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ric\Desktop\Book Camp Classwork\Analysis Projects\Crowdfunding Analysis\"/>
    </mc:Choice>
  </mc:AlternateContent>
  <bookViews>
    <workbookView xWindow="0" yWindow="0" windowWidth="14310" windowHeight="6030" tabRatio="720" activeTab="1"/>
  </bookViews>
  <sheets>
    <sheet name="Box and Whisker Plot" sheetId="24" r:id="rId1"/>
    <sheet name="Kickstarter" sheetId="1" r:id="rId2"/>
    <sheet name="Descriptive Statistics" sheetId="18" r:id="rId3"/>
    <sheet name="Successful U.S. Kickstarters" sheetId="16" r:id="rId4"/>
    <sheet name="Failed U.S. Kickstarters" sheetId="17" r:id="rId5"/>
    <sheet name="Successful U.S. Photobooks" sheetId="19" r:id="rId6"/>
    <sheet name="Failed U.S. Photobooks" sheetId="20" r:id="rId7"/>
    <sheet name="Successful U.S Indie Rock" sheetId="22" r:id="rId8"/>
    <sheet name="Failed U.S Indie Rock" sheetId="23" r:id="rId9"/>
    <sheet name="Parent Catagory Statistics" sheetId="3" r:id="rId10"/>
    <sheet name="Subcatagory Statistics" sheetId="4" r:id="rId11"/>
    <sheet name="Outcomes Based on Launch Date" sheetId="14" r:id="rId12"/>
    <sheet name="Edinburgh Research" sheetId="15" r:id="rId13"/>
  </sheets>
  <definedNames>
    <definedName name="_xlnm._FilterDatabase" localSheetId="1" hidden="1">Kickstarter!$A$1:$U$4115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14" r:id="rId14"/>
    <pivotCache cacheId="20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8" l="1"/>
  <c r="C12" i="18"/>
  <c r="C11" i="18"/>
  <c r="B13" i="18"/>
  <c r="B12" i="18"/>
  <c r="B11" i="18"/>
  <c r="C7" i="18"/>
  <c r="C6" i="18"/>
  <c r="C5" i="18"/>
  <c r="B5" i="18"/>
  <c r="B7" i="18" s="1"/>
  <c r="C4" i="18"/>
  <c r="B4" i="18"/>
  <c r="B6" i="18"/>
  <c r="C30" i="18"/>
  <c r="B30" i="18"/>
  <c r="C29" i="18"/>
  <c r="B29" i="18"/>
  <c r="C27" i="18"/>
  <c r="B27" i="18"/>
  <c r="C26" i="18"/>
  <c r="B26" i="18"/>
  <c r="L21" i="23"/>
  <c r="K21" i="23"/>
  <c r="M21" i="23" s="1"/>
  <c r="M20" i="23"/>
  <c r="L20" i="23"/>
  <c r="K20" i="23"/>
  <c r="L19" i="23"/>
  <c r="K19" i="23"/>
  <c r="M19" i="23" s="1"/>
  <c r="M18" i="23"/>
  <c r="L18" i="23"/>
  <c r="K18" i="23"/>
  <c r="L17" i="23"/>
  <c r="M17" i="23" s="1"/>
  <c r="K17" i="23"/>
  <c r="M16" i="23"/>
  <c r="L16" i="23"/>
  <c r="K16" i="23"/>
  <c r="L15" i="23"/>
  <c r="K15" i="23"/>
  <c r="M15" i="23" s="1"/>
  <c r="L14" i="23"/>
  <c r="K14" i="23"/>
  <c r="M14" i="23" s="1"/>
  <c r="L13" i="23"/>
  <c r="K13" i="23"/>
  <c r="M13" i="23" s="1"/>
  <c r="M12" i="23"/>
  <c r="L12" i="23"/>
  <c r="K12" i="23"/>
  <c r="L11" i="23"/>
  <c r="K11" i="23"/>
  <c r="M11" i="23" s="1"/>
  <c r="L10" i="23"/>
  <c r="K10" i="23"/>
  <c r="M10" i="23" s="1"/>
  <c r="M9" i="23"/>
  <c r="L9" i="23"/>
  <c r="K9" i="23"/>
  <c r="M8" i="23"/>
  <c r="L8" i="23"/>
  <c r="K8" i="23"/>
  <c r="L7" i="23"/>
  <c r="K7" i="23"/>
  <c r="M7" i="23" s="1"/>
  <c r="L6" i="23"/>
  <c r="K6" i="23"/>
  <c r="M6" i="23" s="1"/>
  <c r="L5" i="23"/>
  <c r="K5" i="23"/>
  <c r="M5" i="23" s="1"/>
  <c r="M4" i="23"/>
  <c r="L4" i="23"/>
  <c r="K4" i="23"/>
  <c r="L3" i="23"/>
  <c r="K3" i="23"/>
  <c r="M3" i="23" s="1"/>
  <c r="L2" i="23"/>
  <c r="K2" i="23"/>
  <c r="M2" i="23" s="1"/>
  <c r="G21" i="23"/>
  <c r="F21" i="23"/>
  <c r="G20" i="23"/>
  <c r="F20" i="23"/>
  <c r="G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G8" i="23"/>
  <c r="F8" i="23"/>
  <c r="G7" i="23"/>
  <c r="F7" i="23"/>
  <c r="G6" i="23"/>
  <c r="F6" i="23"/>
  <c r="G5" i="23"/>
  <c r="F5" i="23"/>
  <c r="G4" i="23"/>
  <c r="F4" i="23"/>
  <c r="G3" i="23"/>
  <c r="F3" i="23"/>
  <c r="G2" i="23"/>
  <c r="F2" i="23"/>
  <c r="L139" i="22"/>
  <c r="K139" i="22"/>
  <c r="M139" i="22" s="1"/>
  <c r="L138" i="22"/>
  <c r="K138" i="22"/>
  <c r="M138" i="22" s="1"/>
  <c r="L137" i="22"/>
  <c r="K137" i="22"/>
  <c r="M137" i="22" s="1"/>
  <c r="L136" i="22"/>
  <c r="M136" i="22" s="1"/>
  <c r="K136" i="22"/>
  <c r="L135" i="22"/>
  <c r="M135" i="22" s="1"/>
  <c r="K135" i="22"/>
  <c r="M134" i="22"/>
  <c r="L134" i="22"/>
  <c r="K134" i="22"/>
  <c r="L133" i="22"/>
  <c r="K133" i="22"/>
  <c r="M133" i="22" s="1"/>
  <c r="L132" i="22"/>
  <c r="K132" i="22"/>
  <c r="M132" i="22" s="1"/>
  <c r="L131" i="22"/>
  <c r="K131" i="22"/>
  <c r="M131" i="22" s="1"/>
  <c r="L130" i="22"/>
  <c r="K130" i="22"/>
  <c r="M130" i="22" s="1"/>
  <c r="L129" i="22"/>
  <c r="K129" i="22"/>
  <c r="M129" i="22" s="1"/>
  <c r="L128" i="22"/>
  <c r="M128" i="22" s="1"/>
  <c r="K128" i="22"/>
  <c r="L127" i="22"/>
  <c r="M127" i="22" s="1"/>
  <c r="K127" i="22"/>
  <c r="M126" i="22"/>
  <c r="L126" i="22"/>
  <c r="K126" i="22"/>
  <c r="M125" i="22"/>
  <c r="L125" i="22"/>
  <c r="K125" i="22"/>
  <c r="L124" i="22"/>
  <c r="K124" i="22"/>
  <c r="M124" i="22" s="1"/>
  <c r="L123" i="22"/>
  <c r="K123" i="22"/>
  <c r="M123" i="22" s="1"/>
  <c r="L122" i="22"/>
  <c r="K122" i="22"/>
  <c r="M122" i="22" s="1"/>
  <c r="L121" i="22"/>
  <c r="K121" i="22"/>
  <c r="M121" i="22" s="1"/>
  <c r="L120" i="22"/>
  <c r="K120" i="22"/>
  <c r="M120" i="22" s="1"/>
  <c r="L119" i="22"/>
  <c r="K119" i="22"/>
  <c r="M119" i="22" s="1"/>
  <c r="M118" i="22"/>
  <c r="L118" i="22"/>
  <c r="K118" i="22"/>
  <c r="M117" i="22"/>
  <c r="L117" i="22"/>
  <c r="K117" i="22"/>
  <c r="L116" i="22"/>
  <c r="K116" i="22"/>
  <c r="M116" i="22" s="1"/>
  <c r="L115" i="22"/>
  <c r="K115" i="22"/>
  <c r="M115" i="22" s="1"/>
  <c r="L114" i="22"/>
  <c r="K114" i="22"/>
  <c r="M114" i="22" s="1"/>
  <c r="L113" i="22"/>
  <c r="K113" i="22"/>
  <c r="M113" i="22" s="1"/>
  <c r="L112" i="22"/>
  <c r="K112" i="22"/>
  <c r="M112" i="22" s="1"/>
  <c r="L111" i="22"/>
  <c r="K111" i="22"/>
  <c r="M111" i="22" s="1"/>
  <c r="M110" i="22"/>
  <c r="L110" i="22"/>
  <c r="K110" i="22"/>
  <c r="L109" i="22"/>
  <c r="M109" i="22" s="1"/>
  <c r="K109" i="22"/>
  <c r="L108" i="22"/>
  <c r="K108" i="22"/>
  <c r="M108" i="22" s="1"/>
  <c r="L107" i="22"/>
  <c r="K107" i="22"/>
  <c r="M107" i="22" s="1"/>
  <c r="L106" i="22"/>
  <c r="K106" i="22"/>
  <c r="M106" i="22" s="1"/>
  <c r="L105" i="22"/>
  <c r="K105" i="22"/>
  <c r="M105" i="22" s="1"/>
  <c r="L104" i="22"/>
  <c r="K104" i="22"/>
  <c r="M104" i="22" s="1"/>
  <c r="G139" i="22"/>
  <c r="F139" i="22"/>
  <c r="G138" i="22"/>
  <c r="F138" i="22"/>
  <c r="G137" i="22"/>
  <c r="F137" i="22"/>
  <c r="G136" i="22"/>
  <c r="F136" i="22"/>
  <c r="G135" i="22"/>
  <c r="F135" i="22"/>
  <c r="G134" i="22"/>
  <c r="F134" i="22"/>
  <c r="G133" i="22"/>
  <c r="F133" i="22"/>
  <c r="G132" i="22"/>
  <c r="F132" i="22"/>
  <c r="G131" i="22"/>
  <c r="F131" i="22"/>
  <c r="G130" i="22"/>
  <c r="F130" i="22"/>
  <c r="G129" i="22"/>
  <c r="F129" i="22"/>
  <c r="G128" i="22"/>
  <c r="F128" i="22"/>
  <c r="G127" i="22"/>
  <c r="F127" i="22"/>
  <c r="G126" i="22"/>
  <c r="F126" i="22"/>
  <c r="G125" i="22"/>
  <c r="F125" i="22"/>
  <c r="G124" i="22"/>
  <c r="F124" i="22"/>
  <c r="G123" i="22"/>
  <c r="F123" i="22"/>
  <c r="G122" i="22"/>
  <c r="F122" i="22"/>
  <c r="G121" i="22"/>
  <c r="F121" i="22"/>
  <c r="G120" i="22"/>
  <c r="F120" i="22"/>
  <c r="G119" i="22"/>
  <c r="F119" i="22"/>
  <c r="G118" i="22"/>
  <c r="F118" i="22"/>
  <c r="G117" i="22"/>
  <c r="F117" i="22"/>
  <c r="G116" i="22"/>
  <c r="F116" i="22"/>
  <c r="G115" i="22"/>
  <c r="F115" i="22"/>
  <c r="G114" i="22"/>
  <c r="F114" i="22"/>
  <c r="G113" i="22"/>
  <c r="F113" i="22"/>
  <c r="G112" i="22"/>
  <c r="F112" i="22"/>
  <c r="G111" i="22"/>
  <c r="F111" i="22"/>
  <c r="G110" i="22"/>
  <c r="F110" i="22"/>
  <c r="G109" i="22"/>
  <c r="F109" i="22"/>
  <c r="G108" i="22"/>
  <c r="F108" i="22"/>
  <c r="G107" i="22"/>
  <c r="F107" i="22"/>
  <c r="G106" i="22"/>
  <c r="F106" i="22"/>
  <c r="G105" i="22"/>
  <c r="F105" i="22"/>
  <c r="G104" i="22"/>
  <c r="F104" i="22"/>
  <c r="L103" i="22"/>
  <c r="K103" i="22"/>
  <c r="M103" i="22" s="1"/>
  <c r="M102" i="22"/>
  <c r="L102" i="22"/>
  <c r="K102" i="22"/>
  <c r="L101" i="22"/>
  <c r="M101" i="22" s="1"/>
  <c r="K101" i="22"/>
  <c r="G103" i="22"/>
  <c r="F103" i="22"/>
  <c r="G102" i="22"/>
  <c r="F102" i="22"/>
  <c r="G101" i="22"/>
  <c r="F101" i="22"/>
  <c r="L100" i="22"/>
  <c r="K100" i="22"/>
  <c r="M100" i="22" s="1"/>
  <c r="L99" i="22"/>
  <c r="K99" i="22"/>
  <c r="M99" i="22" s="1"/>
  <c r="L98" i="22"/>
  <c r="K98" i="22"/>
  <c r="M98" i="22" s="1"/>
  <c r="L97" i="22"/>
  <c r="K97" i="22"/>
  <c r="M97" i="22" s="1"/>
  <c r="M96" i="22"/>
  <c r="L96" i="22"/>
  <c r="K96" i="22"/>
  <c r="L95" i="22"/>
  <c r="M95" i="22" s="1"/>
  <c r="K95" i="22"/>
  <c r="L94" i="22"/>
  <c r="K94" i="22"/>
  <c r="M94" i="22" s="1"/>
  <c r="L93" i="22"/>
  <c r="M93" i="22" s="1"/>
  <c r="K93" i="22"/>
  <c r="L92" i="22"/>
  <c r="K92" i="22"/>
  <c r="M92" i="22" s="1"/>
  <c r="L91" i="22"/>
  <c r="K91" i="22"/>
  <c r="M91" i="22" s="1"/>
  <c r="L90" i="22"/>
  <c r="K90" i="22"/>
  <c r="M90" i="22" s="1"/>
  <c r="L89" i="22"/>
  <c r="K89" i="22"/>
  <c r="M89" i="22" s="1"/>
  <c r="M88" i="22"/>
  <c r="L88" i="22"/>
  <c r="K88" i="22"/>
  <c r="L87" i="22"/>
  <c r="K87" i="22"/>
  <c r="M87" i="22" s="1"/>
  <c r="L86" i="22"/>
  <c r="K86" i="22"/>
  <c r="M86" i="22" s="1"/>
  <c r="L85" i="22"/>
  <c r="M85" i="22" s="1"/>
  <c r="K85" i="22"/>
  <c r="L84" i="22"/>
  <c r="K84" i="22"/>
  <c r="M84" i="22" s="1"/>
  <c r="L83" i="22"/>
  <c r="K83" i="22"/>
  <c r="M83" i="22" s="1"/>
  <c r="L82" i="22"/>
  <c r="K82" i="22"/>
  <c r="M82" i="22" s="1"/>
  <c r="L81" i="22"/>
  <c r="K81" i="22"/>
  <c r="M81" i="22" s="1"/>
  <c r="G100" i="22"/>
  <c r="F100" i="22"/>
  <c r="G99" i="22"/>
  <c r="F99" i="22"/>
  <c r="G98" i="22"/>
  <c r="F98" i="22"/>
  <c r="G97" i="22"/>
  <c r="F97" i="22"/>
  <c r="G96" i="22"/>
  <c r="F96" i="22"/>
  <c r="G95" i="22"/>
  <c r="F95" i="22"/>
  <c r="G94" i="22"/>
  <c r="F94" i="22"/>
  <c r="G93" i="22"/>
  <c r="F93" i="22"/>
  <c r="G92" i="22"/>
  <c r="F92" i="22"/>
  <c r="G91" i="22"/>
  <c r="F91" i="22"/>
  <c r="G90" i="22"/>
  <c r="F90" i="22"/>
  <c r="G89" i="22"/>
  <c r="F89" i="22"/>
  <c r="G88" i="22"/>
  <c r="F88" i="22"/>
  <c r="G87" i="22"/>
  <c r="F87" i="22"/>
  <c r="G86" i="22"/>
  <c r="F86" i="22"/>
  <c r="G85" i="22"/>
  <c r="F85" i="22"/>
  <c r="G84" i="22"/>
  <c r="F84" i="22"/>
  <c r="G83" i="22"/>
  <c r="F83" i="22"/>
  <c r="G82" i="22"/>
  <c r="F82" i="22"/>
  <c r="G81" i="22"/>
  <c r="F81" i="22"/>
  <c r="M80" i="22"/>
  <c r="L80" i="22"/>
  <c r="K80" i="22"/>
  <c r="L79" i="22"/>
  <c r="K79" i="22"/>
  <c r="M79" i="22" s="1"/>
  <c r="L78" i="22"/>
  <c r="K78" i="22"/>
  <c r="M78" i="22" s="1"/>
  <c r="M77" i="22"/>
  <c r="L77" i="22"/>
  <c r="K77" i="22"/>
  <c r="L76" i="22"/>
  <c r="K76" i="22"/>
  <c r="M76" i="22" s="1"/>
  <c r="L75" i="22"/>
  <c r="K75" i="22"/>
  <c r="M75" i="22" s="1"/>
  <c r="L74" i="22"/>
  <c r="K74" i="22"/>
  <c r="M74" i="22" s="1"/>
  <c r="L73" i="22"/>
  <c r="K73" i="22"/>
  <c r="M73" i="22" s="1"/>
  <c r="M72" i="22"/>
  <c r="L72" i="22"/>
  <c r="K72" i="22"/>
  <c r="L71" i="22"/>
  <c r="K71" i="22"/>
  <c r="M71" i="22" s="1"/>
  <c r="L70" i="22"/>
  <c r="K70" i="22"/>
  <c r="M70" i="22" s="1"/>
  <c r="M69" i="22"/>
  <c r="L69" i="22"/>
  <c r="K69" i="22"/>
  <c r="L68" i="22"/>
  <c r="K68" i="22"/>
  <c r="M68" i="22" s="1"/>
  <c r="L67" i="22"/>
  <c r="K67" i="22"/>
  <c r="M67" i="22" s="1"/>
  <c r="L66" i="22"/>
  <c r="K66" i="22"/>
  <c r="M66" i="22" s="1"/>
  <c r="L65" i="22"/>
  <c r="K65" i="22"/>
  <c r="M65" i="22" s="1"/>
  <c r="M64" i="22"/>
  <c r="L64" i="22"/>
  <c r="K64" i="22"/>
  <c r="L63" i="22"/>
  <c r="K63" i="22"/>
  <c r="M63" i="22" s="1"/>
  <c r="L62" i="22"/>
  <c r="K62" i="22"/>
  <c r="M62" i="22" s="1"/>
  <c r="M61" i="22"/>
  <c r="L61" i="22"/>
  <c r="K61" i="22"/>
  <c r="L60" i="22"/>
  <c r="K60" i="22"/>
  <c r="M60" i="22" s="1"/>
  <c r="L59" i="22"/>
  <c r="K59" i="22"/>
  <c r="M59" i="22" s="1"/>
  <c r="L58" i="22"/>
  <c r="K58" i="22"/>
  <c r="M58" i="22" s="1"/>
  <c r="L57" i="22"/>
  <c r="K57" i="22"/>
  <c r="M57" i="22" s="1"/>
  <c r="M56" i="22"/>
  <c r="L56" i="22"/>
  <c r="K56" i="22"/>
  <c r="L55" i="22"/>
  <c r="K55" i="22"/>
  <c r="M55" i="22" s="1"/>
  <c r="L54" i="22"/>
  <c r="K54" i="22"/>
  <c r="M54" i="22" s="1"/>
  <c r="M53" i="22"/>
  <c r="L53" i="22"/>
  <c r="K53" i="22"/>
  <c r="L52" i="22"/>
  <c r="K52" i="22"/>
  <c r="M52" i="22" s="1"/>
  <c r="L51" i="22"/>
  <c r="K51" i="22"/>
  <c r="M51" i="22" s="1"/>
  <c r="L50" i="22"/>
  <c r="K50" i="22"/>
  <c r="M50" i="22" s="1"/>
  <c r="L49" i="22"/>
  <c r="K49" i="22"/>
  <c r="M49" i="22" s="1"/>
  <c r="M48" i="22"/>
  <c r="L48" i="22"/>
  <c r="K48" i="22"/>
  <c r="L47" i="22"/>
  <c r="K47" i="22"/>
  <c r="M47" i="22" s="1"/>
  <c r="L46" i="22"/>
  <c r="K46" i="22"/>
  <c r="M46" i="22" s="1"/>
  <c r="M45" i="22"/>
  <c r="L45" i="22"/>
  <c r="K45" i="22"/>
  <c r="L44" i="22"/>
  <c r="K44" i="22"/>
  <c r="M44" i="22" s="1"/>
  <c r="L43" i="22"/>
  <c r="K43" i="22"/>
  <c r="M43" i="22" s="1"/>
  <c r="L42" i="22"/>
  <c r="K42" i="22"/>
  <c r="M42" i="22" s="1"/>
  <c r="L41" i="22"/>
  <c r="K41" i="22"/>
  <c r="M41" i="22" s="1"/>
  <c r="G80" i="22"/>
  <c r="F80" i="22"/>
  <c r="G79" i="22"/>
  <c r="F79" i="22"/>
  <c r="G78" i="22"/>
  <c r="F78" i="22"/>
  <c r="G77" i="22"/>
  <c r="F77" i="22"/>
  <c r="G76" i="22"/>
  <c r="F76" i="22"/>
  <c r="G75" i="22"/>
  <c r="F75" i="22"/>
  <c r="G74" i="22"/>
  <c r="F74" i="22"/>
  <c r="G73" i="22"/>
  <c r="F73" i="22"/>
  <c r="G72" i="22"/>
  <c r="F72" i="22"/>
  <c r="G71" i="22"/>
  <c r="F71" i="22"/>
  <c r="G70" i="22"/>
  <c r="F70" i="22"/>
  <c r="G69" i="22"/>
  <c r="F69" i="22"/>
  <c r="G68" i="22"/>
  <c r="F68" i="22"/>
  <c r="G67" i="22"/>
  <c r="F67" i="22"/>
  <c r="G66" i="22"/>
  <c r="F66" i="22"/>
  <c r="G65" i="22"/>
  <c r="F65" i="22"/>
  <c r="G64" i="22"/>
  <c r="F64" i="22"/>
  <c r="G63" i="22"/>
  <c r="F63" i="22"/>
  <c r="G62" i="22"/>
  <c r="F62" i="22"/>
  <c r="G61" i="22"/>
  <c r="F61" i="22"/>
  <c r="G60" i="22"/>
  <c r="F60" i="22"/>
  <c r="G59" i="22"/>
  <c r="F59" i="22"/>
  <c r="G58" i="22"/>
  <c r="F58" i="22"/>
  <c r="G57" i="22"/>
  <c r="F57" i="22"/>
  <c r="G56" i="22"/>
  <c r="F56" i="22"/>
  <c r="G55" i="22"/>
  <c r="F55" i="22"/>
  <c r="G54" i="22"/>
  <c r="F54" i="22"/>
  <c r="G53" i="22"/>
  <c r="F53" i="22"/>
  <c r="G52" i="22"/>
  <c r="F52" i="22"/>
  <c r="G51" i="22"/>
  <c r="F51" i="22"/>
  <c r="G50" i="22"/>
  <c r="F50" i="22"/>
  <c r="G49" i="22"/>
  <c r="F49" i="22"/>
  <c r="G48" i="22"/>
  <c r="F48" i="22"/>
  <c r="G47" i="22"/>
  <c r="F47" i="22"/>
  <c r="G46" i="22"/>
  <c r="F46" i="22"/>
  <c r="G45" i="22"/>
  <c r="F45" i="22"/>
  <c r="G44" i="22"/>
  <c r="F44" i="22"/>
  <c r="G43" i="22"/>
  <c r="F43" i="22"/>
  <c r="G42" i="22"/>
  <c r="F42" i="22"/>
  <c r="G41" i="22"/>
  <c r="F41" i="22"/>
  <c r="M40" i="22"/>
  <c r="L40" i="22"/>
  <c r="K40" i="22"/>
  <c r="L39" i="22"/>
  <c r="K39" i="22"/>
  <c r="M39" i="22" s="1"/>
  <c r="L38" i="22"/>
  <c r="K38" i="22"/>
  <c r="M38" i="22" s="1"/>
  <c r="M37" i="22"/>
  <c r="L37" i="22"/>
  <c r="K37" i="22"/>
  <c r="L36" i="22"/>
  <c r="K36" i="22"/>
  <c r="M36" i="22" s="1"/>
  <c r="L35" i="22"/>
  <c r="K35" i="22"/>
  <c r="M35" i="22" s="1"/>
  <c r="L34" i="22"/>
  <c r="K34" i="22"/>
  <c r="M34" i="22" s="1"/>
  <c r="L33" i="22"/>
  <c r="K33" i="22"/>
  <c r="M33" i="22" s="1"/>
  <c r="M32" i="22"/>
  <c r="L32" i="22"/>
  <c r="K32" i="22"/>
  <c r="L31" i="22"/>
  <c r="K31" i="22"/>
  <c r="M31" i="22" s="1"/>
  <c r="L30" i="22"/>
  <c r="K30" i="22"/>
  <c r="M30" i="22" s="1"/>
  <c r="M29" i="22"/>
  <c r="L29" i="22"/>
  <c r="K29" i="22"/>
  <c r="L28" i="22"/>
  <c r="K28" i="22"/>
  <c r="M28" i="22" s="1"/>
  <c r="L27" i="22"/>
  <c r="K27" i="22"/>
  <c r="M27" i="22" s="1"/>
  <c r="L26" i="22"/>
  <c r="K26" i="22"/>
  <c r="M26" i="22" s="1"/>
  <c r="L25" i="22"/>
  <c r="K25" i="22"/>
  <c r="M25" i="22" s="1"/>
  <c r="M24" i="22"/>
  <c r="L24" i="22"/>
  <c r="K24" i="22"/>
  <c r="L23" i="22"/>
  <c r="K23" i="22"/>
  <c r="M23" i="22" s="1"/>
  <c r="L22" i="22"/>
  <c r="K22" i="22"/>
  <c r="M22" i="22" s="1"/>
  <c r="M21" i="22"/>
  <c r="L21" i="22"/>
  <c r="K21" i="22"/>
  <c r="G40" i="22"/>
  <c r="F40" i="22"/>
  <c r="G39" i="22"/>
  <c r="F39" i="22"/>
  <c r="G38" i="22"/>
  <c r="F38" i="22"/>
  <c r="G37" i="22"/>
  <c r="F37" i="22"/>
  <c r="G36" i="22"/>
  <c r="F36" i="22"/>
  <c r="G35" i="22"/>
  <c r="F35" i="22"/>
  <c r="G34" i="22"/>
  <c r="F34" i="22"/>
  <c r="G33" i="22"/>
  <c r="F33" i="22"/>
  <c r="G32" i="22"/>
  <c r="F32" i="22"/>
  <c r="G31" i="22"/>
  <c r="F31" i="22"/>
  <c r="G30" i="22"/>
  <c r="F30" i="22"/>
  <c r="G29" i="22"/>
  <c r="F29" i="22"/>
  <c r="G28" i="22"/>
  <c r="F28" i="22"/>
  <c r="G27" i="22"/>
  <c r="F27" i="22"/>
  <c r="G26" i="22"/>
  <c r="F26" i="22"/>
  <c r="G25" i="22"/>
  <c r="F25" i="22"/>
  <c r="G24" i="22"/>
  <c r="F24" i="22"/>
  <c r="G23" i="22"/>
  <c r="F23" i="22"/>
  <c r="G22" i="22"/>
  <c r="F22" i="22"/>
  <c r="G21" i="22"/>
  <c r="F21" i="22"/>
  <c r="L20" i="22"/>
  <c r="K20" i="22"/>
  <c r="M20" i="22" s="1"/>
  <c r="L19" i="22"/>
  <c r="K19" i="22"/>
  <c r="M19" i="22" s="1"/>
  <c r="L18" i="22"/>
  <c r="K18" i="22"/>
  <c r="M18" i="22" s="1"/>
  <c r="L17" i="22"/>
  <c r="K17" i="22"/>
  <c r="M17" i="22" s="1"/>
  <c r="M16" i="22"/>
  <c r="L16" i="22"/>
  <c r="K16" i="22"/>
  <c r="L15" i="22"/>
  <c r="K15" i="22"/>
  <c r="M15" i="22" s="1"/>
  <c r="L14" i="22"/>
  <c r="K14" i="22"/>
  <c r="M14" i="22" s="1"/>
  <c r="M13" i="22"/>
  <c r="L13" i="22"/>
  <c r="K13" i="22"/>
  <c r="L12" i="22"/>
  <c r="K12" i="22"/>
  <c r="M12" i="22" s="1"/>
  <c r="L11" i="22"/>
  <c r="K11" i="22"/>
  <c r="M11" i="22" s="1"/>
  <c r="L10" i="22"/>
  <c r="K10" i="22"/>
  <c r="M10" i="22" s="1"/>
  <c r="L9" i="22"/>
  <c r="K9" i="22"/>
  <c r="M9" i="22" s="1"/>
  <c r="M8" i="22"/>
  <c r="L8" i="22"/>
  <c r="K8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L7" i="22"/>
  <c r="K7" i="22"/>
  <c r="M7" i="22" s="1"/>
  <c r="M6" i="22"/>
  <c r="L6" i="22"/>
  <c r="K6" i="22"/>
  <c r="L5" i="22"/>
  <c r="K5" i="22"/>
  <c r="M5" i="22" s="1"/>
  <c r="L4" i="22"/>
  <c r="K4" i="22"/>
  <c r="M4" i="22" s="1"/>
  <c r="M3" i="22"/>
  <c r="L3" i="22"/>
  <c r="K3" i="22"/>
  <c r="L2" i="22"/>
  <c r="K2" i="22"/>
  <c r="M2" i="22" s="1"/>
  <c r="G7" i="22"/>
  <c r="F7" i="22"/>
  <c r="G6" i="22"/>
  <c r="F6" i="22"/>
  <c r="G5" i="22"/>
  <c r="F5" i="22"/>
  <c r="G4" i="22"/>
  <c r="F4" i="22"/>
  <c r="G3" i="22"/>
  <c r="F3" i="22"/>
  <c r="G2" i="22"/>
  <c r="F2" i="22"/>
  <c r="C22" i="18"/>
  <c r="C21" i="18"/>
  <c r="B22" i="18"/>
  <c r="B21" i="18"/>
  <c r="C19" i="18"/>
  <c r="B19" i="18"/>
  <c r="C18" i="18"/>
  <c r="B18" i="18"/>
  <c r="L35" i="20"/>
  <c r="K35" i="20"/>
  <c r="M35" i="20" s="1"/>
  <c r="M34" i="20"/>
  <c r="L34" i="20"/>
  <c r="K34" i="20"/>
  <c r="L33" i="20"/>
  <c r="M33" i="20" s="1"/>
  <c r="K33" i="20"/>
  <c r="M32" i="20"/>
  <c r="L32" i="20"/>
  <c r="K32" i="20"/>
  <c r="G35" i="20"/>
  <c r="F35" i="20"/>
  <c r="G34" i="20"/>
  <c r="F34" i="20"/>
  <c r="G33" i="20"/>
  <c r="G32" i="20"/>
  <c r="F32" i="20"/>
  <c r="M31" i="20"/>
  <c r="L31" i="20"/>
  <c r="K31" i="20"/>
  <c r="G31" i="20"/>
  <c r="M30" i="20"/>
  <c r="L30" i="20"/>
  <c r="K30" i="20"/>
  <c r="L29" i="20"/>
  <c r="K29" i="20"/>
  <c r="M29" i="20" s="1"/>
  <c r="G30" i="20"/>
  <c r="F30" i="20"/>
  <c r="G29" i="20"/>
  <c r="F29" i="20"/>
  <c r="M28" i="20"/>
  <c r="L28" i="20"/>
  <c r="K28" i="20"/>
  <c r="L27" i="20"/>
  <c r="K27" i="20"/>
  <c r="M27" i="20" s="1"/>
  <c r="G28" i="20"/>
  <c r="F28" i="20"/>
  <c r="G27" i="20"/>
  <c r="F27" i="20"/>
  <c r="M26" i="20"/>
  <c r="L26" i="20"/>
  <c r="K26" i="20"/>
  <c r="L25" i="20"/>
  <c r="M25" i="20" s="1"/>
  <c r="K25" i="20"/>
  <c r="G26" i="20"/>
  <c r="F26" i="20"/>
  <c r="G25" i="20"/>
  <c r="F25" i="20"/>
  <c r="L24" i="20"/>
  <c r="K24" i="20"/>
  <c r="M24" i="20" s="1"/>
  <c r="L23" i="20"/>
  <c r="K23" i="20"/>
  <c r="M23" i="20" s="1"/>
  <c r="G24" i="20"/>
  <c r="F24" i="20"/>
  <c r="G23" i="20"/>
  <c r="F23" i="20"/>
  <c r="M22" i="20"/>
  <c r="L22" i="20"/>
  <c r="K22" i="20"/>
  <c r="G22" i="20"/>
  <c r="F22" i="20"/>
  <c r="L21" i="20"/>
  <c r="K21" i="20"/>
  <c r="M21" i="20" s="1"/>
  <c r="G21" i="20"/>
  <c r="F21" i="20"/>
  <c r="L20" i="20"/>
  <c r="K20" i="20"/>
  <c r="M20" i="20" s="1"/>
  <c r="L19" i="20"/>
  <c r="K19" i="20"/>
  <c r="M19" i="20" s="1"/>
  <c r="G20" i="20"/>
  <c r="F20" i="20"/>
  <c r="G19" i="20"/>
  <c r="F19" i="20"/>
  <c r="M18" i="20"/>
  <c r="L18" i="20"/>
  <c r="K18" i="20"/>
  <c r="G18" i="20"/>
  <c r="F18" i="20"/>
  <c r="L17" i="20"/>
  <c r="K17" i="20"/>
  <c r="M17" i="20" s="1"/>
  <c r="M16" i="20"/>
  <c r="L16" i="20"/>
  <c r="K16" i="20"/>
  <c r="L15" i="20"/>
  <c r="M15" i="20" s="1"/>
  <c r="K15" i="20"/>
  <c r="L14" i="20"/>
  <c r="K14" i="20"/>
  <c r="M14" i="20" s="1"/>
  <c r="L13" i="20"/>
  <c r="K13" i="20"/>
  <c r="M13" i="20" s="1"/>
  <c r="M12" i="20"/>
  <c r="L12" i="20"/>
  <c r="K12" i="20"/>
  <c r="L11" i="20"/>
  <c r="M11" i="20" s="1"/>
  <c r="K11" i="20"/>
  <c r="L10" i="20"/>
  <c r="K10" i="20"/>
  <c r="M10" i="20" s="1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L9" i="20"/>
  <c r="K9" i="20"/>
  <c r="M9" i="20" s="1"/>
  <c r="M8" i="20"/>
  <c r="L8" i="20"/>
  <c r="K8" i="20"/>
  <c r="L7" i="20"/>
  <c r="M7" i="20" s="1"/>
  <c r="K7" i="20"/>
  <c r="G9" i="20"/>
  <c r="F9" i="20"/>
  <c r="G8" i="20"/>
  <c r="F8" i="20"/>
  <c r="G7" i="20"/>
  <c r="F7" i="20"/>
  <c r="M6" i="20"/>
  <c r="L6" i="20"/>
  <c r="K6" i="20"/>
  <c r="L5" i="20"/>
  <c r="M5" i="20" s="1"/>
  <c r="K5" i="20"/>
  <c r="L4" i="20"/>
  <c r="K4" i="20"/>
  <c r="M4" i="20" s="1"/>
  <c r="L3" i="20"/>
  <c r="K3" i="20"/>
  <c r="M3" i="20" s="1"/>
  <c r="G6" i="20"/>
  <c r="F6" i="20"/>
  <c r="G5" i="20"/>
  <c r="F5" i="20"/>
  <c r="G4" i="20"/>
  <c r="F4" i="20"/>
  <c r="G3" i="20"/>
  <c r="F3" i="20"/>
  <c r="M2" i="20"/>
  <c r="L2" i="20"/>
  <c r="K2" i="20"/>
  <c r="G2" i="20"/>
  <c r="F2" i="20"/>
  <c r="L63" i="19"/>
  <c r="K63" i="19"/>
  <c r="M63" i="19" s="1"/>
  <c r="L62" i="19"/>
  <c r="K62" i="19"/>
  <c r="M62" i="19" s="1"/>
  <c r="G63" i="19"/>
  <c r="F63" i="19"/>
  <c r="G62" i="19"/>
  <c r="F62" i="19"/>
  <c r="M61" i="19"/>
  <c r="L61" i="19"/>
  <c r="K61" i="19"/>
  <c r="L60" i="19"/>
  <c r="K60" i="19"/>
  <c r="M60" i="19" s="1"/>
  <c r="L59" i="19"/>
  <c r="K59" i="19"/>
  <c r="M59" i="19" s="1"/>
  <c r="L58" i="19"/>
  <c r="K58" i="19"/>
  <c r="M58" i="19" s="1"/>
  <c r="L57" i="19"/>
  <c r="K57" i="19"/>
  <c r="M57" i="19" s="1"/>
  <c r="L56" i="19"/>
  <c r="M56" i="19" s="1"/>
  <c r="K56" i="19"/>
  <c r="G61" i="19"/>
  <c r="F61" i="19"/>
  <c r="G60" i="19"/>
  <c r="F60" i="19"/>
  <c r="G59" i="19"/>
  <c r="F59" i="19"/>
  <c r="G58" i="19"/>
  <c r="F58" i="19"/>
  <c r="G57" i="19"/>
  <c r="F57" i="19"/>
  <c r="G56" i="19"/>
  <c r="F56" i="19"/>
  <c r="L55" i="19"/>
  <c r="K55" i="19"/>
  <c r="M55" i="19" s="1"/>
  <c r="L54" i="19"/>
  <c r="K54" i="19"/>
  <c r="M54" i="19" s="1"/>
  <c r="G55" i="19"/>
  <c r="F55" i="19"/>
  <c r="G54" i="19"/>
  <c r="F54" i="19"/>
  <c r="M53" i="19"/>
  <c r="L53" i="19"/>
  <c r="K53" i="19"/>
  <c r="L52" i="19"/>
  <c r="K52" i="19"/>
  <c r="M52" i="19" s="1"/>
  <c r="G53" i="19"/>
  <c r="F53" i="19"/>
  <c r="G52" i="19"/>
  <c r="F52" i="19"/>
  <c r="M51" i="19"/>
  <c r="L51" i="19"/>
  <c r="K51" i="19"/>
  <c r="M50" i="19"/>
  <c r="L50" i="19"/>
  <c r="K50" i="19"/>
  <c r="G51" i="19"/>
  <c r="F51" i="19"/>
  <c r="G50" i="19"/>
  <c r="F50" i="19"/>
  <c r="L49" i="19"/>
  <c r="K49" i="19"/>
  <c r="M49" i="19" s="1"/>
  <c r="M48" i="19"/>
  <c r="L48" i="19"/>
  <c r="K48" i="19"/>
  <c r="M47" i="19"/>
  <c r="L47" i="19"/>
  <c r="K47" i="19"/>
  <c r="G49" i="19"/>
  <c r="F49" i="19"/>
  <c r="G48" i="19"/>
  <c r="F48" i="19"/>
  <c r="G47" i="19"/>
  <c r="F47" i="19"/>
  <c r="L46" i="19"/>
  <c r="K46" i="19"/>
  <c r="M46" i="19" s="1"/>
  <c r="L45" i="19"/>
  <c r="K45" i="19"/>
  <c r="M45" i="19" s="1"/>
  <c r="L44" i="19"/>
  <c r="K44" i="19"/>
  <c r="M44" i="19" s="1"/>
  <c r="L43" i="19"/>
  <c r="K43" i="19"/>
  <c r="M43" i="19" s="1"/>
  <c r="G46" i="19"/>
  <c r="F46" i="19"/>
  <c r="G45" i="19"/>
  <c r="F45" i="19"/>
  <c r="G44" i="19"/>
  <c r="F44" i="19"/>
  <c r="G43" i="19"/>
  <c r="F43" i="19"/>
  <c r="L42" i="19"/>
  <c r="M42" i="19" s="1"/>
  <c r="K42" i="19"/>
  <c r="M41" i="19"/>
  <c r="L41" i="19"/>
  <c r="K41" i="19"/>
  <c r="M40" i="19"/>
  <c r="L40" i="19"/>
  <c r="K40" i="19"/>
  <c r="M39" i="19"/>
  <c r="L39" i="19"/>
  <c r="K39" i="19"/>
  <c r="L38" i="19"/>
  <c r="K38" i="19"/>
  <c r="M38" i="19" s="1"/>
  <c r="L37" i="19"/>
  <c r="K37" i="19"/>
  <c r="M37" i="19" s="1"/>
  <c r="L36" i="19"/>
  <c r="K36" i="19"/>
  <c r="M36" i="19" s="1"/>
  <c r="G42" i="19"/>
  <c r="F42" i="19"/>
  <c r="G41" i="19"/>
  <c r="F41" i="19"/>
  <c r="G40" i="19"/>
  <c r="F40" i="19"/>
  <c r="G39" i="19"/>
  <c r="F39" i="19"/>
  <c r="G38" i="19"/>
  <c r="F38" i="19"/>
  <c r="G37" i="19"/>
  <c r="F37" i="19"/>
  <c r="G36" i="19"/>
  <c r="F36" i="19"/>
  <c r="M35" i="19"/>
  <c r="L35" i="19"/>
  <c r="K35" i="19"/>
  <c r="M34" i="19"/>
  <c r="L34" i="19"/>
  <c r="K34" i="19"/>
  <c r="M33" i="19"/>
  <c r="L33" i="19"/>
  <c r="K33" i="19"/>
  <c r="L32" i="19"/>
  <c r="K32" i="19"/>
  <c r="M32" i="19" s="1"/>
  <c r="L31" i="19"/>
  <c r="K31" i="19"/>
  <c r="M31" i="19" s="1"/>
  <c r="L30" i="19"/>
  <c r="M30" i="19" s="1"/>
  <c r="K30" i="19"/>
  <c r="L29" i="19"/>
  <c r="K29" i="19"/>
  <c r="M29" i="19" s="1"/>
  <c r="M28" i="19"/>
  <c r="L28" i="19"/>
  <c r="K28" i="19"/>
  <c r="G35" i="19"/>
  <c r="F35" i="19"/>
  <c r="G34" i="19"/>
  <c r="F34" i="19"/>
  <c r="G33" i="19"/>
  <c r="F33" i="19"/>
  <c r="G32" i="19"/>
  <c r="F32" i="19"/>
  <c r="G31" i="19"/>
  <c r="F31" i="19"/>
  <c r="G30" i="19"/>
  <c r="F30" i="19"/>
  <c r="G29" i="19"/>
  <c r="F29" i="19"/>
  <c r="G28" i="19"/>
  <c r="F28" i="19"/>
  <c r="M27" i="19"/>
  <c r="L27" i="19"/>
  <c r="K27" i="19"/>
  <c r="G27" i="19"/>
  <c r="F27" i="19"/>
  <c r="M26" i="19"/>
  <c r="L26" i="19"/>
  <c r="K26" i="19"/>
  <c r="M25" i="19"/>
  <c r="L25" i="19"/>
  <c r="K25" i="19"/>
  <c r="G26" i="19"/>
  <c r="F26" i="19"/>
  <c r="G25" i="19"/>
  <c r="F25" i="19"/>
  <c r="L24" i="19"/>
  <c r="K24" i="19"/>
  <c r="M24" i="19" s="1"/>
  <c r="L23" i="19"/>
  <c r="K23" i="19"/>
  <c r="M23" i="19" s="1"/>
  <c r="G24" i="19"/>
  <c r="F24" i="19"/>
  <c r="G23" i="19"/>
  <c r="F23" i="19"/>
  <c r="L22" i="19"/>
  <c r="K22" i="19"/>
  <c r="M22" i="19" s="1"/>
  <c r="G22" i="19"/>
  <c r="F22" i="19"/>
  <c r="M21" i="19"/>
  <c r="L21" i="19"/>
  <c r="K21" i="19"/>
  <c r="L20" i="19"/>
  <c r="K20" i="19"/>
  <c r="M20" i="19" s="1"/>
  <c r="L19" i="19"/>
  <c r="K19" i="19"/>
  <c r="M19" i="19" s="1"/>
  <c r="L18" i="19"/>
  <c r="M18" i="19" s="1"/>
  <c r="K18" i="19"/>
  <c r="L17" i="19"/>
  <c r="K17" i="19"/>
  <c r="M17" i="19" s="1"/>
  <c r="L16" i="19"/>
  <c r="M16" i="19" s="1"/>
  <c r="K16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L15" i="19"/>
  <c r="K15" i="19"/>
  <c r="M15" i="19" s="1"/>
  <c r="G15" i="19"/>
  <c r="F15" i="19"/>
  <c r="L14" i="19"/>
  <c r="K14" i="19"/>
  <c r="M14" i="19" s="1"/>
  <c r="L13" i="19"/>
  <c r="K13" i="19"/>
  <c r="M13" i="19" s="1"/>
  <c r="G14" i="19"/>
  <c r="F14" i="19"/>
  <c r="G13" i="19"/>
  <c r="F13" i="19"/>
  <c r="M12" i="19"/>
  <c r="L12" i="19"/>
  <c r="K12" i="19"/>
  <c r="M11" i="19"/>
  <c r="L11" i="19"/>
  <c r="K11" i="19"/>
  <c r="G12" i="19"/>
  <c r="F12" i="19"/>
  <c r="G11" i="19"/>
  <c r="F11" i="19"/>
  <c r="L10" i="19"/>
  <c r="M10" i="19" s="1"/>
  <c r="K10" i="19"/>
  <c r="G10" i="19"/>
  <c r="F10" i="19"/>
  <c r="L9" i="19"/>
  <c r="K9" i="19"/>
  <c r="M9" i="19" s="1"/>
  <c r="L8" i="19"/>
  <c r="M8" i="19" s="1"/>
  <c r="K8" i="19"/>
  <c r="G9" i="19"/>
  <c r="F9" i="19"/>
  <c r="G8" i="19"/>
  <c r="F8" i="19"/>
  <c r="L7" i="19"/>
  <c r="K7" i="19"/>
  <c r="M7" i="19" s="1"/>
  <c r="G7" i="19"/>
  <c r="F7" i="19"/>
  <c r="L6" i="19"/>
  <c r="K6" i="19"/>
  <c r="M6" i="19" s="1"/>
  <c r="L5" i="19"/>
  <c r="K5" i="19"/>
  <c r="M5" i="19" s="1"/>
  <c r="L4" i="19"/>
  <c r="M4" i="19" s="1"/>
  <c r="K4" i="19"/>
  <c r="G6" i="19"/>
  <c r="F6" i="19"/>
  <c r="G5" i="19"/>
  <c r="F5" i="19"/>
  <c r="G4" i="19"/>
  <c r="F4" i="19"/>
  <c r="M3" i="19"/>
  <c r="L3" i="19"/>
  <c r="K3" i="19"/>
  <c r="G3" i="19"/>
  <c r="F3" i="19"/>
  <c r="L2" i="19"/>
  <c r="M2" i="19" s="1"/>
  <c r="K2" i="19"/>
  <c r="G2" i="19"/>
  <c r="F2" i="19"/>
  <c r="C3" i="18"/>
  <c r="C9" i="18"/>
  <c r="C10" i="18"/>
  <c r="B10" i="18"/>
  <c r="B9" i="18"/>
  <c r="B3" i="18"/>
  <c r="C2" i="18"/>
  <c r="B2" i="18"/>
  <c r="L251" i="17"/>
  <c r="K251" i="17"/>
  <c r="M251" i="17" s="1"/>
  <c r="G251" i="17"/>
  <c r="F251" i="17"/>
  <c r="L250" i="17"/>
  <c r="K250" i="17"/>
  <c r="M250" i="17" s="1"/>
  <c r="G250" i="17"/>
  <c r="F250" i="17"/>
  <c r="L249" i="17"/>
  <c r="K249" i="17"/>
  <c r="M249" i="17" s="1"/>
  <c r="L248" i="17"/>
  <c r="K248" i="17"/>
  <c r="M248" i="17" s="1"/>
  <c r="L247" i="17"/>
  <c r="K247" i="17"/>
  <c r="M247" i="17" s="1"/>
  <c r="G249" i="17"/>
  <c r="F249" i="17"/>
  <c r="G248" i="17"/>
  <c r="F248" i="17"/>
  <c r="G247" i="17"/>
  <c r="F247" i="17"/>
  <c r="M246" i="17"/>
  <c r="L246" i="17"/>
  <c r="K246" i="17"/>
  <c r="L245" i="17"/>
  <c r="K245" i="17"/>
  <c r="M245" i="17" s="1"/>
  <c r="M244" i="17"/>
  <c r="L244" i="17"/>
  <c r="K244" i="17"/>
  <c r="L243" i="17"/>
  <c r="K243" i="17"/>
  <c r="M243" i="17" s="1"/>
  <c r="L242" i="17"/>
  <c r="K242" i="17"/>
  <c r="M242" i="17" s="1"/>
  <c r="L241" i="17"/>
  <c r="K241" i="17"/>
  <c r="M241" i="17" s="1"/>
  <c r="G246" i="17"/>
  <c r="F246" i="17"/>
  <c r="G245" i="17"/>
  <c r="F245" i="17"/>
  <c r="G244" i="17"/>
  <c r="G243" i="17"/>
  <c r="G242" i="17"/>
  <c r="F242" i="17"/>
  <c r="G241" i="17"/>
  <c r="L240" i="17"/>
  <c r="K240" i="17"/>
  <c r="M240" i="17" s="1"/>
  <c r="G240" i="17"/>
  <c r="F240" i="17"/>
  <c r="M239" i="17"/>
  <c r="L239" i="17"/>
  <c r="K239" i="17"/>
  <c r="L238" i="17"/>
  <c r="K238" i="17"/>
  <c r="M238" i="17" s="1"/>
  <c r="M237" i="17"/>
  <c r="L237" i="17"/>
  <c r="K237" i="17"/>
  <c r="L236" i="17"/>
  <c r="M236" i="17" s="1"/>
  <c r="K236" i="17"/>
  <c r="G239" i="17"/>
  <c r="F239" i="17"/>
  <c r="G238" i="17"/>
  <c r="F238" i="17"/>
  <c r="G237" i="17"/>
  <c r="F237" i="17"/>
  <c r="G236" i="17"/>
  <c r="F236" i="17"/>
  <c r="L235" i="17"/>
  <c r="K235" i="17"/>
  <c r="M235" i="17" s="1"/>
  <c r="L234" i="17"/>
  <c r="K234" i="17"/>
  <c r="M234" i="17" s="1"/>
  <c r="M233" i="17"/>
  <c r="L233" i="17"/>
  <c r="K233" i="17"/>
  <c r="G235" i="17"/>
  <c r="G234" i="17"/>
  <c r="F234" i="17"/>
  <c r="G233" i="17"/>
  <c r="F233" i="17"/>
  <c r="L232" i="17"/>
  <c r="M232" i="17" s="1"/>
  <c r="K232" i="17"/>
  <c r="L231" i="17"/>
  <c r="M231" i="17" s="1"/>
  <c r="K231" i="17"/>
  <c r="M230" i="17"/>
  <c r="L230" i="17"/>
  <c r="K230" i="17"/>
  <c r="L229" i="17"/>
  <c r="K229" i="17"/>
  <c r="M229" i="17" s="1"/>
  <c r="M228" i="17"/>
  <c r="L228" i="17"/>
  <c r="K228" i="17"/>
  <c r="G232" i="17"/>
  <c r="F232" i="17"/>
  <c r="G231" i="17"/>
  <c r="F231" i="17"/>
  <c r="G230" i="17"/>
  <c r="F230" i="17"/>
  <c r="G229" i="17"/>
  <c r="G228" i="17"/>
  <c r="F228" i="17"/>
  <c r="M227" i="17"/>
  <c r="L227" i="17"/>
  <c r="K227" i="17"/>
  <c r="L226" i="17"/>
  <c r="M226" i="17" s="1"/>
  <c r="K226" i="17"/>
  <c r="G227" i="17"/>
  <c r="F227" i="17"/>
  <c r="G226" i="17"/>
  <c r="L225" i="17"/>
  <c r="K225" i="17"/>
  <c r="M225" i="17" s="1"/>
  <c r="G225" i="17"/>
  <c r="F225" i="17"/>
  <c r="L224" i="17"/>
  <c r="M224" i="17" s="1"/>
  <c r="K224" i="17"/>
  <c r="G224" i="17"/>
  <c r="F224" i="17"/>
  <c r="L223" i="17"/>
  <c r="M223" i="17" s="1"/>
  <c r="K223" i="17"/>
  <c r="L222" i="17"/>
  <c r="K222" i="17"/>
  <c r="M222" i="17" s="1"/>
  <c r="L221" i="17"/>
  <c r="K221" i="17"/>
  <c r="M221" i="17" s="1"/>
  <c r="M220" i="17"/>
  <c r="L220" i="17"/>
  <c r="K220" i="17"/>
  <c r="G223" i="17"/>
  <c r="F223" i="17"/>
  <c r="G222" i="17"/>
  <c r="F222" i="17"/>
  <c r="G221" i="17"/>
  <c r="F221" i="17"/>
  <c r="G220" i="17"/>
  <c r="F220" i="17"/>
  <c r="L219" i="17"/>
  <c r="M219" i="17" s="1"/>
  <c r="K219" i="17"/>
  <c r="L218" i="17"/>
  <c r="K218" i="17"/>
  <c r="M218" i="17" s="1"/>
  <c r="G219" i="17"/>
  <c r="F219" i="17"/>
  <c r="G218" i="17"/>
  <c r="L217" i="17"/>
  <c r="K217" i="17"/>
  <c r="M217" i="17" s="1"/>
  <c r="G217" i="17"/>
  <c r="F217" i="17"/>
  <c r="L216" i="17"/>
  <c r="K216" i="17"/>
  <c r="M216" i="17" s="1"/>
  <c r="G216" i="17"/>
  <c r="F216" i="17"/>
  <c r="L215" i="17"/>
  <c r="K215" i="17"/>
  <c r="M215" i="17" s="1"/>
  <c r="G215" i="17"/>
  <c r="L214" i="17"/>
  <c r="K214" i="17"/>
  <c r="M214" i="17" s="1"/>
  <c r="L213" i="17"/>
  <c r="K213" i="17"/>
  <c r="M213" i="17" s="1"/>
  <c r="M212" i="17"/>
  <c r="L212" i="17"/>
  <c r="K212" i="17"/>
  <c r="L211" i="17"/>
  <c r="M211" i="17" s="1"/>
  <c r="K211" i="17"/>
  <c r="G214" i="17"/>
  <c r="F214" i="17"/>
  <c r="G213" i="17"/>
  <c r="G212" i="17"/>
  <c r="F212" i="17"/>
  <c r="G211" i="17"/>
  <c r="F211" i="17"/>
  <c r="L210" i="17"/>
  <c r="K210" i="17"/>
  <c r="M210" i="17" s="1"/>
  <c r="M209" i="17"/>
  <c r="L209" i="17"/>
  <c r="K209" i="17"/>
  <c r="G210" i="17"/>
  <c r="F210" i="17"/>
  <c r="G209" i="17"/>
  <c r="F209" i="17"/>
  <c r="L208" i="17"/>
  <c r="M208" i="17" s="1"/>
  <c r="K208" i="17"/>
  <c r="G208" i="17"/>
  <c r="F208" i="17"/>
  <c r="L207" i="17"/>
  <c r="K207" i="17"/>
  <c r="M207" i="17" s="1"/>
  <c r="G207" i="17"/>
  <c r="F207" i="17"/>
  <c r="L206" i="17"/>
  <c r="K206" i="17"/>
  <c r="M206" i="17" s="1"/>
  <c r="L205" i="17"/>
  <c r="K205" i="17"/>
  <c r="M205" i="17" s="1"/>
  <c r="L204" i="17"/>
  <c r="M204" i="17" s="1"/>
  <c r="K204" i="17"/>
  <c r="L203" i="17"/>
  <c r="K203" i="17"/>
  <c r="M203" i="17" s="1"/>
  <c r="L202" i="17"/>
  <c r="K202" i="17"/>
  <c r="M202" i="17" s="1"/>
  <c r="M201" i="17"/>
  <c r="L201" i="17"/>
  <c r="K201" i="17"/>
  <c r="L200" i="17"/>
  <c r="M200" i="17" s="1"/>
  <c r="K200" i="17"/>
  <c r="G206" i="17"/>
  <c r="F206" i="17"/>
  <c r="G205" i="17"/>
  <c r="F205" i="17"/>
  <c r="G204" i="17"/>
  <c r="F204" i="17"/>
  <c r="G203" i="17"/>
  <c r="F203" i="17"/>
  <c r="G202" i="17"/>
  <c r="F202" i="17"/>
  <c r="G201" i="17"/>
  <c r="F201" i="17"/>
  <c r="G200" i="17"/>
  <c r="F200" i="17"/>
  <c r="L199" i="17"/>
  <c r="K199" i="17"/>
  <c r="M199" i="17" s="1"/>
  <c r="L198" i="17"/>
  <c r="K198" i="17"/>
  <c r="M198" i="17" s="1"/>
  <c r="L197" i="17"/>
  <c r="K197" i="17"/>
  <c r="M197" i="17" s="1"/>
  <c r="L196" i="17"/>
  <c r="K196" i="17"/>
  <c r="M196" i="17" s="1"/>
  <c r="M195" i="17"/>
  <c r="L195" i="17"/>
  <c r="K195" i="17"/>
  <c r="L194" i="17"/>
  <c r="K194" i="17"/>
  <c r="M194" i="17" s="1"/>
  <c r="L193" i="17"/>
  <c r="K193" i="17"/>
  <c r="M193" i="17" s="1"/>
  <c r="G199" i="17"/>
  <c r="F199" i="17"/>
  <c r="G198" i="17"/>
  <c r="G197" i="17"/>
  <c r="F197" i="17"/>
  <c r="G196" i="17"/>
  <c r="G195" i="17"/>
  <c r="F195" i="17"/>
  <c r="G194" i="17"/>
  <c r="F194" i="17"/>
  <c r="G193" i="17"/>
  <c r="L192" i="17"/>
  <c r="K192" i="17"/>
  <c r="M192" i="17" s="1"/>
  <c r="L191" i="17"/>
  <c r="K191" i="17"/>
  <c r="M191" i="17" s="1"/>
  <c r="L190" i="17"/>
  <c r="K190" i="17"/>
  <c r="M190" i="17" s="1"/>
  <c r="L189" i="17"/>
  <c r="K189" i="17"/>
  <c r="M189" i="17" s="1"/>
  <c r="M188" i="17"/>
  <c r="L188" i="17"/>
  <c r="K188" i="17"/>
  <c r="L187" i="17"/>
  <c r="K187" i="17"/>
  <c r="M187" i="17" s="1"/>
  <c r="G192" i="17"/>
  <c r="F192" i="17"/>
  <c r="G191" i="17"/>
  <c r="G190" i="17"/>
  <c r="F190" i="17"/>
  <c r="G189" i="17"/>
  <c r="F189" i="17"/>
  <c r="G188" i="17"/>
  <c r="F188" i="17"/>
  <c r="G187" i="17"/>
  <c r="F187" i="17"/>
  <c r="L186" i="17"/>
  <c r="M186" i="17" s="1"/>
  <c r="K186" i="17"/>
  <c r="G186" i="17"/>
  <c r="F186" i="17"/>
  <c r="L185" i="17"/>
  <c r="K185" i="17"/>
  <c r="M185" i="17" s="1"/>
  <c r="L184" i="17"/>
  <c r="K184" i="17"/>
  <c r="M184" i="17" s="1"/>
  <c r="L183" i="17"/>
  <c r="K183" i="17"/>
  <c r="M183" i="17" s="1"/>
  <c r="G185" i="17"/>
  <c r="F185" i="17"/>
  <c r="G184" i="17"/>
  <c r="G183" i="17"/>
  <c r="F183" i="17"/>
  <c r="L182" i="17"/>
  <c r="K182" i="17"/>
  <c r="M182" i="17" s="1"/>
  <c r="G182" i="17"/>
  <c r="F182" i="17"/>
  <c r="L181" i="17"/>
  <c r="K181" i="17"/>
  <c r="M181" i="17" s="1"/>
  <c r="L180" i="17"/>
  <c r="K180" i="17"/>
  <c r="M180" i="17" s="1"/>
  <c r="L179" i="17"/>
  <c r="M179" i="17" s="1"/>
  <c r="K179" i="17"/>
  <c r="L178" i="17"/>
  <c r="M178" i="17" s="1"/>
  <c r="K178" i="17"/>
  <c r="L177" i="17"/>
  <c r="M177" i="17" s="1"/>
  <c r="K177" i="17"/>
  <c r="M176" i="17"/>
  <c r="L176" i="17"/>
  <c r="K176" i="17"/>
  <c r="G181" i="17"/>
  <c r="F181" i="17"/>
  <c r="G180" i="17"/>
  <c r="F180" i="17"/>
  <c r="G179" i="17"/>
  <c r="F179" i="17"/>
  <c r="G178" i="17"/>
  <c r="F178" i="17"/>
  <c r="G177" i="17"/>
  <c r="F177" i="17"/>
  <c r="G176" i="17"/>
  <c r="F176" i="17"/>
  <c r="L175" i="17"/>
  <c r="K175" i="17"/>
  <c r="M175" i="17" s="1"/>
  <c r="L174" i="17"/>
  <c r="M174" i="17" s="1"/>
  <c r="K174" i="17"/>
  <c r="L173" i="17"/>
  <c r="K173" i="17"/>
  <c r="M173" i="17" s="1"/>
  <c r="G175" i="17"/>
  <c r="F175" i="17"/>
  <c r="G174" i="17"/>
  <c r="F174" i="17"/>
  <c r="G173" i="17"/>
  <c r="F173" i="17"/>
  <c r="L172" i="17"/>
  <c r="K172" i="17"/>
  <c r="M172" i="17" s="1"/>
  <c r="G172" i="17"/>
  <c r="F172" i="17"/>
  <c r="L171" i="17"/>
  <c r="K171" i="17"/>
  <c r="M171" i="17" s="1"/>
  <c r="L170" i="17"/>
  <c r="K170" i="17"/>
  <c r="M170" i="17" s="1"/>
  <c r="L169" i="17"/>
  <c r="K169" i="17"/>
  <c r="M169" i="17" s="1"/>
  <c r="L168" i="17"/>
  <c r="K168" i="17"/>
  <c r="M168" i="17" s="1"/>
  <c r="G171" i="17"/>
  <c r="F171" i="17"/>
  <c r="G170" i="17"/>
  <c r="F170" i="17"/>
  <c r="G169" i="17"/>
  <c r="F169" i="17"/>
  <c r="G168" i="17"/>
  <c r="F168" i="17"/>
  <c r="L167" i="17"/>
  <c r="K167" i="17"/>
  <c r="M167" i="17" s="1"/>
  <c r="L166" i="17"/>
  <c r="K166" i="17"/>
  <c r="M166" i="17" s="1"/>
  <c r="G167" i="17"/>
  <c r="G166" i="17"/>
  <c r="F166" i="17"/>
  <c r="M165" i="17"/>
  <c r="L165" i="17"/>
  <c r="K165" i="17"/>
  <c r="G165" i="17"/>
  <c r="F165" i="17"/>
  <c r="L164" i="17"/>
  <c r="K164" i="17"/>
  <c r="M164" i="17" s="1"/>
  <c r="G164" i="17"/>
  <c r="F164" i="17"/>
  <c r="L163" i="17"/>
  <c r="K163" i="17"/>
  <c r="M163" i="17" s="1"/>
  <c r="L162" i="17"/>
  <c r="K162" i="17"/>
  <c r="M162" i="17" s="1"/>
  <c r="G163" i="17"/>
  <c r="F163" i="17"/>
  <c r="G162" i="17"/>
  <c r="F162" i="17"/>
  <c r="L161" i="17"/>
  <c r="K161" i="17"/>
  <c r="M161" i="17" s="1"/>
  <c r="L160" i="17"/>
  <c r="K160" i="17"/>
  <c r="M160" i="17" s="1"/>
  <c r="L159" i="17"/>
  <c r="K159" i="17"/>
  <c r="M159" i="17" s="1"/>
  <c r="L158" i="17"/>
  <c r="K158" i="17"/>
  <c r="M158" i="17" s="1"/>
  <c r="G161" i="17"/>
  <c r="F161" i="17"/>
  <c r="G160" i="17"/>
  <c r="F160" i="17"/>
  <c r="G159" i="17"/>
  <c r="F159" i="17"/>
  <c r="G158" i="17"/>
  <c r="L157" i="17"/>
  <c r="K157" i="17"/>
  <c r="M157" i="17" s="1"/>
  <c r="L156" i="17"/>
  <c r="K156" i="17"/>
  <c r="M156" i="17" s="1"/>
  <c r="L155" i="17"/>
  <c r="K155" i="17"/>
  <c r="M155" i="17" s="1"/>
  <c r="M154" i="17"/>
  <c r="L154" i="17"/>
  <c r="K154" i="17"/>
  <c r="M153" i="17"/>
  <c r="L153" i="17"/>
  <c r="K153" i="17"/>
  <c r="L152" i="17"/>
  <c r="K152" i="17"/>
  <c r="M152" i="17" s="1"/>
  <c r="L151" i="17"/>
  <c r="K151" i="17"/>
  <c r="M151" i="17" s="1"/>
  <c r="L150" i="17"/>
  <c r="K150" i="17"/>
  <c r="M150" i="17" s="1"/>
  <c r="L149" i="17"/>
  <c r="K149" i="17"/>
  <c r="M149" i="17" s="1"/>
  <c r="L148" i="17"/>
  <c r="K148" i="17"/>
  <c r="M148" i="17" s="1"/>
  <c r="G157" i="17"/>
  <c r="F157" i="17"/>
  <c r="G156" i="17"/>
  <c r="F156" i="17"/>
  <c r="G155" i="17"/>
  <c r="F155" i="17"/>
  <c r="G154" i="17"/>
  <c r="F154" i="17"/>
  <c r="G153" i="17"/>
  <c r="F153" i="17"/>
  <c r="G152" i="17"/>
  <c r="F152" i="17"/>
  <c r="G151" i="17"/>
  <c r="F151" i="17"/>
  <c r="G150" i="17"/>
  <c r="F150" i="17"/>
  <c r="G149" i="17"/>
  <c r="F149" i="17"/>
  <c r="G148" i="17"/>
  <c r="F148" i="17"/>
  <c r="L147" i="17"/>
  <c r="K147" i="17"/>
  <c r="M147" i="17" s="1"/>
  <c r="L146" i="17"/>
  <c r="K146" i="17"/>
  <c r="M146" i="17" s="1"/>
  <c r="L145" i="17"/>
  <c r="K145" i="17"/>
  <c r="M145" i="17" s="1"/>
  <c r="L144" i="17"/>
  <c r="K144" i="17"/>
  <c r="M144" i="17" s="1"/>
  <c r="L143" i="17"/>
  <c r="K143" i="17"/>
  <c r="M143" i="17" s="1"/>
  <c r="M142" i="17"/>
  <c r="L142" i="17"/>
  <c r="K142" i="17"/>
  <c r="G147" i="17"/>
  <c r="F147" i="17"/>
  <c r="G146" i="17"/>
  <c r="F146" i="17"/>
  <c r="G145" i="17"/>
  <c r="F145" i="17"/>
  <c r="G144" i="17"/>
  <c r="F144" i="17"/>
  <c r="G143" i="17"/>
  <c r="G142" i="17"/>
  <c r="F142" i="17"/>
  <c r="L141" i="17"/>
  <c r="K141" i="17"/>
  <c r="M141" i="17" s="1"/>
  <c r="L140" i="17"/>
  <c r="K140" i="17"/>
  <c r="M140" i="17" s="1"/>
  <c r="G141" i="17"/>
  <c r="G140" i="17"/>
  <c r="F140" i="17"/>
  <c r="L139" i="17"/>
  <c r="K139" i="17"/>
  <c r="M139" i="17" s="1"/>
  <c r="G139" i="17"/>
  <c r="F139" i="17"/>
  <c r="L138" i="17"/>
  <c r="K138" i="17"/>
  <c r="M138" i="17" s="1"/>
  <c r="L137" i="17"/>
  <c r="K137" i="17"/>
  <c r="M137" i="17" s="1"/>
  <c r="L136" i="17"/>
  <c r="K136" i="17"/>
  <c r="M136" i="17" s="1"/>
  <c r="L135" i="17"/>
  <c r="K135" i="17"/>
  <c r="M135" i="17" s="1"/>
  <c r="M134" i="17"/>
  <c r="L134" i="17"/>
  <c r="K134" i="17"/>
  <c r="M133" i="17"/>
  <c r="L133" i="17"/>
  <c r="K133" i="17"/>
  <c r="L132" i="17"/>
  <c r="K132" i="17"/>
  <c r="M132" i="17" s="1"/>
  <c r="L131" i="17"/>
  <c r="K131" i="17"/>
  <c r="M131" i="17" s="1"/>
  <c r="G138" i="17"/>
  <c r="F138" i="17"/>
  <c r="G137" i="17"/>
  <c r="F137" i="17"/>
  <c r="G136" i="17"/>
  <c r="F136" i="17"/>
  <c r="G135" i="17"/>
  <c r="G134" i="17"/>
  <c r="F134" i="17"/>
  <c r="G133" i="17"/>
  <c r="G132" i="17"/>
  <c r="F132" i="17"/>
  <c r="G131" i="17"/>
  <c r="F131" i="17"/>
  <c r="L130" i="17"/>
  <c r="K130" i="17"/>
  <c r="M130" i="17" s="1"/>
  <c r="L129" i="17"/>
  <c r="K129" i="17"/>
  <c r="M129" i="17" s="1"/>
  <c r="M128" i="17"/>
  <c r="L128" i="17"/>
  <c r="K128" i="17"/>
  <c r="G130" i="17"/>
  <c r="F130" i="17"/>
  <c r="G129" i="17"/>
  <c r="F129" i="17"/>
  <c r="G128" i="17"/>
  <c r="M127" i="17"/>
  <c r="L127" i="17"/>
  <c r="K127" i="17"/>
  <c r="M126" i="17"/>
  <c r="L126" i="17"/>
  <c r="K126" i="17"/>
  <c r="L125" i="17"/>
  <c r="K125" i="17"/>
  <c r="M125" i="17" s="1"/>
  <c r="L124" i="17"/>
  <c r="K124" i="17"/>
  <c r="M124" i="17" s="1"/>
  <c r="G127" i="17"/>
  <c r="F127" i="17"/>
  <c r="G126" i="17"/>
  <c r="F126" i="17"/>
  <c r="G125" i="17"/>
  <c r="F125" i="17"/>
  <c r="G124" i="17"/>
  <c r="M123" i="17"/>
  <c r="L123" i="17"/>
  <c r="K123" i="17"/>
  <c r="L122" i="17"/>
  <c r="K122" i="17"/>
  <c r="M122" i="17" s="1"/>
  <c r="G123" i="17"/>
  <c r="F123" i="17"/>
  <c r="G122" i="17"/>
  <c r="F122" i="17"/>
  <c r="L121" i="17"/>
  <c r="K121" i="17"/>
  <c r="M121" i="17" s="1"/>
  <c r="M120" i="17"/>
  <c r="L120" i="17"/>
  <c r="K120" i="17"/>
  <c r="G121" i="17"/>
  <c r="F121" i="17"/>
  <c r="G120" i="17"/>
  <c r="F120" i="17"/>
  <c r="L119" i="17"/>
  <c r="K119" i="17"/>
  <c r="M119" i="17" s="1"/>
  <c r="G119" i="17"/>
  <c r="F119" i="17"/>
  <c r="L118" i="17"/>
  <c r="K118" i="17"/>
  <c r="M118" i="17" s="1"/>
  <c r="L117" i="17"/>
  <c r="K117" i="17"/>
  <c r="M117" i="17" s="1"/>
  <c r="L116" i="17"/>
  <c r="K116" i="17"/>
  <c r="M116" i="17" s="1"/>
  <c r="L115" i="17"/>
  <c r="K115" i="17"/>
  <c r="M115" i="17" s="1"/>
  <c r="M114" i="17"/>
  <c r="L114" i="17"/>
  <c r="K114" i="17"/>
  <c r="L113" i="17"/>
  <c r="M113" i="17" s="1"/>
  <c r="K113" i="17"/>
  <c r="L112" i="17"/>
  <c r="K112" i="17"/>
  <c r="M112" i="17" s="1"/>
  <c r="G118" i="17"/>
  <c r="F118" i="17"/>
  <c r="G117" i="17"/>
  <c r="F117" i="17"/>
  <c r="G116" i="17"/>
  <c r="F116" i="17"/>
  <c r="G115" i="17"/>
  <c r="F115" i="17"/>
  <c r="G114" i="17"/>
  <c r="F114" i="17"/>
  <c r="G113" i="17"/>
  <c r="F113" i="17"/>
  <c r="G112" i="17"/>
  <c r="F112" i="17"/>
  <c r="L111" i="17"/>
  <c r="K111" i="17"/>
  <c r="M111" i="17" s="1"/>
  <c r="L110" i="17"/>
  <c r="K110" i="17"/>
  <c r="M110" i="17" s="1"/>
  <c r="G111" i="17"/>
  <c r="F111" i="17"/>
  <c r="G110" i="17"/>
  <c r="M109" i="17"/>
  <c r="L109" i="17"/>
  <c r="K109" i="17"/>
  <c r="L108" i="17"/>
  <c r="M108" i="17" s="1"/>
  <c r="K108" i="17"/>
  <c r="L107" i="17"/>
  <c r="K107" i="17"/>
  <c r="M107" i="17" s="1"/>
  <c r="G109" i="17"/>
  <c r="F109" i="17"/>
  <c r="G108" i="17"/>
  <c r="F108" i="17"/>
  <c r="G107" i="17"/>
  <c r="F107" i="17"/>
  <c r="L106" i="17"/>
  <c r="K106" i="17"/>
  <c r="M106" i="17" s="1"/>
  <c r="L105" i="17"/>
  <c r="K105" i="17"/>
  <c r="M105" i="17" s="1"/>
  <c r="L104" i="17"/>
  <c r="K104" i="17"/>
  <c r="M104" i="17" s="1"/>
  <c r="M103" i="17"/>
  <c r="L103" i="17"/>
  <c r="K103" i="17"/>
  <c r="L102" i="17"/>
  <c r="M102" i="17" s="1"/>
  <c r="K102" i="17"/>
  <c r="L101" i="17"/>
  <c r="K101" i="17"/>
  <c r="M101" i="17" s="1"/>
  <c r="M100" i="17"/>
  <c r="L100" i="17"/>
  <c r="K100" i="17"/>
  <c r="L99" i="17"/>
  <c r="K99" i="17"/>
  <c r="M99" i="17" s="1"/>
  <c r="G106" i="17"/>
  <c r="F106" i="17"/>
  <c r="G105" i="17"/>
  <c r="F105" i="17"/>
  <c r="G104" i="17"/>
  <c r="F104" i="17"/>
  <c r="G103" i="17"/>
  <c r="F103" i="17"/>
  <c r="G102" i="17"/>
  <c r="G101" i="17"/>
  <c r="F101" i="17"/>
  <c r="G100" i="17"/>
  <c r="F100" i="17"/>
  <c r="G99" i="17"/>
  <c r="F99" i="17"/>
  <c r="L98" i="17"/>
  <c r="K98" i="17"/>
  <c r="M98" i="17" s="1"/>
  <c r="M97" i="17"/>
  <c r="L97" i="17"/>
  <c r="K97" i="17"/>
  <c r="G98" i="17"/>
  <c r="F98" i="17"/>
  <c r="G97" i="17"/>
  <c r="F97" i="17"/>
  <c r="M96" i="17"/>
  <c r="L96" i="17"/>
  <c r="K96" i="17"/>
  <c r="L95" i="17"/>
  <c r="M95" i="17" s="1"/>
  <c r="K95" i="17"/>
  <c r="L94" i="17"/>
  <c r="K94" i="17"/>
  <c r="M94" i="17" s="1"/>
  <c r="L93" i="17"/>
  <c r="M93" i="17" s="1"/>
  <c r="K93" i="17"/>
  <c r="L92" i="17"/>
  <c r="K92" i="17"/>
  <c r="M92" i="17" s="1"/>
  <c r="L91" i="17"/>
  <c r="K91" i="17"/>
  <c r="M91" i="17" s="1"/>
  <c r="G96" i="17"/>
  <c r="F96" i="17"/>
  <c r="G95" i="17"/>
  <c r="G94" i="17"/>
  <c r="F94" i="17"/>
  <c r="G93" i="17"/>
  <c r="F93" i="17"/>
  <c r="G92" i="17"/>
  <c r="F92" i="17"/>
  <c r="G91" i="17"/>
  <c r="F91" i="17"/>
  <c r="L90" i="17"/>
  <c r="K90" i="17"/>
  <c r="M90" i="17" s="1"/>
  <c r="M89" i="17"/>
  <c r="L89" i="17"/>
  <c r="K89" i="17"/>
  <c r="L88" i="17"/>
  <c r="K88" i="17"/>
  <c r="M88" i="17" s="1"/>
  <c r="L87" i="17"/>
  <c r="K87" i="17"/>
  <c r="M87" i="17" s="1"/>
  <c r="L86" i="17"/>
  <c r="M86" i="17" s="1"/>
  <c r="K86" i="17"/>
  <c r="L85" i="17"/>
  <c r="K85" i="17"/>
  <c r="M85" i="17" s="1"/>
  <c r="G90" i="17"/>
  <c r="F90" i="17"/>
  <c r="G89" i="17"/>
  <c r="F89" i="17"/>
  <c r="G88" i="17"/>
  <c r="F88" i="17"/>
  <c r="G87" i="17"/>
  <c r="F87" i="17"/>
  <c r="G86" i="17"/>
  <c r="F86" i="17"/>
  <c r="G85" i="17"/>
  <c r="F85" i="17"/>
  <c r="L84" i="17"/>
  <c r="K84" i="17"/>
  <c r="M84" i="17" s="1"/>
  <c r="G84" i="17"/>
  <c r="F84" i="17"/>
  <c r="M83" i="17"/>
  <c r="L83" i="17"/>
  <c r="K83" i="17"/>
  <c r="L82" i="17"/>
  <c r="K82" i="17"/>
  <c r="M82" i="17" s="1"/>
  <c r="L81" i="17"/>
  <c r="K81" i="17"/>
  <c r="M81" i="17" s="1"/>
  <c r="L80" i="17"/>
  <c r="M80" i="17" s="1"/>
  <c r="K80" i="17"/>
  <c r="L79" i="17"/>
  <c r="K79" i="17"/>
  <c r="M79" i="17" s="1"/>
  <c r="L78" i="17"/>
  <c r="K78" i="17"/>
  <c r="M78" i="17" s="1"/>
  <c r="G83" i="17"/>
  <c r="F83" i="17"/>
  <c r="G82" i="17"/>
  <c r="F82" i="17"/>
  <c r="G81" i="17"/>
  <c r="F81" i="17"/>
  <c r="G80" i="17"/>
  <c r="F80" i="17"/>
  <c r="G79" i="17"/>
  <c r="F79" i="17"/>
  <c r="G78" i="17"/>
  <c r="F78" i="17"/>
  <c r="L77" i="17"/>
  <c r="K77" i="17"/>
  <c r="M77" i="17" s="1"/>
  <c r="G77" i="17"/>
  <c r="F77" i="17"/>
  <c r="L76" i="17"/>
  <c r="K76" i="17"/>
  <c r="M76" i="17" s="1"/>
  <c r="L75" i="17"/>
  <c r="K75" i="17"/>
  <c r="M75" i="17" s="1"/>
  <c r="L74" i="17"/>
  <c r="M74" i="17" s="1"/>
  <c r="K74" i="17"/>
  <c r="L73" i="17"/>
  <c r="K73" i="17"/>
  <c r="M73" i="17" s="1"/>
  <c r="L72" i="17"/>
  <c r="K72" i="17"/>
  <c r="M72" i="17" s="1"/>
  <c r="M71" i="17"/>
  <c r="L71" i="17"/>
  <c r="K71" i="17"/>
  <c r="L70" i="17"/>
  <c r="M70" i="17" s="1"/>
  <c r="K70" i="17"/>
  <c r="G76" i="17"/>
  <c r="F76" i="17"/>
  <c r="G75" i="17"/>
  <c r="F75" i="17"/>
  <c r="G74" i="17"/>
  <c r="G73" i="17"/>
  <c r="G72" i="17"/>
  <c r="F72" i="17"/>
  <c r="G71" i="17"/>
  <c r="G70" i="17"/>
  <c r="F70" i="17"/>
  <c r="L69" i="17"/>
  <c r="K69" i="17"/>
  <c r="M69" i="17" s="1"/>
  <c r="G69" i="17"/>
  <c r="F69" i="17"/>
  <c r="M68" i="17"/>
  <c r="L68" i="17"/>
  <c r="K68" i="17"/>
  <c r="L67" i="17"/>
  <c r="K67" i="17"/>
  <c r="M67" i="17" s="1"/>
  <c r="G68" i="17"/>
  <c r="F68" i="17"/>
  <c r="G67" i="17"/>
  <c r="L66" i="17"/>
  <c r="M66" i="17" s="1"/>
  <c r="K66" i="17"/>
  <c r="L65" i="17"/>
  <c r="K65" i="17"/>
  <c r="M65" i="17" s="1"/>
  <c r="L64" i="17"/>
  <c r="K64" i="17"/>
  <c r="M64" i="17" s="1"/>
  <c r="M63" i="17"/>
  <c r="L63" i="17"/>
  <c r="K63" i="17"/>
  <c r="G66" i="17"/>
  <c r="F66" i="17"/>
  <c r="G65" i="17"/>
  <c r="F65" i="17"/>
  <c r="G64" i="17"/>
  <c r="F64" i="17"/>
  <c r="G63" i="17"/>
  <c r="F63" i="17"/>
  <c r="L62" i="17"/>
  <c r="M62" i="17" s="1"/>
  <c r="K62" i="17"/>
  <c r="M61" i="17"/>
  <c r="L61" i="17"/>
  <c r="K61" i="17"/>
  <c r="L60" i="17"/>
  <c r="K60" i="17"/>
  <c r="M60" i="17" s="1"/>
  <c r="G62" i="17"/>
  <c r="F62" i="17"/>
  <c r="G61" i="17"/>
  <c r="F61" i="17"/>
  <c r="G60" i="17"/>
  <c r="F60" i="17"/>
  <c r="L59" i="17"/>
  <c r="K59" i="17"/>
  <c r="M59" i="17" s="1"/>
  <c r="L58" i="17"/>
  <c r="K58" i="17"/>
  <c r="M58" i="17" s="1"/>
  <c r="M57" i="17"/>
  <c r="L57" i="17"/>
  <c r="K57" i="17"/>
  <c r="G59" i="17"/>
  <c r="F59" i="17"/>
  <c r="G58" i="17"/>
  <c r="F58" i="17"/>
  <c r="G57" i="17"/>
  <c r="F57" i="17"/>
  <c r="L56" i="17"/>
  <c r="K56" i="17"/>
  <c r="M56" i="17" s="1"/>
  <c r="L55" i="17"/>
  <c r="K55" i="17"/>
  <c r="M55" i="17" s="1"/>
  <c r="L54" i="17"/>
  <c r="M54" i="17" s="1"/>
  <c r="K54" i="17"/>
  <c r="L53" i="17"/>
  <c r="K53" i="17"/>
  <c r="M53" i="17" s="1"/>
  <c r="L52" i="17"/>
  <c r="K52" i="17"/>
  <c r="M52" i="17" s="1"/>
  <c r="G56" i="17"/>
  <c r="F56" i="17"/>
  <c r="G55" i="17"/>
  <c r="F55" i="17"/>
  <c r="G54" i="17"/>
  <c r="F54" i="17"/>
  <c r="G53" i="17"/>
  <c r="F53" i="17"/>
  <c r="G52" i="17"/>
  <c r="F52" i="17"/>
  <c r="L51" i="17"/>
  <c r="K51" i="17"/>
  <c r="M51" i="17" s="1"/>
  <c r="L50" i="17"/>
  <c r="K50" i="17"/>
  <c r="M50" i="17" s="1"/>
  <c r="M49" i="17"/>
  <c r="L49" i="17"/>
  <c r="K49" i="17"/>
  <c r="L48" i="17"/>
  <c r="M48" i="17" s="1"/>
  <c r="K48" i="17"/>
  <c r="M47" i="17"/>
  <c r="L47" i="17"/>
  <c r="K47" i="17"/>
  <c r="L46" i="17"/>
  <c r="K46" i="17"/>
  <c r="M46" i="17" s="1"/>
  <c r="L45" i="17"/>
  <c r="K45" i="17"/>
  <c r="M45" i="17" s="1"/>
  <c r="L44" i="17"/>
  <c r="M44" i="17" s="1"/>
  <c r="K44" i="17"/>
  <c r="L43" i="17"/>
  <c r="K43" i="17"/>
  <c r="M43" i="17" s="1"/>
  <c r="L42" i="17"/>
  <c r="K42" i="17"/>
  <c r="M42" i="17" s="1"/>
  <c r="M41" i="17"/>
  <c r="L41" i="17"/>
  <c r="K41" i="17"/>
  <c r="L40" i="17"/>
  <c r="M40" i="17" s="1"/>
  <c r="K40" i="17"/>
  <c r="M39" i="17"/>
  <c r="L39" i="17"/>
  <c r="K39" i="17"/>
  <c r="L38" i="17"/>
  <c r="K38" i="17"/>
  <c r="M38" i="17" s="1"/>
  <c r="L37" i="17"/>
  <c r="K37" i="17"/>
  <c r="M37" i="17" s="1"/>
  <c r="L36" i="17"/>
  <c r="M36" i="17" s="1"/>
  <c r="K36" i="17"/>
  <c r="L35" i="17"/>
  <c r="K35" i="17"/>
  <c r="M35" i="17" s="1"/>
  <c r="L34" i="17"/>
  <c r="K34" i="17"/>
  <c r="M34" i="17" s="1"/>
  <c r="M33" i="17"/>
  <c r="L33" i="17"/>
  <c r="K33" i="17"/>
  <c r="L32" i="17"/>
  <c r="M32" i="17" s="1"/>
  <c r="K32" i="17"/>
  <c r="M31" i="17"/>
  <c r="L31" i="17"/>
  <c r="K31" i="17"/>
  <c r="L30" i="17"/>
  <c r="K30" i="17"/>
  <c r="M30" i="17" s="1"/>
  <c r="L29" i="17"/>
  <c r="K29" i="17"/>
  <c r="M29" i="17" s="1"/>
  <c r="L28" i="17"/>
  <c r="M28" i="17" s="1"/>
  <c r="K28" i="17"/>
  <c r="L27" i="17"/>
  <c r="K27" i="17"/>
  <c r="M27" i="17" s="1"/>
  <c r="G51" i="17"/>
  <c r="F51" i="17"/>
  <c r="G50" i="17"/>
  <c r="F50" i="17"/>
  <c r="G49" i="17"/>
  <c r="F49" i="17"/>
  <c r="G48" i="17"/>
  <c r="F48" i="17"/>
  <c r="G47" i="17"/>
  <c r="G46" i="17"/>
  <c r="F46" i="17"/>
  <c r="G45" i="17"/>
  <c r="F45" i="17"/>
  <c r="G44" i="17"/>
  <c r="F44" i="17"/>
  <c r="G43" i="17"/>
  <c r="F43" i="17"/>
  <c r="G42" i="17"/>
  <c r="G41" i="17"/>
  <c r="F41" i="17"/>
  <c r="G40" i="17"/>
  <c r="F40" i="17"/>
  <c r="G39" i="17"/>
  <c r="F39" i="17"/>
  <c r="G38" i="17"/>
  <c r="F38" i="17"/>
  <c r="G37" i="17"/>
  <c r="F37" i="17"/>
  <c r="G36" i="17"/>
  <c r="G35" i="17"/>
  <c r="F35" i="17"/>
  <c r="G34" i="17"/>
  <c r="F34" i="17"/>
  <c r="G33" i="17"/>
  <c r="F33" i="17"/>
  <c r="G32" i="17"/>
  <c r="F32" i="17"/>
  <c r="G31" i="17"/>
  <c r="F31" i="17"/>
  <c r="G30" i="17"/>
  <c r="F30" i="17"/>
  <c r="G29" i="17"/>
  <c r="G28" i="17"/>
  <c r="F28" i="17"/>
  <c r="G27" i="17"/>
  <c r="F27" i="17"/>
  <c r="L26" i="17"/>
  <c r="M26" i="17" s="1"/>
  <c r="K26" i="17"/>
  <c r="M25" i="17"/>
  <c r="L25" i="17"/>
  <c r="K25" i="17"/>
  <c r="L24" i="17"/>
  <c r="K24" i="17"/>
  <c r="M24" i="17" s="1"/>
  <c r="L23" i="17"/>
  <c r="K23" i="17"/>
  <c r="M23" i="17" s="1"/>
  <c r="L22" i="17"/>
  <c r="M22" i="17" s="1"/>
  <c r="K22" i="17"/>
  <c r="L21" i="17"/>
  <c r="K21" i="17"/>
  <c r="M21" i="17" s="1"/>
  <c r="L20" i="17"/>
  <c r="K20" i="17"/>
  <c r="M20" i="17" s="1"/>
  <c r="M19" i="17"/>
  <c r="L19" i="17"/>
  <c r="K19" i="17"/>
  <c r="L18" i="17"/>
  <c r="M18" i="17" s="1"/>
  <c r="K18" i="17"/>
  <c r="M17" i="17"/>
  <c r="L17" i="17"/>
  <c r="K17" i="17"/>
  <c r="L16" i="17"/>
  <c r="K16" i="17"/>
  <c r="M16" i="17" s="1"/>
  <c r="L15" i="17"/>
  <c r="K15" i="17"/>
  <c r="M15" i="17" s="1"/>
  <c r="L14" i="17"/>
  <c r="M14" i="17" s="1"/>
  <c r="K14" i="17"/>
  <c r="G26" i="17"/>
  <c r="F26" i="17"/>
  <c r="G25" i="17"/>
  <c r="G24" i="17"/>
  <c r="F24" i="17"/>
  <c r="G23" i="17"/>
  <c r="F23" i="17"/>
  <c r="G22" i="17"/>
  <c r="F22" i="17"/>
  <c r="G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L13" i="17"/>
  <c r="K13" i="17"/>
  <c r="M13" i="17" s="1"/>
  <c r="L12" i="17"/>
  <c r="K12" i="17"/>
  <c r="M12" i="17" s="1"/>
  <c r="G13" i="17"/>
  <c r="F13" i="17"/>
  <c r="G12" i="17"/>
  <c r="F12" i="17"/>
  <c r="L11" i="17"/>
  <c r="K11" i="17"/>
  <c r="M11" i="17" s="1"/>
  <c r="G11" i="17"/>
  <c r="F11" i="17"/>
  <c r="L10" i="17"/>
  <c r="K10" i="17"/>
  <c r="M10" i="17" s="1"/>
  <c r="L9" i="17"/>
  <c r="K9" i="17"/>
  <c r="M9" i="17" s="1"/>
  <c r="G10" i="17"/>
  <c r="F10" i="17"/>
  <c r="G9" i="17"/>
  <c r="F9" i="17"/>
  <c r="L8" i="17"/>
  <c r="K8" i="17"/>
  <c r="M8" i="17" s="1"/>
  <c r="G8" i="17"/>
  <c r="F8" i="17"/>
  <c r="L7" i="17"/>
  <c r="K7" i="17"/>
  <c r="M7" i="17" s="1"/>
  <c r="G7" i="17"/>
  <c r="F7" i="17"/>
  <c r="L6" i="17"/>
  <c r="K6" i="17"/>
  <c r="M6" i="17" s="1"/>
  <c r="L5" i="17"/>
  <c r="K5" i="17"/>
  <c r="M5" i="17" s="1"/>
  <c r="L4" i="17"/>
  <c r="K4" i="17"/>
  <c r="M4" i="17" s="1"/>
  <c r="L3" i="17"/>
  <c r="M3" i="17" s="1"/>
  <c r="K3" i="17"/>
  <c r="G6" i="17"/>
  <c r="F6" i="17"/>
  <c r="G5" i="17"/>
  <c r="G4" i="17"/>
  <c r="G3" i="17"/>
  <c r="F3" i="17"/>
  <c r="M2" i="17"/>
  <c r="L2" i="17"/>
  <c r="K2" i="17"/>
  <c r="G2" i="17"/>
  <c r="L413" i="16"/>
  <c r="K413" i="16"/>
  <c r="M413" i="16" s="1"/>
  <c r="G413" i="16"/>
  <c r="F413" i="16"/>
  <c r="L412" i="16"/>
  <c r="K412" i="16"/>
  <c r="M412" i="16" s="1"/>
  <c r="G412" i="16"/>
  <c r="F412" i="16"/>
  <c r="L411" i="16"/>
  <c r="K411" i="16"/>
  <c r="M411" i="16" s="1"/>
  <c r="L410" i="16"/>
  <c r="K410" i="16"/>
  <c r="M410" i="16" s="1"/>
  <c r="L409" i="16"/>
  <c r="K409" i="16"/>
  <c r="M409" i="16" s="1"/>
  <c r="L408" i="16"/>
  <c r="M408" i="16" s="1"/>
  <c r="K408" i="16"/>
  <c r="L407" i="16"/>
  <c r="M407" i="16" s="1"/>
  <c r="K407" i="16"/>
  <c r="G411" i="16"/>
  <c r="F411" i="16"/>
  <c r="G410" i="16"/>
  <c r="F410" i="16"/>
  <c r="G409" i="16"/>
  <c r="F409" i="16"/>
  <c r="G408" i="16"/>
  <c r="F408" i="16"/>
  <c r="G407" i="16"/>
  <c r="F407" i="16"/>
  <c r="L406" i="16"/>
  <c r="K406" i="16"/>
  <c r="M406" i="16" s="1"/>
  <c r="G406" i="16"/>
  <c r="F406" i="16"/>
  <c r="L405" i="16"/>
  <c r="K405" i="16"/>
  <c r="M405" i="16" s="1"/>
  <c r="G405" i="16"/>
  <c r="F405" i="16"/>
  <c r="L404" i="16"/>
  <c r="K404" i="16"/>
  <c r="M404" i="16" s="1"/>
  <c r="G404" i="16"/>
  <c r="F404" i="16"/>
  <c r="L403" i="16"/>
  <c r="K403" i="16"/>
  <c r="M403" i="16" s="1"/>
  <c r="L402" i="16"/>
  <c r="K402" i="16"/>
  <c r="M402" i="16" s="1"/>
  <c r="L401" i="16"/>
  <c r="K401" i="16"/>
  <c r="M401" i="16" s="1"/>
  <c r="L400" i="16"/>
  <c r="K400" i="16"/>
  <c r="M400" i="16" s="1"/>
  <c r="G403" i="16"/>
  <c r="F403" i="16"/>
  <c r="G402" i="16"/>
  <c r="F402" i="16"/>
  <c r="G401" i="16"/>
  <c r="F401" i="16"/>
  <c r="G400" i="16"/>
  <c r="F400" i="16"/>
  <c r="L399" i="16"/>
  <c r="M399" i="16" s="1"/>
  <c r="K399" i="16"/>
  <c r="M398" i="16"/>
  <c r="L398" i="16"/>
  <c r="K398" i="16"/>
  <c r="G399" i="16"/>
  <c r="F399" i="16"/>
  <c r="G398" i="16"/>
  <c r="F398" i="16"/>
  <c r="L397" i="16"/>
  <c r="K397" i="16"/>
  <c r="M397" i="16" s="1"/>
  <c r="G397" i="16"/>
  <c r="F397" i="16"/>
  <c r="L396" i="16"/>
  <c r="K396" i="16"/>
  <c r="M396" i="16" s="1"/>
  <c r="L395" i="16"/>
  <c r="K395" i="16"/>
  <c r="M395" i="16" s="1"/>
  <c r="G396" i="16"/>
  <c r="F396" i="16"/>
  <c r="G395" i="16"/>
  <c r="F395" i="16"/>
  <c r="M394" i="16"/>
  <c r="L394" i="16"/>
  <c r="K394" i="16"/>
  <c r="L393" i="16"/>
  <c r="K393" i="16"/>
  <c r="M393" i="16" s="1"/>
  <c r="G394" i="16"/>
  <c r="F394" i="16"/>
  <c r="G393" i="16"/>
  <c r="F393" i="16"/>
  <c r="M392" i="16"/>
  <c r="L392" i="16"/>
  <c r="K392" i="16"/>
  <c r="G392" i="16"/>
  <c r="F392" i="16"/>
  <c r="L391" i="16"/>
  <c r="M391" i="16" s="1"/>
  <c r="K391" i="16"/>
  <c r="M390" i="16"/>
  <c r="L390" i="16"/>
  <c r="K390" i="16"/>
  <c r="M389" i="16"/>
  <c r="L389" i="16"/>
  <c r="K389" i="16"/>
  <c r="M388" i="16"/>
  <c r="L388" i="16"/>
  <c r="K388" i="16"/>
  <c r="L387" i="16"/>
  <c r="K387" i="16"/>
  <c r="M387" i="16" s="1"/>
  <c r="G391" i="16"/>
  <c r="F391" i="16"/>
  <c r="G390" i="16"/>
  <c r="F390" i="16"/>
  <c r="G389" i="16"/>
  <c r="F389" i="16"/>
  <c r="G388" i="16"/>
  <c r="F388" i="16"/>
  <c r="G387" i="16"/>
  <c r="F387" i="16"/>
  <c r="M386" i="16"/>
  <c r="L386" i="16"/>
  <c r="K386" i="16"/>
  <c r="L385" i="16"/>
  <c r="K385" i="16"/>
  <c r="M385" i="16" s="1"/>
  <c r="L384" i="16"/>
  <c r="K384" i="16"/>
  <c r="M384" i="16" s="1"/>
  <c r="L383" i="16"/>
  <c r="K383" i="16"/>
  <c r="M383" i="16" s="1"/>
  <c r="G386" i="16"/>
  <c r="F386" i="16"/>
  <c r="G385" i="16"/>
  <c r="F385" i="16"/>
  <c r="G384" i="16"/>
  <c r="F384" i="16"/>
  <c r="G383" i="16"/>
  <c r="F383" i="16"/>
  <c r="L382" i="16"/>
  <c r="M382" i="16" s="1"/>
  <c r="K382" i="16"/>
  <c r="G382" i="16"/>
  <c r="F382" i="16"/>
  <c r="L381" i="16"/>
  <c r="K381" i="16"/>
  <c r="M381" i="16" s="1"/>
  <c r="L380" i="16"/>
  <c r="K380" i="16"/>
  <c r="M380" i="16" s="1"/>
  <c r="L379" i="16"/>
  <c r="M379" i="16" s="1"/>
  <c r="K379" i="16"/>
  <c r="G381" i="16"/>
  <c r="F381" i="16"/>
  <c r="G380" i="16"/>
  <c r="F380" i="16"/>
  <c r="G379" i="16"/>
  <c r="F379" i="16"/>
  <c r="M378" i="16"/>
  <c r="L378" i="16"/>
  <c r="K378" i="16"/>
  <c r="L377" i="16"/>
  <c r="K377" i="16"/>
  <c r="M377" i="16" s="1"/>
  <c r="G378" i="16"/>
  <c r="F378" i="16"/>
  <c r="G377" i="16"/>
  <c r="F377" i="16"/>
  <c r="M376" i="16"/>
  <c r="L376" i="16"/>
  <c r="K376" i="16"/>
  <c r="M375" i="16"/>
  <c r="L375" i="16"/>
  <c r="K375" i="16"/>
  <c r="M374" i="16"/>
  <c r="L374" i="16"/>
  <c r="K374" i="16"/>
  <c r="L373" i="16"/>
  <c r="K373" i="16"/>
  <c r="M373" i="16" s="1"/>
  <c r="G376" i="16"/>
  <c r="F376" i="16"/>
  <c r="G375" i="16"/>
  <c r="F375" i="16"/>
  <c r="G374" i="16"/>
  <c r="F374" i="16"/>
  <c r="G373" i="16"/>
  <c r="F373" i="16"/>
  <c r="L372" i="16"/>
  <c r="K372" i="16"/>
  <c r="M372" i="16" s="1"/>
  <c r="L371" i="16"/>
  <c r="K371" i="16"/>
  <c r="M371" i="16" s="1"/>
  <c r="L370" i="16"/>
  <c r="K370" i="16"/>
  <c r="M370" i="16" s="1"/>
  <c r="L369" i="16"/>
  <c r="M369" i="16" s="1"/>
  <c r="K369" i="16"/>
  <c r="M368" i="16"/>
  <c r="L368" i="16"/>
  <c r="K368" i="16"/>
  <c r="M367" i="16"/>
  <c r="L367" i="16"/>
  <c r="K367" i="16"/>
  <c r="M366" i="16"/>
  <c r="L366" i="16"/>
  <c r="K366" i="16"/>
  <c r="L365" i="16"/>
  <c r="K365" i="16"/>
  <c r="M365" i="16" s="1"/>
  <c r="L364" i="16"/>
  <c r="K364" i="16"/>
  <c r="M364" i="16" s="1"/>
  <c r="G372" i="16"/>
  <c r="F372" i="16"/>
  <c r="G371" i="16"/>
  <c r="F371" i="16"/>
  <c r="G370" i="16"/>
  <c r="F370" i="16"/>
  <c r="G369" i="16"/>
  <c r="F369" i="16"/>
  <c r="G368" i="16"/>
  <c r="F368" i="16"/>
  <c r="G367" i="16"/>
  <c r="F367" i="16"/>
  <c r="G366" i="16"/>
  <c r="F366" i="16"/>
  <c r="G365" i="16"/>
  <c r="F365" i="16"/>
  <c r="G364" i="16"/>
  <c r="F364" i="16"/>
  <c r="L363" i="16"/>
  <c r="K363" i="16"/>
  <c r="M363" i="16" s="1"/>
  <c r="L362" i="16"/>
  <c r="K362" i="16"/>
  <c r="M362" i="16" s="1"/>
  <c r="G363" i="16"/>
  <c r="F363" i="16"/>
  <c r="G362" i="16"/>
  <c r="F362" i="16"/>
  <c r="M361" i="16"/>
  <c r="L361" i="16"/>
  <c r="K361" i="16"/>
  <c r="G361" i="16"/>
  <c r="F361" i="16"/>
  <c r="M360" i="16"/>
  <c r="L360" i="16"/>
  <c r="K360" i="16"/>
  <c r="G360" i="16"/>
  <c r="F360" i="16"/>
  <c r="L359" i="16"/>
  <c r="M359" i="16" s="1"/>
  <c r="K359" i="16"/>
  <c r="G359" i="16"/>
  <c r="F359" i="16"/>
  <c r="L358" i="16"/>
  <c r="K358" i="16"/>
  <c r="M358" i="16" s="1"/>
  <c r="G358" i="16"/>
  <c r="F358" i="16"/>
  <c r="L357" i="16"/>
  <c r="K357" i="16"/>
  <c r="M357" i="16" s="1"/>
  <c r="G357" i="16"/>
  <c r="F357" i="16"/>
  <c r="L356" i="16"/>
  <c r="K356" i="16"/>
  <c r="M356" i="16" s="1"/>
  <c r="L355" i="16"/>
  <c r="K355" i="16"/>
  <c r="M355" i="16" s="1"/>
  <c r="G356" i="16"/>
  <c r="F356" i="16"/>
  <c r="G355" i="16"/>
  <c r="F355" i="16"/>
  <c r="M354" i="16"/>
  <c r="L354" i="16"/>
  <c r="K354" i="16"/>
  <c r="G354" i="16"/>
  <c r="F354" i="16"/>
  <c r="M353" i="16"/>
  <c r="L353" i="16"/>
  <c r="K353" i="16"/>
  <c r="G353" i="16"/>
  <c r="F353" i="16"/>
  <c r="M352" i="16"/>
  <c r="L352" i="16"/>
  <c r="K352" i="16"/>
  <c r="G352" i="16"/>
  <c r="F352" i="16"/>
  <c r="L351" i="16"/>
  <c r="M351" i="16" s="1"/>
  <c r="K351" i="16"/>
  <c r="G351" i="16"/>
  <c r="F351" i="16"/>
  <c r="L350" i="16"/>
  <c r="K350" i="16"/>
  <c r="M350" i="16" s="1"/>
  <c r="L349" i="16"/>
  <c r="M349" i="16" s="1"/>
  <c r="K349" i="16"/>
  <c r="M348" i="16"/>
  <c r="L348" i="16"/>
  <c r="K348" i="16"/>
  <c r="M347" i="16"/>
  <c r="L347" i="16"/>
  <c r="K347" i="16"/>
  <c r="M346" i="16"/>
  <c r="L346" i="16"/>
  <c r="K346" i="16"/>
  <c r="L345" i="16"/>
  <c r="K345" i="16"/>
  <c r="M345" i="16" s="1"/>
  <c r="G350" i="16"/>
  <c r="F350" i="16"/>
  <c r="G349" i="16"/>
  <c r="F349" i="16"/>
  <c r="G348" i="16"/>
  <c r="F348" i="16"/>
  <c r="G347" i="16"/>
  <c r="F347" i="16"/>
  <c r="G346" i="16"/>
  <c r="F346" i="16"/>
  <c r="G345" i="16"/>
  <c r="F345" i="16"/>
  <c r="M344" i="16"/>
  <c r="L344" i="16"/>
  <c r="K344" i="16"/>
  <c r="M343" i="16"/>
  <c r="L343" i="16"/>
  <c r="K343" i="16"/>
  <c r="G344" i="16"/>
  <c r="F344" i="16"/>
  <c r="G343" i="16"/>
  <c r="F343" i="16"/>
  <c r="L342" i="16"/>
  <c r="K342" i="16"/>
  <c r="M342" i="16" s="1"/>
  <c r="L341" i="16"/>
  <c r="M341" i="16" s="1"/>
  <c r="K341" i="16"/>
  <c r="M340" i="16"/>
  <c r="L340" i="16"/>
  <c r="K340" i="16"/>
  <c r="G342" i="16"/>
  <c r="F342" i="16"/>
  <c r="G341" i="16"/>
  <c r="F341" i="16"/>
  <c r="G340" i="16"/>
  <c r="F340" i="16"/>
  <c r="L339" i="16"/>
  <c r="K339" i="16"/>
  <c r="M339" i="16" s="1"/>
  <c r="L338" i="16"/>
  <c r="K338" i="16"/>
  <c r="M338" i="16" s="1"/>
  <c r="L337" i="16"/>
  <c r="K337" i="16"/>
  <c r="M337" i="16" s="1"/>
  <c r="L336" i="16"/>
  <c r="K336" i="16"/>
  <c r="M336" i="16" s="1"/>
  <c r="G339" i="16"/>
  <c r="F339" i="16"/>
  <c r="G338" i="16"/>
  <c r="F338" i="16"/>
  <c r="G337" i="16"/>
  <c r="F337" i="16"/>
  <c r="G336" i="16"/>
  <c r="F336" i="16"/>
  <c r="L335" i="16"/>
  <c r="M335" i="16" s="1"/>
  <c r="K335" i="16"/>
  <c r="M334" i="16"/>
  <c r="L334" i="16"/>
  <c r="K334" i="16"/>
  <c r="L333" i="16"/>
  <c r="M333" i="16" s="1"/>
  <c r="K333" i="16"/>
  <c r="M332" i="16"/>
  <c r="L332" i="16"/>
  <c r="K332" i="16"/>
  <c r="L331" i="16"/>
  <c r="K331" i="16"/>
  <c r="M331" i="16" s="1"/>
  <c r="G335" i="16"/>
  <c r="F335" i="16"/>
  <c r="G334" i="16"/>
  <c r="F334" i="16"/>
  <c r="G333" i="16"/>
  <c r="F333" i="16"/>
  <c r="G332" i="16"/>
  <c r="F332" i="16"/>
  <c r="G331" i="16"/>
  <c r="F331" i="16"/>
  <c r="M330" i="16"/>
  <c r="L330" i="16"/>
  <c r="K330" i="16"/>
  <c r="G330" i="16"/>
  <c r="F330" i="16"/>
  <c r="L329" i="16"/>
  <c r="M329" i="16" s="1"/>
  <c r="K329" i="16"/>
  <c r="M328" i="16"/>
  <c r="L328" i="16"/>
  <c r="K328" i="16"/>
  <c r="G329" i="16"/>
  <c r="F329" i="16"/>
  <c r="G328" i="16"/>
  <c r="F328" i="16"/>
  <c r="L327" i="16"/>
  <c r="K327" i="16"/>
  <c r="M327" i="16" s="1"/>
  <c r="M326" i="16"/>
  <c r="L326" i="16"/>
  <c r="K326" i="16"/>
  <c r="G327" i="16"/>
  <c r="F327" i="16"/>
  <c r="G326" i="16"/>
  <c r="F326" i="16"/>
  <c r="L325" i="16"/>
  <c r="K325" i="16"/>
  <c r="M325" i="16" s="1"/>
  <c r="G325" i="16"/>
  <c r="F325" i="16"/>
  <c r="L324" i="16"/>
  <c r="K324" i="16"/>
  <c r="M324" i="16" s="1"/>
  <c r="L323" i="16"/>
  <c r="K323" i="16"/>
  <c r="M323" i="16" s="1"/>
  <c r="L322" i="16"/>
  <c r="K322" i="16"/>
  <c r="M322" i="16" s="1"/>
  <c r="L321" i="16"/>
  <c r="K321" i="16"/>
  <c r="M321" i="16" s="1"/>
  <c r="G324" i="16"/>
  <c r="F324" i="16"/>
  <c r="G323" i="16"/>
  <c r="F323" i="16"/>
  <c r="G322" i="16"/>
  <c r="F322" i="16"/>
  <c r="G321" i="16"/>
  <c r="F321" i="16"/>
  <c r="M320" i="16"/>
  <c r="L320" i="16"/>
  <c r="K320" i="16"/>
  <c r="L319" i="16"/>
  <c r="M319" i="16" s="1"/>
  <c r="K319" i="16"/>
  <c r="M318" i="16"/>
  <c r="L318" i="16"/>
  <c r="K318" i="16"/>
  <c r="G320" i="16"/>
  <c r="F320" i="16"/>
  <c r="G319" i="16"/>
  <c r="F319" i="16"/>
  <c r="G318" i="16"/>
  <c r="F318" i="16"/>
  <c r="L317" i="16"/>
  <c r="K317" i="16"/>
  <c r="M317" i="16" s="1"/>
  <c r="G317" i="16"/>
  <c r="F317" i="16"/>
  <c r="L316" i="16"/>
  <c r="K316" i="16"/>
  <c r="M316" i="16" s="1"/>
  <c r="G316" i="16"/>
  <c r="F316" i="16"/>
  <c r="L315" i="16"/>
  <c r="K315" i="16"/>
  <c r="M315" i="16" s="1"/>
  <c r="G315" i="16"/>
  <c r="F315" i="16"/>
  <c r="M314" i="16"/>
  <c r="L314" i="16"/>
  <c r="K314" i="16"/>
  <c r="L313" i="16"/>
  <c r="K313" i="16"/>
  <c r="M313" i="16" s="1"/>
  <c r="G314" i="16"/>
  <c r="F314" i="16"/>
  <c r="G313" i="16"/>
  <c r="F313" i="16"/>
  <c r="M312" i="16"/>
  <c r="L312" i="16"/>
  <c r="K312" i="16"/>
  <c r="G312" i="16"/>
  <c r="F312" i="16"/>
  <c r="L311" i="16"/>
  <c r="K311" i="16"/>
  <c r="M311" i="16" s="1"/>
  <c r="M310" i="16"/>
  <c r="L310" i="16"/>
  <c r="K310" i="16"/>
  <c r="L309" i="16"/>
  <c r="M309" i="16" s="1"/>
  <c r="K309" i="16"/>
  <c r="M308" i="16"/>
  <c r="L308" i="16"/>
  <c r="K308" i="16"/>
  <c r="L307" i="16"/>
  <c r="K307" i="16"/>
  <c r="M307" i="16" s="1"/>
  <c r="G311" i="16"/>
  <c r="F311" i="16"/>
  <c r="G310" i="16"/>
  <c r="F310" i="16"/>
  <c r="G309" i="16"/>
  <c r="F309" i="16"/>
  <c r="G308" i="16"/>
  <c r="F308" i="16"/>
  <c r="G307" i="16"/>
  <c r="F307" i="16"/>
  <c r="M306" i="16"/>
  <c r="L306" i="16"/>
  <c r="K306" i="16"/>
  <c r="G306" i="16"/>
  <c r="F306" i="16"/>
  <c r="L305" i="16"/>
  <c r="M305" i="16" s="1"/>
  <c r="K305" i="16"/>
  <c r="G305" i="16"/>
  <c r="F305" i="16"/>
  <c r="M304" i="16"/>
  <c r="L304" i="16"/>
  <c r="K304" i="16"/>
  <c r="L303" i="16"/>
  <c r="K303" i="16"/>
  <c r="M303" i="16" s="1"/>
  <c r="M302" i="16"/>
  <c r="L302" i="16"/>
  <c r="K302" i="16"/>
  <c r="L301" i="16"/>
  <c r="K301" i="16"/>
  <c r="M301" i="16" s="1"/>
  <c r="G304" i="16"/>
  <c r="F304" i="16"/>
  <c r="G303" i="16"/>
  <c r="F303" i="16"/>
  <c r="G302" i="16"/>
  <c r="F302" i="16"/>
  <c r="G301" i="16"/>
  <c r="F301" i="16"/>
  <c r="L300" i="16"/>
  <c r="K300" i="16"/>
  <c r="M300" i="16" s="1"/>
  <c r="G300" i="16"/>
  <c r="F300" i="16"/>
  <c r="L299" i="16"/>
  <c r="K299" i="16"/>
  <c r="M299" i="16" s="1"/>
  <c r="L298" i="16"/>
  <c r="K298" i="16"/>
  <c r="M298" i="16" s="1"/>
  <c r="L297" i="16"/>
  <c r="K297" i="16"/>
  <c r="M297" i="16" s="1"/>
  <c r="M296" i="16"/>
  <c r="L296" i="16"/>
  <c r="K296" i="16"/>
  <c r="G299" i="16"/>
  <c r="F299" i="16"/>
  <c r="G298" i="16"/>
  <c r="F298" i="16"/>
  <c r="G297" i="16"/>
  <c r="F297" i="16"/>
  <c r="G296" i="16"/>
  <c r="F296" i="16"/>
  <c r="L295" i="16"/>
  <c r="K295" i="16"/>
  <c r="M295" i="16" s="1"/>
  <c r="G295" i="16"/>
  <c r="F295" i="16"/>
  <c r="L294" i="16"/>
  <c r="K294" i="16"/>
  <c r="M294" i="16" s="1"/>
  <c r="G294" i="16"/>
  <c r="F294" i="16"/>
  <c r="L293" i="16"/>
  <c r="K293" i="16"/>
  <c r="M293" i="16" s="1"/>
  <c r="L292" i="16"/>
  <c r="K292" i="16"/>
  <c r="M292" i="16" s="1"/>
  <c r="L291" i="16"/>
  <c r="K291" i="16"/>
  <c r="M291" i="16" s="1"/>
  <c r="M290" i="16"/>
  <c r="L290" i="16"/>
  <c r="K290" i="16"/>
  <c r="G293" i="16"/>
  <c r="F293" i="16"/>
  <c r="G292" i="16"/>
  <c r="F292" i="16"/>
  <c r="G291" i="16"/>
  <c r="F291" i="16"/>
  <c r="G290" i="16"/>
  <c r="F290" i="16"/>
  <c r="L289" i="16"/>
  <c r="M289" i="16" s="1"/>
  <c r="K289" i="16"/>
  <c r="M288" i="16"/>
  <c r="L288" i="16"/>
  <c r="K288" i="16"/>
  <c r="G289" i="16"/>
  <c r="F289" i="16"/>
  <c r="G288" i="16"/>
  <c r="F288" i="16"/>
  <c r="L287" i="16"/>
  <c r="K287" i="16"/>
  <c r="M287" i="16" s="1"/>
  <c r="M286" i="16"/>
  <c r="L286" i="16"/>
  <c r="K286" i="16"/>
  <c r="L285" i="16"/>
  <c r="K285" i="16"/>
  <c r="M285" i="16" s="1"/>
  <c r="M284" i="16"/>
  <c r="L284" i="16"/>
  <c r="K284" i="16"/>
  <c r="G287" i="16"/>
  <c r="F287" i="16"/>
  <c r="G286" i="16"/>
  <c r="F286" i="16"/>
  <c r="G285" i="16"/>
  <c r="F285" i="16"/>
  <c r="G284" i="16"/>
  <c r="F284" i="16"/>
  <c r="L283" i="16"/>
  <c r="K283" i="16"/>
  <c r="M283" i="16" s="1"/>
  <c r="G283" i="16"/>
  <c r="F283" i="16"/>
  <c r="M282" i="16"/>
  <c r="L282" i="16"/>
  <c r="K282" i="16"/>
  <c r="L281" i="16"/>
  <c r="K281" i="16"/>
  <c r="M281" i="16" s="1"/>
  <c r="G282" i="16"/>
  <c r="F282" i="16"/>
  <c r="G281" i="16"/>
  <c r="F281" i="16"/>
  <c r="M280" i="16"/>
  <c r="L280" i="16"/>
  <c r="K280" i="16"/>
  <c r="L279" i="16"/>
  <c r="K279" i="16"/>
  <c r="M279" i="16" s="1"/>
  <c r="G280" i="16"/>
  <c r="F280" i="16"/>
  <c r="G279" i="16"/>
  <c r="F279" i="16"/>
  <c r="L278" i="16"/>
  <c r="K278" i="16"/>
  <c r="M278" i="16" s="1"/>
  <c r="L277" i="16"/>
  <c r="K277" i="16"/>
  <c r="M277" i="16" s="1"/>
  <c r="M276" i="16"/>
  <c r="L276" i="16"/>
  <c r="K276" i="16"/>
  <c r="L275" i="16"/>
  <c r="K275" i="16"/>
  <c r="M275" i="16" s="1"/>
  <c r="M274" i="16"/>
  <c r="L274" i="16"/>
  <c r="K274" i="16"/>
  <c r="G278" i="16"/>
  <c r="F278" i="16"/>
  <c r="G277" i="16"/>
  <c r="F277" i="16"/>
  <c r="G276" i="16"/>
  <c r="F276" i="16"/>
  <c r="G275" i="16"/>
  <c r="F275" i="16"/>
  <c r="G274" i="16"/>
  <c r="F274" i="16"/>
  <c r="L273" i="16"/>
  <c r="K273" i="16"/>
  <c r="M273" i="16" s="1"/>
  <c r="G273" i="16"/>
  <c r="F273" i="16"/>
  <c r="M272" i="16"/>
  <c r="L272" i="16"/>
  <c r="K272" i="16"/>
  <c r="L271" i="16"/>
  <c r="K271" i="16"/>
  <c r="M271" i="16" s="1"/>
  <c r="M270" i="16"/>
  <c r="L270" i="16"/>
  <c r="K270" i="16"/>
  <c r="L269" i="16"/>
  <c r="M269" i="16" s="1"/>
  <c r="K269" i="16"/>
  <c r="G272" i="16"/>
  <c r="F272" i="16"/>
  <c r="G271" i="16"/>
  <c r="F271" i="16"/>
  <c r="G270" i="16"/>
  <c r="F270" i="16"/>
  <c r="G269" i="16"/>
  <c r="F269" i="16"/>
  <c r="L268" i="16"/>
  <c r="K268" i="16"/>
  <c r="M268" i="16" s="1"/>
  <c r="G268" i="16"/>
  <c r="F268" i="16"/>
  <c r="L267" i="16"/>
  <c r="K267" i="16"/>
  <c r="M267" i="16" s="1"/>
  <c r="L266" i="16"/>
  <c r="K266" i="16"/>
  <c r="M266" i="16" s="1"/>
  <c r="L265" i="16"/>
  <c r="M265" i="16" s="1"/>
  <c r="K265" i="16"/>
  <c r="G267" i="16"/>
  <c r="F267" i="16"/>
  <c r="G266" i="16"/>
  <c r="F266" i="16"/>
  <c r="G265" i="16"/>
  <c r="F265" i="16"/>
  <c r="M264" i="16"/>
  <c r="L264" i="16"/>
  <c r="K264" i="16"/>
  <c r="L263" i="16"/>
  <c r="K263" i="16"/>
  <c r="M263" i="16" s="1"/>
  <c r="G264" i="16"/>
  <c r="F264" i="16"/>
  <c r="G263" i="16"/>
  <c r="F263" i="16"/>
  <c r="L262" i="16"/>
  <c r="K262" i="16"/>
  <c r="M262" i="16" s="1"/>
  <c r="L261" i="16"/>
  <c r="K261" i="16"/>
  <c r="M261" i="16" s="1"/>
  <c r="M260" i="16"/>
  <c r="L260" i="16"/>
  <c r="K260" i="16"/>
  <c r="L259" i="16"/>
  <c r="K259" i="16"/>
  <c r="M259" i="16" s="1"/>
  <c r="M258" i="16"/>
  <c r="L258" i="16"/>
  <c r="K258" i="16"/>
  <c r="G262" i="16"/>
  <c r="F262" i="16"/>
  <c r="G261" i="16"/>
  <c r="F261" i="16"/>
  <c r="G260" i="16"/>
  <c r="F260" i="16"/>
  <c r="G259" i="16"/>
  <c r="F259" i="16"/>
  <c r="G258" i="16"/>
  <c r="F258" i="16"/>
  <c r="L257" i="16"/>
  <c r="K257" i="16"/>
  <c r="M257" i="16" s="1"/>
  <c r="G257" i="16"/>
  <c r="F257" i="16"/>
  <c r="M256" i="16"/>
  <c r="L256" i="16"/>
  <c r="K256" i="16"/>
  <c r="L255" i="16"/>
  <c r="K255" i="16"/>
  <c r="M255" i="16" s="1"/>
  <c r="G256" i="16"/>
  <c r="F256" i="16"/>
  <c r="G255" i="16"/>
  <c r="F255" i="16"/>
  <c r="L254" i="16"/>
  <c r="K254" i="16"/>
  <c r="M254" i="16" s="1"/>
  <c r="L253" i="16"/>
  <c r="K253" i="16"/>
  <c r="M253" i="16" s="1"/>
  <c r="M252" i="16"/>
  <c r="L252" i="16"/>
  <c r="K252" i="16"/>
  <c r="L251" i="16"/>
  <c r="K251" i="16"/>
  <c r="M251" i="16" s="1"/>
  <c r="G254" i="16"/>
  <c r="F254" i="16"/>
  <c r="G253" i="16"/>
  <c r="F253" i="16"/>
  <c r="G252" i="16"/>
  <c r="F252" i="16"/>
  <c r="G251" i="16"/>
  <c r="F251" i="16"/>
  <c r="M250" i="16"/>
  <c r="L250" i="16"/>
  <c r="K250" i="16"/>
  <c r="L249" i="16"/>
  <c r="M249" i="16" s="1"/>
  <c r="K249" i="16"/>
  <c r="G250" i="16"/>
  <c r="F250" i="16"/>
  <c r="G249" i="16"/>
  <c r="F249" i="16"/>
  <c r="M248" i="16"/>
  <c r="L248" i="16"/>
  <c r="K248" i="16"/>
  <c r="L247" i="16"/>
  <c r="K247" i="16"/>
  <c r="M247" i="16" s="1"/>
  <c r="M246" i="16"/>
  <c r="L246" i="16"/>
  <c r="K246" i="16"/>
  <c r="G248" i="16"/>
  <c r="F248" i="16"/>
  <c r="G247" i="16"/>
  <c r="F247" i="16"/>
  <c r="G246" i="16"/>
  <c r="F246" i="16"/>
  <c r="L245" i="16"/>
  <c r="M245" i="16" s="1"/>
  <c r="K245" i="16"/>
  <c r="L244" i="16"/>
  <c r="K244" i="16"/>
  <c r="M244" i="16" s="1"/>
  <c r="L243" i="16"/>
  <c r="K243" i="16"/>
  <c r="M243" i="16" s="1"/>
  <c r="M242" i="16"/>
  <c r="L242" i="16"/>
  <c r="K242" i="16"/>
  <c r="L241" i="16"/>
  <c r="K241" i="16"/>
  <c r="M241" i="16" s="1"/>
  <c r="G245" i="16"/>
  <c r="F245" i="16"/>
  <c r="G244" i="16"/>
  <c r="F244" i="16"/>
  <c r="G243" i="16"/>
  <c r="F243" i="16"/>
  <c r="G242" i="16"/>
  <c r="F242" i="16"/>
  <c r="G241" i="16"/>
  <c r="F241" i="16"/>
  <c r="L240" i="16"/>
  <c r="K240" i="16"/>
  <c r="M240" i="16" s="1"/>
  <c r="L239" i="16"/>
  <c r="K239" i="16"/>
  <c r="M239" i="16" s="1"/>
  <c r="M238" i="16"/>
  <c r="L238" i="16"/>
  <c r="K238" i="16"/>
  <c r="L237" i="16"/>
  <c r="M237" i="16" s="1"/>
  <c r="K237" i="16"/>
  <c r="L236" i="16"/>
  <c r="K236" i="16"/>
  <c r="M236" i="16" s="1"/>
  <c r="L235" i="16"/>
  <c r="M235" i="16" s="1"/>
  <c r="K235" i="16"/>
  <c r="L234" i="16"/>
  <c r="K234" i="16"/>
  <c r="M234" i="16" s="1"/>
  <c r="G240" i="16"/>
  <c r="F240" i="16"/>
  <c r="G239" i="16"/>
  <c r="F239" i="16"/>
  <c r="G238" i="16"/>
  <c r="F238" i="16"/>
  <c r="G237" i="16"/>
  <c r="F237" i="16"/>
  <c r="G236" i="16"/>
  <c r="F236" i="16"/>
  <c r="G235" i="16"/>
  <c r="F235" i="16"/>
  <c r="G234" i="16"/>
  <c r="F234" i="16"/>
  <c r="L233" i="16"/>
  <c r="K233" i="16"/>
  <c r="M233" i="16" s="1"/>
  <c r="M232" i="16"/>
  <c r="L232" i="16"/>
  <c r="K232" i="16"/>
  <c r="L231" i="16"/>
  <c r="M231" i="16" s="1"/>
  <c r="K231" i="16"/>
  <c r="L230" i="16"/>
  <c r="K230" i="16"/>
  <c r="M230" i="16" s="1"/>
  <c r="G233" i="16"/>
  <c r="F233" i="16"/>
  <c r="G232" i="16"/>
  <c r="F232" i="16"/>
  <c r="G231" i="16"/>
  <c r="F231" i="16"/>
  <c r="G230" i="16"/>
  <c r="F230" i="16"/>
  <c r="L229" i="16"/>
  <c r="M229" i="16" s="1"/>
  <c r="K229" i="16"/>
  <c r="G229" i="16"/>
  <c r="F229" i="16"/>
  <c r="L228" i="16"/>
  <c r="K228" i="16"/>
  <c r="M228" i="16" s="1"/>
  <c r="L227" i="16"/>
  <c r="M227" i="16" s="1"/>
  <c r="K227" i="16"/>
  <c r="G228" i="16"/>
  <c r="F228" i="16"/>
  <c r="G227" i="16"/>
  <c r="F227" i="16"/>
  <c r="M226" i="16"/>
  <c r="L226" i="16"/>
  <c r="K226" i="16"/>
  <c r="L225" i="16"/>
  <c r="M225" i="16" s="1"/>
  <c r="K225" i="16"/>
  <c r="L224" i="16"/>
  <c r="K224" i="16"/>
  <c r="M224" i="16" s="1"/>
  <c r="G226" i="16"/>
  <c r="F226" i="16"/>
  <c r="G225" i="16"/>
  <c r="F225" i="16"/>
  <c r="G224" i="16"/>
  <c r="F224" i="16"/>
  <c r="L223" i="16"/>
  <c r="K223" i="16"/>
  <c r="M223" i="16" s="1"/>
  <c r="M222" i="16"/>
  <c r="L222" i="16"/>
  <c r="K222" i="16"/>
  <c r="G223" i="16"/>
  <c r="F223" i="16"/>
  <c r="G222" i="16"/>
  <c r="F222" i="16"/>
  <c r="L221" i="16"/>
  <c r="M221" i="16" s="1"/>
  <c r="K221" i="16"/>
  <c r="G221" i="16"/>
  <c r="F221" i="16"/>
  <c r="L220" i="16"/>
  <c r="K220" i="16"/>
  <c r="M220" i="16" s="1"/>
  <c r="G220" i="16"/>
  <c r="F220" i="16"/>
  <c r="L219" i="16"/>
  <c r="M219" i="16" s="1"/>
  <c r="K219" i="16"/>
  <c r="G219" i="16"/>
  <c r="F219" i="16"/>
  <c r="M218" i="16"/>
  <c r="L218" i="16"/>
  <c r="K218" i="16"/>
  <c r="G218" i="16"/>
  <c r="F218" i="16"/>
  <c r="L217" i="16"/>
  <c r="K217" i="16"/>
  <c r="M217" i="16" s="1"/>
  <c r="G217" i="16"/>
  <c r="F217" i="16"/>
  <c r="M216" i="16"/>
  <c r="L216" i="16"/>
  <c r="K216" i="16"/>
  <c r="G216" i="16"/>
  <c r="F216" i="16"/>
  <c r="L215" i="16"/>
  <c r="K215" i="16"/>
  <c r="M215" i="16" s="1"/>
  <c r="G215" i="16"/>
  <c r="F215" i="16"/>
  <c r="L214" i="16"/>
  <c r="K214" i="16"/>
  <c r="M214" i="16" s="1"/>
  <c r="G214" i="16"/>
  <c r="F214" i="16"/>
  <c r="L213" i="16"/>
  <c r="M213" i="16" s="1"/>
  <c r="K213" i="16"/>
  <c r="L212" i="16"/>
  <c r="K212" i="16"/>
  <c r="M212" i="16" s="1"/>
  <c r="L211" i="16"/>
  <c r="K211" i="16"/>
  <c r="M211" i="16" s="1"/>
  <c r="G213" i="16"/>
  <c r="F213" i="16"/>
  <c r="G212" i="16"/>
  <c r="F212" i="16"/>
  <c r="G211" i="16"/>
  <c r="F211" i="16"/>
  <c r="M210" i="16"/>
  <c r="L210" i="16"/>
  <c r="K210" i="16"/>
  <c r="L209" i="16"/>
  <c r="M209" i="16" s="1"/>
  <c r="K209" i="16"/>
  <c r="L208" i="16"/>
  <c r="K208" i="16"/>
  <c r="M208" i="16" s="1"/>
  <c r="L207" i="16"/>
  <c r="M207" i="16" s="1"/>
  <c r="K207" i="16"/>
  <c r="L206" i="16"/>
  <c r="K206" i="16"/>
  <c r="M206" i="16" s="1"/>
  <c r="G210" i="16"/>
  <c r="F210" i="16"/>
  <c r="G209" i="16"/>
  <c r="F209" i="16"/>
  <c r="G208" i="16"/>
  <c r="F208" i="16"/>
  <c r="G207" i="16"/>
  <c r="F207" i="16"/>
  <c r="G206" i="16"/>
  <c r="F206" i="16"/>
  <c r="L205" i="16"/>
  <c r="K205" i="16"/>
  <c r="M205" i="16" s="1"/>
  <c r="L204" i="16"/>
  <c r="K204" i="16"/>
  <c r="M204" i="16" s="1"/>
  <c r="G205" i="16"/>
  <c r="F205" i="16"/>
  <c r="G204" i="16"/>
  <c r="F204" i="16"/>
  <c r="L203" i="16"/>
  <c r="M203" i="16" s="1"/>
  <c r="K203" i="16"/>
  <c r="G203" i="16"/>
  <c r="F203" i="16"/>
  <c r="M202" i="16"/>
  <c r="L202" i="16"/>
  <c r="K202" i="16"/>
  <c r="L201" i="16"/>
  <c r="K201" i="16"/>
  <c r="M201" i="16" s="1"/>
  <c r="L200" i="16"/>
  <c r="K200" i="16"/>
  <c r="M200" i="16" s="1"/>
  <c r="G202" i="16"/>
  <c r="F202" i="16"/>
  <c r="G201" i="16"/>
  <c r="F201" i="16"/>
  <c r="G200" i="16"/>
  <c r="F200" i="16"/>
  <c r="L199" i="16"/>
  <c r="K199" i="16"/>
  <c r="M199" i="16" s="1"/>
  <c r="G199" i="16"/>
  <c r="F199" i="16"/>
  <c r="L198" i="16"/>
  <c r="K198" i="16"/>
  <c r="M198" i="16" s="1"/>
  <c r="L197" i="16"/>
  <c r="K197" i="16"/>
  <c r="M197" i="16" s="1"/>
  <c r="G198" i="16"/>
  <c r="F198" i="16"/>
  <c r="G197" i="16"/>
  <c r="F197" i="16"/>
  <c r="L196" i="16"/>
  <c r="K196" i="16"/>
  <c r="M196" i="16" s="1"/>
  <c r="L195" i="16"/>
  <c r="M195" i="16" s="1"/>
  <c r="K195" i="16"/>
  <c r="L194" i="16"/>
  <c r="K194" i="16"/>
  <c r="M194" i="16" s="1"/>
  <c r="G196" i="16"/>
  <c r="F196" i="16"/>
  <c r="G195" i="16"/>
  <c r="F195" i="16"/>
  <c r="G194" i="16"/>
  <c r="F194" i="16"/>
  <c r="L193" i="16"/>
  <c r="M193" i="16" s="1"/>
  <c r="K193" i="16"/>
  <c r="M192" i="16"/>
  <c r="L192" i="16"/>
  <c r="K192" i="16"/>
  <c r="G193" i="16"/>
  <c r="F193" i="16"/>
  <c r="G192" i="16"/>
  <c r="F192" i="16"/>
  <c r="L191" i="16"/>
  <c r="K191" i="16"/>
  <c r="M191" i="16" s="1"/>
  <c r="G191" i="16"/>
  <c r="F191" i="16"/>
  <c r="L190" i="16"/>
  <c r="K190" i="16"/>
  <c r="M190" i="16" s="1"/>
  <c r="L189" i="16"/>
  <c r="K189" i="16"/>
  <c r="M189" i="16" s="1"/>
  <c r="G190" i="16"/>
  <c r="F190" i="16"/>
  <c r="G189" i="16"/>
  <c r="F189" i="16"/>
  <c r="L188" i="16"/>
  <c r="K188" i="16"/>
  <c r="M188" i="16" s="1"/>
  <c r="L187" i="16"/>
  <c r="M187" i="16" s="1"/>
  <c r="K187" i="16"/>
  <c r="L186" i="16"/>
  <c r="K186" i="16"/>
  <c r="M186" i="16" s="1"/>
  <c r="G188" i="16"/>
  <c r="F188" i="16"/>
  <c r="G187" i="16"/>
  <c r="F187" i="16"/>
  <c r="G186" i="16"/>
  <c r="F186" i="16"/>
  <c r="L185" i="16"/>
  <c r="M185" i="16" s="1"/>
  <c r="K185" i="16"/>
  <c r="G185" i="16"/>
  <c r="F185" i="16"/>
  <c r="M184" i="16"/>
  <c r="L184" i="16"/>
  <c r="K184" i="16"/>
  <c r="L183" i="16"/>
  <c r="K183" i="16"/>
  <c r="M183" i="16" s="1"/>
  <c r="M182" i="16"/>
  <c r="L182" i="16"/>
  <c r="K182" i="16"/>
  <c r="G184" i="16"/>
  <c r="F184" i="16"/>
  <c r="G183" i="16"/>
  <c r="F183" i="16"/>
  <c r="G182" i="16"/>
  <c r="F182" i="16"/>
  <c r="L181" i="16"/>
  <c r="K181" i="16"/>
  <c r="M181" i="16" s="1"/>
  <c r="L180" i="16"/>
  <c r="K180" i="16"/>
  <c r="M180" i="16" s="1"/>
  <c r="L179" i="16"/>
  <c r="K179" i="16"/>
  <c r="M179" i="16" s="1"/>
  <c r="M178" i="16"/>
  <c r="L178" i="16"/>
  <c r="K178" i="16"/>
  <c r="G181" i="16"/>
  <c r="F181" i="16"/>
  <c r="G180" i="16"/>
  <c r="F180" i="16"/>
  <c r="G179" i="16"/>
  <c r="F179" i="16"/>
  <c r="G178" i="16"/>
  <c r="F178" i="16"/>
  <c r="L177" i="16"/>
  <c r="K177" i="16"/>
  <c r="M177" i="16" s="1"/>
  <c r="G177" i="16"/>
  <c r="F177" i="16"/>
  <c r="M176" i="16"/>
  <c r="L176" i="16"/>
  <c r="K176" i="16"/>
  <c r="G176" i="16"/>
  <c r="F176" i="16"/>
  <c r="L175" i="16"/>
  <c r="K175" i="16"/>
  <c r="M175" i="16" s="1"/>
  <c r="M174" i="16"/>
  <c r="L174" i="16"/>
  <c r="K174" i="16"/>
  <c r="L173" i="16"/>
  <c r="K173" i="16"/>
  <c r="M173" i="16" s="1"/>
  <c r="G175" i="16"/>
  <c r="F175" i="16"/>
  <c r="G174" i="16"/>
  <c r="F174" i="16"/>
  <c r="G173" i="16"/>
  <c r="F173" i="16"/>
  <c r="L172" i="16"/>
  <c r="K172" i="16"/>
  <c r="M172" i="16" s="1"/>
  <c r="L171" i="16"/>
  <c r="K171" i="16"/>
  <c r="M171" i="16" s="1"/>
  <c r="G172" i="16"/>
  <c r="F172" i="16"/>
  <c r="G171" i="16"/>
  <c r="F171" i="16"/>
  <c r="M170" i="16"/>
  <c r="L170" i="16"/>
  <c r="K170" i="16"/>
  <c r="L169" i="16"/>
  <c r="M169" i="16" s="1"/>
  <c r="K169" i="16"/>
  <c r="L168" i="16"/>
  <c r="K168" i="16"/>
  <c r="M168" i="16" s="1"/>
  <c r="L167" i="16"/>
  <c r="K167" i="16"/>
  <c r="M167" i="16" s="1"/>
  <c r="G170" i="16"/>
  <c r="F170" i="16"/>
  <c r="G169" i="16"/>
  <c r="F169" i="16"/>
  <c r="G168" i="16"/>
  <c r="F168" i="16"/>
  <c r="G167" i="16"/>
  <c r="F167" i="16"/>
  <c r="L166" i="16"/>
  <c r="K166" i="16"/>
  <c r="M166" i="16" s="1"/>
  <c r="L165" i="16"/>
  <c r="K165" i="16"/>
  <c r="M165" i="16" s="1"/>
  <c r="M164" i="16"/>
  <c r="L164" i="16"/>
  <c r="K164" i="16"/>
  <c r="L163" i="16"/>
  <c r="K163" i="16"/>
  <c r="M163" i="16" s="1"/>
  <c r="M162" i="16"/>
  <c r="L162" i="16"/>
  <c r="K162" i="16"/>
  <c r="L161" i="16"/>
  <c r="M161" i="16" s="1"/>
  <c r="K161" i="16"/>
  <c r="G166" i="16"/>
  <c r="F166" i="16"/>
  <c r="G165" i="16"/>
  <c r="F165" i="16"/>
  <c r="G164" i="16"/>
  <c r="F164" i="16"/>
  <c r="G163" i="16"/>
  <c r="F163" i="16"/>
  <c r="G162" i="16"/>
  <c r="F162" i="16"/>
  <c r="G161" i="16"/>
  <c r="F161" i="16"/>
  <c r="M160" i="16"/>
  <c r="L160" i="16"/>
  <c r="K160" i="16"/>
  <c r="L159" i="16"/>
  <c r="K159" i="16"/>
  <c r="M159" i="16" s="1"/>
  <c r="M158" i="16"/>
  <c r="L158" i="16"/>
  <c r="K158" i="16"/>
  <c r="L157" i="16"/>
  <c r="M157" i="16" s="1"/>
  <c r="K157" i="16"/>
  <c r="G160" i="16"/>
  <c r="F160" i="16"/>
  <c r="G159" i="16"/>
  <c r="F159" i="16"/>
  <c r="G158" i="16"/>
  <c r="F158" i="16"/>
  <c r="G157" i="16"/>
  <c r="F157" i="16"/>
  <c r="L156" i="16"/>
  <c r="K156" i="16"/>
  <c r="M156" i="16" s="1"/>
  <c r="G156" i="16"/>
  <c r="F156" i="16"/>
  <c r="L155" i="16"/>
  <c r="M155" i="16" s="1"/>
  <c r="K155" i="16"/>
  <c r="L154" i="16"/>
  <c r="K154" i="16"/>
  <c r="M154" i="16" s="1"/>
  <c r="L153" i="16"/>
  <c r="K153" i="16"/>
  <c r="M153" i="16" s="1"/>
  <c r="G155" i="16"/>
  <c r="F155" i="16"/>
  <c r="G154" i="16"/>
  <c r="F154" i="16"/>
  <c r="G153" i="16"/>
  <c r="F153" i="16"/>
  <c r="M152" i="16"/>
  <c r="L152" i="16"/>
  <c r="K152" i="16"/>
  <c r="L151" i="16"/>
  <c r="K151" i="16"/>
  <c r="M151" i="16" s="1"/>
  <c r="M150" i="16"/>
  <c r="L150" i="16"/>
  <c r="K150" i="16"/>
  <c r="L149" i="16"/>
  <c r="M149" i="16" s="1"/>
  <c r="K149" i="16"/>
  <c r="G152" i="16"/>
  <c r="F152" i="16"/>
  <c r="G151" i="16"/>
  <c r="F151" i="16"/>
  <c r="G150" i="16"/>
  <c r="F150" i="16"/>
  <c r="G149" i="16"/>
  <c r="F149" i="16"/>
  <c r="L148" i="16"/>
  <c r="K148" i="16"/>
  <c r="M148" i="16" s="1"/>
  <c r="L147" i="16"/>
  <c r="K147" i="16"/>
  <c r="M147" i="16" s="1"/>
  <c r="L146" i="16"/>
  <c r="K146" i="16"/>
  <c r="M146" i="16" s="1"/>
  <c r="L145" i="16"/>
  <c r="K145" i="16"/>
  <c r="M145" i="16" s="1"/>
  <c r="G148" i="16"/>
  <c r="F148" i="16"/>
  <c r="G147" i="16"/>
  <c r="F147" i="16"/>
  <c r="G146" i="16"/>
  <c r="F146" i="16"/>
  <c r="G145" i="16"/>
  <c r="F145" i="16"/>
  <c r="M144" i="16"/>
  <c r="L144" i="16"/>
  <c r="K144" i="16"/>
  <c r="L143" i="16"/>
  <c r="K143" i="16"/>
  <c r="M143" i="16" s="1"/>
  <c r="M142" i="16"/>
  <c r="L142" i="16"/>
  <c r="K142" i="16"/>
  <c r="G144" i="16"/>
  <c r="F144" i="16"/>
  <c r="G143" i="16"/>
  <c r="F143" i="16"/>
  <c r="G142" i="16"/>
  <c r="F142" i="16"/>
  <c r="L141" i="16"/>
  <c r="K141" i="16"/>
  <c r="M141" i="16" s="1"/>
  <c r="L140" i="16"/>
  <c r="K140" i="16"/>
  <c r="M140" i="16" s="1"/>
  <c r="L139" i="16"/>
  <c r="K139" i="16"/>
  <c r="M139" i="16" s="1"/>
  <c r="M138" i="16"/>
  <c r="L138" i="16"/>
  <c r="K138" i="16"/>
  <c r="L137" i="16"/>
  <c r="K137" i="16"/>
  <c r="M137" i="16" s="1"/>
  <c r="M136" i="16"/>
  <c r="L136" i="16"/>
  <c r="K136" i="16"/>
  <c r="L135" i="16"/>
  <c r="M135" i="16" s="1"/>
  <c r="K135" i="16"/>
  <c r="G141" i="16"/>
  <c r="F141" i="16"/>
  <c r="G140" i="16"/>
  <c r="F140" i="16"/>
  <c r="G139" i="16"/>
  <c r="F139" i="16"/>
  <c r="G138" i="16"/>
  <c r="F138" i="16"/>
  <c r="G137" i="16"/>
  <c r="F137" i="16"/>
  <c r="G136" i="16"/>
  <c r="F136" i="16"/>
  <c r="G135" i="16"/>
  <c r="F135" i="16"/>
  <c r="L134" i="16"/>
  <c r="K134" i="16"/>
  <c r="M134" i="16" s="1"/>
  <c r="G134" i="16"/>
  <c r="F134" i="16"/>
  <c r="L133" i="16"/>
  <c r="K133" i="16"/>
  <c r="M133" i="16" s="1"/>
  <c r="G133" i="16"/>
  <c r="F133" i="16"/>
  <c r="L132" i="16"/>
  <c r="K132" i="16"/>
  <c r="M132" i="16" s="1"/>
  <c r="L131" i="16"/>
  <c r="K131" i="16"/>
  <c r="M131" i="16" s="1"/>
  <c r="L130" i="16"/>
  <c r="K130" i="16"/>
  <c r="M130" i="16" s="1"/>
  <c r="L129" i="16"/>
  <c r="K129" i="16"/>
  <c r="M129" i="16" s="1"/>
  <c r="G132" i="16"/>
  <c r="F132" i="16"/>
  <c r="G131" i="16"/>
  <c r="F131" i="16"/>
  <c r="G130" i="16"/>
  <c r="F130" i="16"/>
  <c r="G129" i="16"/>
  <c r="F129" i="16"/>
  <c r="M128" i="16"/>
  <c r="L128" i="16"/>
  <c r="K128" i="16"/>
  <c r="L127" i="16"/>
  <c r="K127" i="16"/>
  <c r="M127" i="16" s="1"/>
  <c r="G128" i="16"/>
  <c r="F128" i="16"/>
  <c r="G127" i="16"/>
  <c r="F127" i="16"/>
  <c r="L126" i="16"/>
  <c r="K126" i="16"/>
  <c r="M126" i="16" s="1"/>
  <c r="L125" i="16"/>
  <c r="K125" i="16"/>
  <c r="M125" i="16" s="1"/>
  <c r="M124" i="16"/>
  <c r="L124" i="16"/>
  <c r="K124" i="16"/>
  <c r="G126" i="16"/>
  <c r="F126" i="16"/>
  <c r="G125" i="16"/>
  <c r="F125" i="16"/>
  <c r="G124" i="16"/>
  <c r="F124" i="16"/>
  <c r="L123" i="16"/>
  <c r="M123" i="16" s="1"/>
  <c r="K123" i="16"/>
  <c r="L122" i="16"/>
  <c r="K122" i="16"/>
  <c r="M122" i="16" s="1"/>
  <c r="L121" i="16"/>
  <c r="K121" i="16"/>
  <c r="M121" i="16" s="1"/>
  <c r="G123" i="16"/>
  <c r="F123" i="16"/>
  <c r="G122" i="16"/>
  <c r="F122" i="16"/>
  <c r="G121" i="16"/>
  <c r="F121" i="16"/>
  <c r="M120" i="16"/>
  <c r="L120" i="16"/>
  <c r="K120" i="16"/>
  <c r="L119" i="16"/>
  <c r="K119" i="16"/>
  <c r="M119" i="16" s="1"/>
  <c r="M118" i="16"/>
  <c r="L118" i="16"/>
  <c r="K118" i="16"/>
  <c r="L117" i="16"/>
  <c r="M117" i="16" s="1"/>
  <c r="K117" i="16"/>
  <c r="L116" i="16"/>
  <c r="K116" i="16"/>
  <c r="M116" i="16" s="1"/>
  <c r="L115" i="16"/>
  <c r="K115" i="16"/>
  <c r="M115" i="16" s="1"/>
  <c r="G120" i="16"/>
  <c r="F120" i="16"/>
  <c r="G119" i="16"/>
  <c r="F119" i="16"/>
  <c r="G118" i="16"/>
  <c r="F118" i="16"/>
  <c r="G117" i="16"/>
  <c r="F117" i="16"/>
  <c r="G116" i="16"/>
  <c r="F116" i="16"/>
  <c r="G115" i="16"/>
  <c r="F115" i="16"/>
  <c r="M114" i="16"/>
  <c r="L114" i="16"/>
  <c r="K114" i="16"/>
  <c r="L113" i="16"/>
  <c r="M113" i="16" s="1"/>
  <c r="K113" i="16"/>
  <c r="L112" i="16"/>
  <c r="K112" i="16"/>
  <c r="M112" i="16" s="1"/>
  <c r="L111" i="16"/>
  <c r="K111" i="16"/>
  <c r="M111" i="16" s="1"/>
  <c r="G114" i="16"/>
  <c r="F114" i="16"/>
  <c r="G113" i="16"/>
  <c r="F113" i="16"/>
  <c r="G112" i="16"/>
  <c r="F112" i="16"/>
  <c r="G111" i="16"/>
  <c r="F111" i="16"/>
  <c r="L110" i="16"/>
  <c r="K110" i="16"/>
  <c r="M110" i="16" s="1"/>
  <c r="L109" i="16"/>
  <c r="M109" i="16" s="1"/>
  <c r="K109" i="16"/>
  <c r="G110" i="16"/>
  <c r="F110" i="16"/>
  <c r="G109" i="16"/>
  <c r="F109" i="16"/>
  <c r="L108" i="16"/>
  <c r="K108" i="16"/>
  <c r="M108" i="16" s="1"/>
  <c r="G108" i="16"/>
  <c r="F108" i="16"/>
  <c r="L107" i="16"/>
  <c r="K107" i="16"/>
  <c r="M107" i="16" s="1"/>
  <c r="G107" i="16"/>
  <c r="F107" i="16"/>
  <c r="M106" i="16"/>
  <c r="L106" i="16"/>
  <c r="K106" i="16"/>
  <c r="L105" i="16"/>
  <c r="K105" i="16"/>
  <c r="M105" i="16" s="1"/>
  <c r="L104" i="16"/>
  <c r="K104" i="16"/>
  <c r="M104" i="16" s="1"/>
  <c r="L103" i="16"/>
  <c r="K103" i="16"/>
  <c r="M103" i="16" s="1"/>
  <c r="L102" i="16"/>
  <c r="K102" i="16"/>
  <c r="M102" i="16" s="1"/>
  <c r="G106" i="16"/>
  <c r="F106" i="16"/>
  <c r="G105" i="16"/>
  <c r="F105" i="16"/>
  <c r="G104" i="16"/>
  <c r="F104" i="16"/>
  <c r="G103" i="16"/>
  <c r="F103" i="16"/>
  <c r="G102" i="16"/>
  <c r="F102" i="16"/>
  <c r="L101" i="16"/>
  <c r="K101" i="16"/>
  <c r="M101" i="16" s="1"/>
  <c r="G101" i="16"/>
  <c r="F101" i="16"/>
  <c r="L100" i="16"/>
  <c r="K100" i="16"/>
  <c r="M100" i="16" s="1"/>
  <c r="L99" i="16"/>
  <c r="K99" i="16"/>
  <c r="M99" i="16" s="1"/>
  <c r="L98" i="16"/>
  <c r="K98" i="16"/>
  <c r="M98" i="16" s="1"/>
  <c r="G100" i="16"/>
  <c r="F100" i="16"/>
  <c r="G99" i="16"/>
  <c r="F99" i="16"/>
  <c r="G98" i="16"/>
  <c r="F98" i="16"/>
  <c r="L97" i="16"/>
  <c r="K97" i="16"/>
  <c r="M97" i="16" s="1"/>
  <c r="G97" i="16"/>
  <c r="F97" i="16"/>
  <c r="M96" i="16"/>
  <c r="L96" i="16"/>
  <c r="K96" i="16"/>
  <c r="L95" i="16"/>
  <c r="K95" i="16"/>
  <c r="M95" i="16" s="1"/>
  <c r="M94" i="16"/>
  <c r="L94" i="16"/>
  <c r="K94" i="16"/>
  <c r="L93" i="16"/>
  <c r="K93" i="16"/>
  <c r="M93" i="16" s="1"/>
  <c r="L92" i="16"/>
  <c r="K92" i="16"/>
  <c r="M92" i="16" s="1"/>
  <c r="L91" i="16"/>
  <c r="K91" i="16"/>
  <c r="M91" i="16" s="1"/>
  <c r="G96" i="16"/>
  <c r="F96" i="16"/>
  <c r="G95" i="16"/>
  <c r="F95" i="16"/>
  <c r="G94" i="16"/>
  <c r="F94" i="16"/>
  <c r="G93" i="16"/>
  <c r="F93" i="16"/>
  <c r="G92" i="16"/>
  <c r="F92" i="16"/>
  <c r="G91" i="16"/>
  <c r="F91" i="16"/>
  <c r="M90" i="16"/>
  <c r="L90" i="16"/>
  <c r="K90" i="16"/>
  <c r="L89" i="16"/>
  <c r="K89" i="16"/>
  <c r="M89" i="16" s="1"/>
  <c r="L88" i="16"/>
  <c r="K88" i="16"/>
  <c r="M88" i="16" s="1"/>
  <c r="L87" i="16"/>
  <c r="K87" i="16"/>
  <c r="M87" i="16" s="1"/>
  <c r="L86" i="16"/>
  <c r="K86" i="16"/>
  <c r="M86" i="16" s="1"/>
  <c r="L85" i="16"/>
  <c r="M85" i="16" s="1"/>
  <c r="K85" i="16"/>
  <c r="M84" i="16"/>
  <c r="L84" i="16"/>
  <c r="K84" i="16"/>
  <c r="L83" i="16"/>
  <c r="K83" i="16"/>
  <c r="M83" i="16" s="1"/>
  <c r="M82" i="16"/>
  <c r="L82" i="16"/>
  <c r="K82" i="16"/>
  <c r="G90" i="16"/>
  <c r="F90" i="16"/>
  <c r="G89" i="16"/>
  <c r="F89" i="16"/>
  <c r="G88" i="16"/>
  <c r="F88" i="16"/>
  <c r="G87" i="16"/>
  <c r="F87" i="16"/>
  <c r="G86" i="16"/>
  <c r="F86" i="16"/>
  <c r="G85" i="16"/>
  <c r="F85" i="16"/>
  <c r="G84" i="16"/>
  <c r="F84" i="16"/>
  <c r="G83" i="16"/>
  <c r="F83" i="16"/>
  <c r="G82" i="16"/>
  <c r="F82" i="16"/>
  <c r="L81" i="16"/>
  <c r="K81" i="16"/>
  <c r="M81" i="16" s="1"/>
  <c r="M80" i="16"/>
  <c r="L80" i="16"/>
  <c r="K80" i="16"/>
  <c r="L79" i="16"/>
  <c r="K79" i="16"/>
  <c r="M79" i="16" s="1"/>
  <c r="L78" i="16"/>
  <c r="K78" i="16"/>
  <c r="M78" i="16" s="1"/>
  <c r="L77" i="16"/>
  <c r="K77" i="16"/>
  <c r="M77" i="16" s="1"/>
  <c r="G81" i="16"/>
  <c r="F81" i="16"/>
  <c r="G80" i="16"/>
  <c r="F80" i="16"/>
  <c r="G79" i="16"/>
  <c r="F79" i="16"/>
  <c r="G78" i="16"/>
  <c r="F78" i="16"/>
  <c r="G77" i="16"/>
  <c r="F77" i="16"/>
  <c r="L76" i="16"/>
  <c r="K76" i="16"/>
  <c r="M76" i="16" s="1"/>
  <c r="L75" i="16"/>
  <c r="K75" i="16"/>
  <c r="M75" i="16" s="1"/>
  <c r="G76" i="16"/>
  <c r="F76" i="16"/>
  <c r="G75" i="16"/>
  <c r="F75" i="16"/>
  <c r="M74" i="16"/>
  <c r="L74" i="16"/>
  <c r="K74" i="16"/>
  <c r="L73" i="16"/>
  <c r="K73" i="16"/>
  <c r="M73" i="16" s="1"/>
  <c r="L72" i="16"/>
  <c r="K72" i="16"/>
  <c r="M72" i="16" s="1"/>
  <c r="L71" i="16"/>
  <c r="K71" i="16"/>
  <c r="M71" i="16" s="1"/>
  <c r="L70" i="16"/>
  <c r="K70" i="16"/>
  <c r="M70" i="16" s="1"/>
  <c r="G74" i="16"/>
  <c r="F74" i="16"/>
  <c r="G73" i="16"/>
  <c r="F73" i="16"/>
  <c r="G72" i="16"/>
  <c r="F72" i="16"/>
  <c r="G71" i="16"/>
  <c r="F71" i="16"/>
  <c r="G70" i="16"/>
  <c r="F70" i="16"/>
  <c r="L69" i="16"/>
  <c r="K69" i="16"/>
  <c r="M69" i="16" s="1"/>
  <c r="L68" i="16"/>
  <c r="K68" i="16"/>
  <c r="M68" i="16" s="1"/>
  <c r="L67" i="16"/>
  <c r="M67" i="16" s="1"/>
  <c r="K67" i="16"/>
  <c r="M66" i="16"/>
  <c r="L66" i="16"/>
  <c r="K66" i="16"/>
  <c r="G69" i="16"/>
  <c r="F69" i="16"/>
  <c r="G68" i="16"/>
  <c r="F68" i="16"/>
  <c r="G67" i="16"/>
  <c r="F67" i="16"/>
  <c r="G66" i="16"/>
  <c r="F66" i="16"/>
  <c r="L65" i="16"/>
  <c r="K65" i="16"/>
  <c r="M65" i="16" s="1"/>
  <c r="M64" i="16"/>
  <c r="L64" i="16"/>
  <c r="K64" i="16"/>
  <c r="L63" i="16"/>
  <c r="K63" i="16"/>
  <c r="M63" i="16" s="1"/>
  <c r="L62" i="16"/>
  <c r="K62" i="16"/>
  <c r="M62" i="16" s="1"/>
  <c r="L61" i="16"/>
  <c r="K61" i="16"/>
  <c r="M61" i="16" s="1"/>
  <c r="L60" i="16"/>
  <c r="K60" i="16"/>
  <c r="M60" i="16" s="1"/>
  <c r="G65" i="16"/>
  <c r="F65" i="16"/>
  <c r="G64" i="16"/>
  <c r="F64" i="16"/>
  <c r="G63" i="16"/>
  <c r="F63" i="16"/>
  <c r="G62" i="16"/>
  <c r="F62" i="16"/>
  <c r="G61" i="16"/>
  <c r="F61" i="16"/>
  <c r="G60" i="16"/>
  <c r="F60" i="16"/>
  <c r="L59" i="16"/>
  <c r="K59" i="16"/>
  <c r="M59" i="16" s="1"/>
  <c r="L58" i="16"/>
  <c r="K58" i="16"/>
  <c r="M58" i="16" s="1"/>
  <c r="L57" i="16"/>
  <c r="K57" i="16"/>
  <c r="M57" i="16" s="1"/>
  <c r="L56" i="16"/>
  <c r="K56" i="16"/>
  <c r="M56" i="16" s="1"/>
  <c r="L55" i="16"/>
  <c r="M55" i="16" s="1"/>
  <c r="K55" i="16"/>
  <c r="M54" i="16"/>
  <c r="L54" i="16"/>
  <c r="K54" i="16"/>
  <c r="L53" i="16"/>
  <c r="K53" i="16"/>
  <c r="M53" i="16" s="1"/>
  <c r="M52" i="16"/>
  <c r="L52" i="16"/>
  <c r="K52" i="16"/>
  <c r="G59" i="16"/>
  <c r="F59" i="16"/>
  <c r="G58" i="16"/>
  <c r="F58" i="16"/>
  <c r="G57" i="16"/>
  <c r="F57" i="16"/>
  <c r="G56" i="16"/>
  <c r="F56" i="16"/>
  <c r="G55" i="16"/>
  <c r="F55" i="16"/>
  <c r="G54" i="16"/>
  <c r="F54" i="16"/>
  <c r="G53" i="16"/>
  <c r="F53" i="16"/>
  <c r="G52" i="16"/>
  <c r="F52" i="16"/>
  <c r="L51" i="16"/>
  <c r="K51" i="16"/>
  <c r="M51" i="16" s="1"/>
  <c r="L50" i="16"/>
  <c r="K50" i="16"/>
  <c r="M50" i="16" s="1"/>
  <c r="G51" i="16"/>
  <c r="F51" i="16"/>
  <c r="G50" i="16"/>
  <c r="F50" i="16"/>
  <c r="L49" i="16"/>
  <c r="K49" i="16"/>
  <c r="M49" i="16" s="1"/>
  <c r="G49" i="16"/>
  <c r="F49" i="16"/>
  <c r="M48" i="16"/>
  <c r="L48" i="16"/>
  <c r="K48" i="16"/>
  <c r="G48" i="16"/>
  <c r="F48" i="16"/>
  <c r="L47" i="16"/>
  <c r="M47" i="16" s="1"/>
  <c r="K47" i="16"/>
  <c r="M46" i="16"/>
  <c r="L46" i="16"/>
  <c r="K46" i="16"/>
  <c r="G47" i="16"/>
  <c r="F47" i="16"/>
  <c r="G46" i="16"/>
  <c r="F46" i="16"/>
  <c r="L45" i="16"/>
  <c r="K45" i="16"/>
  <c r="M45" i="16" s="1"/>
  <c r="L44" i="16"/>
  <c r="K44" i="16"/>
  <c r="M44" i="16" s="1"/>
  <c r="G45" i="16"/>
  <c r="F45" i="16"/>
  <c r="G44" i="16"/>
  <c r="F44" i="16"/>
  <c r="L43" i="16"/>
  <c r="K43" i="16"/>
  <c r="M43" i="16" s="1"/>
  <c r="G43" i="16"/>
  <c r="F43" i="16"/>
  <c r="M42" i="16"/>
  <c r="L42" i="16"/>
  <c r="K42" i="16"/>
  <c r="G42" i="16"/>
  <c r="F42" i="16"/>
  <c r="L41" i="16"/>
  <c r="K41" i="16"/>
  <c r="M41" i="16" s="1"/>
  <c r="G41" i="16"/>
  <c r="F41" i="16"/>
  <c r="M40" i="16"/>
  <c r="L40" i="16"/>
  <c r="K40" i="16"/>
  <c r="G40" i="16"/>
  <c r="F40" i="16"/>
  <c r="L39" i="16"/>
  <c r="M39" i="16" s="1"/>
  <c r="K39" i="16"/>
  <c r="M38" i="16"/>
  <c r="L38" i="16"/>
  <c r="K38" i="16"/>
  <c r="L37" i="16"/>
  <c r="K37" i="16"/>
  <c r="M37" i="16" s="1"/>
  <c r="M36" i="16"/>
  <c r="L36" i="16"/>
  <c r="K36" i="16"/>
  <c r="G39" i="16"/>
  <c r="F39" i="16"/>
  <c r="G38" i="16"/>
  <c r="F38" i="16"/>
  <c r="G37" i="16"/>
  <c r="F37" i="16"/>
  <c r="G36" i="16"/>
  <c r="F36" i="16"/>
  <c r="L35" i="16"/>
  <c r="K35" i="16"/>
  <c r="M35" i="16" s="1"/>
  <c r="G35" i="16"/>
  <c r="F35" i="16"/>
  <c r="M34" i="16"/>
  <c r="L34" i="16"/>
  <c r="K34" i="16"/>
  <c r="G34" i="16"/>
  <c r="F34" i="16"/>
  <c r="L33" i="16"/>
  <c r="K33" i="16"/>
  <c r="M33" i="16" s="1"/>
  <c r="M32" i="16"/>
  <c r="L32" i="16"/>
  <c r="K32" i="16"/>
  <c r="L31" i="16"/>
  <c r="K31" i="16"/>
  <c r="M31" i="16" s="1"/>
  <c r="L30" i="16"/>
  <c r="K30" i="16"/>
  <c r="M30" i="16" s="1"/>
  <c r="L29" i="16"/>
  <c r="K29" i="16"/>
  <c r="M29" i="16" s="1"/>
  <c r="L28" i="16"/>
  <c r="K28" i="16"/>
  <c r="M28" i="16" s="1"/>
  <c r="G33" i="16"/>
  <c r="F33" i="16"/>
  <c r="G32" i="16"/>
  <c r="F32" i="16"/>
  <c r="G31" i="16"/>
  <c r="F31" i="16"/>
  <c r="G30" i="16"/>
  <c r="F30" i="16"/>
  <c r="G29" i="16"/>
  <c r="F29" i="16"/>
  <c r="G28" i="16"/>
  <c r="F28" i="16"/>
  <c r="L27" i="16"/>
  <c r="K27" i="16"/>
  <c r="M27" i="16" s="1"/>
  <c r="L26" i="16"/>
  <c r="K26" i="16"/>
  <c r="M26" i="16" s="1"/>
  <c r="G27" i="16"/>
  <c r="F27" i="16"/>
  <c r="G26" i="16"/>
  <c r="F26" i="16"/>
  <c r="L25" i="16"/>
  <c r="K25" i="16"/>
  <c r="M25" i="16" s="1"/>
  <c r="M24" i="16"/>
  <c r="L24" i="16"/>
  <c r="K24" i="16"/>
  <c r="G25" i="16"/>
  <c r="F25" i="16"/>
  <c r="G24" i="16"/>
  <c r="F24" i="16"/>
  <c r="L23" i="16"/>
  <c r="M23" i="16" s="1"/>
  <c r="K23" i="16"/>
  <c r="M22" i="16"/>
  <c r="L22" i="16"/>
  <c r="K22" i="16"/>
  <c r="L21" i="16"/>
  <c r="K21" i="16"/>
  <c r="M21" i="16" s="1"/>
  <c r="M20" i="16"/>
  <c r="L20" i="16"/>
  <c r="K20" i="16"/>
  <c r="G23" i="16"/>
  <c r="F23" i="16"/>
  <c r="G22" i="16"/>
  <c r="F22" i="16"/>
  <c r="G21" i="16"/>
  <c r="F21" i="16"/>
  <c r="G20" i="16"/>
  <c r="F20" i="16"/>
  <c r="L19" i="16"/>
  <c r="K19" i="16"/>
  <c r="M19" i="16" s="1"/>
  <c r="G19" i="16"/>
  <c r="F19" i="16"/>
  <c r="M18" i="16"/>
  <c r="L18" i="16"/>
  <c r="K18" i="16"/>
  <c r="G18" i="16"/>
  <c r="F18" i="16"/>
  <c r="L17" i="16"/>
  <c r="K17" i="16"/>
  <c r="M17" i="16" s="1"/>
  <c r="M16" i="16"/>
  <c r="L16" i="16"/>
  <c r="K16" i="16"/>
  <c r="L15" i="16"/>
  <c r="K15" i="16"/>
  <c r="M15" i="16" s="1"/>
  <c r="L14" i="16"/>
  <c r="K14" i="16"/>
  <c r="M14" i="16" s="1"/>
  <c r="G17" i="16"/>
  <c r="F17" i="16"/>
  <c r="G16" i="16"/>
  <c r="F16" i="16"/>
  <c r="G15" i="16"/>
  <c r="F15" i="16"/>
  <c r="G14" i="16"/>
  <c r="F14" i="16"/>
  <c r="L13" i="16"/>
  <c r="K13" i="16"/>
  <c r="M13" i="16" s="1"/>
  <c r="G13" i="16"/>
  <c r="F13" i="16"/>
  <c r="L12" i="16"/>
  <c r="K12" i="16"/>
  <c r="M12" i="16" s="1"/>
  <c r="L11" i="16"/>
  <c r="K11" i="16"/>
  <c r="M11" i="16" s="1"/>
  <c r="G12" i="16"/>
  <c r="F12" i="16"/>
  <c r="G11" i="16"/>
  <c r="F11" i="16"/>
  <c r="M10" i="16"/>
  <c r="L10" i="16"/>
  <c r="K10" i="16"/>
  <c r="L9" i="16"/>
  <c r="K9" i="16"/>
  <c r="M9" i="16" s="1"/>
  <c r="L8" i="16"/>
  <c r="K8" i="16"/>
  <c r="M8" i="16" s="1"/>
  <c r="G10" i="16"/>
  <c r="F10" i="16"/>
  <c r="G9" i="16"/>
  <c r="F9" i="16"/>
  <c r="G8" i="16"/>
  <c r="F8" i="16"/>
  <c r="L7" i="16"/>
  <c r="M7" i="16" s="1"/>
  <c r="K7" i="16"/>
  <c r="M6" i="16"/>
  <c r="L6" i="16"/>
  <c r="K6" i="16"/>
  <c r="G7" i="16"/>
  <c r="F7" i="16"/>
  <c r="G6" i="16"/>
  <c r="F6" i="16"/>
  <c r="L5" i="16"/>
  <c r="K5" i="16"/>
  <c r="M5" i="16" s="1"/>
  <c r="G5" i="16"/>
  <c r="F5" i="16"/>
  <c r="L4" i="16"/>
  <c r="K4" i="16"/>
  <c r="M4" i="16" s="1"/>
  <c r="L3" i="16"/>
  <c r="K3" i="16"/>
  <c r="M3" i="16" s="1"/>
  <c r="L2" i="16"/>
  <c r="K2" i="16"/>
  <c r="M2" i="16" s="1"/>
  <c r="G4" i="16"/>
  <c r="F4" i="16"/>
  <c r="G3" i="16"/>
  <c r="F3" i="16"/>
  <c r="G2" i="16"/>
  <c r="F2" i="16"/>
  <c r="F3" i="15"/>
  <c r="F4" i="15"/>
  <c r="F5" i="15"/>
  <c r="F6" i="15"/>
  <c r="F2" i="15"/>
  <c r="D2" i="15"/>
  <c r="D3" i="15"/>
  <c r="D4" i="15"/>
  <c r="D5" i="15"/>
  <c r="D6" i="15"/>
  <c r="C3" i="15"/>
  <c r="C4" i="15"/>
  <c r="C5" i="15"/>
  <c r="C6" i="15"/>
  <c r="C2" i="15"/>
  <c r="B2" i="15"/>
  <c r="B3" i="15"/>
  <c r="B4" i="15"/>
  <c r="B5" i="15"/>
  <c r="B6" i="15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M3" i="1"/>
  <c r="M4" i="1"/>
  <c r="M5" i="1"/>
  <c r="M6" i="1"/>
  <c r="M7" i="1"/>
  <c r="O7" i="1" s="1"/>
  <c r="M8" i="1"/>
  <c r="M9" i="1"/>
  <c r="M10" i="1"/>
  <c r="M11" i="1"/>
  <c r="M12" i="1"/>
  <c r="M13" i="1"/>
  <c r="M14" i="1"/>
  <c r="M15" i="1"/>
  <c r="O15" i="1" s="1"/>
  <c r="M16" i="1"/>
  <c r="M17" i="1"/>
  <c r="M18" i="1"/>
  <c r="M19" i="1"/>
  <c r="M20" i="1"/>
  <c r="M21" i="1"/>
  <c r="M22" i="1"/>
  <c r="M23" i="1"/>
  <c r="O23" i="1" s="1"/>
  <c r="M24" i="1"/>
  <c r="M25" i="1"/>
  <c r="M26" i="1"/>
  <c r="M27" i="1"/>
  <c r="M28" i="1"/>
  <c r="M29" i="1"/>
  <c r="M30" i="1"/>
  <c r="M31" i="1"/>
  <c r="O31" i="1" s="1"/>
  <c r="M32" i="1"/>
  <c r="M33" i="1"/>
  <c r="M34" i="1"/>
  <c r="M35" i="1"/>
  <c r="M36" i="1"/>
  <c r="M37" i="1"/>
  <c r="M38" i="1"/>
  <c r="M39" i="1"/>
  <c r="O39" i="1" s="1"/>
  <c r="M40" i="1"/>
  <c r="M41" i="1"/>
  <c r="M42" i="1"/>
  <c r="M43" i="1"/>
  <c r="M44" i="1"/>
  <c r="M45" i="1"/>
  <c r="M46" i="1"/>
  <c r="M47" i="1"/>
  <c r="O47" i="1" s="1"/>
  <c r="M48" i="1"/>
  <c r="M49" i="1"/>
  <c r="M50" i="1"/>
  <c r="M51" i="1"/>
  <c r="M52" i="1"/>
  <c r="M53" i="1"/>
  <c r="M54" i="1"/>
  <c r="M55" i="1"/>
  <c r="O55" i="1" s="1"/>
  <c r="M56" i="1"/>
  <c r="M57" i="1"/>
  <c r="M58" i="1"/>
  <c r="M59" i="1"/>
  <c r="M60" i="1"/>
  <c r="M61" i="1"/>
  <c r="M62" i="1"/>
  <c r="M63" i="1"/>
  <c r="O63" i="1" s="1"/>
  <c r="M64" i="1"/>
  <c r="M65" i="1"/>
  <c r="M66" i="1"/>
  <c r="M67" i="1"/>
  <c r="M68" i="1"/>
  <c r="M69" i="1"/>
  <c r="M70" i="1"/>
  <c r="M71" i="1"/>
  <c r="O71" i="1" s="1"/>
  <c r="M72" i="1"/>
  <c r="M73" i="1"/>
  <c r="M74" i="1"/>
  <c r="M75" i="1"/>
  <c r="M76" i="1"/>
  <c r="M77" i="1"/>
  <c r="M78" i="1"/>
  <c r="M79" i="1"/>
  <c r="O79" i="1" s="1"/>
  <c r="M80" i="1"/>
  <c r="M81" i="1"/>
  <c r="M82" i="1"/>
  <c r="M83" i="1"/>
  <c r="M84" i="1"/>
  <c r="M85" i="1"/>
  <c r="M86" i="1"/>
  <c r="M87" i="1"/>
  <c r="O87" i="1" s="1"/>
  <c r="M88" i="1"/>
  <c r="M89" i="1"/>
  <c r="M90" i="1"/>
  <c r="M91" i="1"/>
  <c r="M92" i="1"/>
  <c r="M93" i="1"/>
  <c r="M94" i="1"/>
  <c r="M95" i="1"/>
  <c r="O95" i="1" s="1"/>
  <c r="M96" i="1"/>
  <c r="M97" i="1"/>
  <c r="M98" i="1"/>
  <c r="M99" i="1"/>
  <c r="M100" i="1"/>
  <c r="M101" i="1"/>
  <c r="M102" i="1"/>
  <c r="M103" i="1"/>
  <c r="O103" i="1" s="1"/>
  <c r="M104" i="1"/>
  <c r="M105" i="1"/>
  <c r="M106" i="1"/>
  <c r="M107" i="1"/>
  <c r="M108" i="1"/>
  <c r="M109" i="1"/>
  <c r="M110" i="1"/>
  <c r="M111" i="1"/>
  <c r="O111" i="1" s="1"/>
  <c r="M112" i="1"/>
  <c r="M113" i="1"/>
  <c r="M114" i="1"/>
  <c r="M115" i="1"/>
  <c r="M116" i="1"/>
  <c r="M117" i="1"/>
  <c r="M118" i="1"/>
  <c r="M119" i="1"/>
  <c r="O119" i="1" s="1"/>
  <c r="M120" i="1"/>
  <c r="M121" i="1"/>
  <c r="M122" i="1"/>
  <c r="M123" i="1"/>
  <c r="M124" i="1"/>
  <c r="M125" i="1"/>
  <c r="M126" i="1"/>
  <c r="M127" i="1"/>
  <c r="O127" i="1" s="1"/>
  <c r="M128" i="1"/>
  <c r="M129" i="1"/>
  <c r="M130" i="1"/>
  <c r="M131" i="1"/>
  <c r="M132" i="1"/>
  <c r="M133" i="1"/>
  <c r="M134" i="1"/>
  <c r="M135" i="1"/>
  <c r="O135" i="1" s="1"/>
  <c r="M136" i="1"/>
  <c r="M137" i="1"/>
  <c r="M138" i="1"/>
  <c r="M139" i="1"/>
  <c r="M140" i="1"/>
  <c r="M141" i="1"/>
  <c r="M142" i="1"/>
  <c r="M143" i="1"/>
  <c r="O143" i="1" s="1"/>
  <c r="M144" i="1"/>
  <c r="M145" i="1"/>
  <c r="M146" i="1"/>
  <c r="M147" i="1"/>
  <c r="M148" i="1"/>
  <c r="M149" i="1"/>
  <c r="M150" i="1"/>
  <c r="M151" i="1"/>
  <c r="O151" i="1" s="1"/>
  <c r="M152" i="1"/>
  <c r="M153" i="1"/>
  <c r="M154" i="1"/>
  <c r="M155" i="1"/>
  <c r="M156" i="1"/>
  <c r="M157" i="1"/>
  <c r="M158" i="1"/>
  <c r="M159" i="1"/>
  <c r="O159" i="1" s="1"/>
  <c r="M160" i="1"/>
  <c r="M161" i="1"/>
  <c r="M162" i="1"/>
  <c r="M163" i="1"/>
  <c r="M164" i="1"/>
  <c r="M165" i="1"/>
  <c r="M166" i="1"/>
  <c r="M167" i="1"/>
  <c r="O167" i="1" s="1"/>
  <c r="M168" i="1"/>
  <c r="M169" i="1"/>
  <c r="M170" i="1"/>
  <c r="M171" i="1"/>
  <c r="M172" i="1"/>
  <c r="M173" i="1"/>
  <c r="M174" i="1"/>
  <c r="M175" i="1"/>
  <c r="O175" i="1" s="1"/>
  <c r="M176" i="1"/>
  <c r="M177" i="1"/>
  <c r="M178" i="1"/>
  <c r="M179" i="1"/>
  <c r="M180" i="1"/>
  <c r="M181" i="1"/>
  <c r="M182" i="1"/>
  <c r="M183" i="1"/>
  <c r="O183" i="1" s="1"/>
  <c r="M184" i="1"/>
  <c r="M185" i="1"/>
  <c r="M186" i="1"/>
  <c r="M187" i="1"/>
  <c r="M188" i="1"/>
  <c r="M189" i="1"/>
  <c r="M190" i="1"/>
  <c r="M191" i="1"/>
  <c r="O191" i="1" s="1"/>
  <c r="M192" i="1"/>
  <c r="M193" i="1"/>
  <c r="M194" i="1"/>
  <c r="M195" i="1"/>
  <c r="M196" i="1"/>
  <c r="M197" i="1"/>
  <c r="M198" i="1"/>
  <c r="M199" i="1"/>
  <c r="O199" i="1" s="1"/>
  <c r="M200" i="1"/>
  <c r="M201" i="1"/>
  <c r="M202" i="1"/>
  <c r="M203" i="1"/>
  <c r="M204" i="1"/>
  <c r="M205" i="1"/>
  <c r="M206" i="1"/>
  <c r="M207" i="1"/>
  <c r="O207" i="1" s="1"/>
  <c r="M208" i="1"/>
  <c r="M209" i="1"/>
  <c r="M210" i="1"/>
  <c r="M211" i="1"/>
  <c r="M212" i="1"/>
  <c r="M213" i="1"/>
  <c r="M214" i="1"/>
  <c r="M215" i="1"/>
  <c r="O215" i="1" s="1"/>
  <c r="M216" i="1"/>
  <c r="M217" i="1"/>
  <c r="M218" i="1"/>
  <c r="M219" i="1"/>
  <c r="M220" i="1"/>
  <c r="M221" i="1"/>
  <c r="M222" i="1"/>
  <c r="M223" i="1"/>
  <c r="O223" i="1" s="1"/>
  <c r="M224" i="1"/>
  <c r="M225" i="1"/>
  <c r="M226" i="1"/>
  <c r="M227" i="1"/>
  <c r="M228" i="1"/>
  <c r="M229" i="1"/>
  <c r="M230" i="1"/>
  <c r="M231" i="1"/>
  <c r="O231" i="1" s="1"/>
  <c r="M232" i="1"/>
  <c r="M233" i="1"/>
  <c r="M234" i="1"/>
  <c r="M235" i="1"/>
  <c r="M236" i="1"/>
  <c r="M237" i="1"/>
  <c r="M238" i="1"/>
  <c r="M239" i="1"/>
  <c r="O239" i="1" s="1"/>
  <c r="M240" i="1"/>
  <c r="M241" i="1"/>
  <c r="M242" i="1"/>
  <c r="M243" i="1"/>
  <c r="M244" i="1"/>
  <c r="M245" i="1"/>
  <c r="M246" i="1"/>
  <c r="M247" i="1"/>
  <c r="O247" i="1" s="1"/>
  <c r="M248" i="1"/>
  <c r="M249" i="1"/>
  <c r="M250" i="1"/>
  <c r="M251" i="1"/>
  <c r="M252" i="1"/>
  <c r="M253" i="1"/>
  <c r="M254" i="1"/>
  <c r="M255" i="1"/>
  <c r="O255" i="1" s="1"/>
  <c r="M256" i="1"/>
  <c r="M257" i="1"/>
  <c r="M258" i="1"/>
  <c r="M259" i="1"/>
  <c r="M260" i="1"/>
  <c r="M261" i="1"/>
  <c r="M262" i="1"/>
  <c r="M263" i="1"/>
  <c r="O263" i="1" s="1"/>
  <c r="M264" i="1"/>
  <c r="M265" i="1"/>
  <c r="M266" i="1"/>
  <c r="M267" i="1"/>
  <c r="M268" i="1"/>
  <c r="M269" i="1"/>
  <c r="M270" i="1"/>
  <c r="M271" i="1"/>
  <c r="O271" i="1" s="1"/>
  <c r="M272" i="1"/>
  <c r="M273" i="1"/>
  <c r="M274" i="1"/>
  <c r="M275" i="1"/>
  <c r="M276" i="1"/>
  <c r="M277" i="1"/>
  <c r="M278" i="1"/>
  <c r="M279" i="1"/>
  <c r="O279" i="1" s="1"/>
  <c r="M280" i="1"/>
  <c r="M281" i="1"/>
  <c r="M282" i="1"/>
  <c r="M283" i="1"/>
  <c r="M284" i="1"/>
  <c r="M285" i="1"/>
  <c r="M286" i="1"/>
  <c r="M287" i="1"/>
  <c r="O287" i="1" s="1"/>
  <c r="M288" i="1"/>
  <c r="M289" i="1"/>
  <c r="M290" i="1"/>
  <c r="M291" i="1"/>
  <c r="M292" i="1"/>
  <c r="M293" i="1"/>
  <c r="M294" i="1"/>
  <c r="M295" i="1"/>
  <c r="O295" i="1" s="1"/>
  <c r="M296" i="1"/>
  <c r="M297" i="1"/>
  <c r="M298" i="1"/>
  <c r="M299" i="1"/>
  <c r="M300" i="1"/>
  <c r="M301" i="1"/>
  <c r="M302" i="1"/>
  <c r="M303" i="1"/>
  <c r="O303" i="1" s="1"/>
  <c r="M304" i="1"/>
  <c r="M305" i="1"/>
  <c r="M306" i="1"/>
  <c r="M307" i="1"/>
  <c r="M308" i="1"/>
  <c r="M309" i="1"/>
  <c r="M310" i="1"/>
  <c r="M311" i="1"/>
  <c r="O311" i="1" s="1"/>
  <c r="M312" i="1"/>
  <c r="M313" i="1"/>
  <c r="M314" i="1"/>
  <c r="M315" i="1"/>
  <c r="M316" i="1"/>
  <c r="M317" i="1"/>
  <c r="M318" i="1"/>
  <c r="M319" i="1"/>
  <c r="O319" i="1" s="1"/>
  <c r="M320" i="1"/>
  <c r="M321" i="1"/>
  <c r="M322" i="1"/>
  <c r="M323" i="1"/>
  <c r="M324" i="1"/>
  <c r="M325" i="1"/>
  <c r="M326" i="1"/>
  <c r="M327" i="1"/>
  <c r="O327" i="1" s="1"/>
  <c r="M328" i="1"/>
  <c r="M329" i="1"/>
  <c r="M330" i="1"/>
  <c r="M331" i="1"/>
  <c r="M332" i="1"/>
  <c r="M333" i="1"/>
  <c r="M334" i="1"/>
  <c r="M335" i="1"/>
  <c r="O335" i="1" s="1"/>
  <c r="M336" i="1"/>
  <c r="M337" i="1"/>
  <c r="M338" i="1"/>
  <c r="M339" i="1"/>
  <c r="M340" i="1"/>
  <c r="M341" i="1"/>
  <c r="M342" i="1"/>
  <c r="M343" i="1"/>
  <c r="O343" i="1" s="1"/>
  <c r="M344" i="1"/>
  <c r="M345" i="1"/>
  <c r="M346" i="1"/>
  <c r="M347" i="1"/>
  <c r="M348" i="1"/>
  <c r="M349" i="1"/>
  <c r="M350" i="1"/>
  <c r="M351" i="1"/>
  <c r="O351" i="1" s="1"/>
  <c r="M352" i="1"/>
  <c r="M353" i="1"/>
  <c r="M354" i="1"/>
  <c r="M355" i="1"/>
  <c r="M356" i="1"/>
  <c r="M357" i="1"/>
  <c r="M358" i="1"/>
  <c r="M359" i="1"/>
  <c r="O359" i="1" s="1"/>
  <c r="M360" i="1"/>
  <c r="M361" i="1"/>
  <c r="M362" i="1"/>
  <c r="M363" i="1"/>
  <c r="M364" i="1"/>
  <c r="M365" i="1"/>
  <c r="M366" i="1"/>
  <c r="M367" i="1"/>
  <c r="O367" i="1" s="1"/>
  <c r="M368" i="1"/>
  <c r="M369" i="1"/>
  <c r="M370" i="1"/>
  <c r="M371" i="1"/>
  <c r="M372" i="1"/>
  <c r="M373" i="1"/>
  <c r="M374" i="1"/>
  <c r="M375" i="1"/>
  <c r="O375" i="1" s="1"/>
  <c r="M376" i="1"/>
  <c r="M377" i="1"/>
  <c r="M378" i="1"/>
  <c r="M379" i="1"/>
  <c r="M380" i="1"/>
  <c r="M381" i="1"/>
  <c r="M382" i="1"/>
  <c r="M383" i="1"/>
  <c r="O383" i="1" s="1"/>
  <c r="M384" i="1"/>
  <c r="M385" i="1"/>
  <c r="M386" i="1"/>
  <c r="M387" i="1"/>
  <c r="M388" i="1"/>
  <c r="M389" i="1"/>
  <c r="M390" i="1"/>
  <c r="M391" i="1"/>
  <c r="O391" i="1" s="1"/>
  <c r="M392" i="1"/>
  <c r="M393" i="1"/>
  <c r="M394" i="1"/>
  <c r="M395" i="1"/>
  <c r="M396" i="1"/>
  <c r="M397" i="1"/>
  <c r="M398" i="1"/>
  <c r="M399" i="1"/>
  <c r="O399" i="1" s="1"/>
  <c r="M400" i="1"/>
  <c r="M401" i="1"/>
  <c r="M402" i="1"/>
  <c r="M403" i="1"/>
  <c r="M404" i="1"/>
  <c r="M405" i="1"/>
  <c r="M406" i="1"/>
  <c r="M407" i="1"/>
  <c r="O407" i="1" s="1"/>
  <c r="M408" i="1"/>
  <c r="M409" i="1"/>
  <c r="M410" i="1"/>
  <c r="M411" i="1"/>
  <c r="M412" i="1"/>
  <c r="M413" i="1"/>
  <c r="M414" i="1"/>
  <c r="M415" i="1"/>
  <c r="O415" i="1" s="1"/>
  <c r="M416" i="1"/>
  <c r="M417" i="1"/>
  <c r="M418" i="1"/>
  <c r="M419" i="1"/>
  <c r="M420" i="1"/>
  <c r="M421" i="1"/>
  <c r="M422" i="1"/>
  <c r="M423" i="1"/>
  <c r="O423" i="1" s="1"/>
  <c r="M424" i="1"/>
  <c r="M425" i="1"/>
  <c r="M426" i="1"/>
  <c r="M427" i="1"/>
  <c r="M428" i="1"/>
  <c r="M429" i="1"/>
  <c r="M430" i="1"/>
  <c r="M431" i="1"/>
  <c r="O431" i="1" s="1"/>
  <c r="M432" i="1"/>
  <c r="M433" i="1"/>
  <c r="M434" i="1"/>
  <c r="M435" i="1"/>
  <c r="M436" i="1"/>
  <c r="M437" i="1"/>
  <c r="M438" i="1"/>
  <c r="M439" i="1"/>
  <c r="O439" i="1" s="1"/>
  <c r="M440" i="1"/>
  <c r="M441" i="1"/>
  <c r="M442" i="1"/>
  <c r="M443" i="1"/>
  <c r="M444" i="1"/>
  <c r="M445" i="1"/>
  <c r="M446" i="1"/>
  <c r="M447" i="1"/>
  <c r="O447" i="1" s="1"/>
  <c r="M448" i="1"/>
  <c r="M449" i="1"/>
  <c r="M450" i="1"/>
  <c r="M451" i="1"/>
  <c r="M452" i="1"/>
  <c r="M453" i="1"/>
  <c r="M454" i="1"/>
  <c r="M455" i="1"/>
  <c r="O455" i="1" s="1"/>
  <c r="M456" i="1"/>
  <c r="M457" i="1"/>
  <c r="M458" i="1"/>
  <c r="M459" i="1"/>
  <c r="M460" i="1"/>
  <c r="M461" i="1"/>
  <c r="M462" i="1"/>
  <c r="M463" i="1"/>
  <c r="O463" i="1" s="1"/>
  <c r="M464" i="1"/>
  <c r="M465" i="1"/>
  <c r="M466" i="1"/>
  <c r="M467" i="1"/>
  <c r="M468" i="1"/>
  <c r="M469" i="1"/>
  <c r="M470" i="1"/>
  <c r="M471" i="1"/>
  <c r="O471" i="1" s="1"/>
  <c r="M472" i="1"/>
  <c r="M473" i="1"/>
  <c r="M474" i="1"/>
  <c r="M475" i="1"/>
  <c r="M476" i="1"/>
  <c r="M477" i="1"/>
  <c r="M478" i="1"/>
  <c r="M479" i="1"/>
  <c r="O479" i="1" s="1"/>
  <c r="M480" i="1"/>
  <c r="M481" i="1"/>
  <c r="M482" i="1"/>
  <c r="M483" i="1"/>
  <c r="M484" i="1"/>
  <c r="M485" i="1"/>
  <c r="M486" i="1"/>
  <c r="M487" i="1"/>
  <c r="O487" i="1" s="1"/>
  <c r="M488" i="1"/>
  <c r="M489" i="1"/>
  <c r="M490" i="1"/>
  <c r="M491" i="1"/>
  <c r="M492" i="1"/>
  <c r="M493" i="1"/>
  <c r="M494" i="1"/>
  <c r="M495" i="1"/>
  <c r="O495" i="1" s="1"/>
  <c r="M496" i="1"/>
  <c r="M497" i="1"/>
  <c r="M498" i="1"/>
  <c r="M499" i="1"/>
  <c r="M500" i="1"/>
  <c r="M501" i="1"/>
  <c r="M502" i="1"/>
  <c r="M503" i="1"/>
  <c r="O503" i="1" s="1"/>
  <c r="M504" i="1"/>
  <c r="M505" i="1"/>
  <c r="M506" i="1"/>
  <c r="M507" i="1"/>
  <c r="M508" i="1"/>
  <c r="M509" i="1"/>
  <c r="M510" i="1"/>
  <c r="M511" i="1"/>
  <c r="O511" i="1" s="1"/>
  <c r="M512" i="1"/>
  <c r="M513" i="1"/>
  <c r="M514" i="1"/>
  <c r="M515" i="1"/>
  <c r="M516" i="1"/>
  <c r="M517" i="1"/>
  <c r="M518" i="1"/>
  <c r="M519" i="1"/>
  <c r="O519" i="1" s="1"/>
  <c r="M520" i="1"/>
  <c r="M521" i="1"/>
  <c r="M522" i="1"/>
  <c r="M523" i="1"/>
  <c r="M524" i="1"/>
  <c r="M525" i="1"/>
  <c r="M526" i="1"/>
  <c r="M527" i="1"/>
  <c r="O527" i="1" s="1"/>
  <c r="M528" i="1"/>
  <c r="M529" i="1"/>
  <c r="M530" i="1"/>
  <c r="M531" i="1"/>
  <c r="M532" i="1"/>
  <c r="M533" i="1"/>
  <c r="M534" i="1"/>
  <c r="M535" i="1"/>
  <c r="O535" i="1" s="1"/>
  <c r="M536" i="1"/>
  <c r="M537" i="1"/>
  <c r="M538" i="1"/>
  <c r="M539" i="1"/>
  <c r="M540" i="1"/>
  <c r="M541" i="1"/>
  <c r="M542" i="1"/>
  <c r="M543" i="1"/>
  <c r="O543" i="1" s="1"/>
  <c r="M544" i="1"/>
  <c r="M545" i="1"/>
  <c r="M546" i="1"/>
  <c r="M547" i="1"/>
  <c r="M548" i="1"/>
  <c r="M549" i="1"/>
  <c r="M550" i="1"/>
  <c r="M551" i="1"/>
  <c r="O551" i="1" s="1"/>
  <c r="M552" i="1"/>
  <c r="M553" i="1"/>
  <c r="M554" i="1"/>
  <c r="M555" i="1"/>
  <c r="M556" i="1"/>
  <c r="M557" i="1"/>
  <c r="M558" i="1"/>
  <c r="M559" i="1"/>
  <c r="O559" i="1" s="1"/>
  <c r="M560" i="1"/>
  <c r="M561" i="1"/>
  <c r="M562" i="1"/>
  <c r="M563" i="1"/>
  <c r="M564" i="1"/>
  <c r="M565" i="1"/>
  <c r="M566" i="1"/>
  <c r="M567" i="1"/>
  <c r="O567" i="1" s="1"/>
  <c r="M568" i="1"/>
  <c r="M569" i="1"/>
  <c r="M570" i="1"/>
  <c r="M571" i="1"/>
  <c r="M572" i="1"/>
  <c r="M573" i="1"/>
  <c r="M574" i="1"/>
  <c r="M575" i="1"/>
  <c r="O575" i="1" s="1"/>
  <c r="M576" i="1"/>
  <c r="M577" i="1"/>
  <c r="M578" i="1"/>
  <c r="M579" i="1"/>
  <c r="M580" i="1"/>
  <c r="M581" i="1"/>
  <c r="M582" i="1"/>
  <c r="M583" i="1"/>
  <c r="O583" i="1" s="1"/>
  <c r="M584" i="1"/>
  <c r="M585" i="1"/>
  <c r="M586" i="1"/>
  <c r="M587" i="1"/>
  <c r="M588" i="1"/>
  <c r="M589" i="1"/>
  <c r="M590" i="1"/>
  <c r="M591" i="1"/>
  <c r="O591" i="1" s="1"/>
  <c r="M592" i="1"/>
  <c r="M593" i="1"/>
  <c r="M594" i="1"/>
  <c r="M595" i="1"/>
  <c r="M596" i="1"/>
  <c r="M597" i="1"/>
  <c r="M598" i="1"/>
  <c r="M599" i="1"/>
  <c r="O599" i="1" s="1"/>
  <c r="M600" i="1"/>
  <c r="M601" i="1"/>
  <c r="M602" i="1"/>
  <c r="M603" i="1"/>
  <c r="M604" i="1"/>
  <c r="M605" i="1"/>
  <c r="M606" i="1"/>
  <c r="M607" i="1"/>
  <c r="O607" i="1" s="1"/>
  <c r="M608" i="1"/>
  <c r="M609" i="1"/>
  <c r="M610" i="1"/>
  <c r="M611" i="1"/>
  <c r="M612" i="1"/>
  <c r="M613" i="1"/>
  <c r="M614" i="1"/>
  <c r="M615" i="1"/>
  <c r="O615" i="1" s="1"/>
  <c r="M616" i="1"/>
  <c r="M617" i="1"/>
  <c r="M618" i="1"/>
  <c r="M619" i="1"/>
  <c r="M620" i="1"/>
  <c r="M621" i="1"/>
  <c r="M622" i="1"/>
  <c r="M623" i="1"/>
  <c r="O623" i="1" s="1"/>
  <c r="M624" i="1"/>
  <c r="M625" i="1"/>
  <c r="M626" i="1"/>
  <c r="M627" i="1"/>
  <c r="M628" i="1"/>
  <c r="M629" i="1"/>
  <c r="M630" i="1"/>
  <c r="M631" i="1"/>
  <c r="O631" i="1" s="1"/>
  <c r="M632" i="1"/>
  <c r="M633" i="1"/>
  <c r="M634" i="1"/>
  <c r="M635" i="1"/>
  <c r="M636" i="1"/>
  <c r="M637" i="1"/>
  <c r="M638" i="1"/>
  <c r="M639" i="1"/>
  <c r="O639" i="1" s="1"/>
  <c r="M640" i="1"/>
  <c r="M641" i="1"/>
  <c r="M642" i="1"/>
  <c r="M643" i="1"/>
  <c r="M644" i="1"/>
  <c r="M645" i="1"/>
  <c r="M646" i="1"/>
  <c r="M647" i="1"/>
  <c r="O647" i="1" s="1"/>
  <c r="M648" i="1"/>
  <c r="M649" i="1"/>
  <c r="M650" i="1"/>
  <c r="M651" i="1"/>
  <c r="M652" i="1"/>
  <c r="M653" i="1"/>
  <c r="M654" i="1"/>
  <c r="M655" i="1"/>
  <c r="O655" i="1" s="1"/>
  <c r="M656" i="1"/>
  <c r="M657" i="1"/>
  <c r="M658" i="1"/>
  <c r="M659" i="1"/>
  <c r="M660" i="1"/>
  <c r="M661" i="1"/>
  <c r="M662" i="1"/>
  <c r="M663" i="1"/>
  <c r="O663" i="1" s="1"/>
  <c r="M664" i="1"/>
  <c r="M665" i="1"/>
  <c r="M666" i="1"/>
  <c r="M667" i="1"/>
  <c r="M668" i="1"/>
  <c r="M669" i="1"/>
  <c r="M670" i="1"/>
  <c r="M671" i="1"/>
  <c r="O671" i="1" s="1"/>
  <c r="M672" i="1"/>
  <c r="M673" i="1"/>
  <c r="M674" i="1"/>
  <c r="M675" i="1"/>
  <c r="M676" i="1"/>
  <c r="M677" i="1"/>
  <c r="M678" i="1"/>
  <c r="M679" i="1"/>
  <c r="O679" i="1" s="1"/>
  <c r="M680" i="1"/>
  <c r="M681" i="1"/>
  <c r="M682" i="1"/>
  <c r="M683" i="1"/>
  <c r="M684" i="1"/>
  <c r="M685" i="1"/>
  <c r="O685" i="1" s="1"/>
  <c r="M686" i="1"/>
  <c r="M687" i="1"/>
  <c r="O687" i="1" s="1"/>
  <c r="M688" i="1"/>
  <c r="M689" i="1"/>
  <c r="M690" i="1"/>
  <c r="M691" i="1"/>
  <c r="M692" i="1"/>
  <c r="M693" i="1"/>
  <c r="O693" i="1" s="1"/>
  <c r="M694" i="1"/>
  <c r="M695" i="1"/>
  <c r="O695" i="1" s="1"/>
  <c r="M696" i="1"/>
  <c r="M697" i="1"/>
  <c r="M698" i="1"/>
  <c r="M699" i="1"/>
  <c r="M700" i="1"/>
  <c r="M701" i="1"/>
  <c r="O701" i="1" s="1"/>
  <c r="M702" i="1"/>
  <c r="M703" i="1"/>
  <c r="O703" i="1" s="1"/>
  <c r="M704" i="1"/>
  <c r="M705" i="1"/>
  <c r="M706" i="1"/>
  <c r="M707" i="1"/>
  <c r="M708" i="1"/>
  <c r="M709" i="1"/>
  <c r="O709" i="1" s="1"/>
  <c r="M710" i="1"/>
  <c r="M711" i="1"/>
  <c r="O711" i="1" s="1"/>
  <c r="M712" i="1"/>
  <c r="M713" i="1"/>
  <c r="M714" i="1"/>
  <c r="M715" i="1"/>
  <c r="M716" i="1"/>
  <c r="M717" i="1"/>
  <c r="O717" i="1" s="1"/>
  <c r="M718" i="1"/>
  <c r="M719" i="1"/>
  <c r="O719" i="1" s="1"/>
  <c r="M720" i="1"/>
  <c r="M721" i="1"/>
  <c r="M722" i="1"/>
  <c r="M723" i="1"/>
  <c r="M724" i="1"/>
  <c r="M725" i="1"/>
  <c r="O725" i="1" s="1"/>
  <c r="M726" i="1"/>
  <c r="M727" i="1"/>
  <c r="O727" i="1" s="1"/>
  <c r="M728" i="1"/>
  <c r="M729" i="1"/>
  <c r="M730" i="1"/>
  <c r="M731" i="1"/>
  <c r="M732" i="1"/>
  <c r="M733" i="1"/>
  <c r="O733" i="1" s="1"/>
  <c r="M734" i="1"/>
  <c r="M735" i="1"/>
  <c r="O735" i="1" s="1"/>
  <c r="M736" i="1"/>
  <c r="M737" i="1"/>
  <c r="M738" i="1"/>
  <c r="M739" i="1"/>
  <c r="M740" i="1"/>
  <c r="M741" i="1"/>
  <c r="O741" i="1" s="1"/>
  <c r="M742" i="1"/>
  <c r="M743" i="1"/>
  <c r="O743" i="1" s="1"/>
  <c r="M744" i="1"/>
  <c r="M745" i="1"/>
  <c r="M746" i="1"/>
  <c r="M747" i="1"/>
  <c r="M748" i="1"/>
  <c r="M749" i="1"/>
  <c r="O749" i="1" s="1"/>
  <c r="M750" i="1"/>
  <c r="M751" i="1"/>
  <c r="O751" i="1" s="1"/>
  <c r="M752" i="1"/>
  <c r="M753" i="1"/>
  <c r="M754" i="1"/>
  <c r="M755" i="1"/>
  <c r="M756" i="1"/>
  <c r="M757" i="1"/>
  <c r="O757" i="1" s="1"/>
  <c r="M758" i="1"/>
  <c r="M759" i="1"/>
  <c r="O759" i="1" s="1"/>
  <c r="M760" i="1"/>
  <c r="M761" i="1"/>
  <c r="M762" i="1"/>
  <c r="M763" i="1"/>
  <c r="M764" i="1"/>
  <c r="M765" i="1"/>
  <c r="O765" i="1" s="1"/>
  <c r="M766" i="1"/>
  <c r="M767" i="1"/>
  <c r="O767" i="1" s="1"/>
  <c r="M768" i="1"/>
  <c r="M769" i="1"/>
  <c r="M770" i="1"/>
  <c r="M771" i="1"/>
  <c r="M772" i="1"/>
  <c r="M773" i="1"/>
  <c r="O773" i="1" s="1"/>
  <c r="M774" i="1"/>
  <c r="M775" i="1"/>
  <c r="O775" i="1" s="1"/>
  <c r="M776" i="1"/>
  <c r="M777" i="1"/>
  <c r="M778" i="1"/>
  <c r="M779" i="1"/>
  <c r="M780" i="1"/>
  <c r="M781" i="1"/>
  <c r="O781" i="1" s="1"/>
  <c r="M782" i="1"/>
  <c r="M783" i="1"/>
  <c r="O783" i="1" s="1"/>
  <c r="M784" i="1"/>
  <c r="M785" i="1"/>
  <c r="M786" i="1"/>
  <c r="M787" i="1"/>
  <c r="M788" i="1"/>
  <c r="M789" i="1"/>
  <c r="O789" i="1" s="1"/>
  <c r="M790" i="1"/>
  <c r="M791" i="1"/>
  <c r="O791" i="1" s="1"/>
  <c r="M792" i="1"/>
  <c r="M793" i="1"/>
  <c r="M794" i="1"/>
  <c r="M795" i="1"/>
  <c r="M796" i="1"/>
  <c r="M797" i="1"/>
  <c r="O797" i="1" s="1"/>
  <c r="M798" i="1"/>
  <c r="M799" i="1"/>
  <c r="O799" i="1" s="1"/>
  <c r="M800" i="1"/>
  <c r="M801" i="1"/>
  <c r="M802" i="1"/>
  <c r="M803" i="1"/>
  <c r="M804" i="1"/>
  <c r="M805" i="1"/>
  <c r="O805" i="1" s="1"/>
  <c r="M806" i="1"/>
  <c r="M807" i="1"/>
  <c r="O807" i="1" s="1"/>
  <c r="M808" i="1"/>
  <c r="M809" i="1"/>
  <c r="M810" i="1"/>
  <c r="M811" i="1"/>
  <c r="M812" i="1"/>
  <c r="M813" i="1"/>
  <c r="O813" i="1" s="1"/>
  <c r="M814" i="1"/>
  <c r="M815" i="1"/>
  <c r="O815" i="1" s="1"/>
  <c r="M816" i="1"/>
  <c r="M817" i="1"/>
  <c r="M818" i="1"/>
  <c r="M819" i="1"/>
  <c r="M820" i="1"/>
  <c r="M821" i="1"/>
  <c r="O821" i="1" s="1"/>
  <c r="M822" i="1"/>
  <c r="M823" i="1"/>
  <c r="O823" i="1" s="1"/>
  <c r="M824" i="1"/>
  <c r="M825" i="1"/>
  <c r="M826" i="1"/>
  <c r="M827" i="1"/>
  <c r="M828" i="1"/>
  <c r="M829" i="1"/>
  <c r="O829" i="1" s="1"/>
  <c r="M830" i="1"/>
  <c r="M831" i="1"/>
  <c r="O831" i="1" s="1"/>
  <c r="M832" i="1"/>
  <c r="M833" i="1"/>
  <c r="M834" i="1"/>
  <c r="M835" i="1"/>
  <c r="M836" i="1"/>
  <c r="M837" i="1"/>
  <c r="O837" i="1" s="1"/>
  <c r="M838" i="1"/>
  <c r="M839" i="1"/>
  <c r="O839" i="1" s="1"/>
  <c r="M840" i="1"/>
  <c r="M841" i="1"/>
  <c r="M842" i="1"/>
  <c r="M843" i="1"/>
  <c r="M844" i="1"/>
  <c r="M845" i="1"/>
  <c r="O845" i="1" s="1"/>
  <c r="M846" i="1"/>
  <c r="M847" i="1"/>
  <c r="O847" i="1" s="1"/>
  <c r="M848" i="1"/>
  <c r="M849" i="1"/>
  <c r="M850" i="1"/>
  <c r="M851" i="1"/>
  <c r="M852" i="1"/>
  <c r="M853" i="1"/>
  <c r="O853" i="1" s="1"/>
  <c r="M854" i="1"/>
  <c r="M855" i="1"/>
  <c r="O855" i="1" s="1"/>
  <c r="M856" i="1"/>
  <c r="M857" i="1"/>
  <c r="M858" i="1"/>
  <c r="M859" i="1"/>
  <c r="M860" i="1"/>
  <c r="M861" i="1"/>
  <c r="O861" i="1" s="1"/>
  <c r="M862" i="1"/>
  <c r="M863" i="1"/>
  <c r="O863" i="1" s="1"/>
  <c r="M864" i="1"/>
  <c r="M865" i="1"/>
  <c r="M866" i="1"/>
  <c r="M867" i="1"/>
  <c r="M868" i="1"/>
  <c r="M869" i="1"/>
  <c r="O869" i="1" s="1"/>
  <c r="M870" i="1"/>
  <c r="M871" i="1"/>
  <c r="O871" i="1" s="1"/>
  <c r="M872" i="1"/>
  <c r="M873" i="1"/>
  <c r="M874" i="1"/>
  <c r="M875" i="1"/>
  <c r="M876" i="1"/>
  <c r="M877" i="1"/>
  <c r="O877" i="1" s="1"/>
  <c r="M878" i="1"/>
  <c r="M879" i="1"/>
  <c r="O879" i="1" s="1"/>
  <c r="M880" i="1"/>
  <c r="M881" i="1"/>
  <c r="M882" i="1"/>
  <c r="M883" i="1"/>
  <c r="M884" i="1"/>
  <c r="M885" i="1"/>
  <c r="O885" i="1" s="1"/>
  <c r="M886" i="1"/>
  <c r="M887" i="1"/>
  <c r="O887" i="1" s="1"/>
  <c r="M888" i="1"/>
  <c r="M889" i="1"/>
  <c r="M890" i="1"/>
  <c r="M891" i="1"/>
  <c r="M892" i="1"/>
  <c r="M893" i="1"/>
  <c r="O893" i="1" s="1"/>
  <c r="M894" i="1"/>
  <c r="M895" i="1"/>
  <c r="O895" i="1" s="1"/>
  <c r="M896" i="1"/>
  <c r="M897" i="1"/>
  <c r="M898" i="1"/>
  <c r="M899" i="1"/>
  <c r="M900" i="1"/>
  <c r="M901" i="1"/>
  <c r="O901" i="1" s="1"/>
  <c r="M902" i="1"/>
  <c r="M903" i="1"/>
  <c r="O903" i="1" s="1"/>
  <c r="M904" i="1"/>
  <c r="M905" i="1"/>
  <c r="M906" i="1"/>
  <c r="M907" i="1"/>
  <c r="M908" i="1"/>
  <c r="M909" i="1"/>
  <c r="O909" i="1" s="1"/>
  <c r="M910" i="1"/>
  <c r="M911" i="1"/>
  <c r="O911" i="1" s="1"/>
  <c r="M912" i="1"/>
  <c r="M913" i="1"/>
  <c r="M914" i="1"/>
  <c r="M915" i="1"/>
  <c r="M916" i="1"/>
  <c r="M917" i="1"/>
  <c r="O917" i="1" s="1"/>
  <c r="M918" i="1"/>
  <c r="M919" i="1"/>
  <c r="O919" i="1" s="1"/>
  <c r="M920" i="1"/>
  <c r="M921" i="1"/>
  <c r="M922" i="1"/>
  <c r="M923" i="1"/>
  <c r="M924" i="1"/>
  <c r="M925" i="1"/>
  <c r="O925" i="1" s="1"/>
  <c r="M926" i="1"/>
  <c r="M927" i="1"/>
  <c r="O927" i="1" s="1"/>
  <c r="M928" i="1"/>
  <c r="M929" i="1"/>
  <c r="M930" i="1"/>
  <c r="M931" i="1"/>
  <c r="M932" i="1"/>
  <c r="M933" i="1"/>
  <c r="O933" i="1" s="1"/>
  <c r="M934" i="1"/>
  <c r="M935" i="1"/>
  <c r="O935" i="1" s="1"/>
  <c r="M936" i="1"/>
  <c r="M937" i="1"/>
  <c r="M938" i="1"/>
  <c r="M939" i="1"/>
  <c r="M940" i="1"/>
  <c r="M941" i="1"/>
  <c r="O941" i="1" s="1"/>
  <c r="M942" i="1"/>
  <c r="M943" i="1"/>
  <c r="O943" i="1" s="1"/>
  <c r="M944" i="1"/>
  <c r="M945" i="1"/>
  <c r="M946" i="1"/>
  <c r="M947" i="1"/>
  <c r="M948" i="1"/>
  <c r="M949" i="1"/>
  <c r="O949" i="1" s="1"/>
  <c r="M950" i="1"/>
  <c r="M951" i="1"/>
  <c r="O951" i="1" s="1"/>
  <c r="M952" i="1"/>
  <c r="M953" i="1"/>
  <c r="M954" i="1"/>
  <c r="M955" i="1"/>
  <c r="M956" i="1"/>
  <c r="M957" i="1"/>
  <c r="O957" i="1" s="1"/>
  <c r="M958" i="1"/>
  <c r="M959" i="1"/>
  <c r="O959" i="1" s="1"/>
  <c r="M960" i="1"/>
  <c r="M961" i="1"/>
  <c r="M962" i="1"/>
  <c r="M963" i="1"/>
  <c r="M964" i="1"/>
  <c r="M965" i="1"/>
  <c r="O965" i="1" s="1"/>
  <c r="M966" i="1"/>
  <c r="M967" i="1"/>
  <c r="O967" i="1" s="1"/>
  <c r="M968" i="1"/>
  <c r="M969" i="1"/>
  <c r="M970" i="1"/>
  <c r="M971" i="1"/>
  <c r="M972" i="1"/>
  <c r="M973" i="1"/>
  <c r="O973" i="1" s="1"/>
  <c r="M974" i="1"/>
  <c r="M975" i="1"/>
  <c r="O975" i="1" s="1"/>
  <c r="M976" i="1"/>
  <c r="M977" i="1"/>
  <c r="M978" i="1"/>
  <c r="M979" i="1"/>
  <c r="M980" i="1"/>
  <c r="M981" i="1"/>
  <c r="O981" i="1" s="1"/>
  <c r="M982" i="1"/>
  <c r="M983" i="1"/>
  <c r="O983" i="1" s="1"/>
  <c r="M984" i="1"/>
  <c r="M985" i="1"/>
  <c r="M986" i="1"/>
  <c r="M987" i="1"/>
  <c r="M988" i="1"/>
  <c r="M989" i="1"/>
  <c r="O989" i="1" s="1"/>
  <c r="M990" i="1"/>
  <c r="M991" i="1"/>
  <c r="O991" i="1" s="1"/>
  <c r="M992" i="1"/>
  <c r="M993" i="1"/>
  <c r="M994" i="1"/>
  <c r="M995" i="1"/>
  <c r="M996" i="1"/>
  <c r="M997" i="1"/>
  <c r="O997" i="1" s="1"/>
  <c r="M998" i="1"/>
  <c r="M999" i="1"/>
  <c r="O999" i="1" s="1"/>
  <c r="M1000" i="1"/>
  <c r="M1001" i="1"/>
  <c r="M1002" i="1"/>
  <c r="M1003" i="1"/>
  <c r="M1004" i="1"/>
  <c r="M1005" i="1"/>
  <c r="O1005" i="1" s="1"/>
  <c r="M1006" i="1"/>
  <c r="M1007" i="1"/>
  <c r="O1007" i="1" s="1"/>
  <c r="M1008" i="1"/>
  <c r="M1009" i="1"/>
  <c r="M1010" i="1"/>
  <c r="M1011" i="1"/>
  <c r="M1012" i="1"/>
  <c r="M1013" i="1"/>
  <c r="O1013" i="1" s="1"/>
  <c r="M1014" i="1"/>
  <c r="M1015" i="1"/>
  <c r="O1015" i="1" s="1"/>
  <c r="M1016" i="1"/>
  <c r="M1017" i="1"/>
  <c r="M1018" i="1"/>
  <c r="M1019" i="1"/>
  <c r="M1020" i="1"/>
  <c r="M1021" i="1"/>
  <c r="O1021" i="1" s="1"/>
  <c r="M1022" i="1"/>
  <c r="M1023" i="1"/>
  <c r="O1023" i="1" s="1"/>
  <c r="M1024" i="1"/>
  <c r="M1025" i="1"/>
  <c r="M1026" i="1"/>
  <c r="M1027" i="1"/>
  <c r="M1028" i="1"/>
  <c r="M1029" i="1"/>
  <c r="O1029" i="1" s="1"/>
  <c r="M1030" i="1"/>
  <c r="M1031" i="1"/>
  <c r="O1031" i="1" s="1"/>
  <c r="M1032" i="1"/>
  <c r="M1033" i="1"/>
  <c r="M1034" i="1"/>
  <c r="M1035" i="1"/>
  <c r="M1036" i="1"/>
  <c r="M1037" i="1"/>
  <c r="O1037" i="1" s="1"/>
  <c r="M1038" i="1"/>
  <c r="M1039" i="1"/>
  <c r="O1039" i="1" s="1"/>
  <c r="M1040" i="1"/>
  <c r="M1041" i="1"/>
  <c r="M1042" i="1"/>
  <c r="M1043" i="1"/>
  <c r="M1044" i="1"/>
  <c r="M1045" i="1"/>
  <c r="O1045" i="1" s="1"/>
  <c r="M1046" i="1"/>
  <c r="M1047" i="1"/>
  <c r="O1047" i="1" s="1"/>
  <c r="M1048" i="1"/>
  <c r="M1049" i="1"/>
  <c r="M1050" i="1"/>
  <c r="M1051" i="1"/>
  <c r="M1052" i="1"/>
  <c r="M1053" i="1"/>
  <c r="O1053" i="1" s="1"/>
  <c r="M1054" i="1"/>
  <c r="M1055" i="1"/>
  <c r="O1055" i="1" s="1"/>
  <c r="M1056" i="1"/>
  <c r="M1057" i="1"/>
  <c r="M1058" i="1"/>
  <c r="M1059" i="1"/>
  <c r="M1060" i="1"/>
  <c r="M1061" i="1"/>
  <c r="O1061" i="1" s="1"/>
  <c r="M1062" i="1"/>
  <c r="M1063" i="1"/>
  <c r="O1063" i="1" s="1"/>
  <c r="M1064" i="1"/>
  <c r="M1065" i="1"/>
  <c r="M1066" i="1"/>
  <c r="M1067" i="1"/>
  <c r="M1068" i="1"/>
  <c r="M1069" i="1"/>
  <c r="O1069" i="1" s="1"/>
  <c r="M1070" i="1"/>
  <c r="M1071" i="1"/>
  <c r="O1071" i="1" s="1"/>
  <c r="M1072" i="1"/>
  <c r="M1073" i="1"/>
  <c r="M1074" i="1"/>
  <c r="M1075" i="1"/>
  <c r="M1076" i="1"/>
  <c r="M1077" i="1"/>
  <c r="O1077" i="1" s="1"/>
  <c r="M1078" i="1"/>
  <c r="M1079" i="1"/>
  <c r="O1079" i="1" s="1"/>
  <c r="M1080" i="1"/>
  <c r="M1081" i="1"/>
  <c r="M1082" i="1"/>
  <c r="M1083" i="1"/>
  <c r="M1084" i="1"/>
  <c r="M1085" i="1"/>
  <c r="O1085" i="1" s="1"/>
  <c r="M1086" i="1"/>
  <c r="M1087" i="1"/>
  <c r="O1087" i="1" s="1"/>
  <c r="M1088" i="1"/>
  <c r="M1089" i="1"/>
  <c r="M1090" i="1"/>
  <c r="M1091" i="1"/>
  <c r="M1092" i="1"/>
  <c r="M1093" i="1"/>
  <c r="O1093" i="1" s="1"/>
  <c r="M1094" i="1"/>
  <c r="M1095" i="1"/>
  <c r="O1095" i="1" s="1"/>
  <c r="M1096" i="1"/>
  <c r="M1097" i="1"/>
  <c r="M1098" i="1"/>
  <c r="M1099" i="1"/>
  <c r="M1100" i="1"/>
  <c r="M1101" i="1"/>
  <c r="O1101" i="1" s="1"/>
  <c r="M1102" i="1"/>
  <c r="M1103" i="1"/>
  <c r="O1103" i="1" s="1"/>
  <c r="M1104" i="1"/>
  <c r="M1105" i="1"/>
  <c r="M1106" i="1"/>
  <c r="M1107" i="1"/>
  <c r="M1108" i="1"/>
  <c r="M1109" i="1"/>
  <c r="O1109" i="1" s="1"/>
  <c r="M1110" i="1"/>
  <c r="M1111" i="1"/>
  <c r="O1111" i="1" s="1"/>
  <c r="M1112" i="1"/>
  <c r="M1113" i="1"/>
  <c r="M1114" i="1"/>
  <c r="M1115" i="1"/>
  <c r="M1116" i="1"/>
  <c r="M1117" i="1"/>
  <c r="O1117" i="1" s="1"/>
  <c r="M1118" i="1"/>
  <c r="M1119" i="1"/>
  <c r="O1119" i="1" s="1"/>
  <c r="M1120" i="1"/>
  <c r="M1121" i="1"/>
  <c r="M1122" i="1"/>
  <c r="M1123" i="1"/>
  <c r="M1124" i="1"/>
  <c r="M1125" i="1"/>
  <c r="O1125" i="1" s="1"/>
  <c r="M1126" i="1"/>
  <c r="M1127" i="1"/>
  <c r="O1127" i="1" s="1"/>
  <c r="M1128" i="1"/>
  <c r="M1129" i="1"/>
  <c r="M1130" i="1"/>
  <c r="M1131" i="1"/>
  <c r="M1132" i="1"/>
  <c r="M1133" i="1"/>
  <c r="O1133" i="1" s="1"/>
  <c r="M1134" i="1"/>
  <c r="M1135" i="1"/>
  <c r="O1135" i="1" s="1"/>
  <c r="M1136" i="1"/>
  <c r="M1137" i="1"/>
  <c r="M1138" i="1"/>
  <c r="M1139" i="1"/>
  <c r="M1140" i="1"/>
  <c r="M1141" i="1"/>
  <c r="O1141" i="1" s="1"/>
  <c r="M1142" i="1"/>
  <c r="M1143" i="1"/>
  <c r="O1143" i="1" s="1"/>
  <c r="M1144" i="1"/>
  <c r="M1145" i="1"/>
  <c r="M1146" i="1"/>
  <c r="M1147" i="1"/>
  <c r="M1148" i="1"/>
  <c r="M1149" i="1"/>
  <c r="O1149" i="1" s="1"/>
  <c r="M1150" i="1"/>
  <c r="M1151" i="1"/>
  <c r="O1151" i="1" s="1"/>
  <c r="M1152" i="1"/>
  <c r="M1153" i="1"/>
  <c r="M1154" i="1"/>
  <c r="M1155" i="1"/>
  <c r="M1156" i="1"/>
  <c r="M1157" i="1"/>
  <c r="O1157" i="1" s="1"/>
  <c r="M1158" i="1"/>
  <c r="M1159" i="1"/>
  <c r="O1159" i="1" s="1"/>
  <c r="M1160" i="1"/>
  <c r="M1161" i="1"/>
  <c r="M1162" i="1"/>
  <c r="M1163" i="1"/>
  <c r="M1164" i="1"/>
  <c r="M1165" i="1"/>
  <c r="O1165" i="1" s="1"/>
  <c r="M1166" i="1"/>
  <c r="M1167" i="1"/>
  <c r="O1167" i="1" s="1"/>
  <c r="M1168" i="1"/>
  <c r="M1169" i="1"/>
  <c r="M1170" i="1"/>
  <c r="M1171" i="1"/>
  <c r="M1172" i="1"/>
  <c r="M1173" i="1"/>
  <c r="O1173" i="1" s="1"/>
  <c r="M1174" i="1"/>
  <c r="M1175" i="1"/>
  <c r="O1175" i="1" s="1"/>
  <c r="M1176" i="1"/>
  <c r="M1177" i="1"/>
  <c r="M1178" i="1"/>
  <c r="M1179" i="1"/>
  <c r="M1180" i="1"/>
  <c r="M1181" i="1"/>
  <c r="O1181" i="1" s="1"/>
  <c r="M1182" i="1"/>
  <c r="M1183" i="1"/>
  <c r="O1183" i="1" s="1"/>
  <c r="M1184" i="1"/>
  <c r="M1185" i="1"/>
  <c r="M1186" i="1"/>
  <c r="M1187" i="1"/>
  <c r="M1188" i="1"/>
  <c r="M1189" i="1"/>
  <c r="O1189" i="1" s="1"/>
  <c r="M1190" i="1"/>
  <c r="M1191" i="1"/>
  <c r="O1191" i="1" s="1"/>
  <c r="M1192" i="1"/>
  <c r="M1193" i="1"/>
  <c r="M1194" i="1"/>
  <c r="M1195" i="1"/>
  <c r="M1196" i="1"/>
  <c r="M1197" i="1"/>
  <c r="O1197" i="1" s="1"/>
  <c r="M1198" i="1"/>
  <c r="M1199" i="1"/>
  <c r="O1199" i="1" s="1"/>
  <c r="M1200" i="1"/>
  <c r="M1201" i="1"/>
  <c r="M1202" i="1"/>
  <c r="M1203" i="1"/>
  <c r="M1204" i="1"/>
  <c r="M1205" i="1"/>
  <c r="O1205" i="1" s="1"/>
  <c r="M1206" i="1"/>
  <c r="M1207" i="1"/>
  <c r="O1207" i="1" s="1"/>
  <c r="M1208" i="1"/>
  <c r="M1209" i="1"/>
  <c r="M1210" i="1"/>
  <c r="M1211" i="1"/>
  <c r="M1212" i="1"/>
  <c r="M1213" i="1"/>
  <c r="O1213" i="1" s="1"/>
  <c r="M1214" i="1"/>
  <c r="M1215" i="1"/>
  <c r="O1215" i="1" s="1"/>
  <c r="M1216" i="1"/>
  <c r="M1217" i="1"/>
  <c r="M1218" i="1"/>
  <c r="M1219" i="1"/>
  <c r="M1220" i="1"/>
  <c r="M1221" i="1"/>
  <c r="O1221" i="1" s="1"/>
  <c r="M1222" i="1"/>
  <c r="M1223" i="1"/>
  <c r="O1223" i="1" s="1"/>
  <c r="M1224" i="1"/>
  <c r="M1225" i="1"/>
  <c r="M1226" i="1"/>
  <c r="M1227" i="1"/>
  <c r="M1228" i="1"/>
  <c r="M1229" i="1"/>
  <c r="O1229" i="1" s="1"/>
  <c r="M1230" i="1"/>
  <c r="M1231" i="1"/>
  <c r="O1231" i="1" s="1"/>
  <c r="M1232" i="1"/>
  <c r="M1233" i="1"/>
  <c r="M1234" i="1"/>
  <c r="M1235" i="1"/>
  <c r="M1236" i="1"/>
  <c r="M1237" i="1"/>
  <c r="O1237" i="1" s="1"/>
  <c r="M1238" i="1"/>
  <c r="M1239" i="1"/>
  <c r="O1239" i="1" s="1"/>
  <c r="M1240" i="1"/>
  <c r="M1241" i="1"/>
  <c r="M1242" i="1"/>
  <c r="M1243" i="1"/>
  <c r="M1244" i="1"/>
  <c r="M1245" i="1"/>
  <c r="O1245" i="1" s="1"/>
  <c r="M1246" i="1"/>
  <c r="M1247" i="1"/>
  <c r="O1247" i="1" s="1"/>
  <c r="M1248" i="1"/>
  <c r="M1249" i="1"/>
  <c r="M1250" i="1"/>
  <c r="M1251" i="1"/>
  <c r="M1252" i="1"/>
  <c r="M1253" i="1"/>
  <c r="O1253" i="1" s="1"/>
  <c r="M1254" i="1"/>
  <c r="M1255" i="1"/>
  <c r="O1255" i="1" s="1"/>
  <c r="M1256" i="1"/>
  <c r="M1257" i="1"/>
  <c r="M1258" i="1"/>
  <c r="M1259" i="1"/>
  <c r="M1260" i="1"/>
  <c r="M1261" i="1"/>
  <c r="O1261" i="1" s="1"/>
  <c r="M1262" i="1"/>
  <c r="M1263" i="1"/>
  <c r="O1263" i="1" s="1"/>
  <c r="M1264" i="1"/>
  <c r="M1265" i="1"/>
  <c r="M1266" i="1"/>
  <c r="M1267" i="1"/>
  <c r="M1268" i="1"/>
  <c r="M1269" i="1"/>
  <c r="O1269" i="1" s="1"/>
  <c r="M1270" i="1"/>
  <c r="M1271" i="1"/>
  <c r="O1271" i="1" s="1"/>
  <c r="M1272" i="1"/>
  <c r="M1273" i="1"/>
  <c r="M1274" i="1"/>
  <c r="M1275" i="1"/>
  <c r="M1276" i="1"/>
  <c r="M1277" i="1"/>
  <c r="O1277" i="1" s="1"/>
  <c r="M1278" i="1"/>
  <c r="M1279" i="1"/>
  <c r="O1279" i="1" s="1"/>
  <c r="M1280" i="1"/>
  <c r="M1281" i="1"/>
  <c r="M1282" i="1"/>
  <c r="M1283" i="1"/>
  <c r="M1284" i="1"/>
  <c r="M1285" i="1"/>
  <c r="O1285" i="1" s="1"/>
  <c r="M1286" i="1"/>
  <c r="M1287" i="1"/>
  <c r="O1287" i="1" s="1"/>
  <c r="M1288" i="1"/>
  <c r="M1289" i="1"/>
  <c r="M1290" i="1"/>
  <c r="M1291" i="1"/>
  <c r="M1292" i="1"/>
  <c r="M1293" i="1"/>
  <c r="O1293" i="1" s="1"/>
  <c r="M1294" i="1"/>
  <c r="M1295" i="1"/>
  <c r="O1295" i="1" s="1"/>
  <c r="M1296" i="1"/>
  <c r="M1297" i="1"/>
  <c r="M1298" i="1"/>
  <c r="M1299" i="1"/>
  <c r="M1300" i="1"/>
  <c r="M1301" i="1"/>
  <c r="O1301" i="1" s="1"/>
  <c r="M1302" i="1"/>
  <c r="M1303" i="1"/>
  <c r="O1303" i="1" s="1"/>
  <c r="M1304" i="1"/>
  <c r="M1305" i="1"/>
  <c r="M1306" i="1"/>
  <c r="M1307" i="1"/>
  <c r="M1308" i="1"/>
  <c r="M1309" i="1"/>
  <c r="O1309" i="1" s="1"/>
  <c r="M1310" i="1"/>
  <c r="M1311" i="1"/>
  <c r="O1311" i="1" s="1"/>
  <c r="M1312" i="1"/>
  <c r="M1313" i="1"/>
  <c r="M1314" i="1"/>
  <c r="M1315" i="1"/>
  <c r="M1316" i="1"/>
  <c r="M1317" i="1"/>
  <c r="O1317" i="1" s="1"/>
  <c r="M1318" i="1"/>
  <c r="M1319" i="1"/>
  <c r="O1319" i="1" s="1"/>
  <c r="M1320" i="1"/>
  <c r="M1321" i="1"/>
  <c r="M1322" i="1"/>
  <c r="M1323" i="1"/>
  <c r="M1324" i="1"/>
  <c r="M1325" i="1"/>
  <c r="O1325" i="1" s="1"/>
  <c r="M1326" i="1"/>
  <c r="M1327" i="1"/>
  <c r="O1327" i="1" s="1"/>
  <c r="M1328" i="1"/>
  <c r="M1329" i="1"/>
  <c r="M1330" i="1"/>
  <c r="M1331" i="1"/>
  <c r="M1332" i="1"/>
  <c r="M1333" i="1"/>
  <c r="O1333" i="1" s="1"/>
  <c r="M1334" i="1"/>
  <c r="M1335" i="1"/>
  <c r="O1335" i="1" s="1"/>
  <c r="M1336" i="1"/>
  <c r="M1337" i="1"/>
  <c r="M1338" i="1"/>
  <c r="M1339" i="1"/>
  <c r="M1340" i="1"/>
  <c r="M1341" i="1"/>
  <c r="O1341" i="1" s="1"/>
  <c r="M1342" i="1"/>
  <c r="M1343" i="1"/>
  <c r="O1343" i="1" s="1"/>
  <c r="M1344" i="1"/>
  <c r="M1345" i="1"/>
  <c r="M1346" i="1"/>
  <c r="M1347" i="1"/>
  <c r="M1348" i="1"/>
  <c r="M1349" i="1"/>
  <c r="O1349" i="1" s="1"/>
  <c r="M1350" i="1"/>
  <c r="M1351" i="1"/>
  <c r="O1351" i="1" s="1"/>
  <c r="M1352" i="1"/>
  <c r="M1353" i="1"/>
  <c r="M1354" i="1"/>
  <c r="M1355" i="1"/>
  <c r="M1356" i="1"/>
  <c r="M1357" i="1"/>
  <c r="O1357" i="1" s="1"/>
  <c r="M1358" i="1"/>
  <c r="M1359" i="1"/>
  <c r="O1359" i="1" s="1"/>
  <c r="M1360" i="1"/>
  <c r="M1361" i="1"/>
  <c r="M1362" i="1"/>
  <c r="M1363" i="1"/>
  <c r="M1364" i="1"/>
  <c r="M1365" i="1"/>
  <c r="O1365" i="1" s="1"/>
  <c r="M1366" i="1"/>
  <c r="M1367" i="1"/>
  <c r="O1367" i="1" s="1"/>
  <c r="M1368" i="1"/>
  <c r="M1369" i="1"/>
  <c r="M1370" i="1"/>
  <c r="M1371" i="1"/>
  <c r="M1372" i="1"/>
  <c r="M1373" i="1"/>
  <c r="O1373" i="1" s="1"/>
  <c r="M1374" i="1"/>
  <c r="M1375" i="1"/>
  <c r="O1375" i="1" s="1"/>
  <c r="M1376" i="1"/>
  <c r="M1377" i="1"/>
  <c r="M1378" i="1"/>
  <c r="M1379" i="1"/>
  <c r="M1380" i="1"/>
  <c r="M1381" i="1"/>
  <c r="O1381" i="1" s="1"/>
  <c r="M1382" i="1"/>
  <c r="M1383" i="1"/>
  <c r="O1383" i="1" s="1"/>
  <c r="M1384" i="1"/>
  <c r="M1385" i="1"/>
  <c r="M1386" i="1"/>
  <c r="M1387" i="1"/>
  <c r="M1388" i="1"/>
  <c r="M1389" i="1"/>
  <c r="O1389" i="1" s="1"/>
  <c r="M1390" i="1"/>
  <c r="M1391" i="1"/>
  <c r="O1391" i="1" s="1"/>
  <c r="M1392" i="1"/>
  <c r="M1393" i="1"/>
  <c r="M1394" i="1"/>
  <c r="M1395" i="1"/>
  <c r="M1396" i="1"/>
  <c r="M1397" i="1"/>
  <c r="O1397" i="1" s="1"/>
  <c r="M1398" i="1"/>
  <c r="M1399" i="1"/>
  <c r="O1399" i="1" s="1"/>
  <c r="M1400" i="1"/>
  <c r="M1401" i="1"/>
  <c r="M1402" i="1"/>
  <c r="M1403" i="1"/>
  <c r="M1404" i="1"/>
  <c r="M1405" i="1"/>
  <c r="O1405" i="1" s="1"/>
  <c r="M1406" i="1"/>
  <c r="M1407" i="1"/>
  <c r="O1407" i="1" s="1"/>
  <c r="M1408" i="1"/>
  <c r="M1409" i="1"/>
  <c r="M1410" i="1"/>
  <c r="M1411" i="1"/>
  <c r="M1412" i="1"/>
  <c r="M1413" i="1"/>
  <c r="O1413" i="1" s="1"/>
  <c r="M1414" i="1"/>
  <c r="M1415" i="1"/>
  <c r="O1415" i="1" s="1"/>
  <c r="M1416" i="1"/>
  <c r="M1417" i="1"/>
  <c r="M1418" i="1"/>
  <c r="M1419" i="1"/>
  <c r="M1420" i="1"/>
  <c r="M1421" i="1"/>
  <c r="O1421" i="1" s="1"/>
  <c r="M1422" i="1"/>
  <c r="M1423" i="1"/>
  <c r="O1423" i="1" s="1"/>
  <c r="M1424" i="1"/>
  <c r="M1425" i="1"/>
  <c r="M1426" i="1"/>
  <c r="M1427" i="1"/>
  <c r="M1428" i="1"/>
  <c r="M1429" i="1"/>
  <c r="O1429" i="1" s="1"/>
  <c r="M1430" i="1"/>
  <c r="M1431" i="1"/>
  <c r="O1431" i="1" s="1"/>
  <c r="M1432" i="1"/>
  <c r="M1433" i="1"/>
  <c r="M1434" i="1"/>
  <c r="M1435" i="1"/>
  <c r="M1436" i="1"/>
  <c r="M1437" i="1"/>
  <c r="O1437" i="1" s="1"/>
  <c r="M1438" i="1"/>
  <c r="M1439" i="1"/>
  <c r="O1439" i="1" s="1"/>
  <c r="M1440" i="1"/>
  <c r="M1441" i="1"/>
  <c r="M1442" i="1"/>
  <c r="M1443" i="1"/>
  <c r="M1444" i="1"/>
  <c r="M1445" i="1"/>
  <c r="O1445" i="1" s="1"/>
  <c r="M1446" i="1"/>
  <c r="M1447" i="1"/>
  <c r="O1447" i="1" s="1"/>
  <c r="M1448" i="1"/>
  <c r="M1449" i="1"/>
  <c r="M1450" i="1"/>
  <c r="M1451" i="1"/>
  <c r="M1452" i="1"/>
  <c r="M1453" i="1"/>
  <c r="O1453" i="1" s="1"/>
  <c r="M1454" i="1"/>
  <c r="M1455" i="1"/>
  <c r="O1455" i="1" s="1"/>
  <c r="M1456" i="1"/>
  <c r="M1457" i="1"/>
  <c r="M1458" i="1"/>
  <c r="M1459" i="1"/>
  <c r="M1460" i="1"/>
  <c r="M1461" i="1"/>
  <c r="O1461" i="1" s="1"/>
  <c r="M1462" i="1"/>
  <c r="M1463" i="1"/>
  <c r="O1463" i="1" s="1"/>
  <c r="M1464" i="1"/>
  <c r="M1465" i="1"/>
  <c r="M1466" i="1"/>
  <c r="M1467" i="1"/>
  <c r="M1468" i="1"/>
  <c r="M1469" i="1"/>
  <c r="O1469" i="1" s="1"/>
  <c r="M1470" i="1"/>
  <c r="M1471" i="1"/>
  <c r="O1471" i="1" s="1"/>
  <c r="M1472" i="1"/>
  <c r="M1473" i="1"/>
  <c r="M1474" i="1"/>
  <c r="M1475" i="1"/>
  <c r="M1476" i="1"/>
  <c r="M1477" i="1"/>
  <c r="O1477" i="1" s="1"/>
  <c r="M1478" i="1"/>
  <c r="M1479" i="1"/>
  <c r="O1479" i="1" s="1"/>
  <c r="M1480" i="1"/>
  <c r="M1481" i="1"/>
  <c r="M1482" i="1"/>
  <c r="M1483" i="1"/>
  <c r="M1484" i="1"/>
  <c r="M1485" i="1"/>
  <c r="O1485" i="1" s="1"/>
  <c r="M1486" i="1"/>
  <c r="M1487" i="1"/>
  <c r="O1487" i="1" s="1"/>
  <c r="M1488" i="1"/>
  <c r="M1489" i="1"/>
  <c r="M1490" i="1"/>
  <c r="M1491" i="1"/>
  <c r="M1492" i="1"/>
  <c r="M1493" i="1"/>
  <c r="O1493" i="1" s="1"/>
  <c r="M1494" i="1"/>
  <c r="M1495" i="1"/>
  <c r="O1495" i="1" s="1"/>
  <c r="M1496" i="1"/>
  <c r="M1497" i="1"/>
  <c r="M1498" i="1"/>
  <c r="M1499" i="1"/>
  <c r="M1500" i="1"/>
  <c r="M1501" i="1"/>
  <c r="O1501" i="1" s="1"/>
  <c r="M1502" i="1"/>
  <c r="M1503" i="1"/>
  <c r="O1503" i="1" s="1"/>
  <c r="M1504" i="1"/>
  <c r="M1505" i="1"/>
  <c r="M1506" i="1"/>
  <c r="M1507" i="1"/>
  <c r="M1508" i="1"/>
  <c r="M1509" i="1"/>
  <c r="O1509" i="1" s="1"/>
  <c r="M1510" i="1"/>
  <c r="M1511" i="1"/>
  <c r="O1511" i="1" s="1"/>
  <c r="M1512" i="1"/>
  <c r="M1513" i="1"/>
  <c r="M1514" i="1"/>
  <c r="M1515" i="1"/>
  <c r="M1516" i="1"/>
  <c r="M1517" i="1"/>
  <c r="O1517" i="1" s="1"/>
  <c r="M1518" i="1"/>
  <c r="M1519" i="1"/>
  <c r="O1519" i="1" s="1"/>
  <c r="M1520" i="1"/>
  <c r="M1521" i="1"/>
  <c r="M1522" i="1"/>
  <c r="M1523" i="1"/>
  <c r="M1524" i="1"/>
  <c r="M1525" i="1"/>
  <c r="O1525" i="1" s="1"/>
  <c r="M1526" i="1"/>
  <c r="M1527" i="1"/>
  <c r="O1527" i="1" s="1"/>
  <c r="M1528" i="1"/>
  <c r="M1529" i="1"/>
  <c r="M1530" i="1"/>
  <c r="M1531" i="1"/>
  <c r="M1532" i="1"/>
  <c r="M1533" i="1"/>
  <c r="O1533" i="1" s="1"/>
  <c r="M1534" i="1"/>
  <c r="M1535" i="1"/>
  <c r="O1535" i="1" s="1"/>
  <c r="M1536" i="1"/>
  <c r="M1537" i="1"/>
  <c r="M1538" i="1"/>
  <c r="M1539" i="1"/>
  <c r="M1540" i="1"/>
  <c r="M1541" i="1"/>
  <c r="O1541" i="1" s="1"/>
  <c r="M1542" i="1"/>
  <c r="M1543" i="1"/>
  <c r="O1543" i="1" s="1"/>
  <c r="M1544" i="1"/>
  <c r="M1545" i="1"/>
  <c r="M1546" i="1"/>
  <c r="M1547" i="1"/>
  <c r="M1548" i="1"/>
  <c r="M1549" i="1"/>
  <c r="O1549" i="1" s="1"/>
  <c r="M1550" i="1"/>
  <c r="M1551" i="1"/>
  <c r="O1551" i="1" s="1"/>
  <c r="M1552" i="1"/>
  <c r="M1553" i="1"/>
  <c r="M1554" i="1"/>
  <c r="M1555" i="1"/>
  <c r="M1556" i="1"/>
  <c r="M1557" i="1"/>
  <c r="O1557" i="1" s="1"/>
  <c r="M1558" i="1"/>
  <c r="M1559" i="1"/>
  <c r="O1559" i="1" s="1"/>
  <c r="M1560" i="1"/>
  <c r="M1561" i="1"/>
  <c r="M1562" i="1"/>
  <c r="M1563" i="1"/>
  <c r="M1564" i="1"/>
  <c r="M1565" i="1"/>
  <c r="O1565" i="1" s="1"/>
  <c r="M1566" i="1"/>
  <c r="M1567" i="1"/>
  <c r="O1567" i="1" s="1"/>
  <c r="M1568" i="1"/>
  <c r="M1569" i="1"/>
  <c r="M1570" i="1"/>
  <c r="M1571" i="1"/>
  <c r="M1572" i="1"/>
  <c r="M1573" i="1"/>
  <c r="O1573" i="1" s="1"/>
  <c r="M1574" i="1"/>
  <c r="M1575" i="1"/>
  <c r="O1575" i="1" s="1"/>
  <c r="M1576" i="1"/>
  <c r="M1577" i="1"/>
  <c r="M1578" i="1"/>
  <c r="M1579" i="1"/>
  <c r="M1580" i="1"/>
  <c r="M1581" i="1"/>
  <c r="O1581" i="1" s="1"/>
  <c r="M1582" i="1"/>
  <c r="M1583" i="1"/>
  <c r="O1583" i="1" s="1"/>
  <c r="M1584" i="1"/>
  <c r="M1585" i="1"/>
  <c r="M1586" i="1"/>
  <c r="M1587" i="1"/>
  <c r="M1588" i="1"/>
  <c r="M1589" i="1"/>
  <c r="O1589" i="1" s="1"/>
  <c r="M1590" i="1"/>
  <c r="M1591" i="1"/>
  <c r="O1591" i="1" s="1"/>
  <c r="M1592" i="1"/>
  <c r="M1593" i="1"/>
  <c r="M1594" i="1"/>
  <c r="M1595" i="1"/>
  <c r="M1596" i="1"/>
  <c r="M1597" i="1"/>
  <c r="O1597" i="1" s="1"/>
  <c r="M1598" i="1"/>
  <c r="M1599" i="1"/>
  <c r="O1599" i="1" s="1"/>
  <c r="M1600" i="1"/>
  <c r="M1601" i="1"/>
  <c r="M1602" i="1"/>
  <c r="M1603" i="1"/>
  <c r="M1604" i="1"/>
  <c r="M1605" i="1"/>
  <c r="O1605" i="1" s="1"/>
  <c r="M1606" i="1"/>
  <c r="M1607" i="1"/>
  <c r="O1607" i="1" s="1"/>
  <c r="M1608" i="1"/>
  <c r="M1609" i="1"/>
  <c r="M1610" i="1"/>
  <c r="M1611" i="1"/>
  <c r="M1612" i="1"/>
  <c r="M1613" i="1"/>
  <c r="O1613" i="1" s="1"/>
  <c r="M1614" i="1"/>
  <c r="M1615" i="1"/>
  <c r="O1615" i="1" s="1"/>
  <c r="M1616" i="1"/>
  <c r="M1617" i="1"/>
  <c r="M1618" i="1"/>
  <c r="M1619" i="1"/>
  <c r="M1620" i="1"/>
  <c r="M1621" i="1"/>
  <c r="O1621" i="1" s="1"/>
  <c r="M1622" i="1"/>
  <c r="M1623" i="1"/>
  <c r="O1623" i="1" s="1"/>
  <c r="M1624" i="1"/>
  <c r="M1625" i="1"/>
  <c r="M1626" i="1"/>
  <c r="M1627" i="1"/>
  <c r="M1628" i="1"/>
  <c r="M1629" i="1"/>
  <c r="O1629" i="1" s="1"/>
  <c r="M1630" i="1"/>
  <c r="M1631" i="1"/>
  <c r="O1631" i="1" s="1"/>
  <c r="M1632" i="1"/>
  <c r="M1633" i="1"/>
  <c r="M1634" i="1"/>
  <c r="M1635" i="1"/>
  <c r="M1636" i="1"/>
  <c r="M1637" i="1"/>
  <c r="O1637" i="1" s="1"/>
  <c r="M1638" i="1"/>
  <c r="M1639" i="1"/>
  <c r="O1639" i="1" s="1"/>
  <c r="M1640" i="1"/>
  <c r="M1641" i="1"/>
  <c r="M1642" i="1"/>
  <c r="M1643" i="1"/>
  <c r="M1644" i="1"/>
  <c r="M1645" i="1"/>
  <c r="O1645" i="1" s="1"/>
  <c r="M1646" i="1"/>
  <c r="M1647" i="1"/>
  <c r="O1647" i="1" s="1"/>
  <c r="M1648" i="1"/>
  <c r="M1649" i="1"/>
  <c r="M1650" i="1"/>
  <c r="M1651" i="1"/>
  <c r="M1652" i="1"/>
  <c r="M1653" i="1"/>
  <c r="O1653" i="1" s="1"/>
  <c r="M1654" i="1"/>
  <c r="M1655" i="1"/>
  <c r="O1655" i="1" s="1"/>
  <c r="M1656" i="1"/>
  <c r="M1657" i="1"/>
  <c r="M1658" i="1"/>
  <c r="M1659" i="1"/>
  <c r="M1660" i="1"/>
  <c r="M1661" i="1"/>
  <c r="O1661" i="1" s="1"/>
  <c r="M1662" i="1"/>
  <c r="M1663" i="1"/>
  <c r="O1663" i="1" s="1"/>
  <c r="M1664" i="1"/>
  <c r="M1665" i="1"/>
  <c r="M1666" i="1"/>
  <c r="M1667" i="1"/>
  <c r="M1668" i="1"/>
  <c r="M1669" i="1"/>
  <c r="O1669" i="1" s="1"/>
  <c r="M1670" i="1"/>
  <c r="M1671" i="1"/>
  <c r="O1671" i="1" s="1"/>
  <c r="M1672" i="1"/>
  <c r="M1673" i="1"/>
  <c r="M1674" i="1"/>
  <c r="M1675" i="1"/>
  <c r="M1676" i="1"/>
  <c r="M1677" i="1"/>
  <c r="O1677" i="1" s="1"/>
  <c r="M1678" i="1"/>
  <c r="M1679" i="1"/>
  <c r="O1679" i="1" s="1"/>
  <c r="M1680" i="1"/>
  <c r="M1681" i="1"/>
  <c r="M1682" i="1"/>
  <c r="M1683" i="1"/>
  <c r="M1684" i="1"/>
  <c r="M1685" i="1"/>
  <c r="O1685" i="1" s="1"/>
  <c r="M1686" i="1"/>
  <c r="M1687" i="1"/>
  <c r="O1687" i="1" s="1"/>
  <c r="M1688" i="1"/>
  <c r="M1689" i="1"/>
  <c r="M1690" i="1"/>
  <c r="M1691" i="1"/>
  <c r="M1692" i="1"/>
  <c r="M1693" i="1"/>
  <c r="O1693" i="1" s="1"/>
  <c r="M1694" i="1"/>
  <c r="M1695" i="1"/>
  <c r="O1695" i="1" s="1"/>
  <c r="M1696" i="1"/>
  <c r="M1697" i="1"/>
  <c r="M1698" i="1"/>
  <c r="M1699" i="1"/>
  <c r="M1700" i="1"/>
  <c r="M1701" i="1"/>
  <c r="O1701" i="1" s="1"/>
  <c r="M1702" i="1"/>
  <c r="M1703" i="1"/>
  <c r="O1703" i="1" s="1"/>
  <c r="M1704" i="1"/>
  <c r="M1705" i="1"/>
  <c r="M1706" i="1"/>
  <c r="M1707" i="1"/>
  <c r="M1708" i="1"/>
  <c r="M1709" i="1"/>
  <c r="O1709" i="1" s="1"/>
  <c r="M1710" i="1"/>
  <c r="M1711" i="1"/>
  <c r="O1711" i="1" s="1"/>
  <c r="M1712" i="1"/>
  <c r="M1713" i="1"/>
  <c r="M1714" i="1"/>
  <c r="M1715" i="1"/>
  <c r="M1716" i="1"/>
  <c r="M1717" i="1"/>
  <c r="O1717" i="1" s="1"/>
  <c r="M1718" i="1"/>
  <c r="M1719" i="1"/>
  <c r="O1719" i="1" s="1"/>
  <c r="M1720" i="1"/>
  <c r="M1721" i="1"/>
  <c r="M1722" i="1"/>
  <c r="M1723" i="1"/>
  <c r="M1724" i="1"/>
  <c r="M1725" i="1"/>
  <c r="O1725" i="1" s="1"/>
  <c r="M1726" i="1"/>
  <c r="M1727" i="1"/>
  <c r="O1727" i="1" s="1"/>
  <c r="M1728" i="1"/>
  <c r="M1729" i="1"/>
  <c r="M1730" i="1"/>
  <c r="M1731" i="1"/>
  <c r="M1732" i="1"/>
  <c r="M1733" i="1"/>
  <c r="O1733" i="1" s="1"/>
  <c r="M1734" i="1"/>
  <c r="M1735" i="1"/>
  <c r="O1735" i="1" s="1"/>
  <c r="M1736" i="1"/>
  <c r="M1737" i="1"/>
  <c r="M1738" i="1"/>
  <c r="M1739" i="1"/>
  <c r="M1740" i="1"/>
  <c r="M1741" i="1"/>
  <c r="O1741" i="1" s="1"/>
  <c r="M1742" i="1"/>
  <c r="M1743" i="1"/>
  <c r="O1743" i="1" s="1"/>
  <c r="M1744" i="1"/>
  <c r="M1745" i="1"/>
  <c r="M1746" i="1"/>
  <c r="M1747" i="1"/>
  <c r="M1748" i="1"/>
  <c r="M1749" i="1"/>
  <c r="O1749" i="1" s="1"/>
  <c r="M1750" i="1"/>
  <c r="M1751" i="1"/>
  <c r="O1751" i="1" s="1"/>
  <c r="M1752" i="1"/>
  <c r="M1753" i="1"/>
  <c r="M1754" i="1"/>
  <c r="M1755" i="1"/>
  <c r="M1756" i="1"/>
  <c r="M1757" i="1"/>
  <c r="O1757" i="1" s="1"/>
  <c r="M1758" i="1"/>
  <c r="M1759" i="1"/>
  <c r="O1759" i="1" s="1"/>
  <c r="M1760" i="1"/>
  <c r="M1761" i="1"/>
  <c r="M1762" i="1"/>
  <c r="M1763" i="1"/>
  <c r="M1764" i="1"/>
  <c r="M1765" i="1"/>
  <c r="O1765" i="1" s="1"/>
  <c r="M1766" i="1"/>
  <c r="M1767" i="1"/>
  <c r="O1767" i="1" s="1"/>
  <c r="M1768" i="1"/>
  <c r="M1769" i="1"/>
  <c r="M1770" i="1"/>
  <c r="M1771" i="1"/>
  <c r="M1772" i="1"/>
  <c r="M1773" i="1"/>
  <c r="O1773" i="1" s="1"/>
  <c r="M1774" i="1"/>
  <c r="M1775" i="1"/>
  <c r="O1775" i="1" s="1"/>
  <c r="M1776" i="1"/>
  <c r="M1777" i="1"/>
  <c r="M1778" i="1"/>
  <c r="M1779" i="1"/>
  <c r="M1780" i="1"/>
  <c r="M1781" i="1"/>
  <c r="O1781" i="1" s="1"/>
  <c r="M1782" i="1"/>
  <c r="M1783" i="1"/>
  <c r="O1783" i="1" s="1"/>
  <c r="M1784" i="1"/>
  <c r="M1785" i="1"/>
  <c r="M1786" i="1"/>
  <c r="M1787" i="1"/>
  <c r="M1788" i="1"/>
  <c r="M1789" i="1"/>
  <c r="O1789" i="1" s="1"/>
  <c r="M1790" i="1"/>
  <c r="M1791" i="1"/>
  <c r="O1791" i="1" s="1"/>
  <c r="M1792" i="1"/>
  <c r="M1793" i="1"/>
  <c r="M1794" i="1"/>
  <c r="M1795" i="1"/>
  <c r="M1796" i="1"/>
  <c r="M1797" i="1"/>
  <c r="O1797" i="1" s="1"/>
  <c r="M1798" i="1"/>
  <c r="M1799" i="1"/>
  <c r="O1799" i="1" s="1"/>
  <c r="M1800" i="1"/>
  <c r="M1801" i="1"/>
  <c r="M1802" i="1"/>
  <c r="M1803" i="1"/>
  <c r="M1804" i="1"/>
  <c r="M1805" i="1"/>
  <c r="O1805" i="1" s="1"/>
  <c r="M1806" i="1"/>
  <c r="M1807" i="1"/>
  <c r="O1807" i="1" s="1"/>
  <c r="M1808" i="1"/>
  <c r="M1809" i="1"/>
  <c r="M1810" i="1"/>
  <c r="M1811" i="1"/>
  <c r="M1812" i="1"/>
  <c r="M1813" i="1"/>
  <c r="O1813" i="1" s="1"/>
  <c r="M1814" i="1"/>
  <c r="M1815" i="1"/>
  <c r="O1815" i="1" s="1"/>
  <c r="M1816" i="1"/>
  <c r="M1817" i="1"/>
  <c r="M1818" i="1"/>
  <c r="M1819" i="1"/>
  <c r="M1820" i="1"/>
  <c r="M1821" i="1"/>
  <c r="O1821" i="1" s="1"/>
  <c r="M1822" i="1"/>
  <c r="M1823" i="1"/>
  <c r="O1823" i="1" s="1"/>
  <c r="M1824" i="1"/>
  <c r="M1825" i="1"/>
  <c r="M1826" i="1"/>
  <c r="M1827" i="1"/>
  <c r="M1828" i="1"/>
  <c r="M1829" i="1"/>
  <c r="O1829" i="1" s="1"/>
  <c r="M1830" i="1"/>
  <c r="M1831" i="1"/>
  <c r="O1831" i="1" s="1"/>
  <c r="M1832" i="1"/>
  <c r="M1833" i="1"/>
  <c r="M1834" i="1"/>
  <c r="M1835" i="1"/>
  <c r="M1836" i="1"/>
  <c r="M1837" i="1"/>
  <c r="O1837" i="1" s="1"/>
  <c r="M1838" i="1"/>
  <c r="M1839" i="1"/>
  <c r="O1839" i="1" s="1"/>
  <c r="M1840" i="1"/>
  <c r="M1841" i="1"/>
  <c r="M1842" i="1"/>
  <c r="M1843" i="1"/>
  <c r="M1844" i="1"/>
  <c r="M1845" i="1"/>
  <c r="O1845" i="1" s="1"/>
  <c r="M1846" i="1"/>
  <c r="M1847" i="1"/>
  <c r="O1847" i="1" s="1"/>
  <c r="M1848" i="1"/>
  <c r="M1849" i="1"/>
  <c r="M1850" i="1"/>
  <c r="M1851" i="1"/>
  <c r="M1852" i="1"/>
  <c r="M1853" i="1"/>
  <c r="O1853" i="1" s="1"/>
  <c r="M1854" i="1"/>
  <c r="M1855" i="1"/>
  <c r="O1855" i="1" s="1"/>
  <c r="M1856" i="1"/>
  <c r="M1857" i="1"/>
  <c r="M1858" i="1"/>
  <c r="M1859" i="1"/>
  <c r="M1860" i="1"/>
  <c r="M1861" i="1"/>
  <c r="O1861" i="1" s="1"/>
  <c r="M1862" i="1"/>
  <c r="M1863" i="1"/>
  <c r="O1863" i="1" s="1"/>
  <c r="M1864" i="1"/>
  <c r="M1865" i="1"/>
  <c r="M1866" i="1"/>
  <c r="M1867" i="1"/>
  <c r="M1868" i="1"/>
  <c r="M1869" i="1"/>
  <c r="O1869" i="1" s="1"/>
  <c r="M1870" i="1"/>
  <c r="M1871" i="1"/>
  <c r="O1871" i="1" s="1"/>
  <c r="M1872" i="1"/>
  <c r="M1873" i="1"/>
  <c r="M1874" i="1"/>
  <c r="M1875" i="1"/>
  <c r="M1876" i="1"/>
  <c r="M1877" i="1"/>
  <c r="O1877" i="1" s="1"/>
  <c r="M1878" i="1"/>
  <c r="M1879" i="1"/>
  <c r="O1879" i="1" s="1"/>
  <c r="M1880" i="1"/>
  <c r="M1881" i="1"/>
  <c r="M1882" i="1"/>
  <c r="M1883" i="1"/>
  <c r="M1884" i="1"/>
  <c r="M1885" i="1"/>
  <c r="O1885" i="1" s="1"/>
  <c r="M1886" i="1"/>
  <c r="M1887" i="1"/>
  <c r="O1887" i="1" s="1"/>
  <c r="M1888" i="1"/>
  <c r="M1889" i="1"/>
  <c r="M1890" i="1"/>
  <c r="M1891" i="1"/>
  <c r="M1892" i="1"/>
  <c r="M1893" i="1"/>
  <c r="O1893" i="1" s="1"/>
  <c r="M1894" i="1"/>
  <c r="M1895" i="1"/>
  <c r="O1895" i="1" s="1"/>
  <c r="M1896" i="1"/>
  <c r="M1897" i="1"/>
  <c r="M1898" i="1"/>
  <c r="M1899" i="1"/>
  <c r="M1900" i="1"/>
  <c r="M1901" i="1"/>
  <c r="O1901" i="1" s="1"/>
  <c r="M1902" i="1"/>
  <c r="M1903" i="1"/>
  <c r="O1903" i="1" s="1"/>
  <c r="M1904" i="1"/>
  <c r="M1905" i="1"/>
  <c r="M1906" i="1"/>
  <c r="M1907" i="1"/>
  <c r="M1908" i="1"/>
  <c r="M1909" i="1"/>
  <c r="O1909" i="1" s="1"/>
  <c r="M1910" i="1"/>
  <c r="M1911" i="1"/>
  <c r="O1911" i="1" s="1"/>
  <c r="M1912" i="1"/>
  <c r="M1913" i="1"/>
  <c r="M1914" i="1"/>
  <c r="M1915" i="1"/>
  <c r="M1916" i="1"/>
  <c r="M1917" i="1"/>
  <c r="O1917" i="1" s="1"/>
  <c r="M1918" i="1"/>
  <c r="M1919" i="1"/>
  <c r="O1919" i="1" s="1"/>
  <c r="M1920" i="1"/>
  <c r="M1921" i="1"/>
  <c r="M1922" i="1"/>
  <c r="M1923" i="1"/>
  <c r="M1924" i="1"/>
  <c r="M1925" i="1"/>
  <c r="O1925" i="1" s="1"/>
  <c r="M1926" i="1"/>
  <c r="M1927" i="1"/>
  <c r="O1927" i="1" s="1"/>
  <c r="M1928" i="1"/>
  <c r="M1929" i="1"/>
  <c r="M1930" i="1"/>
  <c r="M1931" i="1"/>
  <c r="M1932" i="1"/>
  <c r="M1933" i="1"/>
  <c r="O1933" i="1" s="1"/>
  <c r="M1934" i="1"/>
  <c r="M1935" i="1"/>
  <c r="O1935" i="1" s="1"/>
  <c r="M1936" i="1"/>
  <c r="M1937" i="1"/>
  <c r="M1938" i="1"/>
  <c r="M1939" i="1"/>
  <c r="M1940" i="1"/>
  <c r="M1941" i="1"/>
  <c r="O1941" i="1" s="1"/>
  <c r="M1942" i="1"/>
  <c r="M1943" i="1"/>
  <c r="O1943" i="1" s="1"/>
  <c r="M1944" i="1"/>
  <c r="M1945" i="1"/>
  <c r="M1946" i="1"/>
  <c r="M1947" i="1"/>
  <c r="M1948" i="1"/>
  <c r="M1949" i="1"/>
  <c r="O1949" i="1" s="1"/>
  <c r="M1950" i="1"/>
  <c r="M1951" i="1"/>
  <c r="O1951" i="1" s="1"/>
  <c r="M1952" i="1"/>
  <c r="M1953" i="1"/>
  <c r="M1954" i="1"/>
  <c r="M1955" i="1"/>
  <c r="M1956" i="1"/>
  <c r="M1957" i="1"/>
  <c r="O1957" i="1" s="1"/>
  <c r="M1958" i="1"/>
  <c r="M1959" i="1"/>
  <c r="O1959" i="1" s="1"/>
  <c r="M1960" i="1"/>
  <c r="M1961" i="1"/>
  <c r="M1962" i="1"/>
  <c r="M1963" i="1"/>
  <c r="M1964" i="1"/>
  <c r="M1965" i="1"/>
  <c r="O1965" i="1" s="1"/>
  <c r="M1966" i="1"/>
  <c r="M1967" i="1"/>
  <c r="O1967" i="1" s="1"/>
  <c r="M1968" i="1"/>
  <c r="M1969" i="1"/>
  <c r="M1970" i="1"/>
  <c r="M1971" i="1"/>
  <c r="M1972" i="1"/>
  <c r="M1973" i="1"/>
  <c r="O1973" i="1" s="1"/>
  <c r="M1974" i="1"/>
  <c r="M1975" i="1"/>
  <c r="O1975" i="1" s="1"/>
  <c r="M1976" i="1"/>
  <c r="M1977" i="1"/>
  <c r="M1978" i="1"/>
  <c r="M1979" i="1"/>
  <c r="M1980" i="1"/>
  <c r="M1981" i="1"/>
  <c r="O1981" i="1" s="1"/>
  <c r="M1982" i="1"/>
  <c r="M1983" i="1"/>
  <c r="O1983" i="1" s="1"/>
  <c r="M1984" i="1"/>
  <c r="M1985" i="1"/>
  <c r="M1986" i="1"/>
  <c r="M1987" i="1"/>
  <c r="M1988" i="1"/>
  <c r="M1989" i="1"/>
  <c r="O1989" i="1" s="1"/>
  <c r="M1990" i="1"/>
  <c r="M1991" i="1"/>
  <c r="O1991" i="1" s="1"/>
  <c r="M1992" i="1"/>
  <c r="M1993" i="1"/>
  <c r="M1994" i="1"/>
  <c r="M1995" i="1"/>
  <c r="M1996" i="1"/>
  <c r="M1997" i="1"/>
  <c r="O1997" i="1" s="1"/>
  <c r="M1998" i="1"/>
  <c r="M1999" i="1"/>
  <c r="O1999" i="1" s="1"/>
  <c r="M2000" i="1"/>
  <c r="M2001" i="1"/>
  <c r="M2002" i="1"/>
  <c r="M2003" i="1"/>
  <c r="M2004" i="1"/>
  <c r="M2005" i="1"/>
  <c r="O2005" i="1" s="1"/>
  <c r="M2006" i="1"/>
  <c r="M2007" i="1"/>
  <c r="O2007" i="1" s="1"/>
  <c r="M2008" i="1"/>
  <c r="M2009" i="1"/>
  <c r="M2010" i="1"/>
  <c r="M2011" i="1"/>
  <c r="M2012" i="1"/>
  <c r="M2013" i="1"/>
  <c r="O2013" i="1" s="1"/>
  <c r="M2014" i="1"/>
  <c r="M2015" i="1"/>
  <c r="O2015" i="1" s="1"/>
  <c r="M2016" i="1"/>
  <c r="M2017" i="1"/>
  <c r="M2018" i="1"/>
  <c r="M2019" i="1"/>
  <c r="M2020" i="1"/>
  <c r="M2021" i="1"/>
  <c r="O2021" i="1" s="1"/>
  <c r="M2022" i="1"/>
  <c r="M2023" i="1"/>
  <c r="O2023" i="1" s="1"/>
  <c r="M2024" i="1"/>
  <c r="M2025" i="1"/>
  <c r="M2026" i="1"/>
  <c r="M2027" i="1"/>
  <c r="M2028" i="1"/>
  <c r="M2029" i="1"/>
  <c r="O2029" i="1" s="1"/>
  <c r="M2030" i="1"/>
  <c r="M2031" i="1"/>
  <c r="O2031" i="1" s="1"/>
  <c r="M2032" i="1"/>
  <c r="M2033" i="1"/>
  <c r="M2034" i="1"/>
  <c r="M2035" i="1"/>
  <c r="M2036" i="1"/>
  <c r="M2037" i="1"/>
  <c r="O2037" i="1" s="1"/>
  <c r="M2038" i="1"/>
  <c r="M2039" i="1"/>
  <c r="O2039" i="1" s="1"/>
  <c r="M2040" i="1"/>
  <c r="M2041" i="1"/>
  <c r="M2042" i="1"/>
  <c r="M2043" i="1"/>
  <c r="M2044" i="1"/>
  <c r="M2045" i="1"/>
  <c r="O2045" i="1" s="1"/>
  <c r="M2046" i="1"/>
  <c r="M2047" i="1"/>
  <c r="O2047" i="1" s="1"/>
  <c r="M2048" i="1"/>
  <c r="M2049" i="1"/>
  <c r="M2050" i="1"/>
  <c r="M2051" i="1"/>
  <c r="M2052" i="1"/>
  <c r="M2053" i="1"/>
  <c r="O2053" i="1" s="1"/>
  <c r="M2054" i="1"/>
  <c r="M2055" i="1"/>
  <c r="O2055" i="1" s="1"/>
  <c r="M2056" i="1"/>
  <c r="M2057" i="1"/>
  <c r="M2058" i="1"/>
  <c r="M2059" i="1"/>
  <c r="M2060" i="1"/>
  <c r="M2061" i="1"/>
  <c r="O2061" i="1" s="1"/>
  <c r="M2062" i="1"/>
  <c r="M2063" i="1"/>
  <c r="O2063" i="1" s="1"/>
  <c r="M2064" i="1"/>
  <c r="M2065" i="1"/>
  <c r="M2066" i="1"/>
  <c r="M2067" i="1"/>
  <c r="M2068" i="1"/>
  <c r="M2069" i="1"/>
  <c r="O2069" i="1" s="1"/>
  <c r="M2070" i="1"/>
  <c r="M2071" i="1"/>
  <c r="O2071" i="1" s="1"/>
  <c r="M2072" i="1"/>
  <c r="M2073" i="1"/>
  <c r="M2074" i="1"/>
  <c r="M2075" i="1"/>
  <c r="M2076" i="1"/>
  <c r="M2077" i="1"/>
  <c r="O2077" i="1" s="1"/>
  <c r="M2078" i="1"/>
  <c r="M2079" i="1"/>
  <c r="O2079" i="1" s="1"/>
  <c r="M2080" i="1"/>
  <c r="M2081" i="1"/>
  <c r="M2082" i="1"/>
  <c r="M2083" i="1"/>
  <c r="M2084" i="1"/>
  <c r="M2085" i="1"/>
  <c r="O2085" i="1" s="1"/>
  <c r="M2086" i="1"/>
  <c r="M2087" i="1"/>
  <c r="O2087" i="1" s="1"/>
  <c r="M2088" i="1"/>
  <c r="M2089" i="1"/>
  <c r="M2090" i="1"/>
  <c r="M2091" i="1"/>
  <c r="M2092" i="1"/>
  <c r="M2093" i="1"/>
  <c r="O2093" i="1" s="1"/>
  <c r="M2094" i="1"/>
  <c r="M2095" i="1"/>
  <c r="O2095" i="1" s="1"/>
  <c r="M2096" i="1"/>
  <c r="M2097" i="1"/>
  <c r="M2098" i="1"/>
  <c r="M2099" i="1"/>
  <c r="M2100" i="1"/>
  <c r="M2101" i="1"/>
  <c r="O2101" i="1" s="1"/>
  <c r="M2102" i="1"/>
  <c r="M2103" i="1"/>
  <c r="O2103" i="1" s="1"/>
  <c r="M2104" i="1"/>
  <c r="M2105" i="1"/>
  <c r="M2106" i="1"/>
  <c r="M2107" i="1"/>
  <c r="M2108" i="1"/>
  <c r="M2109" i="1"/>
  <c r="O2109" i="1" s="1"/>
  <c r="M2110" i="1"/>
  <c r="M2111" i="1"/>
  <c r="O2111" i="1" s="1"/>
  <c r="M2112" i="1"/>
  <c r="M2113" i="1"/>
  <c r="M2114" i="1"/>
  <c r="M2115" i="1"/>
  <c r="M2116" i="1"/>
  <c r="M2117" i="1"/>
  <c r="O2117" i="1" s="1"/>
  <c r="M2118" i="1"/>
  <c r="M2119" i="1"/>
  <c r="O2119" i="1" s="1"/>
  <c r="M2120" i="1"/>
  <c r="M2121" i="1"/>
  <c r="M2122" i="1"/>
  <c r="M2123" i="1"/>
  <c r="M2124" i="1"/>
  <c r="M2125" i="1"/>
  <c r="O2125" i="1" s="1"/>
  <c r="M2126" i="1"/>
  <c r="M2127" i="1"/>
  <c r="O2127" i="1" s="1"/>
  <c r="M2128" i="1"/>
  <c r="M2129" i="1"/>
  <c r="M2130" i="1"/>
  <c r="M2131" i="1"/>
  <c r="M2132" i="1"/>
  <c r="M2133" i="1"/>
  <c r="O2133" i="1" s="1"/>
  <c r="M2134" i="1"/>
  <c r="M2135" i="1"/>
  <c r="O2135" i="1" s="1"/>
  <c r="M2136" i="1"/>
  <c r="M2137" i="1"/>
  <c r="M2138" i="1"/>
  <c r="M2139" i="1"/>
  <c r="M2140" i="1"/>
  <c r="M2141" i="1"/>
  <c r="O2141" i="1" s="1"/>
  <c r="M2142" i="1"/>
  <c r="M2143" i="1"/>
  <c r="O2143" i="1" s="1"/>
  <c r="M2144" i="1"/>
  <c r="M2145" i="1"/>
  <c r="M2146" i="1"/>
  <c r="M2147" i="1"/>
  <c r="M2148" i="1"/>
  <c r="M2149" i="1"/>
  <c r="O2149" i="1" s="1"/>
  <c r="M2150" i="1"/>
  <c r="M2151" i="1"/>
  <c r="O2151" i="1" s="1"/>
  <c r="M2152" i="1"/>
  <c r="M2153" i="1"/>
  <c r="M2154" i="1"/>
  <c r="M2155" i="1"/>
  <c r="M2156" i="1"/>
  <c r="M2157" i="1"/>
  <c r="O2157" i="1" s="1"/>
  <c r="M2158" i="1"/>
  <c r="M2159" i="1"/>
  <c r="O2159" i="1" s="1"/>
  <c r="M2160" i="1"/>
  <c r="M2161" i="1"/>
  <c r="M2162" i="1"/>
  <c r="M2163" i="1"/>
  <c r="M2164" i="1"/>
  <c r="M2165" i="1"/>
  <c r="O2165" i="1" s="1"/>
  <c r="M2166" i="1"/>
  <c r="M2167" i="1"/>
  <c r="O2167" i="1" s="1"/>
  <c r="M2168" i="1"/>
  <c r="M2169" i="1"/>
  <c r="M2170" i="1"/>
  <c r="M2171" i="1"/>
  <c r="M2172" i="1"/>
  <c r="M2173" i="1"/>
  <c r="O2173" i="1" s="1"/>
  <c r="M2174" i="1"/>
  <c r="M2175" i="1"/>
  <c r="O2175" i="1" s="1"/>
  <c r="M2176" i="1"/>
  <c r="M2177" i="1"/>
  <c r="M2178" i="1"/>
  <c r="M2179" i="1"/>
  <c r="M2180" i="1"/>
  <c r="M2181" i="1"/>
  <c r="O2181" i="1" s="1"/>
  <c r="M2182" i="1"/>
  <c r="M2183" i="1"/>
  <c r="O2183" i="1" s="1"/>
  <c r="M2184" i="1"/>
  <c r="M2185" i="1"/>
  <c r="M2186" i="1"/>
  <c r="M2187" i="1"/>
  <c r="M2188" i="1"/>
  <c r="M2189" i="1"/>
  <c r="O2189" i="1" s="1"/>
  <c r="M2190" i="1"/>
  <c r="M2191" i="1"/>
  <c r="O2191" i="1" s="1"/>
  <c r="M2192" i="1"/>
  <c r="M2193" i="1"/>
  <c r="M2194" i="1"/>
  <c r="M2195" i="1"/>
  <c r="M2196" i="1"/>
  <c r="M2197" i="1"/>
  <c r="O2197" i="1" s="1"/>
  <c r="M2198" i="1"/>
  <c r="M2199" i="1"/>
  <c r="O2199" i="1" s="1"/>
  <c r="M2200" i="1"/>
  <c r="M2201" i="1"/>
  <c r="M2202" i="1"/>
  <c r="M2203" i="1"/>
  <c r="M2204" i="1"/>
  <c r="M2205" i="1"/>
  <c r="O2205" i="1" s="1"/>
  <c r="M2206" i="1"/>
  <c r="M2207" i="1"/>
  <c r="O2207" i="1" s="1"/>
  <c r="M2208" i="1"/>
  <c r="M2209" i="1"/>
  <c r="M2210" i="1"/>
  <c r="M2211" i="1"/>
  <c r="M2212" i="1"/>
  <c r="M2213" i="1"/>
  <c r="O2213" i="1" s="1"/>
  <c r="M2214" i="1"/>
  <c r="M2215" i="1"/>
  <c r="O2215" i="1" s="1"/>
  <c r="M2216" i="1"/>
  <c r="M2217" i="1"/>
  <c r="M2218" i="1"/>
  <c r="M2219" i="1"/>
  <c r="M2220" i="1"/>
  <c r="M2221" i="1"/>
  <c r="O2221" i="1" s="1"/>
  <c r="M2222" i="1"/>
  <c r="M2223" i="1"/>
  <c r="O2223" i="1" s="1"/>
  <c r="M2224" i="1"/>
  <c r="M2225" i="1"/>
  <c r="M2226" i="1"/>
  <c r="M2227" i="1"/>
  <c r="M2228" i="1"/>
  <c r="M2229" i="1"/>
  <c r="O2229" i="1" s="1"/>
  <c r="M2230" i="1"/>
  <c r="M2231" i="1"/>
  <c r="O2231" i="1" s="1"/>
  <c r="M2232" i="1"/>
  <c r="M2233" i="1"/>
  <c r="M2234" i="1"/>
  <c r="M2235" i="1"/>
  <c r="M2236" i="1"/>
  <c r="M2237" i="1"/>
  <c r="O2237" i="1" s="1"/>
  <c r="M2238" i="1"/>
  <c r="M2239" i="1"/>
  <c r="O2239" i="1" s="1"/>
  <c r="M2240" i="1"/>
  <c r="M2241" i="1"/>
  <c r="M2242" i="1"/>
  <c r="M2243" i="1"/>
  <c r="M2244" i="1"/>
  <c r="M2245" i="1"/>
  <c r="O2245" i="1" s="1"/>
  <c r="M2246" i="1"/>
  <c r="M2247" i="1"/>
  <c r="O2247" i="1" s="1"/>
  <c r="M2248" i="1"/>
  <c r="M2249" i="1"/>
  <c r="M2250" i="1"/>
  <c r="M2251" i="1"/>
  <c r="M2252" i="1"/>
  <c r="M2253" i="1"/>
  <c r="O2253" i="1" s="1"/>
  <c r="M2254" i="1"/>
  <c r="M2255" i="1"/>
  <c r="O2255" i="1" s="1"/>
  <c r="M2256" i="1"/>
  <c r="M2257" i="1"/>
  <c r="M2258" i="1"/>
  <c r="M2259" i="1"/>
  <c r="M2260" i="1"/>
  <c r="M2261" i="1"/>
  <c r="O2261" i="1" s="1"/>
  <c r="M2262" i="1"/>
  <c r="M2263" i="1"/>
  <c r="O2263" i="1" s="1"/>
  <c r="M2264" i="1"/>
  <c r="M2265" i="1"/>
  <c r="M2266" i="1"/>
  <c r="M2267" i="1"/>
  <c r="M2268" i="1"/>
  <c r="M2269" i="1"/>
  <c r="O2269" i="1" s="1"/>
  <c r="M2270" i="1"/>
  <c r="M2271" i="1"/>
  <c r="O2271" i="1" s="1"/>
  <c r="M2272" i="1"/>
  <c r="M2273" i="1"/>
  <c r="M2274" i="1"/>
  <c r="M2275" i="1"/>
  <c r="M2276" i="1"/>
  <c r="M2277" i="1"/>
  <c r="O2277" i="1" s="1"/>
  <c r="M2278" i="1"/>
  <c r="M2279" i="1"/>
  <c r="O2279" i="1" s="1"/>
  <c r="M2280" i="1"/>
  <c r="M2281" i="1"/>
  <c r="M2282" i="1"/>
  <c r="M2283" i="1"/>
  <c r="M2284" i="1"/>
  <c r="M2285" i="1"/>
  <c r="O2285" i="1" s="1"/>
  <c r="M2286" i="1"/>
  <c r="M2287" i="1"/>
  <c r="O2287" i="1" s="1"/>
  <c r="M2288" i="1"/>
  <c r="M2289" i="1"/>
  <c r="M2290" i="1"/>
  <c r="M2291" i="1"/>
  <c r="M2292" i="1"/>
  <c r="M2293" i="1"/>
  <c r="O2293" i="1" s="1"/>
  <c r="M2294" i="1"/>
  <c r="M2295" i="1"/>
  <c r="O2295" i="1" s="1"/>
  <c r="M2296" i="1"/>
  <c r="M2297" i="1"/>
  <c r="M2298" i="1"/>
  <c r="M2299" i="1"/>
  <c r="M2300" i="1"/>
  <c r="M2301" i="1"/>
  <c r="O2301" i="1" s="1"/>
  <c r="M2302" i="1"/>
  <c r="M2303" i="1"/>
  <c r="O2303" i="1" s="1"/>
  <c r="M2304" i="1"/>
  <c r="M2305" i="1"/>
  <c r="M2306" i="1"/>
  <c r="M2307" i="1"/>
  <c r="M2308" i="1"/>
  <c r="M2309" i="1"/>
  <c r="O2309" i="1" s="1"/>
  <c r="M2310" i="1"/>
  <c r="M2311" i="1"/>
  <c r="O2311" i="1" s="1"/>
  <c r="M2312" i="1"/>
  <c r="M2313" i="1"/>
  <c r="M2314" i="1"/>
  <c r="M2315" i="1"/>
  <c r="M2316" i="1"/>
  <c r="M2317" i="1"/>
  <c r="O2317" i="1" s="1"/>
  <c r="M2318" i="1"/>
  <c r="M2319" i="1"/>
  <c r="O2319" i="1" s="1"/>
  <c r="M2320" i="1"/>
  <c r="M2321" i="1"/>
  <c r="M2322" i="1"/>
  <c r="M2323" i="1"/>
  <c r="M2324" i="1"/>
  <c r="M2325" i="1"/>
  <c r="O2325" i="1" s="1"/>
  <c r="M2326" i="1"/>
  <c r="M2327" i="1"/>
  <c r="O2327" i="1" s="1"/>
  <c r="M2328" i="1"/>
  <c r="M2329" i="1"/>
  <c r="M2330" i="1"/>
  <c r="M2331" i="1"/>
  <c r="M2332" i="1"/>
  <c r="M2333" i="1"/>
  <c r="O2333" i="1" s="1"/>
  <c r="M2334" i="1"/>
  <c r="M2335" i="1"/>
  <c r="O2335" i="1" s="1"/>
  <c r="M2336" i="1"/>
  <c r="M2337" i="1"/>
  <c r="M2338" i="1"/>
  <c r="M2339" i="1"/>
  <c r="M2340" i="1"/>
  <c r="M2341" i="1"/>
  <c r="O2341" i="1" s="1"/>
  <c r="M2342" i="1"/>
  <c r="M2343" i="1"/>
  <c r="O2343" i="1" s="1"/>
  <c r="M2344" i="1"/>
  <c r="M2345" i="1"/>
  <c r="M2346" i="1"/>
  <c r="M2347" i="1"/>
  <c r="M2348" i="1"/>
  <c r="M2349" i="1"/>
  <c r="O2349" i="1" s="1"/>
  <c r="M2350" i="1"/>
  <c r="M2351" i="1"/>
  <c r="O2351" i="1" s="1"/>
  <c r="M2352" i="1"/>
  <c r="M2353" i="1"/>
  <c r="M2354" i="1"/>
  <c r="M2355" i="1"/>
  <c r="M2356" i="1"/>
  <c r="M2357" i="1"/>
  <c r="O2357" i="1" s="1"/>
  <c r="M2358" i="1"/>
  <c r="M2359" i="1"/>
  <c r="O2359" i="1" s="1"/>
  <c r="M2360" i="1"/>
  <c r="M2361" i="1"/>
  <c r="M2362" i="1"/>
  <c r="M2363" i="1"/>
  <c r="M2364" i="1"/>
  <c r="M2365" i="1"/>
  <c r="O2365" i="1" s="1"/>
  <c r="M2366" i="1"/>
  <c r="M2367" i="1"/>
  <c r="O2367" i="1" s="1"/>
  <c r="M2368" i="1"/>
  <c r="M2369" i="1"/>
  <c r="M2370" i="1"/>
  <c r="M2371" i="1"/>
  <c r="M2372" i="1"/>
  <c r="M2373" i="1"/>
  <c r="O2373" i="1" s="1"/>
  <c r="M2374" i="1"/>
  <c r="M2375" i="1"/>
  <c r="O2375" i="1" s="1"/>
  <c r="M2376" i="1"/>
  <c r="M2377" i="1"/>
  <c r="M2378" i="1"/>
  <c r="M2379" i="1"/>
  <c r="M2380" i="1"/>
  <c r="M2381" i="1"/>
  <c r="O2381" i="1" s="1"/>
  <c r="M2382" i="1"/>
  <c r="M2383" i="1"/>
  <c r="O2383" i="1" s="1"/>
  <c r="M2384" i="1"/>
  <c r="M2385" i="1"/>
  <c r="M2386" i="1"/>
  <c r="M2387" i="1"/>
  <c r="M2388" i="1"/>
  <c r="M2389" i="1"/>
  <c r="O2389" i="1" s="1"/>
  <c r="M2390" i="1"/>
  <c r="M2391" i="1"/>
  <c r="O2391" i="1" s="1"/>
  <c r="M2392" i="1"/>
  <c r="M2393" i="1"/>
  <c r="M2394" i="1"/>
  <c r="M2395" i="1"/>
  <c r="M2396" i="1"/>
  <c r="M2397" i="1"/>
  <c r="O2397" i="1" s="1"/>
  <c r="M2398" i="1"/>
  <c r="M2399" i="1"/>
  <c r="O2399" i="1" s="1"/>
  <c r="M2400" i="1"/>
  <c r="M2401" i="1"/>
  <c r="M2402" i="1"/>
  <c r="M2403" i="1"/>
  <c r="M2404" i="1"/>
  <c r="M2405" i="1"/>
  <c r="O2405" i="1" s="1"/>
  <c r="M2406" i="1"/>
  <c r="M2407" i="1"/>
  <c r="O2407" i="1" s="1"/>
  <c r="M2408" i="1"/>
  <c r="M2409" i="1"/>
  <c r="M2410" i="1"/>
  <c r="M2411" i="1"/>
  <c r="M2412" i="1"/>
  <c r="M2413" i="1"/>
  <c r="O2413" i="1" s="1"/>
  <c r="M2414" i="1"/>
  <c r="M2415" i="1"/>
  <c r="O2415" i="1" s="1"/>
  <c r="M2416" i="1"/>
  <c r="M2417" i="1"/>
  <c r="M2418" i="1"/>
  <c r="M2419" i="1"/>
  <c r="M2420" i="1"/>
  <c r="M2421" i="1"/>
  <c r="O2421" i="1" s="1"/>
  <c r="M2422" i="1"/>
  <c r="M2423" i="1"/>
  <c r="O2423" i="1" s="1"/>
  <c r="M2424" i="1"/>
  <c r="M2425" i="1"/>
  <c r="M2426" i="1"/>
  <c r="M2427" i="1"/>
  <c r="M2428" i="1"/>
  <c r="M2429" i="1"/>
  <c r="O2429" i="1" s="1"/>
  <c r="M2430" i="1"/>
  <c r="M2431" i="1"/>
  <c r="O2431" i="1" s="1"/>
  <c r="M2432" i="1"/>
  <c r="M2433" i="1"/>
  <c r="M2434" i="1"/>
  <c r="M2435" i="1"/>
  <c r="M2436" i="1"/>
  <c r="M2437" i="1"/>
  <c r="O2437" i="1" s="1"/>
  <c r="M2438" i="1"/>
  <c r="M2439" i="1"/>
  <c r="O2439" i="1" s="1"/>
  <c r="M2440" i="1"/>
  <c r="M2441" i="1"/>
  <c r="M2442" i="1"/>
  <c r="M2443" i="1"/>
  <c r="M2444" i="1"/>
  <c r="M2445" i="1"/>
  <c r="O2445" i="1" s="1"/>
  <c r="M2446" i="1"/>
  <c r="M2447" i="1"/>
  <c r="O2447" i="1" s="1"/>
  <c r="M2448" i="1"/>
  <c r="M2449" i="1"/>
  <c r="M2450" i="1"/>
  <c r="M2451" i="1"/>
  <c r="M2452" i="1"/>
  <c r="M2453" i="1"/>
  <c r="O2453" i="1" s="1"/>
  <c r="M2454" i="1"/>
  <c r="M2455" i="1"/>
  <c r="O2455" i="1" s="1"/>
  <c r="M2456" i="1"/>
  <c r="M2457" i="1"/>
  <c r="M2458" i="1"/>
  <c r="M2459" i="1"/>
  <c r="M2460" i="1"/>
  <c r="M2461" i="1"/>
  <c r="O2461" i="1" s="1"/>
  <c r="M2462" i="1"/>
  <c r="M2463" i="1"/>
  <c r="O2463" i="1" s="1"/>
  <c r="M2464" i="1"/>
  <c r="M2465" i="1"/>
  <c r="M2466" i="1"/>
  <c r="M2467" i="1"/>
  <c r="M2468" i="1"/>
  <c r="M2469" i="1"/>
  <c r="O2469" i="1" s="1"/>
  <c r="M2470" i="1"/>
  <c r="M2471" i="1"/>
  <c r="O2471" i="1" s="1"/>
  <c r="M2472" i="1"/>
  <c r="M2473" i="1"/>
  <c r="M2474" i="1"/>
  <c r="M2475" i="1"/>
  <c r="M2476" i="1"/>
  <c r="M2477" i="1"/>
  <c r="O2477" i="1" s="1"/>
  <c r="M2478" i="1"/>
  <c r="M2479" i="1"/>
  <c r="O2479" i="1" s="1"/>
  <c r="M2480" i="1"/>
  <c r="M2481" i="1"/>
  <c r="M2482" i="1"/>
  <c r="M2483" i="1"/>
  <c r="M2484" i="1"/>
  <c r="M2485" i="1"/>
  <c r="O2485" i="1" s="1"/>
  <c r="M2486" i="1"/>
  <c r="M2487" i="1"/>
  <c r="O2487" i="1" s="1"/>
  <c r="M2488" i="1"/>
  <c r="M2489" i="1"/>
  <c r="M2490" i="1"/>
  <c r="M2491" i="1"/>
  <c r="M2492" i="1"/>
  <c r="M2493" i="1"/>
  <c r="O2493" i="1" s="1"/>
  <c r="M2494" i="1"/>
  <c r="M2495" i="1"/>
  <c r="O2495" i="1" s="1"/>
  <c r="M2496" i="1"/>
  <c r="M2497" i="1"/>
  <c r="M2498" i="1"/>
  <c r="M2499" i="1"/>
  <c r="M2500" i="1"/>
  <c r="M2501" i="1"/>
  <c r="O2501" i="1" s="1"/>
  <c r="M2502" i="1"/>
  <c r="M2503" i="1"/>
  <c r="O2503" i="1" s="1"/>
  <c r="M2504" i="1"/>
  <c r="M2505" i="1"/>
  <c r="M2506" i="1"/>
  <c r="M2507" i="1"/>
  <c r="M2508" i="1"/>
  <c r="M2509" i="1"/>
  <c r="O2509" i="1" s="1"/>
  <c r="M2510" i="1"/>
  <c r="M2511" i="1"/>
  <c r="O2511" i="1" s="1"/>
  <c r="M2512" i="1"/>
  <c r="M2513" i="1"/>
  <c r="M2514" i="1"/>
  <c r="M2515" i="1"/>
  <c r="M2516" i="1"/>
  <c r="M2517" i="1"/>
  <c r="O2517" i="1" s="1"/>
  <c r="M2518" i="1"/>
  <c r="M2519" i="1"/>
  <c r="O2519" i="1" s="1"/>
  <c r="M2520" i="1"/>
  <c r="M2521" i="1"/>
  <c r="M2522" i="1"/>
  <c r="M2523" i="1"/>
  <c r="M2524" i="1"/>
  <c r="M2525" i="1"/>
  <c r="O2525" i="1" s="1"/>
  <c r="M2526" i="1"/>
  <c r="M2527" i="1"/>
  <c r="O2527" i="1" s="1"/>
  <c r="M2528" i="1"/>
  <c r="M2529" i="1"/>
  <c r="M2530" i="1"/>
  <c r="M2531" i="1"/>
  <c r="M2532" i="1"/>
  <c r="M2533" i="1"/>
  <c r="O2533" i="1" s="1"/>
  <c r="M2534" i="1"/>
  <c r="M2535" i="1"/>
  <c r="O2535" i="1" s="1"/>
  <c r="M2536" i="1"/>
  <c r="M2537" i="1"/>
  <c r="M2538" i="1"/>
  <c r="M2539" i="1"/>
  <c r="M2540" i="1"/>
  <c r="M2541" i="1"/>
  <c r="O2541" i="1" s="1"/>
  <c r="M2542" i="1"/>
  <c r="M2543" i="1"/>
  <c r="O2543" i="1" s="1"/>
  <c r="M2544" i="1"/>
  <c r="M2545" i="1"/>
  <c r="M2546" i="1"/>
  <c r="M2547" i="1"/>
  <c r="M2548" i="1"/>
  <c r="M2549" i="1"/>
  <c r="O2549" i="1" s="1"/>
  <c r="M2550" i="1"/>
  <c r="M2551" i="1"/>
  <c r="O2551" i="1" s="1"/>
  <c r="M2552" i="1"/>
  <c r="M2553" i="1"/>
  <c r="M2554" i="1"/>
  <c r="M2555" i="1"/>
  <c r="M2556" i="1"/>
  <c r="M2557" i="1"/>
  <c r="O2557" i="1" s="1"/>
  <c r="M2558" i="1"/>
  <c r="M2559" i="1"/>
  <c r="O2559" i="1" s="1"/>
  <c r="M2560" i="1"/>
  <c r="M2561" i="1"/>
  <c r="M2562" i="1"/>
  <c r="M2563" i="1"/>
  <c r="M2564" i="1"/>
  <c r="M2565" i="1"/>
  <c r="O2565" i="1" s="1"/>
  <c r="M2566" i="1"/>
  <c r="M2567" i="1"/>
  <c r="O2567" i="1" s="1"/>
  <c r="M2568" i="1"/>
  <c r="M2569" i="1"/>
  <c r="M2570" i="1"/>
  <c r="M2571" i="1"/>
  <c r="M2572" i="1"/>
  <c r="M2573" i="1"/>
  <c r="O2573" i="1" s="1"/>
  <c r="M2574" i="1"/>
  <c r="M2575" i="1"/>
  <c r="O2575" i="1" s="1"/>
  <c r="M2576" i="1"/>
  <c r="M2577" i="1"/>
  <c r="M2578" i="1"/>
  <c r="M2579" i="1"/>
  <c r="M2580" i="1"/>
  <c r="M2581" i="1"/>
  <c r="O2581" i="1" s="1"/>
  <c r="M2582" i="1"/>
  <c r="M2583" i="1"/>
  <c r="O2583" i="1" s="1"/>
  <c r="M2584" i="1"/>
  <c r="M2585" i="1"/>
  <c r="M2586" i="1"/>
  <c r="M2587" i="1"/>
  <c r="M2588" i="1"/>
  <c r="M2589" i="1"/>
  <c r="O2589" i="1" s="1"/>
  <c r="M2590" i="1"/>
  <c r="M2591" i="1"/>
  <c r="O2591" i="1" s="1"/>
  <c r="M2592" i="1"/>
  <c r="M2593" i="1"/>
  <c r="M2594" i="1"/>
  <c r="M2595" i="1"/>
  <c r="M2596" i="1"/>
  <c r="M2597" i="1"/>
  <c r="O2597" i="1" s="1"/>
  <c r="M2598" i="1"/>
  <c r="M2599" i="1"/>
  <c r="O2599" i="1" s="1"/>
  <c r="M2600" i="1"/>
  <c r="M2601" i="1"/>
  <c r="M2602" i="1"/>
  <c r="M2603" i="1"/>
  <c r="M2604" i="1"/>
  <c r="M2605" i="1"/>
  <c r="O2605" i="1" s="1"/>
  <c r="M2606" i="1"/>
  <c r="M2607" i="1"/>
  <c r="O2607" i="1" s="1"/>
  <c r="M2608" i="1"/>
  <c r="M2609" i="1"/>
  <c r="M2610" i="1"/>
  <c r="M2611" i="1"/>
  <c r="M2612" i="1"/>
  <c r="M2613" i="1"/>
  <c r="O2613" i="1" s="1"/>
  <c r="M2614" i="1"/>
  <c r="M2615" i="1"/>
  <c r="O2615" i="1" s="1"/>
  <c r="M2616" i="1"/>
  <c r="M2617" i="1"/>
  <c r="M2618" i="1"/>
  <c r="M2619" i="1"/>
  <c r="M2620" i="1"/>
  <c r="M2621" i="1"/>
  <c r="O2621" i="1" s="1"/>
  <c r="M2622" i="1"/>
  <c r="M2623" i="1"/>
  <c r="O2623" i="1" s="1"/>
  <c r="M2624" i="1"/>
  <c r="M2625" i="1"/>
  <c r="M2626" i="1"/>
  <c r="M2627" i="1"/>
  <c r="M2628" i="1"/>
  <c r="M2629" i="1"/>
  <c r="O2629" i="1" s="1"/>
  <c r="M2630" i="1"/>
  <c r="M2631" i="1"/>
  <c r="O2631" i="1" s="1"/>
  <c r="M2632" i="1"/>
  <c r="M2633" i="1"/>
  <c r="M2634" i="1"/>
  <c r="M2635" i="1"/>
  <c r="M2636" i="1"/>
  <c r="M2637" i="1"/>
  <c r="O2637" i="1" s="1"/>
  <c r="M2638" i="1"/>
  <c r="M2639" i="1"/>
  <c r="O2639" i="1" s="1"/>
  <c r="M2640" i="1"/>
  <c r="M2641" i="1"/>
  <c r="M2642" i="1"/>
  <c r="M2643" i="1"/>
  <c r="M2644" i="1"/>
  <c r="M2645" i="1"/>
  <c r="O2645" i="1" s="1"/>
  <c r="M2646" i="1"/>
  <c r="M2647" i="1"/>
  <c r="O2647" i="1" s="1"/>
  <c r="M2648" i="1"/>
  <c r="M2649" i="1"/>
  <c r="M2650" i="1"/>
  <c r="M2651" i="1"/>
  <c r="M2652" i="1"/>
  <c r="M2653" i="1"/>
  <c r="O2653" i="1" s="1"/>
  <c r="M2654" i="1"/>
  <c r="M2655" i="1"/>
  <c r="O2655" i="1" s="1"/>
  <c r="M2656" i="1"/>
  <c r="M2657" i="1"/>
  <c r="M2658" i="1"/>
  <c r="M2659" i="1"/>
  <c r="M2660" i="1"/>
  <c r="M2661" i="1"/>
  <c r="O2661" i="1" s="1"/>
  <c r="M2662" i="1"/>
  <c r="M2663" i="1"/>
  <c r="O2663" i="1" s="1"/>
  <c r="M2664" i="1"/>
  <c r="M2665" i="1"/>
  <c r="M2666" i="1"/>
  <c r="M2667" i="1"/>
  <c r="M2668" i="1"/>
  <c r="M2669" i="1"/>
  <c r="O2669" i="1" s="1"/>
  <c r="M2670" i="1"/>
  <c r="M2671" i="1"/>
  <c r="O2671" i="1" s="1"/>
  <c r="M2672" i="1"/>
  <c r="M2673" i="1"/>
  <c r="M2674" i="1"/>
  <c r="M2675" i="1"/>
  <c r="M2676" i="1"/>
  <c r="M2677" i="1"/>
  <c r="O2677" i="1" s="1"/>
  <c r="M2678" i="1"/>
  <c r="M2679" i="1"/>
  <c r="O2679" i="1" s="1"/>
  <c r="M2680" i="1"/>
  <c r="M2681" i="1"/>
  <c r="M2682" i="1"/>
  <c r="M2683" i="1"/>
  <c r="M2684" i="1"/>
  <c r="M2685" i="1"/>
  <c r="O2685" i="1" s="1"/>
  <c r="M2686" i="1"/>
  <c r="M2687" i="1"/>
  <c r="O2687" i="1" s="1"/>
  <c r="M2688" i="1"/>
  <c r="M2689" i="1"/>
  <c r="M2690" i="1"/>
  <c r="M2691" i="1"/>
  <c r="M2692" i="1"/>
  <c r="M2693" i="1"/>
  <c r="O2693" i="1" s="1"/>
  <c r="M2694" i="1"/>
  <c r="M2695" i="1"/>
  <c r="O2695" i="1" s="1"/>
  <c r="M2696" i="1"/>
  <c r="M2697" i="1"/>
  <c r="M2698" i="1"/>
  <c r="M2699" i="1"/>
  <c r="M2700" i="1"/>
  <c r="M2701" i="1"/>
  <c r="O2701" i="1" s="1"/>
  <c r="M2702" i="1"/>
  <c r="M2703" i="1"/>
  <c r="O2703" i="1" s="1"/>
  <c r="M2704" i="1"/>
  <c r="M2705" i="1"/>
  <c r="M2706" i="1"/>
  <c r="M2707" i="1"/>
  <c r="M2708" i="1"/>
  <c r="M2709" i="1"/>
  <c r="O2709" i="1" s="1"/>
  <c r="M2710" i="1"/>
  <c r="M2711" i="1"/>
  <c r="O2711" i="1" s="1"/>
  <c r="M2712" i="1"/>
  <c r="M2713" i="1"/>
  <c r="M2714" i="1"/>
  <c r="M2715" i="1"/>
  <c r="M2716" i="1"/>
  <c r="M2717" i="1"/>
  <c r="O2717" i="1" s="1"/>
  <c r="M2718" i="1"/>
  <c r="M2719" i="1"/>
  <c r="O2719" i="1" s="1"/>
  <c r="M2720" i="1"/>
  <c r="M2721" i="1"/>
  <c r="M2722" i="1"/>
  <c r="M2723" i="1"/>
  <c r="M2724" i="1"/>
  <c r="M2725" i="1"/>
  <c r="O2725" i="1" s="1"/>
  <c r="M2726" i="1"/>
  <c r="M2727" i="1"/>
  <c r="O2727" i="1" s="1"/>
  <c r="M2728" i="1"/>
  <c r="M2729" i="1"/>
  <c r="M2730" i="1"/>
  <c r="M2731" i="1"/>
  <c r="M2732" i="1"/>
  <c r="M2733" i="1"/>
  <c r="O2733" i="1" s="1"/>
  <c r="M2734" i="1"/>
  <c r="M2735" i="1"/>
  <c r="O2735" i="1" s="1"/>
  <c r="M2736" i="1"/>
  <c r="M2737" i="1"/>
  <c r="M2738" i="1"/>
  <c r="M2739" i="1"/>
  <c r="M2740" i="1"/>
  <c r="M2741" i="1"/>
  <c r="O2741" i="1" s="1"/>
  <c r="M2742" i="1"/>
  <c r="M2743" i="1"/>
  <c r="O2743" i="1" s="1"/>
  <c r="M2744" i="1"/>
  <c r="M2745" i="1"/>
  <c r="M2746" i="1"/>
  <c r="M2747" i="1"/>
  <c r="M2748" i="1"/>
  <c r="M2749" i="1"/>
  <c r="O2749" i="1" s="1"/>
  <c r="M2750" i="1"/>
  <c r="M2751" i="1"/>
  <c r="O2751" i="1" s="1"/>
  <c r="M2752" i="1"/>
  <c r="M2753" i="1"/>
  <c r="M2754" i="1"/>
  <c r="M2755" i="1"/>
  <c r="M2756" i="1"/>
  <c r="M2757" i="1"/>
  <c r="O2757" i="1" s="1"/>
  <c r="M2758" i="1"/>
  <c r="M2759" i="1"/>
  <c r="O2759" i="1" s="1"/>
  <c r="M2760" i="1"/>
  <c r="M2761" i="1"/>
  <c r="M2762" i="1"/>
  <c r="M2763" i="1"/>
  <c r="M2764" i="1"/>
  <c r="M2765" i="1"/>
  <c r="O2765" i="1" s="1"/>
  <c r="M2766" i="1"/>
  <c r="M2767" i="1"/>
  <c r="O2767" i="1" s="1"/>
  <c r="M2768" i="1"/>
  <c r="M2769" i="1"/>
  <c r="M2770" i="1"/>
  <c r="M2771" i="1"/>
  <c r="M2772" i="1"/>
  <c r="M2773" i="1"/>
  <c r="O2773" i="1" s="1"/>
  <c r="M2774" i="1"/>
  <c r="M2775" i="1"/>
  <c r="O2775" i="1" s="1"/>
  <c r="M2776" i="1"/>
  <c r="M2777" i="1"/>
  <c r="M2778" i="1"/>
  <c r="M2779" i="1"/>
  <c r="M2780" i="1"/>
  <c r="M2781" i="1"/>
  <c r="O2781" i="1" s="1"/>
  <c r="M2782" i="1"/>
  <c r="M2783" i="1"/>
  <c r="O2783" i="1" s="1"/>
  <c r="M2784" i="1"/>
  <c r="M2785" i="1"/>
  <c r="M2786" i="1"/>
  <c r="M2787" i="1"/>
  <c r="M2788" i="1"/>
  <c r="M2789" i="1"/>
  <c r="O2789" i="1" s="1"/>
  <c r="M2790" i="1"/>
  <c r="M2791" i="1"/>
  <c r="O2791" i="1" s="1"/>
  <c r="M2792" i="1"/>
  <c r="M2793" i="1"/>
  <c r="M2794" i="1"/>
  <c r="M2795" i="1"/>
  <c r="M2796" i="1"/>
  <c r="M2797" i="1"/>
  <c r="O2797" i="1" s="1"/>
  <c r="M2798" i="1"/>
  <c r="M2799" i="1"/>
  <c r="O2799" i="1" s="1"/>
  <c r="M2800" i="1"/>
  <c r="M2801" i="1"/>
  <c r="M2802" i="1"/>
  <c r="M2803" i="1"/>
  <c r="M2804" i="1"/>
  <c r="M2805" i="1"/>
  <c r="O2805" i="1" s="1"/>
  <c r="M2806" i="1"/>
  <c r="M2807" i="1"/>
  <c r="O2807" i="1" s="1"/>
  <c r="M2808" i="1"/>
  <c r="M2809" i="1"/>
  <c r="M2810" i="1"/>
  <c r="M2811" i="1"/>
  <c r="M2812" i="1"/>
  <c r="M2813" i="1"/>
  <c r="O2813" i="1" s="1"/>
  <c r="M2814" i="1"/>
  <c r="M2815" i="1"/>
  <c r="O2815" i="1" s="1"/>
  <c r="M2816" i="1"/>
  <c r="M2817" i="1"/>
  <c r="M2818" i="1"/>
  <c r="M2819" i="1"/>
  <c r="M2820" i="1"/>
  <c r="M2821" i="1"/>
  <c r="O2821" i="1" s="1"/>
  <c r="M2822" i="1"/>
  <c r="M2823" i="1"/>
  <c r="O2823" i="1" s="1"/>
  <c r="M2824" i="1"/>
  <c r="M2825" i="1"/>
  <c r="M2826" i="1"/>
  <c r="M2827" i="1"/>
  <c r="M2828" i="1"/>
  <c r="M2829" i="1"/>
  <c r="O2829" i="1" s="1"/>
  <c r="M2830" i="1"/>
  <c r="M2831" i="1"/>
  <c r="O2831" i="1" s="1"/>
  <c r="M2832" i="1"/>
  <c r="M2833" i="1"/>
  <c r="M2834" i="1"/>
  <c r="M2835" i="1"/>
  <c r="M2836" i="1"/>
  <c r="M2837" i="1"/>
  <c r="O2837" i="1" s="1"/>
  <c r="M2838" i="1"/>
  <c r="M2839" i="1"/>
  <c r="O2839" i="1" s="1"/>
  <c r="M2840" i="1"/>
  <c r="M2841" i="1"/>
  <c r="M2842" i="1"/>
  <c r="M2843" i="1"/>
  <c r="M2844" i="1"/>
  <c r="M2845" i="1"/>
  <c r="O2845" i="1" s="1"/>
  <c r="M2846" i="1"/>
  <c r="M2847" i="1"/>
  <c r="O2847" i="1" s="1"/>
  <c r="M2848" i="1"/>
  <c r="M2849" i="1"/>
  <c r="M2850" i="1"/>
  <c r="M2851" i="1"/>
  <c r="M2852" i="1"/>
  <c r="M2853" i="1"/>
  <c r="O2853" i="1" s="1"/>
  <c r="M2854" i="1"/>
  <c r="M2855" i="1"/>
  <c r="O2855" i="1" s="1"/>
  <c r="M2856" i="1"/>
  <c r="M2857" i="1"/>
  <c r="M2858" i="1"/>
  <c r="M2859" i="1"/>
  <c r="M2860" i="1"/>
  <c r="M2861" i="1"/>
  <c r="O2861" i="1" s="1"/>
  <c r="M2862" i="1"/>
  <c r="M2863" i="1"/>
  <c r="O2863" i="1" s="1"/>
  <c r="M2864" i="1"/>
  <c r="M2865" i="1"/>
  <c r="M2866" i="1"/>
  <c r="M2867" i="1"/>
  <c r="M2868" i="1"/>
  <c r="M2869" i="1"/>
  <c r="O2869" i="1" s="1"/>
  <c r="M2870" i="1"/>
  <c r="M2871" i="1"/>
  <c r="O2871" i="1" s="1"/>
  <c r="M2872" i="1"/>
  <c r="M2873" i="1"/>
  <c r="M2874" i="1"/>
  <c r="M2875" i="1"/>
  <c r="M2876" i="1"/>
  <c r="M2877" i="1"/>
  <c r="O2877" i="1" s="1"/>
  <c r="M2878" i="1"/>
  <c r="M2879" i="1"/>
  <c r="O2879" i="1" s="1"/>
  <c r="M2880" i="1"/>
  <c r="M2881" i="1"/>
  <c r="M2882" i="1"/>
  <c r="M2883" i="1"/>
  <c r="M2884" i="1"/>
  <c r="M2885" i="1"/>
  <c r="O2885" i="1" s="1"/>
  <c r="M2886" i="1"/>
  <c r="M2887" i="1"/>
  <c r="O2887" i="1" s="1"/>
  <c r="M2888" i="1"/>
  <c r="M2889" i="1"/>
  <c r="M2890" i="1"/>
  <c r="M2891" i="1"/>
  <c r="M2892" i="1"/>
  <c r="M2893" i="1"/>
  <c r="O2893" i="1" s="1"/>
  <c r="M2894" i="1"/>
  <c r="M2895" i="1"/>
  <c r="O2895" i="1" s="1"/>
  <c r="M2896" i="1"/>
  <c r="M2897" i="1"/>
  <c r="M2898" i="1"/>
  <c r="M2899" i="1"/>
  <c r="M2900" i="1"/>
  <c r="M2901" i="1"/>
  <c r="O2901" i="1" s="1"/>
  <c r="M2902" i="1"/>
  <c r="M2903" i="1"/>
  <c r="O2903" i="1" s="1"/>
  <c r="M2904" i="1"/>
  <c r="M2905" i="1"/>
  <c r="M2906" i="1"/>
  <c r="M2907" i="1"/>
  <c r="M2908" i="1"/>
  <c r="M2909" i="1"/>
  <c r="O2909" i="1" s="1"/>
  <c r="M2910" i="1"/>
  <c r="M2911" i="1"/>
  <c r="O2911" i="1" s="1"/>
  <c r="M2912" i="1"/>
  <c r="M2913" i="1"/>
  <c r="M2914" i="1"/>
  <c r="M2915" i="1"/>
  <c r="M2916" i="1"/>
  <c r="M2917" i="1"/>
  <c r="O2917" i="1" s="1"/>
  <c r="M2918" i="1"/>
  <c r="M2919" i="1"/>
  <c r="O2919" i="1" s="1"/>
  <c r="M2920" i="1"/>
  <c r="M2921" i="1"/>
  <c r="M2922" i="1"/>
  <c r="M2923" i="1"/>
  <c r="M2924" i="1"/>
  <c r="M2925" i="1"/>
  <c r="O2925" i="1" s="1"/>
  <c r="M2926" i="1"/>
  <c r="M2927" i="1"/>
  <c r="O2927" i="1" s="1"/>
  <c r="M2928" i="1"/>
  <c r="M2929" i="1"/>
  <c r="M2930" i="1"/>
  <c r="M2931" i="1"/>
  <c r="M2932" i="1"/>
  <c r="M2933" i="1"/>
  <c r="O2933" i="1" s="1"/>
  <c r="M2934" i="1"/>
  <c r="M2935" i="1"/>
  <c r="O2935" i="1" s="1"/>
  <c r="M2936" i="1"/>
  <c r="M2937" i="1"/>
  <c r="M2938" i="1"/>
  <c r="M2939" i="1"/>
  <c r="M2940" i="1"/>
  <c r="M2941" i="1"/>
  <c r="O2941" i="1" s="1"/>
  <c r="M2942" i="1"/>
  <c r="M2943" i="1"/>
  <c r="O2943" i="1" s="1"/>
  <c r="M2944" i="1"/>
  <c r="M2945" i="1"/>
  <c r="M2946" i="1"/>
  <c r="M2947" i="1"/>
  <c r="M2948" i="1"/>
  <c r="M2949" i="1"/>
  <c r="O2949" i="1" s="1"/>
  <c r="M2950" i="1"/>
  <c r="M2951" i="1"/>
  <c r="O2951" i="1" s="1"/>
  <c r="M2952" i="1"/>
  <c r="M2953" i="1"/>
  <c r="M2954" i="1"/>
  <c r="M2955" i="1"/>
  <c r="M2956" i="1"/>
  <c r="M2957" i="1"/>
  <c r="O2957" i="1" s="1"/>
  <c r="M2958" i="1"/>
  <c r="M2959" i="1"/>
  <c r="O2959" i="1" s="1"/>
  <c r="M2960" i="1"/>
  <c r="M2961" i="1"/>
  <c r="M2962" i="1"/>
  <c r="M2963" i="1"/>
  <c r="M2964" i="1"/>
  <c r="M2965" i="1"/>
  <c r="O2965" i="1" s="1"/>
  <c r="M2966" i="1"/>
  <c r="M2967" i="1"/>
  <c r="O2967" i="1" s="1"/>
  <c r="M2968" i="1"/>
  <c r="M2969" i="1"/>
  <c r="M2970" i="1"/>
  <c r="M2971" i="1"/>
  <c r="M2972" i="1"/>
  <c r="M2973" i="1"/>
  <c r="O2973" i="1" s="1"/>
  <c r="M2974" i="1"/>
  <c r="M2975" i="1"/>
  <c r="O2975" i="1" s="1"/>
  <c r="M2976" i="1"/>
  <c r="M2977" i="1"/>
  <c r="M2978" i="1"/>
  <c r="M2979" i="1"/>
  <c r="M2980" i="1"/>
  <c r="M2981" i="1"/>
  <c r="O2981" i="1" s="1"/>
  <c r="M2982" i="1"/>
  <c r="M2983" i="1"/>
  <c r="O2983" i="1" s="1"/>
  <c r="M2984" i="1"/>
  <c r="M2985" i="1"/>
  <c r="M2986" i="1"/>
  <c r="M2987" i="1"/>
  <c r="M2988" i="1"/>
  <c r="M2989" i="1"/>
  <c r="O2989" i="1" s="1"/>
  <c r="M2990" i="1"/>
  <c r="M2991" i="1"/>
  <c r="O2991" i="1" s="1"/>
  <c r="M2992" i="1"/>
  <c r="M2993" i="1"/>
  <c r="M2994" i="1"/>
  <c r="M2995" i="1"/>
  <c r="M2996" i="1"/>
  <c r="M2997" i="1"/>
  <c r="O2997" i="1" s="1"/>
  <c r="M2998" i="1"/>
  <c r="M2999" i="1"/>
  <c r="O2999" i="1" s="1"/>
  <c r="M3000" i="1"/>
  <c r="M3001" i="1"/>
  <c r="M3002" i="1"/>
  <c r="M3003" i="1"/>
  <c r="M3004" i="1"/>
  <c r="M3005" i="1"/>
  <c r="O3005" i="1" s="1"/>
  <c r="M3006" i="1"/>
  <c r="M3007" i="1"/>
  <c r="O3007" i="1" s="1"/>
  <c r="M3008" i="1"/>
  <c r="M3009" i="1"/>
  <c r="M3010" i="1"/>
  <c r="M3011" i="1"/>
  <c r="M3012" i="1"/>
  <c r="M3013" i="1"/>
  <c r="O3013" i="1" s="1"/>
  <c r="M3014" i="1"/>
  <c r="M3015" i="1"/>
  <c r="O3015" i="1" s="1"/>
  <c r="M3016" i="1"/>
  <c r="M3017" i="1"/>
  <c r="M3018" i="1"/>
  <c r="M3019" i="1"/>
  <c r="M3020" i="1"/>
  <c r="M3021" i="1"/>
  <c r="O3021" i="1" s="1"/>
  <c r="M3022" i="1"/>
  <c r="M3023" i="1"/>
  <c r="O3023" i="1" s="1"/>
  <c r="M3024" i="1"/>
  <c r="M3025" i="1"/>
  <c r="M3026" i="1"/>
  <c r="M3027" i="1"/>
  <c r="M3028" i="1"/>
  <c r="M3029" i="1"/>
  <c r="O3029" i="1" s="1"/>
  <c r="M3030" i="1"/>
  <c r="M3031" i="1"/>
  <c r="O3031" i="1" s="1"/>
  <c r="M3032" i="1"/>
  <c r="M3033" i="1"/>
  <c r="M3034" i="1"/>
  <c r="M3035" i="1"/>
  <c r="M3036" i="1"/>
  <c r="M3037" i="1"/>
  <c r="O3037" i="1" s="1"/>
  <c r="M3038" i="1"/>
  <c r="M3039" i="1"/>
  <c r="O3039" i="1" s="1"/>
  <c r="M3040" i="1"/>
  <c r="M3041" i="1"/>
  <c r="M3042" i="1"/>
  <c r="M3043" i="1"/>
  <c r="M3044" i="1"/>
  <c r="M3045" i="1"/>
  <c r="O3045" i="1" s="1"/>
  <c r="M3046" i="1"/>
  <c r="M3047" i="1"/>
  <c r="O3047" i="1" s="1"/>
  <c r="M3048" i="1"/>
  <c r="M3049" i="1"/>
  <c r="M3050" i="1"/>
  <c r="M3051" i="1"/>
  <c r="M3052" i="1"/>
  <c r="M3053" i="1"/>
  <c r="O3053" i="1" s="1"/>
  <c r="M3054" i="1"/>
  <c r="M3055" i="1"/>
  <c r="O3055" i="1" s="1"/>
  <c r="M3056" i="1"/>
  <c r="M3057" i="1"/>
  <c r="M3058" i="1"/>
  <c r="M3059" i="1"/>
  <c r="M3060" i="1"/>
  <c r="M3061" i="1"/>
  <c r="O3061" i="1" s="1"/>
  <c r="M3062" i="1"/>
  <c r="M3063" i="1"/>
  <c r="O3063" i="1" s="1"/>
  <c r="M3064" i="1"/>
  <c r="M3065" i="1"/>
  <c r="M3066" i="1"/>
  <c r="M3067" i="1"/>
  <c r="M3068" i="1"/>
  <c r="M3069" i="1"/>
  <c r="O3069" i="1" s="1"/>
  <c r="M3070" i="1"/>
  <c r="M3071" i="1"/>
  <c r="O3071" i="1" s="1"/>
  <c r="M3072" i="1"/>
  <c r="M3073" i="1"/>
  <c r="M3074" i="1"/>
  <c r="M3075" i="1"/>
  <c r="M3076" i="1"/>
  <c r="M3077" i="1"/>
  <c r="O3077" i="1" s="1"/>
  <c r="M3078" i="1"/>
  <c r="M3079" i="1"/>
  <c r="O3079" i="1" s="1"/>
  <c r="M3080" i="1"/>
  <c r="M3081" i="1"/>
  <c r="M3082" i="1"/>
  <c r="M3083" i="1"/>
  <c r="M3084" i="1"/>
  <c r="M3085" i="1"/>
  <c r="O3085" i="1" s="1"/>
  <c r="M3086" i="1"/>
  <c r="M3087" i="1"/>
  <c r="O3087" i="1" s="1"/>
  <c r="M3088" i="1"/>
  <c r="M3089" i="1"/>
  <c r="M3090" i="1"/>
  <c r="M3091" i="1"/>
  <c r="M3092" i="1"/>
  <c r="M3093" i="1"/>
  <c r="O3093" i="1" s="1"/>
  <c r="M3094" i="1"/>
  <c r="M3095" i="1"/>
  <c r="O3095" i="1" s="1"/>
  <c r="M3096" i="1"/>
  <c r="M3097" i="1"/>
  <c r="M3098" i="1"/>
  <c r="M3099" i="1"/>
  <c r="M3100" i="1"/>
  <c r="M3101" i="1"/>
  <c r="O3101" i="1" s="1"/>
  <c r="M3102" i="1"/>
  <c r="M3103" i="1"/>
  <c r="O3103" i="1" s="1"/>
  <c r="M3104" i="1"/>
  <c r="M3105" i="1"/>
  <c r="M3106" i="1"/>
  <c r="M3107" i="1"/>
  <c r="M3108" i="1"/>
  <c r="M3109" i="1"/>
  <c r="O3109" i="1" s="1"/>
  <c r="M3110" i="1"/>
  <c r="M3111" i="1"/>
  <c r="O3111" i="1" s="1"/>
  <c r="M3112" i="1"/>
  <c r="M3113" i="1"/>
  <c r="M3114" i="1"/>
  <c r="M3115" i="1"/>
  <c r="M3116" i="1"/>
  <c r="M3117" i="1"/>
  <c r="O3117" i="1" s="1"/>
  <c r="M3118" i="1"/>
  <c r="M3119" i="1"/>
  <c r="O3119" i="1" s="1"/>
  <c r="M3120" i="1"/>
  <c r="M3121" i="1"/>
  <c r="M3122" i="1"/>
  <c r="M3123" i="1"/>
  <c r="M3124" i="1"/>
  <c r="M3125" i="1"/>
  <c r="O3125" i="1" s="1"/>
  <c r="M3126" i="1"/>
  <c r="M3127" i="1"/>
  <c r="O3127" i="1" s="1"/>
  <c r="M3128" i="1"/>
  <c r="M3129" i="1"/>
  <c r="M3130" i="1"/>
  <c r="M3131" i="1"/>
  <c r="M3132" i="1"/>
  <c r="M3133" i="1"/>
  <c r="O3133" i="1" s="1"/>
  <c r="M3134" i="1"/>
  <c r="M3135" i="1"/>
  <c r="O3135" i="1" s="1"/>
  <c r="M3136" i="1"/>
  <c r="M3137" i="1"/>
  <c r="M3138" i="1"/>
  <c r="M3139" i="1"/>
  <c r="M3140" i="1"/>
  <c r="M3141" i="1"/>
  <c r="O3141" i="1" s="1"/>
  <c r="M3142" i="1"/>
  <c r="M3143" i="1"/>
  <c r="O3143" i="1" s="1"/>
  <c r="M3144" i="1"/>
  <c r="M3145" i="1"/>
  <c r="M3146" i="1"/>
  <c r="M3147" i="1"/>
  <c r="M3148" i="1"/>
  <c r="M3149" i="1"/>
  <c r="O3149" i="1" s="1"/>
  <c r="M3150" i="1"/>
  <c r="M3151" i="1"/>
  <c r="O3151" i="1" s="1"/>
  <c r="M3152" i="1"/>
  <c r="M3153" i="1"/>
  <c r="M3154" i="1"/>
  <c r="M3155" i="1"/>
  <c r="M3156" i="1"/>
  <c r="M3157" i="1"/>
  <c r="O3157" i="1" s="1"/>
  <c r="M3158" i="1"/>
  <c r="M3159" i="1"/>
  <c r="O3159" i="1" s="1"/>
  <c r="M3160" i="1"/>
  <c r="M3161" i="1"/>
  <c r="M3162" i="1"/>
  <c r="M3163" i="1"/>
  <c r="M3164" i="1"/>
  <c r="M3165" i="1"/>
  <c r="O3165" i="1" s="1"/>
  <c r="M3166" i="1"/>
  <c r="M3167" i="1"/>
  <c r="O3167" i="1" s="1"/>
  <c r="M3168" i="1"/>
  <c r="M3169" i="1"/>
  <c r="M3170" i="1"/>
  <c r="M3171" i="1"/>
  <c r="M3172" i="1"/>
  <c r="M3173" i="1"/>
  <c r="O3173" i="1" s="1"/>
  <c r="M3174" i="1"/>
  <c r="M3175" i="1"/>
  <c r="O3175" i="1" s="1"/>
  <c r="M3176" i="1"/>
  <c r="M3177" i="1"/>
  <c r="M3178" i="1"/>
  <c r="M3179" i="1"/>
  <c r="M3180" i="1"/>
  <c r="M3181" i="1"/>
  <c r="O3181" i="1" s="1"/>
  <c r="M3182" i="1"/>
  <c r="M3183" i="1"/>
  <c r="O3183" i="1" s="1"/>
  <c r="M3184" i="1"/>
  <c r="M3185" i="1"/>
  <c r="M3186" i="1"/>
  <c r="M3187" i="1"/>
  <c r="M3188" i="1"/>
  <c r="M3189" i="1"/>
  <c r="O3189" i="1" s="1"/>
  <c r="M3190" i="1"/>
  <c r="M3191" i="1"/>
  <c r="O3191" i="1" s="1"/>
  <c r="M3192" i="1"/>
  <c r="M3193" i="1"/>
  <c r="M3194" i="1"/>
  <c r="M3195" i="1"/>
  <c r="M3196" i="1"/>
  <c r="M3197" i="1"/>
  <c r="O3197" i="1" s="1"/>
  <c r="M3198" i="1"/>
  <c r="M3199" i="1"/>
  <c r="O3199" i="1" s="1"/>
  <c r="M3200" i="1"/>
  <c r="M3201" i="1"/>
  <c r="M3202" i="1"/>
  <c r="M3203" i="1"/>
  <c r="M3204" i="1"/>
  <c r="M3205" i="1"/>
  <c r="O3205" i="1" s="1"/>
  <c r="M3206" i="1"/>
  <c r="M3207" i="1"/>
  <c r="O3207" i="1" s="1"/>
  <c r="M3208" i="1"/>
  <c r="M3209" i="1"/>
  <c r="M3210" i="1"/>
  <c r="M3211" i="1"/>
  <c r="M3212" i="1"/>
  <c r="M3213" i="1"/>
  <c r="O3213" i="1" s="1"/>
  <c r="M3214" i="1"/>
  <c r="M3215" i="1"/>
  <c r="O3215" i="1" s="1"/>
  <c r="M3216" i="1"/>
  <c r="M3217" i="1"/>
  <c r="M3218" i="1"/>
  <c r="M3219" i="1"/>
  <c r="M3220" i="1"/>
  <c r="M3221" i="1"/>
  <c r="O3221" i="1" s="1"/>
  <c r="M3222" i="1"/>
  <c r="M3223" i="1"/>
  <c r="O3223" i="1" s="1"/>
  <c r="M3224" i="1"/>
  <c r="M3225" i="1"/>
  <c r="M3226" i="1"/>
  <c r="M3227" i="1"/>
  <c r="M3228" i="1"/>
  <c r="M3229" i="1"/>
  <c r="O3229" i="1" s="1"/>
  <c r="M3230" i="1"/>
  <c r="M3231" i="1"/>
  <c r="O3231" i="1" s="1"/>
  <c r="M3232" i="1"/>
  <c r="M3233" i="1"/>
  <c r="M3234" i="1"/>
  <c r="M3235" i="1"/>
  <c r="M3236" i="1"/>
  <c r="M3237" i="1"/>
  <c r="O3237" i="1" s="1"/>
  <c r="M3238" i="1"/>
  <c r="M3239" i="1"/>
  <c r="O3239" i="1" s="1"/>
  <c r="M3240" i="1"/>
  <c r="M3241" i="1"/>
  <c r="M3242" i="1"/>
  <c r="M3243" i="1"/>
  <c r="M3244" i="1"/>
  <c r="M3245" i="1"/>
  <c r="O3245" i="1" s="1"/>
  <c r="M3246" i="1"/>
  <c r="M3247" i="1"/>
  <c r="O3247" i="1" s="1"/>
  <c r="M3248" i="1"/>
  <c r="M3249" i="1"/>
  <c r="M3250" i="1"/>
  <c r="M3251" i="1"/>
  <c r="M3252" i="1"/>
  <c r="M3253" i="1"/>
  <c r="O3253" i="1" s="1"/>
  <c r="M3254" i="1"/>
  <c r="M3255" i="1"/>
  <c r="O3255" i="1" s="1"/>
  <c r="M3256" i="1"/>
  <c r="M3257" i="1"/>
  <c r="M3258" i="1"/>
  <c r="M3259" i="1"/>
  <c r="M3260" i="1"/>
  <c r="M3261" i="1"/>
  <c r="O3261" i="1" s="1"/>
  <c r="M3262" i="1"/>
  <c r="M3263" i="1"/>
  <c r="O3263" i="1" s="1"/>
  <c r="M3264" i="1"/>
  <c r="M3265" i="1"/>
  <c r="M3266" i="1"/>
  <c r="M3267" i="1"/>
  <c r="M3268" i="1"/>
  <c r="M3269" i="1"/>
  <c r="O3269" i="1" s="1"/>
  <c r="M3270" i="1"/>
  <c r="M3271" i="1"/>
  <c r="O3271" i="1" s="1"/>
  <c r="M3272" i="1"/>
  <c r="M3273" i="1"/>
  <c r="M3274" i="1"/>
  <c r="M3275" i="1"/>
  <c r="M3276" i="1"/>
  <c r="M3277" i="1"/>
  <c r="O3277" i="1" s="1"/>
  <c r="M3278" i="1"/>
  <c r="M3279" i="1"/>
  <c r="O3279" i="1" s="1"/>
  <c r="M3280" i="1"/>
  <c r="M3281" i="1"/>
  <c r="M3282" i="1"/>
  <c r="M3283" i="1"/>
  <c r="M3284" i="1"/>
  <c r="M3285" i="1"/>
  <c r="O3285" i="1" s="1"/>
  <c r="M3286" i="1"/>
  <c r="M3287" i="1"/>
  <c r="O3287" i="1" s="1"/>
  <c r="M3288" i="1"/>
  <c r="M3289" i="1"/>
  <c r="M3290" i="1"/>
  <c r="M3291" i="1"/>
  <c r="M3292" i="1"/>
  <c r="M3293" i="1"/>
  <c r="O3293" i="1" s="1"/>
  <c r="M3294" i="1"/>
  <c r="M3295" i="1"/>
  <c r="O3295" i="1" s="1"/>
  <c r="M3296" i="1"/>
  <c r="M3297" i="1"/>
  <c r="M3298" i="1"/>
  <c r="M3299" i="1"/>
  <c r="M3300" i="1"/>
  <c r="M3301" i="1"/>
  <c r="O3301" i="1" s="1"/>
  <c r="M3302" i="1"/>
  <c r="M3303" i="1"/>
  <c r="O3303" i="1" s="1"/>
  <c r="M3304" i="1"/>
  <c r="M3305" i="1"/>
  <c r="M3306" i="1"/>
  <c r="M3307" i="1"/>
  <c r="M3308" i="1"/>
  <c r="M3309" i="1"/>
  <c r="O3309" i="1" s="1"/>
  <c r="M3310" i="1"/>
  <c r="M3311" i="1"/>
  <c r="O3311" i="1" s="1"/>
  <c r="M3312" i="1"/>
  <c r="M3313" i="1"/>
  <c r="M3314" i="1"/>
  <c r="M3315" i="1"/>
  <c r="M3316" i="1"/>
  <c r="M3317" i="1"/>
  <c r="O3317" i="1" s="1"/>
  <c r="M3318" i="1"/>
  <c r="M3319" i="1"/>
  <c r="O3319" i="1" s="1"/>
  <c r="M3320" i="1"/>
  <c r="M3321" i="1"/>
  <c r="M3322" i="1"/>
  <c r="M3323" i="1"/>
  <c r="M3324" i="1"/>
  <c r="M3325" i="1"/>
  <c r="O3325" i="1" s="1"/>
  <c r="M3326" i="1"/>
  <c r="M3327" i="1"/>
  <c r="O3327" i="1" s="1"/>
  <c r="M3328" i="1"/>
  <c r="M3329" i="1"/>
  <c r="M3330" i="1"/>
  <c r="M3331" i="1"/>
  <c r="M3332" i="1"/>
  <c r="M3333" i="1"/>
  <c r="O3333" i="1" s="1"/>
  <c r="M3334" i="1"/>
  <c r="M3335" i="1"/>
  <c r="O3335" i="1" s="1"/>
  <c r="M3336" i="1"/>
  <c r="M3337" i="1"/>
  <c r="M3338" i="1"/>
  <c r="M3339" i="1"/>
  <c r="M3340" i="1"/>
  <c r="M3341" i="1"/>
  <c r="O3341" i="1" s="1"/>
  <c r="M3342" i="1"/>
  <c r="M3343" i="1"/>
  <c r="O3343" i="1" s="1"/>
  <c r="M3344" i="1"/>
  <c r="M3345" i="1"/>
  <c r="M3346" i="1"/>
  <c r="M3347" i="1"/>
  <c r="M3348" i="1"/>
  <c r="M3349" i="1"/>
  <c r="O3349" i="1" s="1"/>
  <c r="M3350" i="1"/>
  <c r="M3351" i="1"/>
  <c r="O3351" i="1" s="1"/>
  <c r="M3352" i="1"/>
  <c r="M3353" i="1"/>
  <c r="M3354" i="1"/>
  <c r="M3355" i="1"/>
  <c r="M3356" i="1"/>
  <c r="M3357" i="1"/>
  <c r="O3357" i="1" s="1"/>
  <c r="M3358" i="1"/>
  <c r="M3359" i="1"/>
  <c r="O3359" i="1" s="1"/>
  <c r="M3360" i="1"/>
  <c r="M3361" i="1"/>
  <c r="M3362" i="1"/>
  <c r="M3363" i="1"/>
  <c r="M3364" i="1"/>
  <c r="M3365" i="1"/>
  <c r="O3365" i="1" s="1"/>
  <c r="M3366" i="1"/>
  <c r="M3367" i="1"/>
  <c r="O3367" i="1" s="1"/>
  <c r="M3368" i="1"/>
  <c r="M3369" i="1"/>
  <c r="M3370" i="1"/>
  <c r="M3371" i="1"/>
  <c r="M3372" i="1"/>
  <c r="M3373" i="1"/>
  <c r="O3373" i="1" s="1"/>
  <c r="M3374" i="1"/>
  <c r="M3375" i="1"/>
  <c r="O3375" i="1" s="1"/>
  <c r="M3376" i="1"/>
  <c r="M3377" i="1"/>
  <c r="M3378" i="1"/>
  <c r="M3379" i="1"/>
  <c r="M3380" i="1"/>
  <c r="M3381" i="1"/>
  <c r="O3381" i="1" s="1"/>
  <c r="M3382" i="1"/>
  <c r="M3383" i="1"/>
  <c r="O3383" i="1" s="1"/>
  <c r="M3384" i="1"/>
  <c r="M3385" i="1"/>
  <c r="M3386" i="1"/>
  <c r="M3387" i="1"/>
  <c r="M3388" i="1"/>
  <c r="M3389" i="1"/>
  <c r="O3389" i="1" s="1"/>
  <c r="M3390" i="1"/>
  <c r="M3391" i="1"/>
  <c r="O3391" i="1" s="1"/>
  <c r="M3392" i="1"/>
  <c r="M3393" i="1"/>
  <c r="M3394" i="1"/>
  <c r="M3395" i="1"/>
  <c r="M3396" i="1"/>
  <c r="M3397" i="1"/>
  <c r="O3397" i="1" s="1"/>
  <c r="M3398" i="1"/>
  <c r="M3399" i="1"/>
  <c r="O3399" i="1" s="1"/>
  <c r="M3400" i="1"/>
  <c r="M3401" i="1"/>
  <c r="M3402" i="1"/>
  <c r="M3403" i="1"/>
  <c r="M3404" i="1"/>
  <c r="M3405" i="1"/>
  <c r="O3405" i="1" s="1"/>
  <c r="M3406" i="1"/>
  <c r="M3407" i="1"/>
  <c r="O3407" i="1" s="1"/>
  <c r="M3408" i="1"/>
  <c r="M3409" i="1"/>
  <c r="M3410" i="1"/>
  <c r="M3411" i="1"/>
  <c r="M3412" i="1"/>
  <c r="M3413" i="1"/>
  <c r="O3413" i="1" s="1"/>
  <c r="M3414" i="1"/>
  <c r="M3415" i="1"/>
  <c r="O3415" i="1" s="1"/>
  <c r="M3416" i="1"/>
  <c r="M3417" i="1"/>
  <c r="M3418" i="1"/>
  <c r="M3419" i="1"/>
  <c r="M3420" i="1"/>
  <c r="M3421" i="1"/>
  <c r="O3421" i="1" s="1"/>
  <c r="M3422" i="1"/>
  <c r="M3423" i="1"/>
  <c r="O3423" i="1" s="1"/>
  <c r="M3424" i="1"/>
  <c r="M3425" i="1"/>
  <c r="M3426" i="1"/>
  <c r="M3427" i="1"/>
  <c r="M3428" i="1"/>
  <c r="M3429" i="1"/>
  <c r="O3429" i="1" s="1"/>
  <c r="M3430" i="1"/>
  <c r="M3431" i="1"/>
  <c r="O3431" i="1" s="1"/>
  <c r="M3432" i="1"/>
  <c r="M3433" i="1"/>
  <c r="M3434" i="1"/>
  <c r="M3435" i="1"/>
  <c r="M3436" i="1"/>
  <c r="M3437" i="1"/>
  <c r="O3437" i="1" s="1"/>
  <c r="M3438" i="1"/>
  <c r="M3439" i="1"/>
  <c r="O3439" i="1" s="1"/>
  <c r="M3440" i="1"/>
  <c r="M3441" i="1"/>
  <c r="M3442" i="1"/>
  <c r="M3443" i="1"/>
  <c r="M3444" i="1"/>
  <c r="M3445" i="1"/>
  <c r="O3445" i="1" s="1"/>
  <c r="M3446" i="1"/>
  <c r="M3447" i="1"/>
  <c r="O3447" i="1" s="1"/>
  <c r="M3448" i="1"/>
  <c r="M3449" i="1"/>
  <c r="M3450" i="1"/>
  <c r="M3451" i="1"/>
  <c r="M3452" i="1"/>
  <c r="M3453" i="1"/>
  <c r="O3453" i="1" s="1"/>
  <c r="M3454" i="1"/>
  <c r="M3455" i="1"/>
  <c r="O3455" i="1" s="1"/>
  <c r="M3456" i="1"/>
  <c r="M3457" i="1"/>
  <c r="M3458" i="1"/>
  <c r="M3459" i="1"/>
  <c r="M3460" i="1"/>
  <c r="M3461" i="1"/>
  <c r="O3461" i="1" s="1"/>
  <c r="M3462" i="1"/>
  <c r="M3463" i="1"/>
  <c r="O3463" i="1" s="1"/>
  <c r="M3464" i="1"/>
  <c r="M3465" i="1"/>
  <c r="M3466" i="1"/>
  <c r="M3467" i="1"/>
  <c r="M3468" i="1"/>
  <c r="M3469" i="1"/>
  <c r="O3469" i="1" s="1"/>
  <c r="M3470" i="1"/>
  <c r="M3471" i="1"/>
  <c r="O3471" i="1" s="1"/>
  <c r="M3472" i="1"/>
  <c r="M3473" i="1"/>
  <c r="M3474" i="1"/>
  <c r="M3475" i="1"/>
  <c r="M3476" i="1"/>
  <c r="M3477" i="1"/>
  <c r="O3477" i="1" s="1"/>
  <c r="M3478" i="1"/>
  <c r="M3479" i="1"/>
  <c r="O3479" i="1" s="1"/>
  <c r="M3480" i="1"/>
  <c r="M3481" i="1"/>
  <c r="M3482" i="1"/>
  <c r="M3483" i="1"/>
  <c r="M3484" i="1"/>
  <c r="M3485" i="1"/>
  <c r="O3485" i="1" s="1"/>
  <c r="M3486" i="1"/>
  <c r="M3487" i="1"/>
  <c r="O3487" i="1" s="1"/>
  <c r="M3488" i="1"/>
  <c r="M3489" i="1"/>
  <c r="M3490" i="1"/>
  <c r="M3491" i="1"/>
  <c r="M3492" i="1"/>
  <c r="M3493" i="1"/>
  <c r="O3493" i="1" s="1"/>
  <c r="M3494" i="1"/>
  <c r="M3495" i="1"/>
  <c r="O3495" i="1" s="1"/>
  <c r="M3496" i="1"/>
  <c r="M3497" i="1"/>
  <c r="M3498" i="1"/>
  <c r="M3499" i="1"/>
  <c r="M3500" i="1"/>
  <c r="M3501" i="1"/>
  <c r="O3501" i="1" s="1"/>
  <c r="M3502" i="1"/>
  <c r="M3503" i="1"/>
  <c r="O3503" i="1" s="1"/>
  <c r="M3504" i="1"/>
  <c r="M3505" i="1"/>
  <c r="M3506" i="1"/>
  <c r="M3507" i="1"/>
  <c r="M3508" i="1"/>
  <c r="M3509" i="1"/>
  <c r="O3509" i="1" s="1"/>
  <c r="M3510" i="1"/>
  <c r="M3511" i="1"/>
  <c r="O3511" i="1" s="1"/>
  <c r="M3512" i="1"/>
  <c r="M3513" i="1"/>
  <c r="M3514" i="1"/>
  <c r="M3515" i="1"/>
  <c r="M3516" i="1"/>
  <c r="M3517" i="1"/>
  <c r="O3517" i="1" s="1"/>
  <c r="M3518" i="1"/>
  <c r="M3519" i="1"/>
  <c r="O3519" i="1" s="1"/>
  <c r="M3520" i="1"/>
  <c r="M3521" i="1"/>
  <c r="M3522" i="1"/>
  <c r="M3523" i="1"/>
  <c r="M3524" i="1"/>
  <c r="M3525" i="1"/>
  <c r="O3525" i="1" s="1"/>
  <c r="M3526" i="1"/>
  <c r="M3527" i="1"/>
  <c r="O3527" i="1" s="1"/>
  <c r="M3528" i="1"/>
  <c r="M3529" i="1"/>
  <c r="M3530" i="1"/>
  <c r="M3531" i="1"/>
  <c r="M3532" i="1"/>
  <c r="M3533" i="1"/>
  <c r="O3533" i="1" s="1"/>
  <c r="M3534" i="1"/>
  <c r="M3535" i="1"/>
  <c r="O3535" i="1" s="1"/>
  <c r="M3536" i="1"/>
  <c r="M3537" i="1"/>
  <c r="M3538" i="1"/>
  <c r="M3539" i="1"/>
  <c r="M3540" i="1"/>
  <c r="M3541" i="1"/>
  <c r="O3541" i="1" s="1"/>
  <c r="M3542" i="1"/>
  <c r="M3543" i="1"/>
  <c r="O3543" i="1" s="1"/>
  <c r="M3544" i="1"/>
  <c r="M3545" i="1"/>
  <c r="M3546" i="1"/>
  <c r="M3547" i="1"/>
  <c r="M3548" i="1"/>
  <c r="M3549" i="1"/>
  <c r="O3549" i="1" s="1"/>
  <c r="M3550" i="1"/>
  <c r="M3551" i="1"/>
  <c r="O3551" i="1" s="1"/>
  <c r="M3552" i="1"/>
  <c r="M3553" i="1"/>
  <c r="M3554" i="1"/>
  <c r="M3555" i="1"/>
  <c r="M3556" i="1"/>
  <c r="M3557" i="1"/>
  <c r="O3557" i="1" s="1"/>
  <c r="M3558" i="1"/>
  <c r="M3559" i="1"/>
  <c r="O3559" i="1" s="1"/>
  <c r="M3560" i="1"/>
  <c r="M3561" i="1"/>
  <c r="M3562" i="1"/>
  <c r="M3563" i="1"/>
  <c r="M3564" i="1"/>
  <c r="M3565" i="1"/>
  <c r="O3565" i="1" s="1"/>
  <c r="M3566" i="1"/>
  <c r="M3567" i="1"/>
  <c r="O3567" i="1" s="1"/>
  <c r="M3568" i="1"/>
  <c r="M3569" i="1"/>
  <c r="M3570" i="1"/>
  <c r="M3571" i="1"/>
  <c r="M3572" i="1"/>
  <c r="M3573" i="1"/>
  <c r="O3573" i="1" s="1"/>
  <c r="M3574" i="1"/>
  <c r="M3575" i="1"/>
  <c r="O3575" i="1" s="1"/>
  <c r="M3576" i="1"/>
  <c r="M3577" i="1"/>
  <c r="M3578" i="1"/>
  <c r="M3579" i="1"/>
  <c r="M3580" i="1"/>
  <c r="M3581" i="1"/>
  <c r="O3581" i="1" s="1"/>
  <c r="M3582" i="1"/>
  <c r="M3583" i="1"/>
  <c r="O3583" i="1" s="1"/>
  <c r="M3584" i="1"/>
  <c r="M3585" i="1"/>
  <c r="M3586" i="1"/>
  <c r="M3587" i="1"/>
  <c r="M3588" i="1"/>
  <c r="M3589" i="1"/>
  <c r="O3589" i="1" s="1"/>
  <c r="M3590" i="1"/>
  <c r="M3591" i="1"/>
  <c r="O3591" i="1" s="1"/>
  <c r="M3592" i="1"/>
  <c r="M3593" i="1"/>
  <c r="M3594" i="1"/>
  <c r="M3595" i="1"/>
  <c r="M3596" i="1"/>
  <c r="M3597" i="1"/>
  <c r="O3597" i="1" s="1"/>
  <c r="M3598" i="1"/>
  <c r="M3599" i="1"/>
  <c r="O3599" i="1" s="1"/>
  <c r="M3600" i="1"/>
  <c r="M3601" i="1"/>
  <c r="M3602" i="1"/>
  <c r="M3603" i="1"/>
  <c r="M3604" i="1"/>
  <c r="M3605" i="1"/>
  <c r="O3605" i="1" s="1"/>
  <c r="M3606" i="1"/>
  <c r="M3607" i="1"/>
  <c r="O3607" i="1" s="1"/>
  <c r="M3608" i="1"/>
  <c r="M3609" i="1"/>
  <c r="M3610" i="1"/>
  <c r="M3611" i="1"/>
  <c r="M3612" i="1"/>
  <c r="M3613" i="1"/>
  <c r="O3613" i="1" s="1"/>
  <c r="M3614" i="1"/>
  <c r="M3615" i="1"/>
  <c r="O3615" i="1" s="1"/>
  <c r="M3616" i="1"/>
  <c r="M3617" i="1"/>
  <c r="M3618" i="1"/>
  <c r="M3619" i="1"/>
  <c r="M3620" i="1"/>
  <c r="M3621" i="1"/>
  <c r="O3621" i="1" s="1"/>
  <c r="M3622" i="1"/>
  <c r="M3623" i="1"/>
  <c r="O3623" i="1" s="1"/>
  <c r="M3624" i="1"/>
  <c r="M3625" i="1"/>
  <c r="M3626" i="1"/>
  <c r="M3627" i="1"/>
  <c r="M3628" i="1"/>
  <c r="M3629" i="1"/>
  <c r="O3629" i="1" s="1"/>
  <c r="M3630" i="1"/>
  <c r="M3631" i="1"/>
  <c r="O3631" i="1" s="1"/>
  <c r="M3632" i="1"/>
  <c r="M3633" i="1"/>
  <c r="M3634" i="1"/>
  <c r="M3635" i="1"/>
  <c r="M3636" i="1"/>
  <c r="M3637" i="1"/>
  <c r="O3637" i="1" s="1"/>
  <c r="M3638" i="1"/>
  <c r="M3639" i="1"/>
  <c r="O3639" i="1" s="1"/>
  <c r="M3640" i="1"/>
  <c r="M3641" i="1"/>
  <c r="M3642" i="1"/>
  <c r="M3643" i="1"/>
  <c r="M3644" i="1"/>
  <c r="M3645" i="1"/>
  <c r="O3645" i="1" s="1"/>
  <c r="M3646" i="1"/>
  <c r="M3647" i="1"/>
  <c r="O3647" i="1" s="1"/>
  <c r="M3648" i="1"/>
  <c r="M3649" i="1"/>
  <c r="M3650" i="1"/>
  <c r="M3651" i="1"/>
  <c r="M3652" i="1"/>
  <c r="M3653" i="1"/>
  <c r="O3653" i="1" s="1"/>
  <c r="M3654" i="1"/>
  <c r="M3655" i="1"/>
  <c r="O3655" i="1" s="1"/>
  <c r="M3656" i="1"/>
  <c r="M3657" i="1"/>
  <c r="M3658" i="1"/>
  <c r="M3659" i="1"/>
  <c r="M3660" i="1"/>
  <c r="M3661" i="1"/>
  <c r="O3661" i="1" s="1"/>
  <c r="M3662" i="1"/>
  <c r="M3663" i="1"/>
  <c r="O3663" i="1" s="1"/>
  <c r="M3664" i="1"/>
  <c r="M3665" i="1"/>
  <c r="M3666" i="1"/>
  <c r="M3667" i="1"/>
  <c r="M3668" i="1"/>
  <c r="M3669" i="1"/>
  <c r="O3669" i="1" s="1"/>
  <c r="M3670" i="1"/>
  <c r="M3671" i="1"/>
  <c r="O3671" i="1" s="1"/>
  <c r="M3672" i="1"/>
  <c r="M3673" i="1"/>
  <c r="M3674" i="1"/>
  <c r="M3675" i="1"/>
  <c r="M3676" i="1"/>
  <c r="M3677" i="1"/>
  <c r="O3677" i="1" s="1"/>
  <c r="M3678" i="1"/>
  <c r="M3679" i="1"/>
  <c r="O3679" i="1" s="1"/>
  <c r="M3680" i="1"/>
  <c r="M3681" i="1"/>
  <c r="M3682" i="1"/>
  <c r="M3683" i="1"/>
  <c r="M3684" i="1"/>
  <c r="M3685" i="1"/>
  <c r="O3685" i="1" s="1"/>
  <c r="M3686" i="1"/>
  <c r="M3687" i="1"/>
  <c r="O3687" i="1" s="1"/>
  <c r="M3688" i="1"/>
  <c r="M3689" i="1"/>
  <c r="M3690" i="1"/>
  <c r="M3691" i="1"/>
  <c r="M3692" i="1"/>
  <c r="M3693" i="1"/>
  <c r="O3693" i="1" s="1"/>
  <c r="M3694" i="1"/>
  <c r="M3695" i="1"/>
  <c r="O3695" i="1" s="1"/>
  <c r="M3696" i="1"/>
  <c r="M3697" i="1"/>
  <c r="M3698" i="1"/>
  <c r="M3699" i="1"/>
  <c r="M3700" i="1"/>
  <c r="M3701" i="1"/>
  <c r="O3701" i="1" s="1"/>
  <c r="M3702" i="1"/>
  <c r="M3703" i="1"/>
  <c r="O3703" i="1" s="1"/>
  <c r="M3704" i="1"/>
  <c r="M3705" i="1"/>
  <c r="M3706" i="1"/>
  <c r="M3707" i="1"/>
  <c r="M3708" i="1"/>
  <c r="M3709" i="1"/>
  <c r="O3709" i="1" s="1"/>
  <c r="M3710" i="1"/>
  <c r="M3711" i="1"/>
  <c r="O3711" i="1" s="1"/>
  <c r="M3712" i="1"/>
  <c r="M3713" i="1"/>
  <c r="M3714" i="1"/>
  <c r="M3715" i="1"/>
  <c r="M3716" i="1"/>
  <c r="M3717" i="1"/>
  <c r="O3717" i="1" s="1"/>
  <c r="M3718" i="1"/>
  <c r="M3719" i="1"/>
  <c r="O3719" i="1" s="1"/>
  <c r="M3720" i="1"/>
  <c r="M3721" i="1"/>
  <c r="M3722" i="1"/>
  <c r="M3723" i="1"/>
  <c r="M3724" i="1"/>
  <c r="M3725" i="1"/>
  <c r="O3725" i="1" s="1"/>
  <c r="M3726" i="1"/>
  <c r="M3727" i="1"/>
  <c r="O3727" i="1" s="1"/>
  <c r="M3728" i="1"/>
  <c r="M3729" i="1"/>
  <c r="M3730" i="1"/>
  <c r="M3731" i="1"/>
  <c r="M3732" i="1"/>
  <c r="M3733" i="1"/>
  <c r="O3733" i="1" s="1"/>
  <c r="M3734" i="1"/>
  <c r="M3735" i="1"/>
  <c r="O3735" i="1" s="1"/>
  <c r="M3736" i="1"/>
  <c r="M3737" i="1"/>
  <c r="M3738" i="1"/>
  <c r="M3739" i="1"/>
  <c r="M3740" i="1"/>
  <c r="M3741" i="1"/>
  <c r="O3741" i="1" s="1"/>
  <c r="M3742" i="1"/>
  <c r="M3743" i="1"/>
  <c r="O3743" i="1" s="1"/>
  <c r="M3744" i="1"/>
  <c r="M3745" i="1"/>
  <c r="M3746" i="1"/>
  <c r="M3747" i="1"/>
  <c r="M3748" i="1"/>
  <c r="M3749" i="1"/>
  <c r="O3749" i="1" s="1"/>
  <c r="M3750" i="1"/>
  <c r="M3751" i="1"/>
  <c r="O3751" i="1" s="1"/>
  <c r="M3752" i="1"/>
  <c r="M3753" i="1"/>
  <c r="M3754" i="1"/>
  <c r="M3755" i="1"/>
  <c r="M3756" i="1"/>
  <c r="M3757" i="1"/>
  <c r="O3757" i="1" s="1"/>
  <c r="M3758" i="1"/>
  <c r="M3759" i="1"/>
  <c r="O3759" i="1" s="1"/>
  <c r="M3760" i="1"/>
  <c r="M3761" i="1"/>
  <c r="M3762" i="1"/>
  <c r="M3763" i="1"/>
  <c r="M3764" i="1"/>
  <c r="M3765" i="1"/>
  <c r="O3765" i="1" s="1"/>
  <c r="M3766" i="1"/>
  <c r="M3767" i="1"/>
  <c r="O3767" i="1" s="1"/>
  <c r="M3768" i="1"/>
  <c r="M3769" i="1"/>
  <c r="M3770" i="1"/>
  <c r="M3771" i="1"/>
  <c r="M3772" i="1"/>
  <c r="M3773" i="1"/>
  <c r="O3773" i="1" s="1"/>
  <c r="M3774" i="1"/>
  <c r="M3775" i="1"/>
  <c r="O3775" i="1" s="1"/>
  <c r="M3776" i="1"/>
  <c r="M3777" i="1"/>
  <c r="M3778" i="1"/>
  <c r="M3779" i="1"/>
  <c r="M3780" i="1"/>
  <c r="M3781" i="1"/>
  <c r="O3781" i="1" s="1"/>
  <c r="M3782" i="1"/>
  <c r="M3783" i="1"/>
  <c r="O3783" i="1" s="1"/>
  <c r="M3784" i="1"/>
  <c r="M3785" i="1"/>
  <c r="M3786" i="1"/>
  <c r="M3787" i="1"/>
  <c r="M3788" i="1"/>
  <c r="M3789" i="1"/>
  <c r="O3789" i="1" s="1"/>
  <c r="M3790" i="1"/>
  <c r="M3791" i="1"/>
  <c r="O3791" i="1" s="1"/>
  <c r="M3792" i="1"/>
  <c r="M3793" i="1"/>
  <c r="M3794" i="1"/>
  <c r="M3795" i="1"/>
  <c r="M3796" i="1"/>
  <c r="M3797" i="1"/>
  <c r="O3797" i="1" s="1"/>
  <c r="M3798" i="1"/>
  <c r="M3799" i="1"/>
  <c r="O3799" i="1" s="1"/>
  <c r="M3800" i="1"/>
  <c r="M3801" i="1"/>
  <c r="M3802" i="1"/>
  <c r="M3803" i="1"/>
  <c r="M3804" i="1"/>
  <c r="M3805" i="1"/>
  <c r="O3805" i="1" s="1"/>
  <c r="M3806" i="1"/>
  <c r="M3807" i="1"/>
  <c r="O3807" i="1" s="1"/>
  <c r="M3808" i="1"/>
  <c r="M3809" i="1"/>
  <c r="M3810" i="1"/>
  <c r="M3811" i="1"/>
  <c r="M3812" i="1"/>
  <c r="M3813" i="1"/>
  <c r="O3813" i="1" s="1"/>
  <c r="M3814" i="1"/>
  <c r="M3815" i="1"/>
  <c r="O3815" i="1" s="1"/>
  <c r="M3816" i="1"/>
  <c r="M3817" i="1"/>
  <c r="M3818" i="1"/>
  <c r="M3819" i="1"/>
  <c r="M3820" i="1"/>
  <c r="M3821" i="1"/>
  <c r="O3821" i="1" s="1"/>
  <c r="M3822" i="1"/>
  <c r="M3823" i="1"/>
  <c r="O3823" i="1" s="1"/>
  <c r="M3824" i="1"/>
  <c r="M3825" i="1"/>
  <c r="M3826" i="1"/>
  <c r="M3827" i="1"/>
  <c r="M3828" i="1"/>
  <c r="M3829" i="1"/>
  <c r="O3829" i="1" s="1"/>
  <c r="M3830" i="1"/>
  <c r="M3831" i="1"/>
  <c r="O3831" i="1" s="1"/>
  <c r="M3832" i="1"/>
  <c r="M3833" i="1"/>
  <c r="M3834" i="1"/>
  <c r="M3835" i="1"/>
  <c r="M3836" i="1"/>
  <c r="M3837" i="1"/>
  <c r="O3837" i="1" s="1"/>
  <c r="M3838" i="1"/>
  <c r="M3839" i="1"/>
  <c r="O3839" i="1" s="1"/>
  <c r="M3840" i="1"/>
  <c r="M3841" i="1"/>
  <c r="M3842" i="1"/>
  <c r="M3843" i="1"/>
  <c r="M3844" i="1"/>
  <c r="M3845" i="1"/>
  <c r="O3845" i="1" s="1"/>
  <c r="M3846" i="1"/>
  <c r="M3847" i="1"/>
  <c r="O3847" i="1" s="1"/>
  <c r="M3848" i="1"/>
  <c r="M3849" i="1"/>
  <c r="M3850" i="1"/>
  <c r="M3851" i="1"/>
  <c r="M3852" i="1"/>
  <c r="M3853" i="1"/>
  <c r="O3853" i="1" s="1"/>
  <c r="M3854" i="1"/>
  <c r="M3855" i="1"/>
  <c r="O3855" i="1" s="1"/>
  <c r="M3856" i="1"/>
  <c r="M3857" i="1"/>
  <c r="M3858" i="1"/>
  <c r="M3859" i="1"/>
  <c r="M3860" i="1"/>
  <c r="M3861" i="1"/>
  <c r="O3861" i="1" s="1"/>
  <c r="M3862" i="1"/>
  <c r="M3863" i="1"/>
  <c r="O3863" i="1" s="1"/>
  <c r="M3864" i="1"/>
  <c r="M3865" i="1"/>
  <c r="M3866" i="1"/>
  <c r="M3867" i="1"/>
  <c r="M3868" i="1"/>
  <c r="M3869" i="1"/>
  <c r="O3869" i="1" s="1"/>
  <c r="M3870" i="1"/>
  <c r="M3871" i="1"/>
  <c r="O3871" i="1" s="1"/>
  <c r="M3872" i="1"/>
  <c r="M3873" i="1"/>
  <c r="M3874" i="1"/>
  <c r="M3875" i="1"/>
  <c r="M3876" i="1"/>
  <c r="M3877" i="1"/>
  <c r="O3877" i="1" s="1"/>
  <c r="M3878" i="1"/>
  <c r="M3879" i="1"/>
  <c r="O3879" i="1" s="1"/>
  <c r="M3880" i="1"/>
  <c r="M3881" i="1"/>
  <c r="M3882" i="1"/>
  <c r="M3883" i="1"/>
  <c r="M3884" i="1"/>
  <c r="M3885" i="1"/>
  <c r="O3885" i="1" s="1"/>
  <c r="M3886" i="1"/>
  <c r="M3887" i="1"/>
  <c r="O3887" i="1" s="1"/>
  <c r="M3888" i="1"/>
  <c r="M3889" i="1"/>
  <c r="M3890" i="1"/>
  <c r="M3891" i="1"/>
  <c r="M3892" i="1"/>
  <c r="M3893" i="1"/>
  <c r="O3893" i="1" s="1"/>
  <c r="M3894" i="1"/>
  <c r="M3895" i="1"/>
  <c r="O3895" i="1" s="1"/>
  <c r="M3896" i="1"/>
  <c r="M3897" i="1"/>
  <c r="M3898" i="1"/>
  <c r="M3899" i="1"/>
  <c r="M3900" i="1"/>
  <c r="M3901" i="1"/>
  <c r="O3901" i="1" s="1"/>
  <c r="M3902" i="1"/>
  <c r="M3903" i="1"/>
  <c r="O3903" i="1" s="1"/>
  <c r="M3904" i="1"/>
  <c r="M3905" i="1"/>
  <c r="M3906" i="1"/>
  <c r="M3907" i="1"/>
  <c r="M3908" i="1"/>
  <c r="M3909" i="1"/>
  <c r="O3909" i="1" s="1"/>
  <c r="M3910" i="1"/>
  <c r="M3911" i="1"/>
  <c r="O3911" i="1" s="1"/>
  <c r="M3912" i="1"/>
  <c r="M3913" i="1"/>
  <c r="M3914" i="1"/>
  <c r="M3915" i="1"/>
  <c r="M3916" i="1"/>
  <c r="M3917" i="1"/>
  <c r="O3917" i="1" s="1"/>
  <c r="M3918" i="1"/>
  <c r="M3919" i="1"/>
  <c r="O3919" i="1" s="1"/>
  <c r="M3920" i="1"/>
  <c r="M3921" i="1"/>
  <c r="M3922" i="1"/>
  <c r="M3923" i="1"/>
  <c r="M3924" i="1"/>
  <c r="M3925" i="1"/>
  <c r="O3925" i="1" s="1"/>
  <c r="M3926" i="1"/>
  <c r="M3927" i="1"/>
  <c r="O3927" i="1" s="1"/>
  <c r="M3928" i="1"/>
  <c r="M3929" i="1"/>
  <c r="M3930" i="1"/>
  <c r="M3931" i="1"/>
  <c r="M3932" i="1"/>
  <c r="M3933" i="1"/>
  <c r="O3933" i="1" s="1"/>
  <c r="M3934" i="1"/>
  <c r="M3935" i="1"/>
  <c r="O3935" i="1" s="1"/>
  <c r="M3936" i="1"/>
  <c r="M3937" i="1"/>
  <c r="M3938" i="1"/>
  <c r="M3939" i="1"/>
  <c r="M3940" i="1"/>
  <c r="M3941" i="1"/>
  <c r="O3941" i="1" s="1"/>
  <c r="M3942" i="1"/>
  <c r="M3943" i="1"/>
  <c r="O3943" i="1" s="1"/>
  <c r="M3944" i="1"/>
  <c r="M3945" i="1"/>
  <c r="M3946" i="1"/>
  <c r="M3947" i="1"/>
  <c r="M3948" i="1"/>
  <c r="M3949" i="1"/>
  <c r="O3949" i="1" s="1"/>
  <c r="M3950" i="1"/>
  <c r="M3951" i="1"/>
  <c r="O3951" i="1" s="1"/>
  <c r="M3952" i="1"/>
  <c r="M3953" i="1"/>
  <c r="M3954" i="1"/>
  <c r="M3955" i="1"/>
  <c r="M3956" i="1"/>
  <c r="M3957" i="1"/>
  <c r="O3957" i="1" s="1"/>
  <c r="M3958" i="1"/>
  <c r="M3959" i="1"/>
  <c r="O3959" i="1" s="1"/>
  <c r="M3960" i="1"/>
  <c r="M3961" i="1"/>
  <c r="M3962" i="1"/>
  <c r="M3963" i="1"/>
  <c r="M3964" i="1"/>
  <c r="M3965" i="1"/>
  <c r="O3965" i="1" s="1"/>
  <c r="M3966" i="1"/>
  <c r="M3967" i="1"/>
  <c r="O3967" i="1" s="1"/>
  <c r="M3968" i="1"/>
  <c r="M3969" i="1"/>
  <c r="M3970" i="1"/>
  <c r="M3971" i="1"/>
  <c r="M3972" i="1"/>
  <c r="M3973" i="1"/>
  <c r="O3973" i="1" s="1"/>
  <c r="M3974" i="1"/>
  <c r="M3975" i="1"/>
  <c r="O3975" i="1" s="1"/>
  <c r="M3976" i="1"/>
  <c r="M3977" i="1"/>
  <c r="M3978" i="1"/>
  <c r="M3979" i="1"/>
  <c r="M3980" i="1"/>
  <c r="M3981" i="1"/>
  <c r="O3981" i="1" s="1"/>
  <c r="M3982" i="1"/>
  <c r="M3983" i="1"/>
  <c r="O3983" i="1" s="1"/>
  <c r="M3984" i="1"/>
  <c r="M3985" i="1"/>
  <c r="M3986" i="1"/>
  <c r="M3987" i="1"/>
  <c r="M3988" i="1"/>
  <c r="M3989" i="1"/>
  <c r="O3989" i="1" s="1"/>
  <c r="M3990" i="1"/>
  <c r="M3991" i="1"/>
  <c r="O3991" i="1" s="1"/>
  <c r="M3992" i="1"/>
  <c r="M3993" i="1"/>
  <c r="M3994" i="1"/>
  <c r="M3995" i="1"/>
  <c r="M3996" i="1"/>
  <c r="M3997" i="1"/>
  <c r="O3997" i="1" s="1"/>
  <c r="M3998" i="1"/>
  <c r="M3999" i="1"/>
  <c r="O3999" i="1" s="1"/>
  <c r="M4000" i="1"/>
  <c r="M4001" i="1"/>
  <c r="M4002" i="1"/>
  <c r="M4003" i="1"/>
  <c r="M4004" i="1"/>
  <c r="M4005" i="1"/>
  <c r="O4005" i="1" s="1"/>
  <c r="M4006" i="1"/>
  <c r="M4007" i="1"/>
  <c r="O4007" i="1" s="1"/>
  <c r="M4008" i="1"/>
  <c r="M4009" i="1"/>
  <c r="M4010" i="1"/>
  <c r="M4011" i="1"/>
  <c r="M4012" i="1"/>
  <c r="M4013" i="1"/>
  <c r="O4013" i="1" s="1"/>
  <c r="M4014" i="1"/>
  <c r="M4015" i="1"/>
  <c r="O4015" i="1" s="1"/>
  <c r="M4016" i="1"/>
  <c r="M4017" i="1"/>
  <c r="M4018" i="1"/>
  <c r="M4019" i="1"/>
  <c r="M4020" i="1"/>
  <c r="M4021" i="1"/>
  <c r="O4021" i="1" s="1"/>
  <c r="M4022" i="1"/>
  <c r="M4023" i="1"/>
  <c r="O4023" i="1" s="1"/>
  <c r="M4024" i="1"/>
  <c r="M4025" i="1"/>
  <c r="M4026" i="1"/>
  <c r="M4027" i="1"/>
  <c r="M4028" i="1"/>
  <c r="M4029" i="1"/>
  <c r="O4029" i="1" s="1"/>
  <c r="M4030" i="1"/>
  <c r="M4031" i="1"/>
  <c r="O4031" i="1" s="1"/>
  <c r="M4032" i="1"/>
  <c r="M4033" i="1"/>
  <c r="M4034" i="1"/>
  <c r="M4035" i="1"/>
  <c r="M4036" i="1"/>
  <c r="M4037" i="1"/>
  <c r="O4037" i="1" s="1"/>
  <c r="M4038" i="1"/>
  <c r="M4039" i="1"/>
  <c r="O4039" i="1" s="1"/>
  <c r="M4040" i="1"/>
  <c r="M4041" i="1"/>
  <c r="M4042" i="1"/>
  <c r="M4043" i="1"/>
  <c r="M4044" i="1"/>
  <c r="M4045" i="1"/>
  <c r="O4045" i="1" s="1"/>
  <c r="M4046" i="1"/>
  <c r="M4047" i="1"/>
  <c r="O4047" i="1" s="1"/>
  <c r="M4048" i="1"/>
  <c r="M4049" i="1"/>
  <c r="M4050" i="1"/>
  <c r="M4051" i="1"/>
  <c r="M4052" i="1"/>
  <c r="M4053" i="1"/>
  <c r="O4053" i="1" s="1"/>
  <c r="M4054" i="1"/>
  <c r="M4055" i="1"/>
  <c r="O4055" i="1" s="1"/>
  <c r="M4056" i="1"/>
  <c r="M4057" i="1"/>
  <c r="M4058" i="1"/>
  <c r="M4059" i="1"/>
  <c r="M4060" i="1"/>
  <c r="M4061" i="1"/>
  <c r="O4061" i="1" s="1"/>
  <c r="M4062" i="1"/>
  <c r="M4063" i="1"/>
  <c r="O4063" i="1" s="1"/>
  <c r="M4064" i="1"/>
  <c r="M4065" i="1"/>
  <c r="M4066" i="1"/>
  <c r="M4067" i="1"/>
  <c r="M4068" i="1"/>
  <c r="M4069" i="1"/>
  <c r="O4069" i="1" s="1"/>
  <c r="M4070" i="1"/>
  <c r="M4071" i="1"/>
  <c r="O4071" i="1" s="1"/>
  <c r="M4072" i="1"/>
  <c r="M4073" i="1"/>
  <c r="M4074" i="1"/>
  <c r="M4075" i="1"/>
  <c r="M4076" i="1"/>
  <c r="M4077" i="1"/>
  <c r="O4077" i="1" s="1"/>
  <c r="M4078" i="1"/>
  <c r="M4079" i="1"/>
  <c r="O4079" i="1" s="1"/>
  <c r="M4080" i="1"/>
  <c r="M4081" i="1"/>
  <c r="M4082" i="1"/>
  <c r="M4083" i="1"/>
  <c r="M4084" i="1"/>
  <c r="M4085" i="1"/>
  <c r="O4085" i="1" s="1"/>
  <c r="M4086" i="1"/>
  <c r="M4087" i="1"/>
  <c r="O4087" i="1" s="1"/>
  <c r="M4088" i="1"/>
  <c r="M4089" i="1"/>
  <c r="M4090" i="1"/>
  <c r="M4091" i="1"/>
  <c r="M4092" i="1"/>
  <c r="M4093" i="1"/>
  <c r="O4093" i="1" s="1"/>
  <c r="M4094" i="1"/>
  <c r="M4095" i="1"/>
  <c r="O4095" i="1" s="1"/>
  <c r="M4096" i="1"/>
  <c r="M4097" i="1"/>
  <c r="M4098" i="1"/>
  <c r="M4099" i="1"/>
  <c r="M4100" i="1"/>
  <c r="M4101" i="1"/>
  <c r="O4101" i="1" s="1"/>
  <c r="M4102" i="1"/>
  <c r="M4103" i="1"/>
  <c r="O4103" i="1" s="1"/>
  <c r="M4104" i="1"/>
  <c r="M4105" i="1"/>
  <c r="M4106" i="1"/>
  <c r="M4107" i="1"/>
  <c r="M4108" i="1"/>
  <c r="M4109" i="1"/>
  <c r="O4109" i="1" s="1"/>
  <c r="M4110" i="1"/>
  <c r="M4111" i="1"/>
  <c r="O4111" i="1" s="1"/>
  <c r="M4112" i="1"/>
  <c r="M4113" i="1"/>
  <c r="M4114" i="1"/>
  <c r="M4115" i="1"/>
  <c r="N2" i="1"/>
  <c r="M2" i="1"/>
  <c r="C14" i="18" l="1"/>
  <c r="B14" i="18"/>
  <c r="O4115" i="1"/>
  <c r="O4107" i="1"/>
  <c r="O4099" i="1"/>
  <c r="O4091" i="1"/>
  <c r="O4083" i="1"/>
  <c r="O4075" i="1"/>
  <c r="O4067" i="1"/>
  <c r="O4059" i="1"/>
  <c r="O4051" i="1"/>
  <c r="O4043" i="1"/>
  <c r="O4035" i="1"/>
  <c r="O4027" i="1"/>
  <c r="O4019" i="1"/>
  <c r="O4011" i="1"/>
  <c r="O4003" i="1"/>
  <c r="O3995" i="1"/>
  <c r="O3987" i="1"/>
  <c r="O3979" i="1"/>
  <c r="O3971" i="1"/>
  <c r="O3963" i="1"/>
  <c r="O3955" i="1"/>
  <c r="O3947" i="1"/>
  <c r="O3939" i="1"/>
  <c r="O3931" i="1"/>
  <c r="O3923" i="1"/>
  <c r="O3915" i="1"/>
  <c r="O3907" i="1"/>
  <c r="O3899" i="1"/>
  <c r="O3891" i="1"/>
  <c r="O3883" i="1"/>
  <c r="O3875" i="1"/>
  <c r="O3867" i="1"/>
  <c r="O3859" i="1"/>
  <c r="O3851" i="1"/>
  <c r="O3843" i="1"/>
  <c r="O3835" i="1"/>
  <c r="O3827" i="1"/>
  <c r="O3819" i="1"/>
  <c r="O3811" i="1"/>
  <c r="O3803" i="1"/>
  <c r="O3795" i="1"/>
  <c r="O3787" i="1"/>
  <c r="O3779" i="1"/>
  <c r="O3771" i="1"/>
  <c r="O3763" i="1"/>
  <c r="O3755" i="1"/>
  <c r="O3747" i="1"/>
  <c r="O3739" i="1"/>
  <c r="O3731" i="1"/>
  <c r="O3723" i="1"/>
  <c r="O3715" i="1"/>
  <c r="O3707" i="1"/>
  <c r="O3699" i="1"/>
  <c r="O3691" i="1"/>
  <c r="O3683" i="1"/>
  <c r="O3675" i="1"/>
  <c r="O3667" i="1"/>
  <c r="O3659" i="1"/>
  <c r="O3651" i="1"/>
  <c r="O3643" i="1"/>
  <c r="O3635" i="1"/>
  <c r="O3627" i="1"/>
  <c r="O3619" i="1"/>
  <c r="O3611" i="1"/>
  <c r="O3603" i="1"/>
  <c r="O3595" i="1"/>
  <c r="O3587" i="1"/>
  <c r="O3579" i="1"/>
  <c r="O3571" i="1"/>
  <c r="O3563" i="1"/>
  <c r="O3555" i="1"/>
  <c r="O3547" i="1"/>
  <c r="O3539" i="1"/>
  <c r="O3531" i="1"/>
  <c r="O3523" i="1"/>
  <c r="O3515" i="1"/>
  <c r="O3507" i="1"/>
  <c r="O3499" i="1"/>
  <c r="O3491" i="1"/>
  <c r="O3483" i="1"/>
  <c r="O3475" i="1"/>
  <c r="O3467" i="1"/>
  <c r="O3459" i="1"/>
  <c r="O3451" i="1"/>
  <c r="O3443" i="1"/>
  <c r="O3435" i="1"/>
  <c r="O3427" i="1"/>
  <c r="O3419" i="1"/>
  <c r="O3411" i="1"/>
  <c r="O3403" i="1"/>
  <c r="O3395" i="1"/>
  <c r="O3387" i="1"/>
  <c r="O3379" i="1"/>
  <c r="O3371" i="1"/>
  <c r="O3363" i="1"/>
  <c r="O3355" i="1"/>
  <c r="O3347" i="1"/>
  <c r="O3339" i="1"/>
  <c r="O3331" i="1"/>
  <c r="O3323" i="1"/>
  <c r="O3315" i="1"/>
  <c r="O3307" i="1"/>
  <c r="O3299" i="1"/>
  <c r="O3291" i="1"/>
  <c r="O3283" i="1"/>
  <c r="O3275" i="1"/>
  <c r="O3267" i="1"/>
  <c r="O3259" i="1"/>
  <c r="O3251" i="1"/>
  <c r="O3243" i="1"/>
  <c r="O3235" i="1"/>
  <c r="O3227" i="1"/>
  <c r="O3219" i="1"/>
  <c r="O3211" i="1"/>
  <c r="O3203" i="1"/>
  <c r="O3195" i="1"/>
  <c r="O3187" i="1"/>
  <c r="O3179" i="1"/>
  <c r="O3171" i="1"/>
  <c r="O3163" i="1"/>
  <c r="O3155" i="1"/>
  <c r="O3147" i="1"/>
  <c r="O3139" i="1"/>
  <c r="O3131" i="1"/>
  <c r="O3123" i="1"/>
  <c r="O3115" i="1"/>
  <c r="O3107" i="1"/>
  <c r="O3099" i="1"/>
  <c r="O3091" i="1"/>
  <c r="O3083" i="1"/>
  <c r="O3075" i="1"/>
  <c r="O3067" i="1"/>
  <c r="O3059" i="1"/>
  <c r="O3051" i="1"/>
  <c r="O3043" i="1"/>
  <c r="O3035" i="1"/>
  <c r="O3027" i="1"/>
  <c r="O3019" i="1"/>
  <c r="O3011" i="1"/>
  <c r="O3003" i="1"/>
  <c r="O2995" i="1"/>
  <c r="O2987" i="1"/>
  <c r="O2979" i="1"/>
  <c r="O2971" i="1"/>
  <c r="O2963" i="1"/>
  <c r="O2955" i="1"/>
  <c r="O2947" i="1"/>
  <c r="O2939" i="1"/>
  <c r="O2931" i="1"/>
  <c r="O2923" i="1"/>
  <c r="O2915" i="1"/>
  <c r="O2907" i="1"/>
  <c r="O2899" i="1"/>
  <c r="O2891" i="1"/>
  <c r="O2883" i="1"/>
  <c r="O2875" i="1"/>
  <c r="O2867" i="1"/>
  <c r="O2859" i="1"/>
  <c r="O2851" i="1"/>
  <c r="O2843" i="1"/>
  <c r="O2835" i="1"/>
  <c r="O2827" i="1"/>
  <c r="O2819" i="1"/>
  <c r="O2811" i="1"/>
  <c r="O2803" i="1"/>
  <c r="O2795" i="1"/>
  <c r="O2787" i="1"/>
  <c r="O2779" i="1"/>
  <c r="O2771" i="1"/>
  <c r="O2763" i="1"/>
  <c r="O2755" i="1"/>
  <c r="O2747" i="1"/>
  <c r="O2739" i="1"/>
  <c r="O2731" i="1"/>
  <c r="O2723" i="1"/>
  <c r="O2715" i="1"/>
  <c r="O2707" i="1"/>
  <c r="O2699" i="1"/>
  <c r="O2691" i="1"/>
  <c r="O2683" i="1"/>
  <c r="O2675" i="1"/>
  <c r="O2667" i="1"/>
  <c r="O2659" i="1"/>
  <c r="O2651" i="1"/>
  <c r="O2643" i="1"/>
  <c r="O2635" i="1"/>
  <c r="O2627" i="1"/>
  <c r="O2619" i="1"/>
  <c r="O2611" i="1"/>
  <c r="O2603" i="1"/>
  <c r="O2595" i="1"/>
  <c r="O2587" i="1"/>
  <c r="O2579" i="1"/>
  <c r="O2571" i="1"/>
  <c r="O2563" i="1"/>
  <c r="O2555" i="1"/>
  <c r="O2547" i="1"/>
  <c r="O2539" i="1"/>
  <c r="O2531" i="1"/>
  <c r="O2523" i="1"/>
  <c r="O2515" i="1"/>
  <c r="O2507" i="1"/>
  <c r="O2499" i="1"/>
  <c r="O2491" i="1"/>
  <c r="O2483" i="1"/>
  <c r="O2475" i="1"/>
  <c r="O2467" i="1"/>
  <c r="O2459" i="1"/>
  <c r="O2451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315" i="1"/>
  <c r="O2307" i="1"/>
  <c r="O2299" i="1"/>
  <c r="O2291" i="1"/>
  <c r="O2283" i="1"/>
  <c r="O2275" i="1"/>
  <c r="O2267" i="1"/>
  <c r="O2259" i="1"/>
  <c r="O2251" i="1"/>
  <c r="O2243" i="1"/>
  <c r="O2235" i="1"/>
  <c r="O2227" i="1"/>
  <c r="O2219" i="1"/>
  <c r="O2211" i="1"/>
  <c r="O2203" i="1"/>
  <c r="O2195" i="1"/>
  <c r="O2187" i="1"/>
  <c r="O2179" i="1"/>
  <c r="O2171" i="1"/>
  <c r="O2163" i="1"/>
  <c r="O2155" i="1"/>
  <c r="O2147" i="1"/>
  <c r="O2139" i="1"/>
  <c r="O2131" i="1"/>
  <c r="O2123" i="1"/>
  <c r="O2115" i="1"/>
  <c r="O2107" i="1"/>
  <c r="O2099" i="1"/>
  <c r="O2091" i="1"/>
  <c r="O2083" i="1"/>
  <c r="O2075" i="1"/>
  <c r="O2067" i="1"/>
  <c r="O2059" i="1"/>
  <c r="O2051" i="1"/>
  <c r="O2043" i="1"/>
  <c r="O2035" i="1"/>
  <c r="O2027" i="1"/>
  <c r="O2019" i="1"/>
  <c r="O2011" i="1"/>
  <c r="O2003" i="1"/>
  <c r="O1995" i="1"/>
  <c r="O1987" i="1"/>
  <c r="O1979" i="1"/>
  <c r="O1971" i="1"/>
  <c r="O1963" i="1"/>
  <c r="O1955" i="1"/>
  <c r="O1947" i="1"/>
  <c r="O1939" i="1"/>
  <c r="O1931" i="1"/>
  <c r="O1923" i="1"/>
  <c r="O1915" i="1"/>
  <c r="O1907" i="1"/>
  <c r="O1899" i="1"/>
  <c r="O1891" i="1"/>
  <c r="O1883" i="1"/>
  <c r="O1875" i="1"/>
  <c r="O1867" i="1"/>
  <c r="O1859" i="1"/>
  <c r="O1851" i="1"/>
  <c r="O1843" i="1"/>
  <c r="O1835" i="1"/>
  <c r="O1827" i="1"/>
  <c r="O1819" i="1"/>
  <c r="O1811" i="1"/>
  <c r="O1803" i="1"/>
  <c r="O1795" i="1"/>
  <c r="O1787" i="1"/>
  <c r="O1779" i="1"/>
  <c r="O1771" i="1"/>
  <c r="O1763" i="1"/>
  <c r="O1755" i="1"/>
  <c r="O1747" i="1"/>
  <c r="O1739" i="1"/>
  <c r="O1731" i="1"/>
  <c r="O1723" i="1"/>
  <c r="O1715" i="1"/>
  <c r="O1707" i="1"/>
  <c r="O1699" i="1"/>
  <c r="O1691" i="1"/>
  <c r="O1683" i="1"/>
  <c r="O1675" i="1"/>
  <c r="O1667" i="1"/>
  <c r="O1659" i="1"/>
  <c r="O1651" i="1"/>
  <c r="O1643" i="1"/>
  <c r="O1635" i="1"/>
  <c r="O1627" i="1"/>
  <c r="O1619" i="1"/>
  <c r="O1611" i="1"/>
  <c r="O1603" i="1"/>
  <c r="O1595" i="1"/>
  <c r="O1587" i="1"/>
  <c r="O1579" i="1"/>
  <c r="O1571" i="1"/>
  <c r="O1563" i="1"/>
  <c r="O1555" i="1"/>
  <c r="O1547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291" i="1"/>
  <c r="O1283" i="1"/>
  <c r="O1275" i="1"/>
  <c r="O1267" i="1"/>
  <c r="O1259" i="1"/>
  <c r="O1251" i="1"/>
  <c r="O1243" i="1"/>
  <c r="O1235" i="1"/>
  <c r="O1227" i="1"/>
  <c r="O1219" i="1"/>
  <c r="O1211" i="1"/>
  <c r="O1203" i="1"/>
  <c r="O1195" i="1"/>
  <c r="O1187" i="1"/>
  <c r="O1179" i="1"/>
  <c r="O1171" i="1"/>
  <c r="O1163" i="1"/>
  <c r="O1155" i="1"/>
  <c r="O1147" i="1"/>
  <c r="O1139" i="1"/>
  <c r="O1131" i="1"/>
  <c r="O1123" i="1"/>
  <c r="O1115" i="1"/>
  <c r="O1107" i="1"/>
  <c r="O1099" i="1"/>
  <c r="O1091" i="1"/>
  <c r="O1083" i="1"/>
  <c r="O1075" i="1"/>
  <c r="O1067" i="1"/>
  <c r="O1059" i="1"/>
  <c r="O1051" i="1"/>
  <c r="O1043" i="1"/>
  <c r="O1035" i="1"/>
  <c r="O1027" i="1"/>
  <c r="O1019" i="1"/>
  <c r="O1011" i="1"/>
  <c r="O1003" i="1"/>
  <c r="O995" i="1"/>
  <c r="O987" i="1"/>
  <c r="O979" i="1"/>
  <c r="O971" i="1"/>
  <c r="O963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4113" i="1"/>
  <c r="O4105" i="1"/>
  <c r="O4097" i="1"/>
  <c r="O4089" i="1"/>
  <c r="O4081" i="1"/>
  <c r="O4073" i="1"/>
  <c r="O4065" i="1"/>
  <c r="O4057" i="1"/>
  <c r="O4049" i="1"/>
  <c r="O4041" i="1"/>
  <c r="O4033" i="1"/>
  <c r="O4025" i="1"/>
  <c r="O4017" i="1"/>
  <c r="O4009" i="1"/>
  <c r="O4001" i="1"/>
  <c r="O3993" i="1"/>
  <c r="O3985" i="1"/>
  <c r="O3977" i="1"/>
  <c r="O3969" i="1"/>
  <c r="O3961" i="1"/>
  <c r="O3953" i="1"/>
  <c r="O3945" i="1"/>
  <c r="O3937" i="1"/>
  <c r="O3929" i="1"/>
  <c r="O3921" i="1"/>
  <c r="O3913" i="1"/>
  <c r="O3905" i="1"/>
  <c r="O3897" i="1"/>
  <c r="O3889" i="1"/>
  <c r="O3881" i="1"/>
  <c r="O3873" i="1"/>
  <c r="O3865" i="1"/>
  <c r="O3857" i="1"/>
  <c r="O3849" i="1"/>
  <c r="O3841" i="1"/>
  <c r="O3833" i="1"/>
  <c r="O3825" i="1"/>
  <c r="O3817" i="1"/>
  <c r="O3809" i="1"/>
  <c r="O3801" i="1"/>
  <c r="O3793" i="1"/>
  <c r="O3785" i="1"/>
  <c r="O3777" i="1"/>
  <c r="O3769" i="1"/>
  <c r="O3761" i="1"/>
  <c r="O3753" i="1"/>
  <c r="O3745" i="1"/>
  <c r="O3737" i="1"/>
  <c r="O3729" i="1"/>
  <c r="O3721" i="1"/>
  <c r="O3713" i="1"/>
  <c r="O3705" i="1"/>
  <c r="O3697" i="1"/>
  <c r="O3689" i="1"/>
  <c r="O3681" i="1"/>
  <c r="O3673" i="1"/>
  <c r="O3665" i="1"/>
  <c r="O3657" i="1"/>
  <c r="O3649" i="1"/>
  <c r="O3641" i="1"/>
  <c r="O3633" i="1"/>
  <c r="O3625" i="1"/>
  <c r="O3617" i="1"/>
  <c r="O3609" i="1"/>
  <c r="O3601" i="1"/>
  <c r="O3593" i="1"/>
  <c r="O3585" i="1"/>
  <c r="O3577" i="1"/>
  <c r="O3569" i="1"/>
  <c r="O3561" i="1"/>
  <c r="O3553" i="1"/>
  <c r="O3545" i="1"/>
  <c r="O3537" i="1"/>
  <c r="O3529" i="1"/>
  <c r="O3521" i="1"/>
  <c r="O3513" i="1"/>
  <c r="O3505" i="1"/>
  <c r="O3497" i="1"/>
  <c r="O3489" i="1"/>
  <c r="O3481" i="1"/>
  <c r="O3473" i="1"/>
  <c r="O3465" i="1"/>
  <c r="O3457" i="1"/>
  <c r="O3449" i="1"/>
  <c r="O3441" i="1"/>
  <c r="O3433" i="1"/>
  <c r="O3425" i="1"/>
  <c r="O3417" i="1"/>
  <c r="O3409" i="1"/>
  <c r="O3401" i="1"/>
  <c r="O3393" i="1"/>
  <c r="O3385" i="1"/>
  <c r="O3377" i="1"/>
  <c r="O3369" i="1"/>
  <c r="O3361" i="1"/>
  <c r="O3353" i="1"/>
  <c r="O3345" i="1"/>
  <c r="O3337" i="1"/>
  <c r="O3329" i="1"/>
  <c r="O3321" i="1"/>
  <c r="O3313" i="1"/>
  <c r="O3305" i="1"/>
  <c r="O3297" i="1"/>
  <c r="O3289" i="1"/>
  <c r="O3281" i="1"/>
  <c r="O3273" i="1"/>
  <c r="O3265" i="1"/>
  <c r="O3257" i="1"/>
  <c r="O3249" i="1"/>
  <c r="O3241" i="1"/>
  <c r="O3233" i="1"/>
  <c r="O3225" i="1"/>
  <c r="O3217" i="1"/>
  <c r="O3209" i="1"/>
  <c r="O3201" i="1"/>
  <c r="O3193" i="1"/>
  <c r="O3185" i="1"/>
  <c r="O3177" i="1"/>
  <c r="O3169" i="1"/>
  <c r="O3161" i="1"/>
  <c r="O3153" i="1"/>
  <c r="O3145" i="1"/>
  <c r="O3137" i="1"/>
  <c r="O3129" i="1"/>
  <c r="O3121" i="1"/>
  <c r="O3113" i="1"/>
  <c r="O3105" i="1"/>
  <c r="O3097" i="1"/>
  <c r="O3089" i="1"/>
  <c r="O3081" i="1"/>
  <c r="O3073" i="1"/>
  <c r="O3065" i="1"/>
  <c r="O3057" i="1"/>
  <c r="O3049" i="1"/>
  <c r="O3041" i="1"/>
  <c r="O3033" i="1"/>
  <c r="O3025" i="1"/>
  <c r="O3017" i="1"/>
  <c r="O3009" i="1"/>
  <c r="O3001" i="1"/>
  <c r="O2993" i="1"/>
  <c r="O2985" i="1"/>
  <c r="O2977" i="1"/>
  <c r="O2969" i="1"/>
  <c r="O2961" i="1"/>
  <c r="O2953" i="1"/>
  <c r="O2945" i="1"/>
  <c r="O2937" i="1"/>
  <c r="O2929" i="1"/>
  <c r="O2921" i="1"/>
  <c r="O2913" i="1"/>
  <c r="O2905" i="1"/>
  <c r="O2897" i="1"/>
  <c r="O2889" i="1"/>
  <c r="O2881" i="1"/>
  <c r="O2873" i="1"/>
  <c r="O2865" i="1"/>
  <c r="O2857" i="1"/>
  <c r="O2849" i="1"/>
  <c r="O2841" i="1"/>
  <c r="O2833" i="1"/>
  <c r="O2825" i="1"/>
  <c r="O2817" i="1"/>
  <c r="O2809" i="1"/>
  <c r="O2801" i="1"/>
  <c r="O2793" i="1"/>
  <c r="O2785" i="1"/>
  <c r="O2777" i="1"/>
  <c r="O2769" i="1"/>
  <c r="O2761" i="1"/>
  <c r="O2753" i="1"/>
  <c r="O2745" i="1"/>
  <c r="O2737" i="1"/>
  <c r="O2729" i="1"/>
  <c r="O2721" i="1"/>
  <c r="O2713" i="1"/>
  <c r="O2705" i="1"/>
  <c r="O2697" i="1"/>
  <c r="O2689" i="1"/>
  <c r="O2681" i="1"/>
  <c r="O2673" i="1"/>
  <c r="O2665" i="1"/>
  <c r="O2657" i="1"/>
  <c r="O2649" i="1"/>
  <c r="O2633" i="1"/>
  <c r="O2625" i="1"/>
  <c r="O2617" i="1"/>
  <c r="O2609" i="1"/>
  <c r="O2601" i="1"/>
  <c r="O2593" i="1"/>
  <c r="O2585" i="1"/>
  <c r="O2577" i="1"/>
  <c r="O2569" i="1"/>
  <c r="O2561" i="1"/>
  <c r="O2553" i="1"/>
  <c r="O2545" i="1"/>
  <c r="O2537" i="1"/>
  <c r="O2529" i="1"/>
  <c r="O2521" i="1"/>
  <c r="O2513" i="1"/>
  <c r="O2505" i="1"/>
  <c r="O2497" i="1"/>
  <c r="O2489" i="1"/>
  <c r="O2481" i="1"/>
  <c r="O2473" i="1"/>
  <c r="O2465" i="1"/>
  <c r="O2457" i="1"/>
  <c r="O2449" i="1"/>
  <c r="O2441" i="1"/>
  <c r="O2433" i="1"/>
  <c r="O2425" i="1"/>
  <c r="O2417" i="1"/>
  <c r="O2409" i="1"/>
  <c r="O2401" i="1"/>
  <c r="O2393" i="1"/>
  <c r="O2385" i="1"/>
  <c r="O2377" i="1"/>
  <c r="O2369" i="1"/>
  <c r="O2361" i="1"/>
  <c r="O2353" i="1"/>
  <c r="O2345" i="1"/>
  <c r="O2337" i="1"/>
  <c r="O2329" i="1"/>
  <c r="O2321" i="1"/>
  <c r="O2313" i="1"/>
  <c r="O2305" i="1"/>
  <c r="O2297" i="1"/>
  <c r="O2289" i="1"/>
  <c r="O2281" i="1"/>
  <c r="O2273" i="1"/>
  <c r="O2265" i="1"/>
  <c r="O2257" i="1"/>
  <c r="O2249" i="1"/>
  <c r="O2241" i="1"/>
  <c r="O2233" i="1"/>
  <c r="O2225" i="1"/>
  <c r="O2217" i="1"/>
  <c r="O2209" i="1"/>
  <c r="O2201" i="1"/>
  <c r="O2193" i="1"/>
  <c r="O2185" i="1"/>
  <c r="O2177" i="1"/>
  <c r="O2169" i="1"/>
  <c r="O2161" i="1"/>
  <c r="O2153" i="1"/>
  <c r="O2145" i="1"/>
  <c r="O2137" i="1"/>
  <c r="O2129" i="1"/>
  <c r="O2121" i="1"/>
  <c r="O2113" i="1"/>
  <c r="O2105" i="1"/>
  <c r="O2097" i="1"/>
  <c r="O2089" i="1"/>
  <c r="O2081" i="1"/>
  <c r="O2073" i="1"/>
  <c r="O2065" i="1"/>
  <c r="O2057" i="1"/>
  <c r="O2049" i="1"/>
  <c r="O2041" i="1"/>
  <c r="O2033" i="1"/>
  <c r="O2025" i="1"/>
  <c r="O2017" i="1"/>
  <c r="O2009" i="1"/>
  <c r="O2001" i="1"/>
  <c r="O1993" i="1"/>
  <c r="O1985" i="1"/>
  <c r="O1977" i="1"/>
  <c r="O1969" i="1"/>
  <c r="O1961" i="1"/>
  <c r="O1953" i="1"/>
  <c r="O1945" i="1"/>
  <c r="O1937" i="1"/>
  <c r="O1929" i="1"/>
  <c r="O1921" i="1"/>
  <c r="O1913" i="1"/>
  <c r="O1905" i="1"/>
  <c r="O1897" i="1"/>
  <c r="O1889" i="1"/>
  <c r="O1881" i="1"/>
  <c r="O1873" i="1"/>
  <c r="O1865" i="1"/>
  <c r="O1857" i="1"/>
  <c r="O1849" i="1"/>
  <c r="O1841" i="1"/>
  <c r="O1833" i="1"/>
  <c r="O1825" i="1"/>
  <c r="O1817" i="1"/>
  <c r="O1809" i="1"/>
  <c r="O1801" i="1"/>
  <c r="O1793" i="1"/>
  <c r="O1785" i="1"/>
  <c r="O1777" i="1"/>
  <c r="O1769" i="1"/>
  <c r="O1761" i="1"/>
  <c r="O1753" i="1"/>
  <c r="O1745" i="1"/>
  <c r="O1737" i="1"/>
  <c r="O1729" i="1"/>
  <c r="O1721" i="1"/>
  <c r="O1713" i="1"/>
  <c r="O1705" i="1"/>
  <c r="O4108" i="1"/>
  <c r="O4100" i="1"/>
  <c r="O4092" i="1"/>
  <c r="O4084" i="1"/>
  <c r="O4076" i="1"/>
  <c r="O4068" i="1"/>
  <c r="O4060" i="1"/>
  <c r="O4052" i="1"/>
  <c r="O4044" i="1"/>
  <c r="O4036" i="1"/>
  <c r="O4028" i="1"/>
  <c r="O4020" i="1"/>
  <c r="O4012" i="1"/>
  <c r="O4004" i="1"/>
  <c r="O3996" i="1"/>
  <c r="O3988" i="1"/>
  <c r="O3980" i="1"/>
  <c r="O3972" i="1"/>
  <c r="O3964" i="1"/>
  <c r="O3956" i="1"/>
  <c r="O3948" i="1"/>
  <c r="O3940" i="1"/>
  <c r="O3932" i="1"/>
  <c r="O3924" i="1"/>
  <c r="O3916" i="1"/>
  <c r="O3908" i="1"/>
  <c r="O3900" i="1"/>
  <c r="O3892" i="1"/>
  <c r="O3884" i="1"/>
  <c r="O3876" i="1"/>
  <c r="O3868" i="1"/>
  <c r="O3860" i="1"/>
  <c r="O3852" i="1"/>
  <c r="O3844" i="1"/>
  <c r="O3836" i="1"/>
  <c r="O3828" i="1"/>
  <c r="O3820" i="1"/>
  <c r="O3812" i="1"/>
  <c r="O3804" i="1"/>
  <c r="O3796" i="1"/>
  <c r="O3788" i="1"/>
  <c r="O3780" i="1"/>
  <c r="O3772" i="1"/>
  <c r="O3764" i="1"/>
  <c r="O3756" i="1"/>
  <c r="O3748" i="1"/>
  <c r="O3740" i="1"/>
  <c r="O3732" i="1"/>
  <c r="O3724" i="1"/>
  <c r="O3716" i="1"/>
  <c r="O3708" i="1"/>
  <c r="O3700" i="1"/>
  <c r="O3692" i="1"/>
  <c r="O3684" i="1"/>
  <c r="O3676" i="1"/>
  <c r="O3668" i="1"/>
  <c r="O3660" i="1"/>
  <c r="O3652" i="1"/>
  <c r="O3644" i="1"/>
  <c r="O3636" i="1"/>
  <c r="O3628" i="1"/>
  <c r="O3620" i="1"/>
  <c r="O3612" i="1"/>
  <c r="O3604" i="1"/>
  <c r="O3596" i="1"/>
  <c r="O3588" i="1"/>
  <c r="O3580" i="1"/>
  <c r="O3572" i="1"/>
  <c r="O3564" i="1"/>
  <c r="O3556" i="1"/>
  <c r="O3548" i="1"/>
  <c r="O3540" i="1"/>
  <c r="O3532" i="1"/>
  <c r="O3524" i="1"/>
  <c r="O3516" i="1"/>
  <c r="O3508" i="1"/>
  <c r="O3500" i="1"/>
  <c r="O3492" i="1"/>
  <c r="O3484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80" i="1"/>
  <c r="O3372" i="1"/>
  <c r="O3364" i="1"/>
  <c r="O3356" i="1"/>
  <c r="O3348" i="1"/>
  <c r="O3340" i="1"/>
  <c r="O3332" i="1"/>
  <c r="O3324" i="1"/>
  <c r="O3316" i="1"/>
  <c r="O3308" i="1"/>
  <c r="O3300" i="1"/>
  <c r="O3292" i="1"/>
  <c r="O3284" i="1"/>
  <c r="O3276" i="1"/>
  <c r="O3268" i="1"/>
  <c r="O3260" i="1"/>
  <c r="O3252" i="1"/>
  <c r="O3244" i="1"/>
  <c r="O3236" i="1"/>
  <c r="O3228" i="1"/>
  <c r="O3220" i="1"/>
  <c r="O3212" i="1"/>
  <c r="O3204" i="1"/>
  <c r="O3196" i="1"/>
  <c r="O3188" i="1"/>
  <c r="O3180" i="1"/>
  <c r="O3172" i="1"/>
  <c r="O3164" i="1"/>
  <c r="O3156" i="1"/>
  <c r="O3148" i="1"/>
  <c r="O3140" i="1"/>
  <c r="O3132" i="1"/>
  <c r="O3124" i="1"/>
  <c r="O3116" i="1"/>
  <c r="O3108" i="1"/>
  <c r="O3100" i="1"/>
  <c r="O3092" i="1"/>
  <c r="O3084" i="1"/>
  <c r="O3076" i="1"/>
  <c r="O3068" i="1"/>
  <c r="O3060" i="1"/>
  <c r="O3052" i="1"/>
  <c r="O3044" i="1"/>
  <c r="O3036" i="1"/>
  <c r="O3028" i="1"/>
  <c r="O3020" i="1"/>
  <c r="O3012" i="1"/>
  <c r="O3004" i="1"/>
  <c r="O2996" i="1"/>
  <c r="O2988" i="1"/>
  <c r="O2980" i="1"/>
  <c r="O2972" i="1"/>
  <c r="O2964" i="1"/>
  <c r="O2956" i="1"/>
  <c r="O2948" i="1"/>
  <c r="O2940" i="1"/>
  <c r="O2932" i="1"/>
  <c r="O2924" i="1"/>
  <c r="O2916" i="1"/>
  <c r="O2908" i="1"/>
  <c r="O2900" i="1"/>
  <c r="O2892" i="1"/>
  <c r="O2884" i="1"/>
  <c r="O2876" i="1"/>
  <c r="O2868" i="1"/>
  <c r="O2860" i="1"/>
  <c r="O2852" i="1"/>
  <c r="O2844" i="1"/>
  <c r="O2836" i="1"/>
  <c r="O2828" i="1"/>
  <c r="O2820" i="1"/>
  <c r="O2812" i="1"/>
  <c r="O2804" i="1"/>
  <c r="O2796" i="1"/>
  <c r="O2788" i="1"/>
  <c r="O2780" i="1"/>
  <c r="O2772" i="1"/>
  <c r="O2764" i="1"/>
  <c r="O2756" i="1"/>
  <c r="O2748" i="1"/>
  <c r="O2740" i="1"/>
  <c r="O2732" i="1"/>
  <c r="O2724" i="1"/>
  <c r="O2716" i="1"/>
  <c r="O2708" i="1"/>
  <c r="O2700" i="1"/>
  <c r="O2692" i="1"/>
  <c r="O2684" i="1"/>
  <c r="O2676" i="1"/>
  <c r="O2668" i="1"/>
  <c r="O2660" i="1"/>
  <c r="O2652" i="1"/>
  <c r="O2644" i="1"/>
  <c r="O2636" i="1"/>
  <c r="O2628" i="1"/>
  <c r="O2620" i="1"/>
  <c r="O2612" i="1"/>
  <c r="O2604" i="1"/>
  <c r="O2596" i="1"/>
  <c r="O2588" i="1"/>
  <c r="O2580" i="1"/>
  <c r="O2572" i="1"/>
  <c r="O2564" i="1"/>
  <c r="O2556" i="1"/>
  <c r="O2548" i="1"/>
  <c r="O2540" i="1"/>
  <c r="O2532" i="1"/>
  <c r="O2524" i="1"/>
  <c r="O2516" i="1"/>
  <c r="O2508" i="1"/>
  <c r="O2500" i="1"/>
  <c r="O2492" i="1"/>
  <c r="O2484" i="1"/>
  <c r="O2476" i="1"/>
  <c r="O2468" i="1"/>
  <c r="O2460" i="1"/>
  <c r="O2452" i="1"/>
  <c r="O2444" i="1"/>
  <c r="O2436" i="1"/>
  <c r="O2428" i="1"/>
  <c r="O2420" i="1"/>
  <c r="O2412" i="1"/>
  <c r="O2404" i="1"/>
  <c r="O2396" i="1"/>
  <c r="O2388" i="1"/>
  <c r="O2380" i="1"/>
  <c r="O2372" i="1"/>
  <c r="O2364" i="1"/>
  <c r="O2356" i="1"/>
  <c r="O2348" i="1"/>
  <c r="O2340" i="1"/>
  <c r="O2332" i="1"/>
  <c r="O2324" i="1"/>
  <c r="O2316" i="1"/>
  <c r="O2308" i="1"/>
  <c r="O2300" i="1"/>
  <c r="O2292" i="1"/>
  <c r="O2284" i="1"/>
  <c r="O2276" i="1"/>
  <c r="O2268" i="1"/>
  <c r="O2260" i="1"/>
  <c r="O2252" i="1"/>
  <c r="O2244" i="1"/>
  <c r="O2236" i="1"/>
  <c r="O2228" i="1"/>
  <c r="O2220" i="1"/>
  <c r="O2212" i="1"/>
  <c r="O2204" i="1"/>
  <c r="O2196" i="1"/>
  <c r="O2188" i="1"/>
  <c r="O2180" i="1"/>
  <c r="O2172" i="1"/>
  <c r="O2164" i="1"/>
  <c r="O2156" i="1"/>
  <c r="O2148" i="1"/>
  <c r="O2140" i="1"/>
  <c r="O2132" i="1"/>
  <c r="O2124" i="1"/>
  <c r="O2116" i="1"/>
  <c r="O2108" i="1"/>
  <c r="O2100" i="1"/>
  <c r="O2092" i="1"/>
  <c r="O2084" i="1"/>
  <c r="O2076" i="1"/>
  <c r="O2068" i="1"/>
  <c r="O2060" i="1"/>
  <c r="O2052" i="1"/>
  <c r="O2044" i="1"/>
  <c r="O2036" i="1"/>
  <c r="O2028" i="1"/>
  <c r="O2020" i="1"/>
  <c r="O2012" i="1"/>
  <c r="O2004" i="1"/>
  <c r="O1996" i="1"/>
  <c r="O1988" i="1"/>
  <c r="O1980" i="1"/>
  <c r="O1972" i="1"/>
  <c r="O1964" i="1"/>
  <c r="O1956" i="1"/>
  <c r="O1948" i="1"/>
  <c r="O1940" i="1"/>
  <c r="O1932" i="1"/>
  <c r="O1924" i="1"/>
  <c r="O1916" i="1"/>
  <c r="O1908" i="1"/>
  <c r="O1900" i="1"/>
  <c r="O1892" i="1"/>
  <c r="O1884" i="1"/>
  <c r="O1876" i="1"/>
  <c r="O1868" i="1"/>
  <c r="O1860" i="1"/>
  <c r="O1852" i="1"/>
  <c r="O1844" i="1"/>
  <c r="O1836" i="1"/>
  <c r="O1828" i="1"/>
  <c r="O1820" i="1"/>
  <c r="O1812" i="1"/>
  <c r="O1804" i="1"/>
  <c r="O1796" i="1"/>
  <c r="O1788" i="1"/>
  <c r="O1780" i="1"/>
  <c r="O1772" i="1"/>
  <c r="O1764" i="1"/>
  <c r="O1756" i="1"/>
  <c r="O1748" i="1"/>
  <c r="O1740" i="1"/>
  <c r="O1732" i="1"/>
  <c r="O1724" i="1"/>
  <c r="O1716" i="1"/>
  <c r="O1708" i="1"/>
  <c r="O1700" i="1"/>
  <c r="O1692" i="1"/>
  <c r="O1684" i="1"/>
  <c r="O1676" i="1"/>
  <c r="O1668" i="1"/>
  <c r="O1660" i="1"/>
  <c r="O1652" i="1"/>
  <c r="O1644" i="1"/>
  <c r="O1636" i="1"/>
  <c r="O1628" i="1"/>
  <c r="O1620" i="1"/>
  <c r="O1612" i="1"/>
  <c r="O1604" i="1"/>
  <c r="O1596" i="1"/>
  <c r="O1588" i="1"/>
  <c r="O1580" i="1"/>
  <c r="O1572" i="1"/>
  <c r="O1564" i="1"/>
  <c r="O1556" i="1"/>
  <c r="O1548" i="1"/>
  <c r="O1540" i="1"/>
  <c r="O1532" i="1"/>
  <c r="O1524" i="1"/>
  <c r="O1516" i="1"/>
  <c r="O1508" i="1"/>
  <c r="O1500" i="1"/>
  <c r="O1492" i="1"/>
  <c r="O1484" i="1"/>
  <c r="O1476" i="1"/>
  <c r="O1468" i="1"/>
  <c r="O1460" i="1"/>
  <c r="O1452" i="1"/>
  <c r="O1444" i="1"/>
  <c r="O1436" i="1"/>
  <c r="O1428" i="1"/>
  <c r="O1420" i="1"/>
  <c r="O1412" i="1"/>
  <c r="O1404" i="1"/>
  <c r="O1396" i="1"/>
  <c r="O1388" i="1"/>
  <c r="O1380" i="1"/>
  <c r="O1372" i="1"/>
  <c r="O1364" i="1"/>
  <c r="O1356" i="1"/>
  <c r="O1348" i="1"/>
  <c r="O1340" i="1"/>
  <c r="O1332" i="1"/>
  <c r="O1324" i="1"/>
  <c r="O1316" i="1"/>
  <c r="O1308" i="1"/>
  <c r="O1300" i="1"/>
  <c r="O1292" i="1"/>
  <c r="O1284" i="1"/>
  <c r="O1276" i="1"/>
  <c r="O1268" i="1"/>
  <c r="O1260" i="1"/>
  <c r="O1252" i="1"/>
  <c r="O1244" i="1"/>
  <c r="O1236" i="1"/>
  <c r="O1228" i="1"/>
  <c r="O1220" i="1"/>
  <c r="O1212" i="1"/>
  <c r="O1204" i="1"/>
  <c r="O1196" i="1"/>
  <c r="O1188" i="1"/>
  <c r="O1180" i="1"/>
  <c r="O1172" i="1"/>
  <c r="O1164" i="1"/>
  <c r="O1156" i="1"/>
  <c r="O1148" i="1"/>
  <c r="O1140" i="1"/>
  <c r="O1132" i="1"/>
  <c r="O1124" i="1"/>
  <c r="O1116" i="1"/>
  <c r="O1108" i="1"/>
  <c r="O1100" i="1"/>
  <c r="O1092" i="1"/>
  <c r="O1084" i="1"/>
  <c r="O1076" i="1"/>
  <c r="O1068" i="1"/>
  <c r="O1060" i="1"/>
  <c r="O1052" i="1"/>
  <c r="O1044" i="1"/>
  <c r="O1036" i="1"/>
  <c r="O1028" i="1"/>
  <c r="O1020" i="1"/>
  <c r="O1012" i="1"/>
  <c r="O1004" i="1"/>
  <c r="O996" i="1"/>
  <c r="O988" i="1"/>
  <c r="O980" i="1"/>
  <c r="O972" i="1"/>
  <c r="O964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O4112" i="1"/>
  <c r="O4104" i="1"/>
  <c r="O4096" i="1"/>
  <c r="O4088" i="1"/>
  <c r="O4080" i="1"/>
  <c r="O4072" i="1"/>
  <c r="O4064" i="1"/>
  <c r="O4056" i="1"/>
  <c r="O4048" i="1"/>
  <c r="O4040" i="1"/>
  <c r="O4032" i="1"/>
  <c r="O4024" i="1"/>
  <c r="O4016" i="1"/>
  <c r="O4008" i="1"/>
  <c r="O4000" i="1"/>
  <c r="O3992" i="1"/>
  <c r="O3984" i="1"/>
  <c r="O3976" i="1"/>
  <c r="O3968" i="1"/>
  <c r="O3960" i="1"/>
  <c r="O3952" i="1"/>
  <c r="O3944" i="1"/>
  <c r="O3936" i="1"/>
  <c r="O3928" i="1"/>
  <c r="O3920" i="1"/>
  <c r="O3912" i="1"/>
  <c r="O3904" i="1"/>
  <c r="O3896" i="1"/>
  <c r="O3888" i="1"/>
  <c r="O3880" i="1"/>
  <c r="O3872" i="1"/>
  <c r="O3864" i="1"/>
  <c r="O3856" i="1"/>
  <c r="O3848" i="1"/>
  <c r="O3840" i="1"/>
  <c r="O3832" i="1"/>
  <c r="O3824" i="1"/>
  <c r="O3816" i="1"/>
  <c r="O3808" i="1"/>
  <c r="O3800" i="1"/>
  <c r="O3792" i="1"/>
  <c r="O3784" i="1"/>
  <c r="O3776" i="1"/>
  <c r="O3768" i="1"/>
  <c r="O3760" i="1"/>
  <c r="O3752" i="1"/>
  <c r="O3744" i="1"/>
  <c r="O3736" i="1"/>
  <c r="O3728" i="1"/>
  <c r="O3720" i="1"/>
  <c r="O3712" i="1"/>
  <c r="O3704" i="1"/>
  <c r="O3696" i="1"/>
  <c r="O3688" i="1"/>
  <c r="O3680" i="1"/>
  <c r="O3672" i="1"/>
  <c r="O3664" i="1"/>
  <c r="O3656" i="1"/>
  <c r="O3648" i="1"/>
  <c r="O3640" i="1"/>
  <c r="O3632" i="1"/>
  <c r="O3624" i="1"/>
  <c r="O3616" i="1"/>
  <c r="O3608" i="1"/>
  <c r="O3600" i="1"/>
  <c r="O3592" i="1"/>
  <c r="O3584" i="1"/>
  <c r="O3576" i="1"/>
  <c r="O3568" i="1"/>
  <c r="O3560" i="1"/>
  <c r="O3552" i="1"/>
  <c r="O3544" i="1"/>
  <c r="O3536" i="1"/>
  <c r="O3528" i="1"/>
  <c r="O3520" i="1"/>
  <c r="O3512" i="1"/>
  <c r="O3504" i="1"/>
  <c r="O3496" i="1"/>
  <c r="O3488" i="1"/>
  <c r="O3480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76" i="1"/>
  <c r="O3368" i="1"/>
  <c r="O3360" i="1"/>
  <c r="O3352" i="1"/>
  <c r="O3344" i="1"/>
  <c r="O3336" i="1"/>
  <c r="O3328" i="1"/>
  <c r="O3320" i="1"/>
  <c r="O3312" i="1"/>
  <c r="O3304" i="1"/>
  <c r="O3296" i="1"/>
  <c r="O3288" i="1"/>
  <c r="O3280" i="1"/>
  <c r="O3272" i="1"/>
  <c r="O3264" i="1"/>
  <c r="O3256" i="1"/>
  <c r="O3248" i="1"/>
  <c r="O3240" i="1"/>
  <c r="O3232" i="1"/>
  <c r="O3224" i="1"/>
  <c r="O3216" i="1"/>
  <c r="O3208" i="1"/>
  <c r="O3200" i="1"/>
  <c r="O3192" i="1"/>
  <c r="O3184" i="1"/>
  <c r="O3176" i="1"/>
  <c r="O3168" i="1"/>
  <c r="O3160" i="1"/>
  <c r="O3152" i="1"/>
  <c r="O3144" i="1"/>
  <c r="O3136" i="1"/>
  <c r="O3128" i="1"/>
  <c r="O3120" i="1"/>
  <c r="O3112" i="1"/>
  <c r="O3104" i="1"/>
  <c r="O3096" i="1"/>
  <c r="O3088" i="1"/>
  <c r="O3080" i="1"/>
  <c r="O3072" i="1"/>
  <c r="O3064" i="1"/>
  <c r="O3056" i="1"/>
  <c r="O3048" i="1"/>
  <c r="O3040" i="1"/>
  <c r="O3032" i="1"/>
  <c r="O3024" i="1"/>
  <c r="O3016" i="1"/>
  <c r="O3008" i="1"/>
  <c r="O3000" i="1"/>
  <c r="O2992" i="1"/>
  <c r="O2984" i="1"/>
  <c r="O2976" i="1"/>
  <c r="O2968" i="1"/>
  <c r="O2960" i="1"/>
  <c r="O2952" i="1"/>
  <c r="O2944" i="1"/>
  <c r="O2936" i="1"/>
  <c r="O2928" i="1"/>
  <c r="O2920" i="1"/>
  <c r="O2912" i="1"/>
  <c r="O2904" i="1"/>
  <c r="O2896" i="1"/>
  <c r="O2888" i="1"/>
  <c r="O2880" i="1"/>
  <c r="O2872" i="1"/>
  <c r="O2864" i="1"/>
  <c r="O2856" i="1"/>
  <c r="O2848" i="1"/>
  <c r="O2840" i="1"/>
  <c r="O2832" i="1"/>
  <c r="O2824" i="1"/>
  <c r="O2816" i="1"/>
  <c r="O2808" i="1"/>
  <c r="O2800" i="1"/>
  <c r="O2792" i="1"/>
  <c r="O2784" i="1"/>
  <c r="O2776" i="1"/>
  <c r="O2768" i="1"/>
  <c r="O2760" i="1"/>
  <c r="O2752" i="1"/>
  <c r="O2744" i="1"/>
  <c r="O2736" i="1"/>
  <c r="O2728" i="1"/>
  <c r="O2720" i="1"/>
  <c r="O2712" i="1"/>
  <c r="O2704" i="1"/>
  <c r="O2696" i="1"/>
  <c r="O2688" i="1"/>
  <c r="O2680" i="1"/>
  <c r="O2672" i="1"/>
  <c r="O2664" i="1"/>
  <c r="O2656" i="1"/>
  <c r="O2648" i="1"/>
  <c r="O2640" i="1"/>
  <c r="O2632" i="1"/>
  <c r="O2624" i="1"/>
  <c r="O2616" i="1"/>
  <c r="O2608" i="1"/>
  <c r="O2600" i="1"/>
  <c r="O2592" i="1"/>
  <c r="O2584" i="1"/>
  <c r="O2576" i="1"/>
  <c r="O2568" i="1"/>
  <c r="O2560" i="1"/>
  <c r="O2552" i="1"/>
  <c r="O2544" i="1"/>
  <c r="O2536" i="1"/>
  <c r="O2528" i="1"/>
  <c r="O2520" i="1"/>
  <c r="O2512" i="1"/>
  <c r="O2504" i="1"/>
  <c r="O2496" i="1"/>
  <c r="O2488" i="1"/>
  <c r="O2480" i="1"/>
  <c r="O2472" i="1"/>
  <c r="O2464" i="1"/>
  <c r="O2456" i="1"/>
  <c r="O2448" i="1"/>
  <c r="O2440" i="1"/>
  <c r="O2432" i="1"/>
  <c r="O2424" i="1"/>
  <c r="O2416" i="1"/>
  <c r="O2408" i="1"/>
  <c r="O2400" i="1"/>
  <c r="O2392" i="1"/>
  <c r="O2384" i="1"/>
  <c r="O2376" i="1"/>
  <c r="O2368" i="1"/>
  <c r="O2360" i="1"/>
  <c r="O2352" i="1"/>
  <c r="O2344" i="1"/>
  <c r="O2336" i="1"/>
  <c r="O2328" i="1"/>
  <c r="O2320" i="1"/>
  <c r="O2312" i="1"/>
  <c r="O2304" i="1"/>
  <c r="O2296" i="1"/>
  <c r="O2288" i="1"/>
  <c r="O2280" i="1"/>
  <c r="O2272" i="1"/>
  <c r="O2264" i="1"/>
  <c r="O2256" i="1"/>
  <c r="O2248" i="1"/>
  <c r="O2240" i="1"/>
  <c r="O2232" i="1"/>
  <c r="O2224" i="1"/>
  <c r="O2216" i="1"/>
  <c r="O2208" i="1"/>
  <c r="O2200" i="1"/>
  <c r="O2192" i="1"/>
  <c r="O2184" i="1"/>
  <c r="O2176" i="1"/>
  <c r="O2168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56" i="1"/>
  <c r="O1848" i="1"/>
  <c r="O1840" i="1"/>
  <c r="O1832" i="1"/>
  <c r="O1824" i="1"/>
  <c r="O1816" i="1"/>
  <c r="O1808" i="1"/>
  <c r="O1800" i="1"/>
  <c r="O1792" i="1"/>
  <c r="O1784" i="1"/>
  <c r="O1776" i="1"/>
  <c r="O1768" i="1"/>
  <c r="O1760" i="1"/>
  <c r="O1752" i="1"/>
  <c r="O1744" i="1"/>
  <c r="O1736" i="1"/>
  <c r="O1728" i="1"/>
  <c r="O1720" i="1"/>
  <c r="O1712" i="1"/>
  <c r="O1704" i="1"/>
  <c r="O1696" i="1"/>
  <c r="O1688" i="1"/>
  <c r="O1680" i="1"/>
  <c r="O1672" i="1"/>
  <c r="O1664" i="1"/>
  <c r="O1656" i="1"/>
  <c r="O1648" i="1"/>
  <c r="O1640" i="1"/>
  <c r="O1632" i="1"/>
  <c r="O1624" i="1"/>
  <c r="O1616" i="1"/>
  <c r="O1608" i="1"/>
  <c r="O1600" i="1"/>
  <c r="O1592" i="1"/>
  <c r="O1584" i="1"/>
  <c r="O1576" i="1"/>
  <c r="O1568" i="1"/>
  <c r="O1560" i="1"/>
  <c r="O1552" i="1"/>
  <c r="O1544" i="1"/>
  <c r="O1536" i="1"/>
  <c r="O1528" i="1"/>
  <c r="O1520" i="1"/>
  <c r="O1512" i="1"/>
  <c r="O1504" i="1"/>
  <c r="O1496" i="1"/>
  <c r="O1488" i="1"/>
  <c r="O1480" i="1"/>
  <c r="O1472" i="1"/>
  <c r="O1464" i="1"/>
  <c r="O1456" i="1"/>
  <c r="O1448" i="1"/>
  <c r="O1440" i="1"/>
  <c r="O1432" i="1"/>
  <c r="O1424" i="1"/>
  <c r="O1416" i="1"/>
  <c r="O1408" i="1"/>
  <c r="O1400" i="1"/>
  <c r="O1392" i="1"/>
  <c r="O1384" i="1"/>
  <c r="O1376" i="1"/>
  <c r="O1368" i="1"/>
  <c r="O1360" i="1"/>
  <c r="O1352" i="1"/>
  <c r="O1344" i="1"/>
  <c r="O1336" i="1"/>
  <c r="O1328" i="1"/>
  <c r="O1320" i="1"/>
  <c r="O1312" i="1"/>
  <c r="O1304" i="1"/>
  <c r="O1296" i="1"/>
  <c r="O1288" i="1"/>
  <c r="O1280" i="1"/>
  <c r="O1272" i="1"/>
  <c r="O1264" i="1"/>
  <c r="O1256" i="1"/>
  <c r="O1248" i="1"/>
  <c r="O1240" i="1"/>
  <c r="O1232" i="1"/>
  <c r="O1224" i="1"/>
  <c r="O1216" i="1"/>
  <c r="O1208" i="1"/>
  <c r="O1200" i="1"/>
  <c r="O1192" i="1"/>
  <c r="O1184" i="1"/>
  <c r="O1176" i="1"/>
  <c r="O1168" i="1"/>
  <c r="O1160" i="1"/>
  <c r="O1152" i="1"/>
  <c r="O1144" i="1"/>
  <c r="O1136" i="1"/>
  <c r="O1128" i="1"/>
  <c r="O1120" i="1"/>
  <c r="O1112" i="1"/>
  <c r="O1104" i="1"/>
  <c r="O1096" i="1"/>
  <c r="O1088" i="1"/>
  <c r="O1080" i="1"/>
  <c r="O1072" i="1"/>
  <c r="O1064" i="1"/>
  <c r="O1056" i="1"/>
  <c r="O1048" i="1"/>
  <c r="O1040" i="1"/>
  <c r="O1032" i="1"/>
  <c r="O1024" i="1"/>
  <c r="O1016" i="1"/>
  <c r="O1008" i="1"/>
  <c r="O1000" i="1"/>
  <c r="O992" i="1"/>
  <c r="O984" i="1"/>
  <c r="O976" i="1"/>
  <c r="O968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2641" i="1"/>
  <c r="O1697" i="1"/>
  <c r="O1689" i="1"/>
  <c r="O1681" i="1"/>
  <c r="O1673" i="1"/>
  <c r="O1665" i="1"/>
  <c r="O1657" i="1"/>
  <c r="O1649" i="1"/>
  <c r="O1641" i="1"/>
  <c r="O1633" i="1"/>
  <c r="O1625" i="1"/>
  <c r="O1617" i="1"/>
  <c r="O1609" i="1"/>
  <c r="O1601" i="1"/>
  <c r="O1593" i="1"/>
  <c r="O1585" i="1"/>
  <c r="O1577" i="1"/>
  <c r="O1569" i="1"/>
  <c r="O1561" i="1"/>
  <c r="O1553" i="1"/>
  <c r="O1545" i="1"/>
  <c r="O1537" i="1"/>
  <c r="O1529" i="1"/>
  <c r="O1521" i="1"/>
  <c r="O1513" i="1"/>
  <c r="O1505" i="1"/>
  <c r="O1497" i="1"/>
  <c r="O1489" i="1"/>
  <c r="O1481" i="1"/>
  <c r="O1473" i="1"/>
  <c r="O1465" i="1"/>
  <c r="O1457" i="1"/>
  <c r="O1449" i="1"/>
  <c r="O1441" i="1"/>
  <c r="O1433" i="1"/>
  <c r="O1425" i="1"/>
  <c r="O1417" i="1"/>
  <c r="O1409" i="1"/>
  <c r="O1401" i="1"/>
  <c r="O1393" i="1"/>
  <c r="O1385" i="1"/>
  <c r="O1377" i="1"/>
  <c r="O1369" i="1"/>
  <c r="O1361" i="1"/>
  <c r="O1353" i="1"/>
  <c r="O4110" i="1"/>
  <c r="O4102" i="1"/>
  <c r="O4094" i="1"/>
  <c r="O4086" i="1"/>
  <c r="O4078" i="1"/>
  <c r="O4070" i="1"/>
  <c r="O4062" i="1"/>
  <c r="O4054" i="1"/>
  <c r="O4046" i="1"/>
  <c r="O4038" i="1"/>
  <c r="O4030" i="1"/>
  <c r="O4022" i="1"/>
  <c r="O4014" i="1"/>
  <c r="O4006" i="1"/>
  <c r="O3998" i="1"/>
  <c r="O3990" i="1"/>
  <c r="O3982" i="1"/>
  <c r="O3974" i="1"/>
  <c r="O3966" i="1"/>
  <c r="O3958" i="1"/>
  <c r="O3950" i="1"/>
  <c r="O3942" i="1"/>
  <c r="O3934" i="1"/>
  <c r="O3926" i="1"/>
  <c r="O3918" i="1"/>
  <c r="O3910" i="1"/>
  <c r="O3902" i="1"/>
  <c r="O3894" i="1"/>
  <c r="O3886" i="1"/>
  <c r="O3878" i="1"/>
  <c r="O3870" i="1"/>
  <c r="O3862" i="1"/>
  <c r="O3854" i="1"/>
  <c r="O3846" i="1"/>
  <c r="O3838" i="1"/>
  <c r="O3830" i="1"/>
  <c r="O3822" i="1"/>
  <c r="O3814" i="1"/>
  <c r="O3806" i="1"/>
  <c r="O3798" i="1"/>
  <c r="O3790" i="1"/>
  <c r="O3782" i="1"/>
  <c r="O3774" i="1"/>
  <c r="O3766" i="1"/>
  <c r="O3758" i="1"/>
  <c r="O3750" i="1"/>
  <c r="O3742" i="1"/>
  <c r="O3734" i="1"/>
  <c r="O3726" i="1"/>
  <c r="O3718" i="1"/>
  <c r="O3710" i="1"/>
  <c r="O3702" i="1"/>
  <c r="O3694" i="1"/>
  <c r="O3686" i="1"/>
  <c r="O3678" i="1"/>
  <c r="O3670" i="1"/>
  <c r="O3662" i="1"/>
  <c r="O3654" i="1"/>
  <c r="O3646" i="1"/>
  <c r="O3638" i="1"/>
  <c r="O3630" i="1"/>
  <c r="O3622" i="1"/>
  <c r="O3614" i="1"/>
  <c r="O3606" i="1"/>
  <c r="O3598" i="1"/>
  <c r="O3590" i="1"/>
  <c r="O3582" i="1"/>
  <c r="O3574" i="1"/>
  <c r="O3566" i="1"/>
  <c r="O3558" i="1"/>
  <c r="O3550" i="1"/>
  <c r="O3542" i="1"/>
  <c r="O3534" i="1"/>
  <c r="O3526" i="1"/>
  <c r="O3518" i="1"/>
  <c r="O3510" i="1"/>
  <c r="O3502" i="1"/>
  <c r="O3494" i="1"/>
  <c r="O3486" i="1"/>
  <c r="O3478" i="1"/>
  <c r="O3470" i="1"/>
  <c r="O3462" i="1"/>
  <c r="O3454" i="1"/>
  <c r="O3446" i="1"/>
  <c r="O3438" i="1"/>
  <c r="O3430" i="1"/>
  <c r="O3422" i="1"/>
  <c r="O3414" i="1"/>
  <c r="O3406" i="1"/>
  <c r="O3398" i="1"/>
  <c r="O3390" i="1"/>
  <c r="O3382" i="1"/>
  <c r="O3374" i="1"/>
  <c r="O3366" i="1"/>
  <c r="O3358" i="1"/>
  <c r="O3350" i="1"/>
  <c r="O3342" i="1"/>
  <c r="O3334" i="1"/>
  <c r="O3326" i="1"/>
  <c r="O3318" i="1"/>
  <c r="O3310" i="1"/>
  <c r="O3302" i="1"/>
  <c r="O3294" i="1"/>
  <c r="O3286" i="1"/>
  <c r="O3278" i="1"/>
  <c r="O3270" i="1"/>
  <c r="O3262" i="1"/>
  <c r="O3254" i="1"/>
  <c r="O3246" i="1"/>
  <c r="O3238" i="1"/>
  <c r="O3230" i="1"/>
  <c r="O3222" i="1"/>
  <c r="O3214" i="1"/>
  <c r="O3206" i="1"/>
  <c r="O3198" i="1"/>
  <c r="O3190" i="1"/>
  <c r="O3182" i="1"/>
  <c r="O3174" i="1"/>
  <c r="O3166" i="1"/>
  <c r="O3158" i="1"/>
  <c r="O3150" i="1"/>
  <c r="O3142" i="1"/>
  <c r="O3134" i="1"/>
  <c r="O3126" i="1"/>
  <c r="O3118" i="1"/>
  <c r="O3110" i="1"/>
  <c r="O3102" i="1"/>
  <c r="O3094" i="1"/>
  <c r="O3086" i="1"/>
  <c r="O3078" i="1"/>
  <c r="O3070" i="1"/>
  <c r="O3062" i="1"/>
  <c r="O3054" i="1"/>
  <c r="O3046" i="1"/>
  <c r="O3038" i="1"/>
  <c r="O3030" i="1"/>
  <c r="O3022" i="1"/>
  <c r="O3014" i="1"/>
  <c r="O3006" i="1"/>
  <c r="O2998" i="1"/>
  <c r="O2990" i="1"/>
  <c r="O2982" i="1"/>
  <c r="O2974" i="1"/>
  <c r="O2966" i="1"/>
  <c r="O2958" i="1"/>
  <c r="O2950" i="1"/>
  <c r="O2942" i="1"/>
  <c r="O2934" i="1"/>
  <c r="O2926" i="1"/>
  <c r="O2918" i="1"/>
  <c r="O2910" i="1"/>
  <c r="O2902" i="1"/>
  <c r="O2894" i="1"/>
  <c r="O2886" i="1"/>
  <c r="O2878" i="1"/>
  <c r="O2870" i="1"/>
  <c r="O2862" i="1"/>
  <c r="O2854" i="1"/>
  <c r="O2846" i="1"/>
  <c r="O2838" i="1"/>
  <c r="O2830" i="1"/>
  <c r="O2822" i="1"/>
  <c r="O2814" i="1"/>
  <c r="O2806" i="1"/>
  <c r="O2798" i="1"/>
  <c r="O2790" i="1"/>
  <c r="O2782" i="1"/>
  <c r="O2774" i="1"/>
  <c r="O2766" i="1"/>
  <c r="O2758" i="1"/>
  <c r="O2750" i="1"/>
  <c r="O2742" i="1"/>
  <c r="O2734" i="1"/>
  <c r="O2726" i="1"/>
  <c r="O2718" i="1"/>
  <c r="O2710" i="1"/>
  <c r="O2702" i="1"/>
  <c r="O2694" i="1"/>
  <c r="O2686" i="1"/>
  <c r="O2678" i="1"/>
  <c r="O2670" i="1"/>
  <c r="O2662" i="1"/>
  <c r="O2654" i="1"/>
  <c r="O2646" i="1"/>
  <c r="O2638" i="1"/>
  <c r="O2630" i="1"/>
  <c r="O2622" i="1"/>
  <c r="O2614" i="1"/>
  <c r="O2606" i="1"/>
  <c r="O2598" i="1"/>
  <c r="O2590" i="1"/>
  <c r="O2582" i="1"/>
  <c r="O2574" i="1"/>
  <c r="O2566" i="1"/>
  <c r="O2558" i="1"/>
  <c r="O2550" i="1"/>
  <c r="O2542" i="1"/>
  <c r="O2534" i="1"/>
  <c r="O2526" i="1"/>
  <c r="O2518" i="1"/>
  <c r="O2510" i="1"/>
  <c r="O2502" i="1"/>
  <c r="O2494" i="1"/>
  <c r="O2486" i="1"/>
  <c r="O2478" i="1"/>
  <c r="O2470" i="1"/>
  <c r="O2462" i="1"/>
  <c r="O2454" i="1"/>
  <c r="O2446" i="1"/>
  <c r="O2438" i="1"/>
  <c r="O2430" i="1"/>
  <c r="O2422" i="1"/>
  <c r="O2414" i="1"/>
  <c r="O2406" i="1"/>
  <c r="O2398" i="1"/>
  <c r="O2390" i="1"/>
  <c r="O2382" i="1"/>
  <c r="O2374" i="1"/>
  <c r="O2366" i="1"/>
  <c r="O2358" i="1"/>
  <c r="O2350" i="1"/>
  <c r="O2342" i="1"/>
  <c r="O2334" i="1"/>
  <c r="O2326" i="1"/>
  <c r="O2318" i="1"/>
  <c r="O2310" i="1"/>
  <c r="O2302" i="1"/>
  <c r="O2294" i="1"/>
  <c r="O2286" i="1"/>
  <c r="O2278" i="1"/>
  <c r="O2270" i="1"/>
  <c r="O2262" i="1"/>
  <c r="O2254" i="1"/>
  <c r="O2246" i="1"/>
  <c r="O2238" i="1"/>
  <c r="O2230" i="1"/>
  <c r="O2222" i="1"/>
  <c r="O2214" i="1"/>
  <c r="O2206" i="1"/>
  <c r="O2198" i="1"/>
  <c r="O2190" i="1"/>
  <c r="O2182" i="1"/>
  <c r="O2174" i="1"/>
  <c r="O2166" i="1"/>
  <c r="O2158" i="1"/>
  <c r="O2150" i="1"/>
  <c r="O2142" i="1"/>
  <c r="O2134" i="1"/>
  <c r="O2126" i="1"/>
  <c r="O2118" i="1"/>
  <c r="O2110" i="1"/>
  <c r="O2102" i="1"/>
  <c r="O2094" i="1"/>
  <c r="O2086" i="1"/>
  <c r="O2078" i="1"/>
  <c r="O2070" i="1"/>
  <c r="O2062" i="1"/>
  <c r="O2054" i="1"/>
  <c r="O2046" i="1"/>
  <c r="O2038" i="1"/>
  <c r="O2030" i="1"/>
  <c r="O2022" i="1"/>
  <c r="O2014" i="1"/>
  <c r="O2006" i="1"/>
  <c r="O1998" i="1"/>
  <c r="O1990" i="1"/>
  <c r="O1982" i="1"/>
  <c r="O1974" i="1"/>
  <c r="O1966" i="1"/>
  <c r="O1958" i="1"/>
  <c r="O1950" i="1"/>
  <c r="O1942" i="1"/>
  <c r="O1934" i="1"/>
  <c r="O1926" i="1"/>
  <c r="O1918" i="1"/>
  <c r="O1910" i="1"/>
  <c r="O1902" i="1"/>
  <c r="O1894" i="1"/>
  <c r="O1886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4" i="1"/>
  <c r="O1766" i="1"/>
  <c r="O1758" i="1"/>
  <c r="O1750" i="1"/>
  <c r="O1742" i="1"/>
  <c r="O1734" i="1"/>
  <c r="O1726" i="1"/>
  <c r="O1718" i="1"/>
  <c r="O1710" i="1"/>
  <c r="O1702" i="1"/>
  <c r="O1694" i="1"/>
  <c r="O1686" i="1"/>
  <c r="O1678" i="1"/>
  <c r="O1670" i="1"/>
  <c r="O1662" i="1"/>
  <c r="O1654" i="1"/>
  <c r="O1646" i="1"/>
  <c r="O1638" i="1"/>
  <c r="O1630" i="1"/>
  <c r="O1622" i="1"/>
  <c r="O1614" i="1"/>
  <c r="O1606" i="1"/>
  <c r="O1598" i="1"/>
  <c r="O1590" i="1"/>
  <c r="O1582" i="1"/>
  <c r="O1574" i="1"/>
  <c r="O1566" i="1"/>
  <c r="O1558" i="1"/>
  <c r="O1550" i="1"/>
  <c r="O1542" i="1"/>
  <c r="O1534" i="1"/>
  <c r="O1526" i="1"/>
  <c r="O1518" i="1"/>
  <c r="O1510" i="1"/>
  <c r="O1502" i="1"/>
  <c r="O1494" i="1"/>
  <c r="O1486" i="1"/>
  <c r="O1478" i="1"/>
  <c r="O1470" i="1"/>
  <c r="O1462" i="1"/>
  <c r="O1454" i="1"/>
  <c r="O1446" i="1"/>
  <c r="O1438" i="1"/>
  <c r="O1430" i="1"/>
  <c r="O1422" i="1"/>
  <c r="O1414" i="1"/>
  <c r="O1406" i="1"/>
  <c r="O1398" i="1"/>
  <c r="O1390" i="1"/>
  <c r="O1382" i="1"/>
  <c r="O1374" i="1"/>
  <c r="O1366" i="1"/>
  <c r="O1358" i="1"/>
  <c r="O1350" i="1"/>
  <c r="O1342" i="1"/>
  <c r="O1334" i="1"/>
  <c r="O1326" i="1"/>
  <c r="O1318" i="1"/>
  <c r="O1310" i="1"/>
  <c r="O1302" i="1"/>
  <c r="O1294" i="1"/>
  <c r="O1286" i="1"/>
  <c r="O1278" i="1"/>
  <c r="O1270" i="1"/>
  <c r="O1262" i="1"/>
  <c r="O1254" i="1"/>
  <c r="O1246" i="1"/>
  <c r="O1238" i="1"/>
  <c r="O1230" i="1"/>
  <c r="O1222" i="1"/>
  <c r="O1214" i="1"/>
  <c r="O1206" i="1"/>
  <c r="O1198" i="1"/>
  <c r="O1190" i="1"/>
  <c r="O1182" i="1"/>
  <c r="O1174" i="1"/>
  <c r="O1166" i="1"/>
  <c r="O1158" i="1"/>
  <c r="O1150" i="1"/>
  <c r="O1142" i="1"/>
  <c r="O1134" i="1"/>
  <c r="O1126" i="1"/>
  <c r="O1118" i="1"/>
  <c r="O1110" i="1"/>
  <c r="O1102" i="1"/>
  <c r="O1094" i="1"/>
  <c r="O1086" i="1"/>
  <c r="O1078" i="1"/>
  <c r="O1070" i="1"/>
  <c r="O1062" i="1"/>
  <c r="O1054" i="1"/>
  <c r="O1046" i="1"/>
  <c r="O1038" i="1"/>
  <c r="O1030" i="1"/>
  <c r="O1022" i="1"/>
  <c r="O1014" i="1"/>
  <c r="O1006" i="1"/>
  <c r="O998" i="1"/>
  <c r="O990" i="1"/>
  <c r="O982" i="1"/>
  <c r="O974" i="1"/>
  <c r="O966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1345" i="1"/>
  <c r="O1337" i="1"/>
  <c r="O1329" i="1"/>
  <c r="O1321" i="1"/>
  <c r="O1313" i="1"/>
  <c r="O1305" i="1"/>
  <c r="O1297" i="1"/>
  <c r="O1289" i="1"/>
  <c r="O1281" i="1"/>
  <c r="O1273" i="1"/>
  <c r="O1265" i="1"/>
  <c r="O1257" i="1"/>
  <c r="O1249" i="1"/>
  <c r="O1241" i="1"/>
  <c r="O1233" i="1"/>
  <c r="O1225" i="1"/>
  <c r="O1217" i="1"/>
  <c r="O1209" i="1"/>
  <c r="O1201" i="1"/>
  <c r="O1193" i="1"/>
  <c r="O1185" i="1"/>
  <c r="O1177" i="1"/>
  <c r="O1169" i="1"/>
  <c r="O1161" i="1"/>
  <c r="O1153" i="1"/>
  <c r="O1145" i="1"/>
  <c r="O1137" i="1"/>
  <c r="O1129" i="1"/>
  <c r="O1121" i="1"/>
  <c r="O1113" i="1"/>
  <c r="O1105" i="1"/>
  <c r="O1097" i="1"/>
  <c r="O1089" i="1"/>
  <c r="O1081" i="1"/>
  <c r="O1073" i="1"/>
  <c r="O1065" i="1"/>
  <c r="O1057" i="1"/>
  <c r="O1049" i="1"/>
  <c r="O1041" i="1"/>
  <c r="O1033" i="1"/>
  <c r="O1025" i="1"/>
  <c r="O1017" i="1"/>
  <c r="O1009" i="1"/>
  <c r="O1001" i="1"/>
  <c r="O993" i="1"/>
  <c r="O985" i="1"/>
  <c r="O977" i="1"/>
  <c r="O96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4114" i="1"/>
  <c r="O4106" i="1"/>
  <c r="O4098" i="1"/>
  <c r="O4090" i="1"/>
  <c r="O4082" i="1"/>
  <c r="O4074" i="1"/>
  <c r="O4066" i="1"/>
  <c r="O4058" i="1"/>
  <c r="O4050" i="1"/>
  <c r="O4042" i="1"/>
  <c r="O4034" i="1"/>
  <c r="O4026" i="1"/>
  <c r="O4018" i="1"/>
  <c r="O4010" i="1"/>
  <c r="O4002" i="1"/>
  <c r="O3994" i="1"/>
  <c r="O3986" i="1"/>
  <c r="O3978" i="1"/>
  <c r="O3970" i="1"/>
  <c r="O3962" i="1"/>
  <c r="O3954" i="1"/>
  <c r="O3946" i="1"/>
  <c r="O3938" i="1"/>
  <c r="O3930" i="1"/>
  <c r="O3922" i="1"/>
  <c r="O3914" i="1"/>
  <c r="O3906" i="1"/>
  <c r="O3898" i="1"/>
  <c r="O3890" i="1"/>
  <c r="O3882" i="1"/>
  <c r="O3874" i="1"/>
  <c r="O3866" i="1"/>
  <c r="O3858" i="1"/>
  <c r="O3850" i="1"/>
  <c r="O3842" i="1"/>
  <c r="O3834" i="1"/>
  <c r="O3826" i="1"/>
  <c r="O3818" i="1"/>
  <c r="O3810" i="1"/>
  <c r="O3802" i="1"/>
  <c r="O3794" i="1"/>
  <c r="O3786" i="1"/>
  <c r="O3778" i="1"/>
  <c r="O3770" i="1"/>
  <c r="O3762" i="1"/>
  <c r="O3754" i="1"/>
  <c r="O3746" i="1"/>
  <c r="O3738" i="1"/>
  <c r="O3730" i="1"/>
  <c r="O3722" i="1"/>
  <c r="O3714" i="1"/>
  <c r="O3706" i="1"/>
  <c r="O3698" i="1"/>
  <c r="O3690" i="1"/>
  <c r="O3682" i="1"/>
  <c r="O3674" i="1"/>
  <c r="O3666" i="1"/>
  <c r="O3658" i="1"/>
  <c r="O3650" i="1"/>
  <c r="O3642" i="1"/>
  <c r="O3634" i="1"/>
  <c r="O3626" i="1"/>
  <c r="O3618" i="1"/>
  <c r="O3610" i="1"/>
  <c r="O3602" i="1"/>
  <c r="O3594" i="1"/>
  <c r="O3586" i="1"/>
  <c r="O3578" i="1"/>
  <c r="O3570" i="1"/>
  <c r="O3562" i="1"/>
  <c r="O3554" i="1"/>
  <c r="O3546" i="1"/>
  <c r="O3538" i="1"/>
  <c r="O3530" i="1"/>
  <c r="O3522" i="1"/>
  <c r="O3514" i="1"/>
  <c r="O3506" i="1"/>
  <c r="O3498" i="1"/>
  <c r="O3490" i="1"/>
  <c r="O3482" i="1"/>
  <c r="O3474" i="1"/>
  <c r="O3466" i="1"/>
  <c r="O3458" i="1"/>
  <c r="O3450" i="1"/>
  <c r="O3442" i="1"/>
  <c r="O3434" i="1"/>
  <c r="O3426" i="1"/>
  <c r="O3418" i="1"/>
  <c r="O3410" i="1"/>
  <c r="O3402" i="1"/>
  <c r="O3394" i="1"/>
  <c r="O3386" i="1"/>
  <c r="O3378" i="1"/>
  <c r="O3370" i="1"/>
  <c r="O3362" i="1"/>
  <c r="O3354" i="1"/>
  <c r="O3346" i="1"/>
  <c r="O3338" i="1"/>
  <c r="O3330" i="1"/>
  <c r="O3322" i="1"/>
  <c r="O3314" i="1"/>
  <c r="O3306" i="1"/>
  <c r="O3298" i="1"/>
  <c r="O3290" i="1"/>
  <c r="O3282" i="1"/>
  <c r="O3274" i="1"/>
  <c r="O3266" i="1"/>
  <c r="O3258" i="1"/>
  <c r="O3250" i="1"/>
  <c r="O3242" i="1"/>
  <c r="O3234" i="1"/>
  <c r="O3226" i="1"/>
  <c r="O3218" i="1"/>
  <c r="O3210" i="1"/>
  <c r="O3202" i="1"/>
  <c r="O3194" i="1"/>
  <c r="O3186" i="1"/>
  <c r="O3178" i="1"/>
  <c r="O3170" i="1"/>
  <c r="O3162" i="1"/>
  <c r="O3154" i="1"/>
  <c r="O3146" i="1"/>
  <c r="O3138" i="1"/>
  <c r="O3130" i="1"/>
  <c r="O3122" i="1"/>
  <c r="O3114" i="1"/>
  <c r="O3106" i="1"/>
  <c r="O3098" i="1"/>
  <c r="O3090" i="1"/>
  <c r="O3082" i="1"/>
  <c r="O3074" i="1"/>
  <c r="O3066" i="1"/>
  <c r="O3058" i="1"/>
  <c r="O3050" i="1"/>
  <c r="O3042" i="1"/>
  <c r="O3034" i="1"/>
  <c r="O3026" i="1"/>
  <c r="O3018" i="1"/>
  <c r="O3010" i="1"/>
  <c r="O3002" i="1"/>
  <c r="O2994" i="1"/>
  <c r="O2986" i="1"/>
  <c r="O2978" i="1"/>
  <c r="O2970" i="1"/>
  <c r="O2962" i="1"/>
  <c r="O2954" i="1"/>
  <c r="O2946" i="1"/>
  <c r="O2938" i="1"/>
  <c r="O2930" i="1"/>
  <c r="O2922" i="1"/>
  <c r="O2914" i="1"/>
  <c r="O2906" i="1"/>
  <c r="O2898" i="1"/>
  <c r="O2890" i="1"/>
  <c r="O2882" i="1"/>
  <c r="O2874" i="1"/>
  <c r="O2866" i="1"/>
  <c r="O2858" i="1"/>
  <c r="O2850" i="1"/>
  <c r="O2842" i="1"/>
  <c r="O2834" i="1"/>
  <c r="O2826" i="1"/>
  <c r="O2818" i="1"/>
  <c r="O2810" i="1"/>
  <c r="O2802" i="1"/>
  <c r="O2794" i="1"/>
  <c r="O2786" i="1"/>
  <c r="O2778" i="1"/>
  <c r="O2770" i="1"/>
  <c r="O2762" i="1"/>
  <c r="O2754" i="1"/>
  <c r="O2746" i="1"/>
  <c r="O2738" i="1"/>
  <c r="O2730" i="1"/>
  <c r="O2722" i="1"/>
  <c r="O2714" i="1"/>
  <c r="O2706" i="1"/>
  <c r="O2698" i="1"/>
  <c r="O2690" i="1"/>
  <c r="O2682" i="1"/>
  <c r="O2674" i="1"/>
  <c r="O2666" i="1"/>
  <c r="O2658" i="1"/>
  <c r="O2650" i="1"/>
  <c r="O2642" i="1"/>
  <c r="O2634" i="1"/>
  <c r="O2626" i="1"/>
  <c r="O2618" i="1"/>
  <c r="O2610" i="1"/>
  <c r="O2602" i="1"/>
  <c r="O2594" i="1"/>
  <c r="O2586" i="1"/>
  <c r="O2578" i="1"/>
  <c r="O2570" i="1"/>
  <c r="O2562" i="1"/>
  <c r="O2554" i="1"/>
  <c r="O2546" i="1"/>
  <c r="O2538" i="1"/>
  <c r="O2530" i="1"/>
  <c r="O2522" i="1"/>
  <c r="O2514" i="1"/>
  <c r="O2506" i="1"/>
  <c r="O2498" i="1"/>
  <c r="O2490" i="1"/>
  <c r="O2482" i="1"/>
  <c r="O2474" i="1"/>
  <c r="O2466" i="1"/>
  <c r="O2458" i="1"/>
  <c r="O2450" i="1"/>
  <c r="O2442" i="1"/>
  <c r="O2434" i="1"/>
  <c r="O2426" i="1"/>
  <c r="O2418" i="1"/>
  <c r="O2410" i="1"/>
  <c r="O2402" i="1"/>
  <c r="O2394" i="1"/>
  <c r="O2386" i="1"/>
  <c r="O2378" i="1"/>
  <c r="O2370" i="1"/>
  <c r="O2362" i="1"/>
  <c r="O2354" i="1"/>
  <c r="O2346" i="1"/>
  <c r="O2338" i="1"/>
  <c r="O2330" i="1"/>
  <c r="O2322" i="1"/>
  <c r="O2314" i="1"/>
  <c r="O2306" i="1"/>
  <c r="O2298" i="1"/>
  <c r="O2290" i="1"/>
  <c r="O2282" i="1"/>
  <c r="O2274" i="1"/>
  <c r="O2266" i="1"/>
  <c r="O2258" i="1"/>
  <c r="O2250" i="1"/>
  <c r="O2242" i="1"/>
  <c r="O2234" i="1"/>
  <c r="O2226" i="1"/>
  <c r="O2218" i="1"/>
  <c r="O2210" i="1"/>
  <c r="O2202" i="1"/>
  <c r="O2194" i="1"/>
  <c r="O2186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62" i="1"/>
  <c r="O1954" i="1"/>
  <c r="O1946" i="1"/>
  <c r="O1938" i="1"/>
  <c r="O1930" i="1"/>
  <c r="O1922" i="1"/>
  <c r="O1914" i="1"/>
  <c r="O1906" i="1"/>
  <c r="O1898" i="1"/>
  <c r="O1890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70" i="1"/>
  <c r="O1762" i="1"/>
  <c r="O1754" i="1"/>
  <c r="O1746" i="1"/>
  <c r="O1738" i="1"/>
  <c r="O1730" i="1"/>
  <c r="O1722" i="1"/>
  <c r="O1714" i="1"/>
  <c r="O1706" i="1"/>
  <c r="O1698" i="1"/>
  <c r="O1690" i="1"/>
  <c r="O1682" i="1"/>
  <c r="O1674" i="1"/>
  <c r="O1666" i="1"/>
  <c r="O1658" i="1"/>
  <c r="O1650" i="1"/>
  <c r="O1642" i="1"/>
  <c r="O1634" i="1"/>
  <c r="O1626" i="1"/>
  <c r="O1618" i="1"/>
  <c r="O1610" i="1"/>
  <c r="O1602" i="1"/>
  <c r="O1594" i="1"/>
  <c r="O1586" i="1"/>
  <c r="O1578" i="1"/>
  <c r="O1570" i="1"/>
  <c r="O1562" i="1"/>
  <c r="O1554" i="1"/>
  <c r="O1546" i="1"/>
  <c r="O1538" i="1"/>
  <c r="O1530" i="1"/>
  <c r="O1522" i="1"/>
  <c r="O1514" i="1"/>
  <c r="O1506" i="1"/>
  <c r="O1498" i="1"/>
  <c r="O1490" i="1"/>
  <c r="O1482" i="1"/>
  <c r="O1474" i="1"/>
  <c r="O1466" i="1"/>
  <c r="O1458" i="1"/>
  <c r="O1450" i="1"/>
  <c r="O1442" i="1"/>
  <c r="O1434" i="1"/>
  <c r="O1426" i="1"/>
  <c r="O1418" i="1"/>
  <c r="O1410" i="1"/>
  <c r="O1402" i="1"/>
  <c r="O1394" i="1"/>
  <c r="O1386" i="1"/>
  <c r="O1378" i="1"/>
  <c r="O1370" i="1"/>
  <c r="O1362" i="1"/>
  <c r="O1354" i="1"/>
  <c r="O1346" i="1"/>
  <c r="O1338" i="1"/>
  <c r="O1330" i="1"/>
  <c r="O1322" i="1"/>
  <c r="O1314" i="1"/>
  <c r="O1306" i="1"/>
  <c r="O1298" i="1"/>
  <c r="O1290" i="1"/>
  <c r="O1282" i="1"/>
  <c r="O1274" i="1"/>
  <c r="O1266" i="1"/>
  <c r="O1258" i="1"/>
  <c r="O1250" i="1"/>
  <c r="O1242" i="1"/>
  <c r="O1234" i="1"/>
  <c r="O1226" i="1"/>
  <c r="O1218" i="1"/>
  <c r="O1210" i="1"/>
  <c r="O1202" i="1"/>
  <c r="O1194" i="1"/>
  <c r="O1186" i="1"/>
  <c r="O1178" i="1"/>
  <c r="O1170" i="1"/>
  <c r="O1162" i="1"/>
  <c r="O1154" i="1"/>
  <c r="O1146" i="1"/>
  <c r="O1138" i="1"/>
  <c r="O1130" i="1"/>
  <c r="O1122" i="1"/>
  <c r="O1114" i="1"/>
  <c r="O1106" i="1"/>
  <c r="O1098" i="1"/>
  <c r="O1090" i="1"/>
  <c r="O1082" i="1"/>
  <c r="O1074" i="1"/>
  <c r="O1066" i="1"/>
  <c r="O1058" i="1"/>
  <c r="O1050" i="1"/>
  <c r="O1042" i="1"/>
  <c r="O1034" i="1"/>
  <c r="O1026" i="1"/>
  <c r="O1018" i="1"/>
  <c r="O1010" i="1"/>
  <c r="O1002" i="1"/>
  <c r="O994" i="1"/>
  <c r="O986" i="1"/>
  <c r="O978" i="1"/>
  <c r="O970" i="1"/>
  <c r="O962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G122" i="1"/>
  <c r="F12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3" i="1"/>
  <c r="F125" i="1"/>
  <c r="F127" i="1"/>
  <c r="F128" i="1"/>
  <c r="F129" i="1"/>
  <c r="F130" i="1"/>
  <c r="F134" i="1"/>
  <c r="F137" i="1"/>
  <c r="F140" i="1"/>
  <c r="F141" i="1"/>
  <c r="F143" i="1"/>
  <c r="F144" i="1"/>
  <c r="F146" i="1"/>
  <c r="F147" i="1"/>
  <c r="F148" i="1"/>
  <c r="F150" i="1"/>
  <c r="F151" i="1"/>
  <c r="F152" i="1"/>
  <c r="F153" i="1"/>
  <c r="F154" i="1"/>
  <c r="F155" i="1"/>
  <c r="F156" i="1"/>
  <c r="F157" i="1"/>
  <c r="F158" i="1"/>
  <c r="F159" i="1"/>
  <c r="F161" i="1"/>
  <c r="F163" i="1"/>
  <c r="F164" i="1"/>
  <c r="F166" i="1"/>
  <c r="F168" i="1"/>
  <c r="F169" i="1"/>
  <c r="F170" i="1"/>
  <c r="F171" i="1"/>
  <c r="F172" i="1"/>
  <c r="F173" i="1"/>
  <c r="F177" i="1"/>
  <c r="F179" i="1"/>
  <c r="F181" i="1"/>
  <c r="F182" i="1"/>
  <c r="F183" i="1"/>
  <c r="F185" i="1"/>
  <c r="F186" i="1"/>
  <c r="F187" i="1"/>
  <c r="F189" i="1"/>
  <c r="F191" i="1"/>
  <c r="F192" i="1"/>
  <c r="F193" i="1"/>
  <c r="F194" i="1"/>
  <c r="F196" i="1"/>
  <c r="F198" i="1"/>
  <c r="F199" i="1"/>
  <c r="F200" i="1"/>
  <c r="F202" i="1"/>
  <c r="F203" i="1"/>
  <c r="F205" i="1"/>
  <c r="F206" i="1"/>
  <c r="F207" i="1"/>
  <c r="F209" i="1"/>
  <c r="F212" i="1"/>
  <c r="F213" i="1"/>
  <c r="F214" i="1"/>
  <c r="F215" i="1"/>
  <c r="F216" i="1"/>
  <c r="F217" i="1"/>
  <c r="F218" i="1"/>
  <c r="F219" i="1"/>
  <c r="F220" i="1"/>
  <c r="F221" i="1"/>
  <c r="F222" i="1"/>
  <c r="F224" i="1"/>
  <c r="F228" i="1"/>
  <c r="F232" i="1"/>
  <c r="F234" i="1"/>
  <c r="F236" i="1"/>
  <c r="F239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30" i="1"/>
  <c r="F432" i="1"/>
  <c r="F433" i="1"/>
  <c r="F434" i="1"/>
  <c r="F436" i="1"/>
  <c r="F437" i="1"/>
  <c r="F440" i="1"/>
  <c r="F442" i="1"/>
  <c r="F444" i="1"/>
  <c r="F445" i="1"/>
  <c r="F446" i="1"/>
  <c r="F447" i="1"/>
  <c r="F448" i="1"/>
  <c r="F449" i="1"/>
  <c r="F450" i="1"/>
  <c r="F451" i="1"/>
  <c r="F452" i="1"/>
  <c r="F454" i="1"/>
  <c r="F455" i="1"/>
  <c r="F456" i="1"/>
  <c r="F457" i="1"/>
  <c r="F458" i="1"/>
  <c r="F460" i="1"/>
  <c r="F461" i="1"/>
  <c r="F462" i="1"/>
  <c r="F465" i="1"/>
  <c r="F466" i="1"/>
  <c r="F467" i="1"/>
  <c r="F468" i="1"/>
  <c r="F469" i="1"/>
  <c r="F472" i="1"/>
  <c r="F473" i="1"/>
  <c r="F474" i="1"/>
  <c r="F475" i="1"/>
  <c r="F476" i="1"/>
  <c r="F478" i="1"/>
  <c r="F481" i="1"/>
  <c r="F482" i="1"/>
  <c r="F483" i="1"/>
  <c r="F484" i="1"/>
  <c r="F485" i="1"/>
  <c r="F486" i="1"/>
  <c r="F487" i="1"/>
  <c r="F488" i="1"/>
  <c r="F491" i="1"/>
  <c r="F496" i="1"/>
  <c r="F498" i="1"/>
  <c r="F499" i="1"/>
  <c r="F500" i="1"/>
  <c r="F501" i="1"/>
  <c r="F502" i="1"/>
  <c r="F504" i="1"/>
  <c r="F505" i="1"/>
  <c r="F506" i="1"/>
  <c r="F507" i="1"/>
  <c r="F508" i="1"/>
  <c r="F509" i="1"/>
  <c r="F510" i="1"/>
  <c r="F511" i="1"/>
  <c r="F513" i="1"/>
  <c r="F514" i="1"/>
  <c r="F515" i="1"/>
  <c r="F516" i="1"/>
  <c r="F517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50" i="1"/>
  <c r="F551" i="1"/>
  <c r="F552" i="1"/>
  <c r="F553" i="1"/>
  <c r="F555" i="1"/>
  <c r="F556" i="1"/>
  <c r="F558" i="1"/>
  <c r="F559" i="1"/>
  <c r="F561" i="1"/>
  <c r="F562" i="1"/>
  <c r="F563" i="1"/>
  <c r="F565" i="1"/>
  <c r="F566" i="1"/>
  <c r="F568" i="1"/>
  <c r="F570" i="1"/>
  <c r="F571" i="1"/>
  <c r="F572" i="1"/>
  <c r="F573" i="1"/>
  <c r="F575" i="1"/>
  <c r="F576" i="1"/>
  <c r="F577" i="1"/>
  <c r="F578" i="1"/>
  <c r="F579" i="1"/>
  <c r="F580" i="1"/>
  <c r="F581" i="1"/>
  <c r="F582" i="1"/>
  <c r="F585" i="1"/>
  <c r="F586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5" i="1"/>
  <c r="F607" i="1"/>
  <c r="F608" i="1"/>
  <c r="F610" i="1"/>
  <c r="F611" i="1"/>
  <c r="F615" i="1"/>
  <c r="F619" i="1"/>
  <c r="F621" i="1"/>
  <c r="F622" i="1"/>
  <c r="F623" i="1"/>
  <c r="F624" i="1"/>
  <c r="F628" i="1"/>
  <c r="F629" i="1"/>
  <c r="F631" i="1"/>
  <c r="F632" i="1"/>
  <c r="F633" i="1"/>
  <c r="F635" i="1"/>
  <c r="F636" i="1"/>
  <c r="F637" i="1"/>
  <c r="F638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9" i="1"/>
  <c r="F710" i="1"/>
  <c r="F711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3" i="1"/>
  <c r="F765" i="1"/>
  <c r="F767" i="1"/>
  <c r="F769" i="1"/>
  <c r="F771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8" i="1"/>
  <c r="F879" i="1"/>
  <c r="F880" i="1"/>
  <c r="F881" i="1"/>
  <c r="F882" i="1"/>
  <c r="F883" i="1"/>
  <c r="F884" i="1"/>
  <c r="F885" i="1"/>
  <c r="F886" i="1"/>
  <c r="F887" i="1"/>
  <c r="F888" i="1"/>
  <c r="F890" i="1"/>
  <c r="F891" i="1"/>
  <c r="F892" i="1"/>
  <c r="F893" i="1"/>
  <c r="F894" i="1"/>
  <c r="F895" i="1"/>
  <c r="F896" i="1"/>
  <c r="F897" i="1"/>
  <c r="F898" i="1"/>
  <c r="F900" i="1"/>
  <c r="F901" i="1"/>
  <c r="F902" i="1"/>
  <c r="F904" i="1"/>
  <c r="F905" i="1"/>
  <c r="F906" i="1"/>
  <c r="F907" i="1"/>
  <c r="F911" i="1"/>
  <c r="F912" i="1"/>
  <c r="F914" i="1"/>
  <c r="F915" i="1"/>
  <c r="F917" i="1"/>
  <c r="F919" i="1"/>
  <c r="F920" i="1"/>
  <c r="F921" i="1"/>
  <c r="F923" i="1"/>
  <c r="F924" i="1"/>
  <c r="F925" i="1"/>
  <c r="F926" i="1"/>
  <c r="F927" i="1"/>
  <c r="F930" i="1"/>
  <c r="F932" i="1"/>
  <c r="F933" i="1"/>
  <c r="F934" i="1"/>
  <c r="F935" i="1"/>
  <c r="F936" i="1"/>
  <c r="F937" i="1"/>
  <c r="F939" i="1"/>
  <c r="F940" i="1"/>
  <c r="F941" i="1"/>
  <c r="F942" i="1"/>
  <c r="F943" i="1"/>
  <c r="F944" i="1"/>
  <c r="F945" i="1"/>
  <c r="F946" i="1"/>
  <c r="F947" i="1"/>
  <c r="F948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4" i="1"/>
  <c r="F1045" i="1"/>
  <c r="F1046" i="1"/>
  <c r="F1047" i="1"/>
  <c r="F1049" i="1"/>
  <c r="F1050" i="1"/>
  <c r="F1055" i="1"/>
  <c r="F1062" i="1"/>
  <c r="F1064" i="1"/>
  <c r="F1066" i="1"/>
  <c r="F1067" i="1"/>
  <c r="F1068" i="1"/>
  <c r="F1069" i="1"/>
  <c r="F1070" i="1"/>
  <c r="F1071" i="1"/>
  <c r="F1072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7" i="1"/>
  <c r="F1088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3" i="1"/>
  <c r="F1125" i="1"/>
  <c r="F1126" i="1"/>
  <c r="F1128" i="1"/>
  <c r="F1129" i="1"/>
  <c r="F1130" i="1"/>
  <c r="F1131" i="1"/>
  <c r="F1132" i="1"/>
  <c r="F1134" i="1"/>
  <c r="F1135" i="1"/>
  <c r="F1136" i="1"/>
  <c r="F1137" i="1"/>
  <c r="F1138" i="1"/>
  <c r="F1139" i="1"/>
  <c r="F1140" i="1"/>
  <c r="F1141" i="1"/>
  <c r="F1145" i="1"/>
  <c r="F1147" i="1"/>
  <c r="F1148" i="1"/>
  <c r="F1150" i="1"/>
  <c r="F1151" i="1"/>
  <c r="F1152" i="1"/>
  <c r="F1154" i="1"/>
  <c r="F1155" i="1"/>
  <c r="F1156" i="1"/>
  <c r="F1157" i="1"/>
  <c r="F1159" i="1"/>
  <c r="F1160" i="1"/>
  <c r="F1162" i="1"/>
  <c r="F1164" i="1"/>
  <c r="F1167" i="1"/>
  <c r="F1168" i="1"/>
  <c r="F1169" i="1"/>
  <c r="F1170" i="1"/>
  <c r="F1171" i="1"/>
  <c r="F1172" i="1"/>
  <c r="F1173" i="1"/>
  <c r="F1175" i="1"/>
  <c r="F1176" i="1"/>
  <c r="F1177" i="1"/>
  <c r="F1178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30" i="1"/>
  <c r="F1231" i="1"/>
  <c r="F1234" i="1"/>
  <c r="F1235" i="1"/>
  <c r="F1237" i="1"/>
  <c r="F1240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6" i="1"/>
  <c r="F1337" i="1"/>
  <c r="F1338" i="1"/>
  <c r="F1339" i="1"/>
  <c r="F1340" i="1"/>
  <c r="F1341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2" i="1"/>
  <c r="F1413" i="1"/>
  <c r="F1414" i="1"/>
  <c r="F1415" i="1"/>
  <c r="F1416" i="1"/>
  <c r="F1417" i="1"/>
  <c r="F1419" i="1"/>
  <c r="F1420" i="1"/>
  <c r="F1421" i="1"/>
  <c r="F1422" i="1"/>
  <c r="F1423" i="1"/>
  <c r="F1424" i="1"/>
  <c r="F1425" i="1"/>
  <c r="F1426" i="1"/>
  <c r="F1429" i="1"/>
  <c r="F1430" i="1"/>
  <c r="F1432" i="1"/>
  <c r="F1433" i="1"/>
  <c r="F1435" i="1"/>
  <c r="F1436" i="1"/>
  <c r="F1437" i="1"/>
  <c r="F1438" i="1"/>
  <c r="F1439" i="1"/>
  <c r="F1440" i="1"/>
  <c r="F1441" i="1"/>
  <c r="F1442" i="1"/>
  <c r="F1443" i="1"/>
  <c r="F1449" i="1"/>
  <c r="F1452" i="1"/>
  <c r="F1453" i="1"/>
  <c r="F1456" i="1"/>
  <c r="F1457" i="1"/>
  <c r="F1458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7" i="1"/>
  <c r="F1488" i="1"/>
  <c r="F1490" i="1"/>
  <c r="F1492" i="1"/>
  <c r="F1493" i="1"/>
  <c r="F1494" i="1"/>
  <c r="F1496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7" i="1"/>
  <c r="F1548" i="1"/>
  <c r="F1550" i="1"/>
  <c r="F1551" i="1"/>
  <c r="F1552" i="1"/>
  <c r="F1554" i="1"/>
  <c r="F1558" i="1"/>
  <c r="F1559" i="1"/>
  <c r="F1560" i="1"/>
  <c r="F1561" i="1"/>
  <c r="F1562" i="1"/>
  <c r="F1563" i="1"/>
  <c r="F1565" i="1"/>
  <c r="F1566" i="1"/>
  <c r="F1567" i="1"/>
  <c r="F1568" i="1"/>
  <c r="F1569" i="1"/>
  <c r="F1570" i="1"/>
  <c r="F1572" i="1"/>
  <c r="F1573" i="1"/>
  <c r="F1574" i="1"/>
  <c r="F1575" i="1"/>
  <c r="F1576" i="1"/>
  <c r="F1577" i="1"/>
  <c r="F1578" i="1"/>
  <c r="F1579" i="1"/>
  <c r="F1580" i="1"/>
  <c r="F1581" i="1"/>
  <c r="F1583" i="1"/>
  <c r="F1584" i="1"/>
  <c r="F1585" i="1"/>
  <c r="F1587" i="1"/>
  <c r="F1589" i="1"/>
  <c r="F1592" i="1"/>
  <c r="F1593" i="1"/>
  <c r="F1595" i="1"/>
  <c r="F1596" i="1"/>
  <c r="F1597" i="1"/>
  <c r="F1598" i="1"/>
  <c r="F1600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9" i="1"/>
  <c r="F1701" i="1"/>
  <c r="F1702" i="1"/>
  <c r="F1703" i="1"/>
  <c r="F1704" i="1"/>
  <c r="F1705" i="1"/>
  <c r="F1706" i="1"/>
  <c r="F1709" i="1"/>
  <c r="F1711" i="1"/>
  <c r="F1712" i="1"/>
  <c r="F1713" i="1"/>
  <c r="F1715" i="1"/>
  <c r="F1716" i="1"/>
  <c r="F1717" i="1"/>
  <c r="F1718" i="1"/>
  <c r="F1719" i="1"/>
  <c r="F1720" i="1"/>
  <c r="F1721" i="1"/>
  <c r="F1722" i="1"/>
  <c r="F1724" i="1"/>
  <c r="F1725" i="1"/>
  <c r="F1726" i="1"/>
  <c r="F1727" i="1"/>
  <c r="F1728" i="1"/>
  <c r="F1729" i="1"/>
  <c r="F1730" i="1"/>
  <c r="F1736" i="1"/>
  <c r="F1737" i="1"/>
  <c r="F1738" i="1"/>
  <c r="F1739" i="1"/>
  <c r="F1740" i="1"/>
  <c r="F1741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6" i="1"/>
  <c r="F1818" i="1"/>
  <c r="F1819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4" i="1"/>
  <c r="F1865" i="1"/>
  <c r="F1866" i="1"/>
  <c r="F1867" i="1"/>
  <c r="F1868" i="1"/>
  <c r="F1869" i="1"/>
  <c r="F1870" i="1"/>
  <c r="F1872" i="1"/>
  <c r="F1873" i="1"/>
  <c r="F1874" i="1"/>
  <c r="F1875" i="1"/>
  <c r="F1876" i="1"/>
  <c r="F1877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5" i="1"/>
  <c r="F1986" i="1"/>
  <c r="F1987" i="1"/>
  <c r="F1988" i="1"/>
  <c r="F1989" i="1"/>
  <c r="F1990" i="1"/>
  <c r="F1991" i="1"/>
  <c r="F1992" i="1"/>
  <c r="F1993" i="1"/>
  <c r="F1994" i="1"/>
  <c r="F1997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4" i="1"/>
  <c r="F2145" i="1"/>
  <c r="F2146" i="1"/>
  <c r="F2147" i="1"/>
  <c r="F2148" i="1"/>
  <c r="F2149" i="1"/>
  <c r="F2150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5" i="1"/>
  <c r="F2346" i="1"/>
  <c r="F2348" i="1"/>
  <c r="F2349" i="1"/>
  <c r="F2350" i="1"/>
  <c r="F2353" i="1"/>
  <c r="F2356" i="1"/>
  <c r="F2357" i="1"/>
  <c r="F2361" i="1"/>
  <c r="F2362" i="1"/>
  <c r="F2364" i="1"/>
  <c r="F2368" i="1"/>
  <c r="F2369" i="1"/>
  <c r="F2370" i="1"/>
  <c r="F2372" i="1"/>
  <c r="F2374" i="1"/>
  <c r="F2375" i="1"/>
  <c r="F2376" i="1"/>
  <c r="F2378" i="1"/>
  <c r="F2382" i="1"/>
  <c r="F2383" i="1"/>
  <c r="F2384" i="1"/>
  <c r="F2385" i="1"/>
  <c r="F2386" i="1"/>
  <c r="F2387" i="1"/>
  <c r="F2389" i="1"/>
  <c r="F2390" i="1"/>
  <c r="F2391" i="1"/>
  <c r="F2393" i="1"/>
  <c r="F2395" i="1"/>
  <c r="F2396" i="1"/>
  <c r="F2398" i="1"/>
  <c r="F2403" i="1"/>
  <c r="F2404" i="1"/>
  <c r="F2405" i="1"/>
  <c r="F2407" i="1"/>
  <c r="F2408" i="1"/>
  <c r="F2409" i="1"/>
  <c r="F2410" i="1"/>
  <c r="F2411" i="1"/>
  <c r="F2413" i="1"/>
  <c r="F2415" i="1"/>
  <c r="F2416" i="1"/>
  <c r="F2417" i="1"/>
  <c r="F2418" i="1"/>
  <c r="F2420" i="1"/>
  <c r="F2422" i="1"/>
  <c r="F2423" i="1"/>
  <c r="F2424" i="1"/>
  <c r="F2425" i="1"/>
  <c r="F2426" i="1"/>
  <c r="F2427" i="1"/>
  <c r="F2429" i="1"/>
  <c r="F2430" i="1"/>
  <c r="F2431" i="1"/>
  <c r="F2432" i="1"/>
  <c r="F2433" i="1"/>
  <c r="F2434" i="1"/>
  <c r="F2436" i="1"/>
  <c r="F2437" i="1"/>
  <c r="F2438" i="1"/>
  <c r="F2440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8" i="1"/>
  <c r="F2511" i="1"/>
  <c r="F2512" i="1"/>
  <c r="F2516" i="1"/>
  <c r="F2517" i="1"/>
  <c r="F2519" i="1"/>
  <c r="F2521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4" i="1"/>
  <c r="F2567" i="1"/>
  <c r="F2569" i="1"/>
  <c r="F2570" i="1"/>
  <c r="F2571" i="1"/>
  <c r="F2572" i="1"/>
  <c r="F2573" i="1"/>
  <c r="F2581" i="1"/>
  <c r="F2582" i="1"/>
  <c r="F2583" i="1"/>
  <c r="F2584" i="1"/>
  <c r="F2585" i="1"/>
  <c r="F2587" i="1"/>
  <c r="F2588" i="1"/>
  <c r="F2589" i="1"/>
  <c r="F2590" i="1"/>
  <c r="F2591" i="1"/>
  <c r="F2593" i="1"/>
  <c r="F2594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90" i="1"/>
  <c r="F2691" i="1"/>
  <c r="F2692" i="1"/>
  <c r="F2693" i="1"/>
  <c r="F2694" i="1"/>
  <c r="F2695" i="1"/>
  <c r="F2696" i="1"/>
  <c r="F2697" i="1"/>
  <c r="F2698" i="1"/>
  <c r="F2699" i="1"/>
  <c r="F2700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6" i="1"/>
  <c r="F2747" i="1"/>
  <c r="F2748" i="1"/>
  <c r="F2749" i="1"/>
  <c r="F2750" i="1"/>
  <c r="F2751" i="1"/>
  <c r="F2754" i="1"/>
  <c r="F2755" i="1"/>
  <c r="F2757" i="1"/>
  <c r="F2758" i="1"/>
  <c r="F2759" i="1"/>
  <c r="F2760" i="1"/>
  <c r="F2761" i="1"/>
  <c r="F2763" i="1"/>
  <c r="F2764" i="1"/>
  <c r="F2765" i="1"/>
  <c r="F2766" i="1"/>
  <c r="F2768" i="1"/>
  <c r="F2769" i="1"/>
  <c r="F2770" i="1"/>
  <c r="F2771" i="1"/>
  <c r="F2772" i="1"/>
  <c r="F2775" i="1"/>
  <c r="F2776" i="1"/>
  <c r="F2777" i="1"/>
  <c r="F2778" i="1"/>
  <c r="F2779" i="1"/>
  <c r="F2780" i="1"/>
  <c r="F2781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6" i="1"/>
  <c r="F2847" i="1"/>
  <c r="F2850" i="1"/>
  <c r="F2851" i="1"/>
  <c r="F2852" i="1"/>
  <c r="F2854" i="1"/>
  <c r="F2856" i="1"/>
  <c r="F2857" i="1"/>
  <c r="F2858" i="1"/>
  <c r="F2859" i="1"/>
  <c r="F2861" i="1"/>
  <c r="F2862" i="1"/>
  <c r="F2863" i="1"/>
  <c r="F2864" i="1"/>
  <c r="F2865" i="1"/>
  <c r="F2866" i="1"/>
  <c r="F2868" i="1"/>
  <c r="F2869" i="1"/>
  <c r="F2870" i="1"/>
  <c r="F2871" i="1"/>
  <c r="F2872" i="1"/>
  <c r="F2873" i="1"/>
  <c r="F2875" i="1"/>
  <c r="F2876" i="1"/>
  <c r="F2877" i="1"/>
  <c r="F2879" i="1"/>
  <c r="F2880" i="1"/>
  <c r="F2881" i="1"/>
  <c r="F2882" i="1"/>
  <c r="F2884" i="1"/>
  <c r="F2885" i="1"/>
  <c r="F2886" i="1"/>
  <c r="F2887" i="1"/>
  <c r="F2888" i="1"/>
  <c r="F2889" i="1"/>
  <c r="F2891" i="1"/>
  <c r="F2892" i="1"/>
  <c r="F2893" i="1"/>
  <c r="F2894" i="1"/>
  <c r="F2895" i="1"/>
  <c r="F2897" i="1"/>
  <c r="F2898" i="1"/>
  <c r="F2899" i="1"/>
  <c r="F2900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6" i="1"/>
  <c r="F2948" i="1"/>
  <c r="F2949" i="1"/>
  <c r="F2950" i="1"/>
  <c r="F2951" i="1"/>
  <c r="F2953" i="1"/>
  <c r="F2954" i="1"/>
  <c r="F2955" i="1"/>
  <c r="F2957" i="1"/>
  <c r="F2958" i="1"/>
  <c r="F2959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7" i="1"/>
  <c r="F3060" i="1"/>
  <c r="F3061" i="1"/>
  <c r="F3062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7" i="1"/>
  <c r="F3118" i="1"/>
  <c r="F3119" i="1"/>
  <c r="F3120" i="1"/>
  <c r="F3121" i="1"/>
  <c r="F3122" i="1"/>
  <c r="F3123" i="1"/>
  <c r="F3124" i="1"/>
  <c r="F3125" i="1"/>
  <c r="F3126" i="1"/>
  <c r="F3128" i="1"/>
  <c r="F3130" i="1"/>
  <c r="F3131" i="1"/>
  <c r="F3132" i="1"/>
  <c r="F3133" i="1"/>
  <c r="F3134" i="1"/>
  <c r="F3135" i="1"/>
  <c r="F3136" i="1"/>
  <c r="F3137" i="1"/>
  <c r="F3138" i="1"/>
  <c r="F3139" i="1"/>
  <c r="F3141" i="1"/>
  <c r="F3142" i="1"/>
  <c r="F3143" i="1"/>
  <c r="F3144" i="1"/>
  <c r="F3146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E4" i="15" s="1"/>
  <c r="F3181" i="1"/>
  <c r="F3182" i="1"/>
  <c r="F3183" i="1"/>
  <c r="F3184" i="1"/>
  <c r="F3185" i="1"/>
  <c r="F3186" i="1"/>
  <c r="F3187" i="1"/>
  <c r="F3188" i="1"/>
  <c r="F3189" i="1"/>
  <c r="F3190" i="1"/>
  <c r="F3191" i="1"/>
  <c r="F3193" i="1"/>
  <c r="F3194" i="1"/>
  <c r="F3195" i="1"/>
  <c r="F3197" i="1"/>
  <c r="F3198" i="1"/>
  <c r="F3199" i="1"/>
  <c r="F3200" i="1"/>
  <c r="F3201" i="1"/>
  <c r="F3202" i="1"/>
  <c r="F3203" i="1"/>
  <c r="F3204" i="1"/>
  <c r="F3205" i="1"/>
  <c r="F3207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E6" i="15" s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E5" i="15" s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E2" i="15" s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E3" i="15" s="1"/>
  <c r="F3621" i="1"/>
  <c r="F3622" i="1"/>
  <c r="F3623" i="1"/>
  <c r="F3624" i="1"/>
  <c r="F3625" i="1"/>
  <c r="F3626" i="1"/>
  <c r="F3627" i="1"/>
  <c r="F3628" i="1"/>
  <c r="F3629" i="1"/>
  <c r="F3631" i="1"/>
  <c r="F3632" i="1"/>
  <c r="F3633" i="1"/>
  <c r="F3634" i="1"/>
  <c r="F3635" i="1"/>
  <c r="F3636" i="1"/>
  <c r="F3637" i="1"/>
  <c r="F3639" i="1"/>
  <c r="F3640" i="1"/>
  <c r="F3641" i="1"/>
  <c r="F3642" i="1"/>
  <c r="F3644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6" i="1"/>
  <c r="F3737" i="1"/>
  <c r="F3738" i="1"/>
  <c r="F3739" i="1"/>
  <c r="F3740" i="1"/>
  <c r="F3741" i="1"/>
  <c r="F3742" i="1"/>
  <c r="F3744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4" i="1"/>
  <c r="F3795" i="1"/>
  <c r="F3796" i="1"/>
  <c r="F3797" i="1"/>
  <c r="F3798" i="1"/>
  <c r="F3799" i="1"/>
  <c r="F3800" i="1"/>
  <c r="F3801" i="1"/>
  <c r="F3802" i="1"/>
  <c r="F3803" i="1"/>
  <c r="F3805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6" i="1"/>
  <c r="F3867" i="1"/>
  <c r="F3868" i="1"/>
  <c r="F3869" i="1"/>
  <c r="F3870" i="1"/>
  <c r="F3871" i="1"/>
  <c r="F3872" i="1"/>
  <c r="F3873" i="1"/>
  <c r="F3878" i="1"/>
  <c r="F3879" i="1"/>
  <c r="F3880" i="1"/>
  <c r="F3882" i="1"/>
  <c r="F3883" i="1"/>
  <c r="F3889" i="1"/>
  <c r="F3890" i="1"/>
  <c r="F3891" i="1"/>
  <c r="F3892" i="1"/>
  <c r="F3893" i="1"/>
  <c r="F3895" i="1"/>
  <c r="F3896" i="1"/>
  <c r="F3897" i="1"/>
  <c r="F3898" i="1"/>
  <c r="F3899" i="1"/>
  <c r="F3900" i="1"/>
  <c r="F3901" i="1"/>
  <c r="F3902" i="1"/>
  <c r="F3903" i="1"/>
  <c r="F3904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9" i="1"/>
  <c r="F3920" i="1"/>
  <c r="F3921" i="1"/>
  <c r="F3922" i="1"/>
  <c r="F3924" i="1"/>
  <c r="F3925" i="1"/>
  <c r="F3926" i="1"/>
  <c r="F3927" i="1"/>
  <c r="F3928" i="1"/>
  <c r="F3929" i="1"/>
  <c r="F3930" i="1"/>
  <c r="F3931" i="1"/>
  <c r="F3934" i="1"/>
  <c r="F3935" i="1"/>
  <c r="F3936" i="1"/>
  <c r="F3937" i="1"/>
  <c r="F3939" i="1"/>
  <c r="F3940" i="1"/>
  <c r="F3941" i="1"/>
  <c r="F3942" i="1"/>
  <c r="F3943" i="1"/>
  <c r="F3945" i="1"/>
  <c r="F3947" i="1"/>
  <c r="F3948" i="1"/>
  <c r="F3949" i="1"/>
  <c r="F3951" i="1"/>
  <c r="F3952" i="1"/>
  <c r="F3953" i="1"/>
  <c r="F3954" i="1"/>
  <c r="F3957" i="1"/>
  <c r="F3959" i="1"/>
  <c r="F3960" i="1"/>
  <c r="F3961" i="1"/>
  <c r="F3962" i="1"/>
  <c r="F3963" i="1"/>
  <c r="F3964" i="1"/>
  <c r="F3966" i="1"/>
  <c r="F3967" i="1"/>
  <c r="F3968" i="1"/>
  <c r="F3969" i="1"/>
  <c r="F3970" i="1"/>
  <c r="F3971" i="1"/>
  <c r="F3972" i="1"/>
  <c r="F3973" i="1"/>
  <c r="F3974" i="1"/>
  <c r="F3975" i="1"/>
  <c r="F3976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2" i="1"/>
  <c r="F3993" i="1"/>
  <c r="F3994" i="1"/>
  <c r="F3995" i="1"/>
  <c r="F3996" i="1"/>
  <c r="F3997" i="1"/>
  <c r="F3998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5" i="1"/>
  <c r="F4017" i="1"/>
  <c r="F4018" i="1"/>
  <c r="F4019" i="1"/>
  <c r="F4020" i="1"/>
  <c r="F4021" i="1"/>
  <c r="F4022" i="1"/>
  <c r="F4023" i="1"/>
  <c r="F4024" i="1"/>
  <c r="F4026" i="1"/>
  <c r="F4027" i="1"/>
  <c r="F4029" i="1"/>
  <c r="F4030" i="1"/>
  <c r="F4032" i="1"/>
  <c r="F4034" i="1"/>
  <c r="F4035" i="1"/>
  <c r="F4036" i="1"/>
  <c r="F4037" i="1"/>
  <c r="F4038" i="1"/>
  <c r="F4039" i="1"/>
  <c r="F4040" i="1"/>
  <c r="F4041" i="1"/>
  <c r="F4042" i="1"/>
  <c r="F4043" i="1"/>
  <c r="F4044" i="1"/>
  <c r="F4046" i="1"/>
  <c r="F4047" i="1"/>
  <c r="F4048" i="1"/>
  <c r="F4049" i="1"/>
  <c r="F4050" i="1"/>
  <c r="F4051" i="1"/>
  <c r="F4052" i="1"/>
  <c r="F4054" i="1"/>
  <c r="F4055" i="1"/>
  <c r="F4057" i="1"/>
  <c r="F4058" i="1"/>
  <c r="F4059" i="1"/>
  <c r="F4060" i="1"/>
  <c r="F4061" i="1"/>
  <c r="F4062" i="1"/>
  <c r="F4064" i="1"/>
  <c r="F4065" i="1"/>
  <c r="F4066" i="1"/>
  <c r="F4067" i="1"/>
  <c r="F4068" i="1"/>
  <c r="F4069" i="1"/>
  <c r="F4070" i="1"/>
  <c r="F4071" i="1"/>
  <c r="F4072" i="1"/>
  <c r="F4074" i="1"/>
  <c r="F4075" i="1"/>
  <c r="F4076" i="1"/>
  <c r="F4077" i="1"/>
  <c r="F4079" i="1"/>
  <c r="F4081" i="1"/>
  <c r="F4083" i="1"/>
  <c r="F4084" i="1"/>
  <c r="F4085" i="1"/>
  <c r="F4086" i="1"/>
  <c r="F4087" i="1"/>
  <c r="F4088" i="1"/>
  <c r="F4090" i="1"/>
  <c r="F4091" i="1"/>
  <c r="F4092" i="1"/>
  <c r="F4093" i="1"/>
  <c r="F4094" i="1"/>
  <c r="F4095" i="1"/>
  <c r="F4096" i="1"/>
  <c r="F4097" i="1"/>
  <c r="F4098" i="1"/>
  <c r="F4101" i="1"/>
  <c r="F4104" i="1"/>
  <c r="F4105" i="1"/>
  <c r="F4106" i="1"/>
  <c r="F4107" i="1"/>
  <c r="F4108" i="1"/>
  <c r="F4109" i="1"/>
  <c r="F4110" i="1"/>
  <c r="F4112" i="1"/>
  <c r="F4113" i="1"/>
  <c r="F4114" i="1"/>
  <c r="F4115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sharedStrings.xml><?xml version="1.0" encoding="utf-8"?>
<sst xmlns="http://schemas.openxmlformats.org/spreadsheetml/2006/main" count="41388" uniqueCount="8404">
  <si>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</si>
  <si>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</si>
  <si>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</si>
  <si>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</si>
  <si>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</si>
  <si>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</si>
  <si>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</si>
  <si>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</si>
  <si>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</si>
  <si>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</si>
  <si>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</si>
  <si>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</si>
  <si>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</si>
  <si>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</si>
  <si>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</si>
  <si>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</si>
  <si>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</si>
  <si>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</si>
  <si>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</si>
  <si>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</si>
  <si>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</si>
  <si>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</si>
  <si>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</si>
  <si>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</si>
  <si>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</si>
  <si>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</si>
  <si>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</si>
  <si>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</si>
  <si>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</si>
  <si>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</si>
  <si>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</si>
  <si>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</si>
  <si>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</si>
  <si>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</si>
  <si>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</si>
  <si>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</si>
  <si>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</si>
  <si>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</si>
  <si>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</si>
  <si>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</si>
  <si>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</si>
  <si>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</si>
  <si>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</si>
  <si>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</si>
  <si>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</si>
  <si>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</si>
  <si>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</si>
  <si>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</si>
  <si>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</si>
  <si>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</si>
  <si>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</si>
  <si>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</si>
  <si>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</si>
  <si>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</si>
  <si>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</si>
  <si>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</si>
  <si>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</si>
  <si>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</si>
  <si>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</si>
  <si>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</si>
  <si>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</si>
  <si>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</si>
  <si>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</si>
  <si>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</si>
  <si>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</si>
  <si>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</si>
  <si>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</si>
  <si>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</si>
  <si>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</si>
  <si>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</si>
  <si>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</si>
  <si>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</si>
  <si>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</si>
  <si>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</si>
  <si>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</si>
  <si>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</si>
  <si>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</si>
  <si>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</si>
  <si>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</si>
  <si>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</si>
  <si>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</si>
  <si>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</si>
  <si>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</si>
  <si>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</si>
  <si>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</si>
  <si>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</si>
  <si>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</si>
  <si>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</si>
  <si>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</si>
  <si>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</si>
  <si>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</si>
  <si>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</si>
  <si>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</si>
  <si>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</si>
  <si>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</si>
  <si>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</si>
  <si>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</si>
  <si>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</si>
  <si>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</si>
  <si>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</si>
  <si>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</si>
  <si>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</si>
  <si>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</si>
  <si>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</si>
  <si>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</si>
  <si>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</si>
  <si>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</si>
  <si>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</si>
  <si>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</si>
  <si>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</si>
  <si>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</si>
  <si>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</si>
  <si>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</si>
  <si>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</si>
  <si>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</si>
  <si>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</si>
  <si>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</si>
  <si>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</si>
  <si>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</si>
  <si>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</si>
  <si>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</si>
  <si>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</si>
  <si>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</si>
  <si>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</si>
  <si>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</si>
  <si>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</si>
  <si>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</si>
  <si>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</si>
  <si>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</si>
  <si>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</si>
  <si>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</si>
  <si>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</si>
  <si>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</si>
  <si>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</si>
  <si>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</si>
  <si>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</si>
  <si>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</si>
  <si>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</si>
  <si>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</si>
  <si>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</si>
  <si>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</si>
  <si>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</si>
  <si>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</si>
  <si>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</si>
  <si>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</si>
  <si>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</si>
  <si>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</si>
  <si>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</si>
  <si>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</si>
  <si>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</si>
  <si>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</si>
  <si>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</si>
  <si>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</si>
  <si>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</si>
  <si>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</si>
  <si>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</si>
  <si>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</si>
  <si>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</si>
  <si>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</si>
  <si>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</si>
  <si>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</si>
  <si>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</si>
  <si>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</si>
  <si>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</si>
  <si>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</si>
  <si>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</si>
  <si>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</si>
  <si>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</si>
  <si>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</si>
  <si>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</si>
  <si>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</si>
  <si>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</si>
  <si>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</si>
  <si>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</si>
  <si>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</si>
  <si>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</si>
  <si>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</si>
  <si>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</si>
  <si>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</si>
  <si>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</si>
  <si>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</si>
  <si>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</si>
  <si>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</si>
  <si>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</si>
  <si>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</si>
  <si>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</si>
  <si>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</si>
  <si>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</si>
  <si>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</si>
  <si>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</si>
  <si>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</si>
  <si>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</si>
  <si>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</si>
  <si>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</si>
  <si>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</si>
  <si>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</si>
  <si>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</si>
  <si>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</si>
  <si>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</si>
  <si>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</si>
  <si>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</si>
  <si>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</si>
  <si>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</si>
  <si>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</si>
  <si>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</si>
  <si>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</si>
  <si>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</si>
  <si>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</si>
  <si>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</si>
  <si>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</si>
  <si>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</si>
  <si>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</si>
  <si>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</si>
  <si>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</si>
  <si>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</si>
  <si>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</si>
  <si>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</si>
  <si>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</si>
  <si>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</si>
  <si>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</si>
  <si>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</si>
  <si>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</si>
  <si>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</si>
  <si>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</si>
  <si>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</si>
  <si>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</si>
  <si>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</si>
  <si>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</si>
  <si>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</si>
  <si>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</si>
  <si>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</si>
  <si>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</si>
  <si>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</si>
  <si>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</si>
  <si>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</si>
  <si>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</si>
  <si>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</si>
  <si>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</si>
  <si>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</si>
  <si>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</si>
  <si>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</si>
  <si>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</si>
  <si>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</si>
  <si>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</si>
  <si>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</si>
  <si>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</si>
  <si>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</si>
  <si>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</si>
  <si>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</si>
  <si>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</si>
  <si>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</si>
  <si>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</si>
  <si>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</si>
  <si>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</si>
  <si>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</si>
  <si>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</si>
  <si>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</si>
  <si>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</si>
  <si>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</si>
  <si>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</si>
  <si>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</si>
  <si>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</si>
  <si>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</si>
  <si>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</si>
  <si>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</si>
  <si>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</si>
  <si>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</si>
  <si>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</si>
  <si>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</si>
  <si>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</si>
  <si>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</si>
  <si>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</si>
  <si>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</si>
  <si>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</si>
  <si>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</si>
  <si>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</si>
  <si>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</si>
  <si>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</si>
  <si>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</si>
  <si>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</si>
  <si>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</si>
  <si>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</si>
  <si>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</si>
  <si>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</si>
  <si>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</si>
  <si>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</si>
  <si>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</si>
  <si>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</si>
  <si>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</si>
  <si>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</si>
  <si>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</si>
  <si>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</si>
  <si>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</si>
  <si>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</si>
  <si>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</si>
  <si>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</si>
  <si>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</si>
  <si>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</si>
  <si>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</si>
  <si>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</si>
  <si>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</si>
  <si>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</si>
  <si>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</si>
  <si>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</si>
  <si>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</si>
  <si>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</si>
  <si>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</si>
  <si>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</si>
  <si>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</si>
  <si>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</si>
  <si>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</si>
  <si>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</si>
  <si>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</si>
  <si>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</si>
  <si>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</si>
  <si>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</si>
  <si>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</si>
  <si>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</si>
  <si>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</si>
  <si>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</si>
  <si>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</si>
  <si>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</si>
  <si>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</si>
  <si>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</si>
  <si>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</si>
  <si>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</si>
  <si>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</si>
  <si>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</si>
  <si>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</si>
  <si>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</si>
  <si>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</si>
  <si>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</si>
  <si>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</si>
  <si>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</si>
  <si>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</si>
  <si>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</si>
  <si>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</si>
  <si>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</si>
  <si>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</si>
  <si>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</si>
  <si>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</si>
  <si>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</si>
  <si>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</si>
  <si>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</si>
  <si>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</si>
  <si>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</si>
  <si>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</si>
  <si>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</si>
  <si>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</si>
  <si>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</si>
  <si>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</si>
  <si>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</si>
  <si>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</si>
  <si>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</si>
  <si>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</si>
  <si>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</si>
  <si>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</si>
  <si>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</si>
  <si>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</si>
  <si>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</si>
  <si>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</si>
  <si>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</si>
  <si>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</si>
  <si>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</si>
  <si>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</si>
  <si>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</si>
  <si>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</si>
  <si>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</si>
  <si>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</si>
  <si>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</si>
  <si>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</si>
  <si>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</si>
  <si>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</si>
  <si>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</si>
  <si>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</si>
  <si>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</si>
  <si>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</si>
  <si>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</si>
  <si>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</si>
  <si>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</si>
  <si>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</si>
  <si>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</si>
  <si>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</si>
  <si>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</si>
  <si>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</si>
  <si>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</si>
  <si>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</si>
  <si>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</si>
  <si>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</si>
  <si>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</si>
  <si>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</si>
  <si>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</si>
  <si>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</si>
  <si>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</si>
  <si>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</si>
  <si>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</si>
  <si>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</si>
  <si>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</si>
  <si>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</si>
  <si>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</si>
  <si>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</si>
  <si>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</si>
  <si>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</si>
  <si>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</si>
  <si>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</si>
  <si>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</si>
  <si>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</si>
  <si>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</si>
  <si>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</si>
  <si>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</si>
  <si>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</si>
  <si>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</si>
  <si>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</si>
  <si>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</si>
  <si>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</si>
  <si>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</si>
  <si>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</si>
  <si>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</si>
  <si>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</si>
  <si>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</si>
  <si>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</si>
  <si>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</si>
  <si>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</si>
  <si>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</si>
  <si>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</si>
  <si>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</si>
  <si>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</si>
  <si>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</si>
  <si>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</si>
  <si>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</si>
  <si>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</si>
  <si>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</si>
  <si>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</si>
  <si>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</si>
  <si>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</si>
  <si>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</si>
  <si>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</si>
  <si>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</si>
  <si>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</si>
  <si>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</si>
  <si>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</si>
  <si>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</si>
  <si>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</si>
  <si>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</si>
  <si>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</si>
  <si>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</si>
  <si>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</si>
  <si>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</si>
  <si>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</si>
  <si>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</si>
  <si>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</si>
  <si>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</si>
  <si>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</si>
  <si>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</si>
  <si>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</si>
  <si>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</si>
  <si>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</si>
  <si>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</si>
  <si>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</si>
  <si>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</si>
  <si>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</si>
  <si>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</si>
  <si>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</si>
  <si>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</si>
  <si>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</si>
  <si>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</si>
  <si>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</si>
  <si>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</si>
  <si>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</si>
  <si>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</si>
  <si>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</si>
  <si>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</si>
  <si>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</si>
  <si>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</si>
  <si>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</si>
  <si>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</si>
  <si>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</si>
  <si>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</si>
  <si>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</si>
  <si>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</si>
  <si>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</si>
  <si>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</si>
  <si>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</si>
  <si>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</si>
  <si>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</si>
  <si>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</si>
  <si>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</si>
  <si>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</si>
  <si>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</si>
  <si>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</si>
  <si>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</si>
  <si>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</si>
  <si>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</si>
  <si>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</si>
  <si>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</si>
  <si>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</si>
  <si>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</si>
  <si>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</si>
  <si>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</si>
  <si>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</si>
  <si>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</si>
  <si>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</si>
  <si>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</si>
  <si>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</si>
  <si>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</si>
  <si>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</si>
  <si>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</si>
  <si>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</si>
  <si>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</si>
  <si>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</si>
  <si>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</si>
  <si>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</si>
  <si>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</si>
  <si>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</si>
  <si>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</si>
  <si>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</si>
  <si>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</si>
  <si>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</si>
  <si>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</si>
  <si>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</si>
  <si>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</si>
  <si>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</si>
  <si>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</si>
  <si>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</si>
  <si>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</si>
  <si>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</si>
  <si>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</si>
  <si>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</si>
  <si>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</si>
  <si>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</si>
  <si>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</si>
  <si>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</si>
  <si>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</si>
  <si>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</si>
  <si>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</si>
  <si>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</si>
  <si>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</si>
  <si>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</si>
  <si>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</si>
  <si>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</si>
  <si>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</si>
  <si>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</si>
  <si>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</si>
  <si>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</si>
  <si>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</si>
  <si>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</si>
  <si>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</si>
  <si>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</si>
  <si>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</si>
  <si>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</si>
  <si>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</si>
  <si>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</si>
  <si>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</si>
  <si>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</si>
  <si>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</si>
  <si>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</si>
  <si>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</si>
  <si>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</si>
  <si>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</si>
  <si>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</si>
  <si>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</si>
  <si>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</si>
  <si>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</si>
  <si>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</si>
  <si>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</si>
  <si>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</si>
  <si>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</si>
  <si>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</si>
  <si>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</si>
  <si>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</si>
  <si>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</si>
  <si>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</si>
  <si>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</si>
  <si>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</si>
  <si>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</si>
  <si>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</si>
  <si>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</si>
  <si>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</si>
  <si>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</si>
  <si>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</si>
  <si>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</si>
  <si>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</si>
  <si>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</si>
  <si>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</si>
  <si>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</si>
  <si>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</si>
  <si>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</si>
  <si>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</si>
  <si>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</si>
  <si>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</si>
  <si>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</si>
  <si>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</si>
  <si>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</si>
  <si>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</si>
  <si>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</si>
  <si>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</si>
  <si>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</si>
  <si>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</si>
  <si>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</si>
  <si>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</si>
  <si>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</si>
  <si>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</si>
  <si>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</si>
  <si>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</si>
  <si>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</si>
  <si>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</si>
  <si>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</si>
  <si>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</si>
  <si>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</si>
  <si>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</si>
  <si>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</si>
  <si>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</si>
  <si>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</si>
  <si>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</si>
  <si>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</si>
  <si>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</si>
  <si>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</si>
  <si>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</si>
  <si>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</si>
  <si>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</si>
  <si>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</si>
  <si>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</si>
  <si>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</si>
  <si>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</si>
  <si>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</si>
  <si>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</si>
  <si>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</si>
  <si>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</si>
  <si>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</si>
  <si>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</si>
  <si>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</si>
  <si>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</si>
  <si>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</si>
  <si>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</si>
  <si>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</si>
  <si>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</si>
  <si>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</si>
  <si>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</si>
  <si>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</si>
  <si>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</si>
  <si>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</si>
  <si>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</si>
  <si>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</si>
  <si>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</si>
  <si>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</si>
  <si>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</si>
  <si>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</si>
  <si>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</si>
  <si>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</si>
  <si>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</si>
  <si>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</si>
  <si>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</si>
  <si>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</si>
  <si>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</si>
  <si>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</si>
  <si>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</si>
  <si>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</si>
  <si>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</si>
  <si>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</si>
  <si>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</si>
  <si>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</si>
  <si>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</si>
  <si>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</si>
  <si>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</si>
  <si>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</si>
  <si>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</si>
  <si>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</si>
  <si>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</si>
  <si>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</si>
  <si>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</si>
  <si>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</si>
  <si>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</si>
  <si>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</si>
  <si>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</si>
  <si>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</si>
  <si>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</si>
  <si>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</si>
  <si>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</si>
  <si>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</si>
  <si>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</si>
  <si>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</si>
  <si>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</si>
  <si>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</si>
  <si>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</si>
  <si>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</si>
  <si>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</si>
  <si>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</si>
  <si>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</si>
  <si>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</si>
  <si>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</si>
  <si>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</si>
  <si>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</si>
  <si>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</si>
  <si>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</si>
  <si>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</si>
  <si>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</si>
  <si>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</si>
  <si>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</si>
  <si>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</si>
  <si>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</si>
  <si>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</si>
  <si>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</si>
  <si>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</si>
  <si>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</si>
  <si>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</si>
  <si>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</si>
  <si>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</si>
  <si>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</si>
  <si>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</si>
  <si>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</si>
  <si>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</si>
  <si>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</si>
  <si>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</si>
  <si>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</si>
  <si>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</si>
  <si>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</si>
  <si>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</si>
  <si>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</si>
  <si>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</si>
  <si>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</si>
  <si>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</si>
  <si>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</si>
  <si>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</si>
  <si>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</si>
  <si>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</si>
  <si>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</si>
  <si>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</si>
  <si>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</si>
  <si>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</si>
  <si>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</si>
  <si>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</si>
  <si>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</si>
  <si>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</si>
  <si>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</si>
  <si>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</si>
  <si>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</si>
  <si>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</si>
  <si>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</si>
  <si>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</si>
  <si>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</si>
  <si>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</si>
  <si>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</si>
  <si>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</si>
  <si>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</si>
  <si>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</si>
  <si>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</si>
  <si>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</si>
  <si>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</si>
  <si>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</si>
  <si>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</si>
  <si>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</si>
  <si>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</si>
  <si>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</si>
  <si>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</si>
  <si>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</si>
  <si>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</si>
  <si>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</si>
  <si>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</si>
  <si>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</si>
  <si>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</si>
  <si>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</si>
  <si>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</si>
  <si>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</si>
  <si>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</si>
  <si>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</si>
  <si>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</si>
  <si>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</si>
  <si>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</si>
  <si>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</si>
  <si>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</si>
  <si>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</si>
  <si>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</si>
  <si>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</si>
  <si>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</si>
  <si>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</si>
  <si>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</si>
  <si>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</si>
  <si>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</si>
  <si>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</si>
  <si>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</si>
  <si>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</si>
  <si>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</si>
  <si>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</si>
  <si>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</si>
  <si>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</si>
  <si>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</si>
  <si>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</si>
  <si>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</si>
  <si>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</si>
  <si>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</si>
  <si>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</si>
  <si>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</si>
  <si>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</si>
  <si>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</si>
  <si>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</si>
  <si>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</si>
  <si>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</si>
  <si>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</si>
  <si>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</si>
  <si>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</si>
  <si>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</si>
  <si>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</si>
  <si>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</si>
  <si>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</si>
  <si>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</si>
  <si>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</si>
  <si>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</si>
  <si>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</si>
  <si>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</si>
  <si>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</si>
  <si>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</si>
  <si>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</si>
  <si>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</si>
  <si>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</si>
  <si>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</si>
  <si>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</si>
  <si>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</si>
  <si>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</si>
  <si>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</si>
  <si>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</si>
  <si>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</si>
  <si>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</si>
  <si>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</si>
  <si>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</si>
  <si>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</si>
  <si>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</si>
  <si>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</si>
  <si>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</si>
  <si>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</si>
  <si>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</si>
  <si>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</si>
  <si>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</si>
  <si>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</si>
  <si>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</si>
  <si>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</si>
  <si>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</si>
  <si>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</si>
  <si>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</si>
  <si>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</si>
  <si>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</si>
  <si>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</si>
  <si>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</si>
  <si>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</si>
  <si>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</si>
  <si>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</si>
  <si>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</si>
  <si>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</si>
  <si>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</si>
  <si>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</si>
  <si>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</si>
  <si>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</si>
  <si>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</si>
  <si>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</si>
  <si>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</si>
  <si>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</si>
  <si>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</si>
  <si>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</si>
  <si>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</si>
  <si>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</si>
  <si>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</si>
  <si>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</si>
  <si>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</si>
  <si>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</si>
  <si>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</si>
  <si>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</si>
  <si>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</si>
  <si>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</si>
  <si>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</si>
  <si>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</si>
  <si>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</si>
  <si>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</si>
  <si>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</si>
  <si>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</si>
  <si>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</si>
  <si>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</si>
  <si>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</si>
  <si>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</si>
  <si>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</si>
  <si>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</si>
  <si>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</si>
  <si>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</si>
  <si>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</si>
  <si>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</si>
  <si>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</si>
  <si>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</si>
  <si>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</si>
  <si>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</si>
  <si>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</si>
  <si>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</si>
  <si>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</si>
  <si>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</si>
  <si>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</si>
  <si>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</si>
  <si>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</si>
  <si>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</si>
  <si>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</si>
  <si>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</si>
  <si>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</si>
  <si>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</si>
  <si>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</si>
  <si>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</si>
  <si>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</si>
  <si>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</si>
  <si>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</si>
  <si>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</si>
  <si>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</si>
  <si>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</si>
  <si>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</si>
  <si>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</si>
  <si>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</si>
  <si>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</si>
  <si>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</si>
  <si>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</si>
  <si>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</si>
  <si>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</si>
  <si>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</si>
  <si>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</si>
  <si>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</si>
  <si>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</si>
  <si>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</si>
  <si>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</si>
  <si>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</si>
  <si>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</si>
  <si>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</si>
  <si>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</si>
  <si>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</si>
  <si>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</si>
  <si>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</si>
  <si>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</si>
  <si>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</si>
  <si>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</si>
  <si>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</si>
  <si>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</si>
  <si>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</si>
  <si>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</si>
  <si>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</si>
  <si>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</si>
  <si>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</si>
  <si>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</si>
  <si>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</si>
  <si>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</si>
  <si>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</si>
  <si>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</si>
  <si>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</si>
  <si>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</si>
  <si>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</si>
  <si>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</si>
  <si>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</si>
  <si>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</si>
  <si>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</si>
  <si>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</si>
  <si>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</si>
  <si>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</si>
  <si>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</si>
  <si>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</si>
  <si>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</si>
  <si>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</si>
  <si>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</si>
  <si>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</si>
  <si>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</si>
  <si>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</si>
  <si>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</si>
  <si>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</si>
  <si>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</si>
  <si>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</si>
  <si>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</si>
  <si>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</si>
  <si>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</si>
  <si>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</si>
  <si>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</si>
  <si>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</si>
  <si>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</si>
  <si>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</si>
  <si>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</si>
  <si>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</si>
  <si>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</si>
  <si>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</si>
  <si>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</si>
  <si>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</si>
  <si>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</si>
  <si>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</si>
  <si>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</si>
  <si>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</si>
  <si>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</si>
  <si>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</si>
  <si>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</si>
  <si>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</si>
  <si>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</si>
  <si>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</si>
  <si>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</si>
  <si>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</si>
  <si>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</si>
  <si>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</si>
  <si>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</si>
  <si>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</si>
  <si>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</si>
  <si>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</si>
  <si>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</si>
  <si>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</si>
  <si>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</si>
  <si>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</si>
  <si>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</si>
  <si>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</si>
  <si>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</si>
  <si>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</si>
  <si>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</si>
  <si>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</si>
  <si>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</si>
  <si>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</si>
  <si>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</si>
  <si>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</si>
  <si>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</si>
  <si>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</si>
  <si>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</si>
  <si>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</si>
  <si>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</si>
  <si>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</si>
  <si>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</si>
  <si>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</si>
  <si>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</si>
  <si>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</si>
  <si>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</si>
  <si>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</si>
  <si>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</si>
  <si>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</si>
  <si>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</si>
  <si>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</si>
  <si>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</si>
  <si>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</si>
  <si>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</si>
  <si>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</si>
  <si>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</si>
  <si>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</si>
  <si>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</si>
  <si>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</si>
  <si>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</si>
  <si>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</si>
  <si>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</si>
  <si>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</si>
  <si>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</si>
  <si>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</si>
  <si>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</si>
  <si>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</si>
  <si>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</si>
  <si>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</si>
  <si>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</si>
  <si>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</si>
  <si>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</si>
  <si>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</si>
  <si>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</si>
  <si>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</si>
  <si>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</si>
  <si>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</si>
  <si>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</si>
  <si>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</si>
  <si>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</si>
  <si>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</si>
  <si>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</si>
  <si>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</si>
  <si>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</si>
  <si>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</si>
  <si>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</si>
  <si>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</si>
  <si>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</si>
  <si>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</si>
  <si>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</si>
  <si>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</si>
  <si>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</si>
  <si>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</si>
  <si>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</si>
  <si>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</si>
  <si>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</si>
  <si>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</si>
  <si>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</si>
  <si>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</si>
  <si>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</si>
  <si>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</si>
  <si>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</si>
  <si>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</si>
  <si>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</si>
  <si>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</si>
  <si>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</si>
  <si>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</si>
  <si>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</si>
  <si>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</si>
  <si>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</si>
  <si>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</si>
  <si>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</si>
  <si>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</si>
  <si>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</si>
  <si>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</si>
  <si>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</si>
  <si>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</si>
  <si>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</si>
  <si>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</si>
  <si>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</si>
  <si>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</si>
  <si>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</si>
  <si>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</si>
  <si>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</si>
  <si>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</si>
  <si>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</si>
  <si>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</si>
  <si>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</si>
  <si>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</si>
  <si>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</si>
  <si>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</si>
  <si>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</si>
  <si>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</si>
  <si>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</si>
  <si>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</si>
  <si>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</si>
  <si>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</si>
  <si>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</si>
  <si>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</si>
  <si>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</si>
  <si>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</si>
  <si>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</si>
  <si>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</si>
  <si>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</si>
  <si>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</si>
  <si>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</si>
  <si>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</si>
  <si>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</si>
  <si>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</si>
  <si>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</si>
  <si>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</si>
  <si>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</si>
  <si>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</si>
  <si>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</si>
  <si>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</si>
  <si>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</si>
  <si>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</si>
  <si>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</si>
  <si>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</si>
  <si>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</si>
  <si>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</si>
  <si>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</si>
  <si>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</si>
  <si>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</si>
  <si>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</si>
  <si>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</si>
  <si>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</si>
  <si>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</si>
  <si>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</si>
  <si>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</si>
  <si>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</si>
  <si>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</si>
  <si>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</si>
  <si>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</si>
  <si>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</si>
  <si>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</si>
  <si>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</si>
  <si>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</si>
  <si>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</si>
  <si>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</si>
  <si>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</si>
  <si>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</si>
  <si>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</si>
  <si>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</si>
  <si>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</si>
  <si>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</si>
  <si>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</si>
  <si>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</si>
  <si>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</si>
  <si>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</si>
  <si>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</si>
  <si>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</si>
  <si>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</si>
  <si>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</si>
  <si>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</si>
  <si>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</si>
  <si>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</si>
  <si>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</si>
  <si>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</si>
  <si>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</si>
  <si>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</si>
  <si>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</si>
  <si>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</si>
  <si>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</si>
  <si>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</si>
  <si>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</si>
  <si>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</si>
  <si>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</si>
  <si>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</si>
  <si>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</si>
  <si>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</si>
  <si>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</si>
  <si>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</si>
  <si>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</si>
  <si>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</si>
  <si>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</si>
  <si>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</si>
  <si>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</si>
  <si>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</si>
  <si>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</si>
  <si>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</si>
  <si>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</si>
  <si>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</si>
  <si>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</si>
  <si>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</si>
  <si>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</si>
  <si>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</si>
  <si>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</si>
  <si>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</si>
  <si>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</si>
  <si>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</si>
  <si>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</si>
  <si>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</si>
  <si>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</si>
  <si>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</si>
  <si>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</si>
  <si>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</si>
  <si>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</si>
  <si>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</si>
  <si>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</si>
  <si>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</si>
  <si>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</si>
  <si>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</si>
  <si>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</si>
  <si>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</si>
  <si>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</si>
  <si>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</si>
  <si>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</si>
  <si>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</si>
  <si>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</si>
  <si>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</si>
  <si>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</si>
  <si>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</si>
  <si>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</si>
  <si>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</si>
  <si>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</si>
  <si>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</si>
  <si>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</si>
  <si>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</si>
  <si>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</si>
  <si>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</si>
  <si>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</si>
  <si>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</si>
  <si>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</si>
  <si>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</si>
  <si>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</si>
  <si>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</si>
  <si>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</si>
  <si>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</si>
  <si>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</si>
  <si>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</si>
  <si>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</si>
  <si>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</si>
  <si>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</si>
  <si>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</si>
  <si>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</si>
  <si>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</si>
  <si>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</si>
  <si>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</si>
  <si>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</si>
  <si>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</si>
  <si>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</si>
  <si>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</si>
  <si>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</si>
  <si>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</si>
  <si>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</si>
  <si>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</si>
  <si>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</si>
  <si>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</si>
  <si>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</si>
  <si>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</si>
  <si>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</si>
  <si>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</si>
  <si>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</si>
  <si>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</si>
  <si>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</si>
  <si>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</si>
  <si>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</si>
  <si>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</si>
  <si>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</si>
  <si>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</si>
  <si>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</si>
  <si>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</si>
  <si>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</si>
  <si>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</si>
  <si>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</si>
  <si>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</si>
  <si>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</si>
  <si>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</si>
  <si>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</si>
  <si>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</si>
  <si>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</si>
  <si>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</si>
  <si>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</si>
  <si>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</si>
  <si>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</si>
  <si>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</si>
  <si>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</si>
  <si>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</si>
  <si>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</si>
  <si>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</si>
  <si>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</si>
  <si>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</si>
  <si>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</si>
  <si>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</si>
  <si>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</si>
  <si>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</si>
  <si>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</si>
  <si>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</si>
  <si>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</si>
  <si>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</si>
  <si>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</si>
  <si>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</si>
  <si>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</si>
  <si>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</si>
  <si>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</si>
  <si>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</si>
  <si>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</si>
  <si>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</si>
  <si>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</si>
  <si>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</si>
  <si>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</si>
  <si>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</si>
  <si>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</si>
  <si>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</si>
  <si>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</si>
  <si>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</si>
  <si>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</si>
  <si>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</si>
  <si>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</si>
  <si>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</si>
  <si>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</si>
  <si>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</si>
  <si>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</si>
  <si>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</si>
  <si>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</si>
  <si>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</si>
  <si>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</si>
  <si>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</si>
  <si>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</si>
  <si>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</si>
  <si>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</si>
  <si>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</si>
  <si>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</si>
  <si>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</si>
  <si>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</si>
  <si>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</si>
  <si>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</si>
  <si>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</si>
  <si>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</si>
  <si>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</si>
  <si>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</si>
  <si>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</si>
  <si>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</si>
  <si>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</si>
  <si>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</si>
  <si>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</si>
  <si>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</si>
  <si>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</si>
  <si>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</si>
  <si>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</si>
  <si>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</si>
  <si>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</si>
  <si>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</si>
  <si>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</si>
  <si>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</si>
  <si>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</si>
  <si>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</si>
  <si>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</si>
  <si>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</si>
  <si>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</si>
  <si>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</si>
  <si>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</si>
  <si>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</si>
  <si>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</si>
  <si>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</si>
  <si>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</si>
  <si>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</si>
  <si>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</si>
  <si>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</si>
  <si>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</si>
  <si>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</si>
  <si>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</si>
  <si>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</si>
  <si>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</si>
  <si>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</si>
  <si>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</si>
  <si>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</si>
  <si>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</si>
  <si>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</si>
  <si>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</si>
  <si>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</si>
  <si>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</si>
  <si>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</si>
  <si>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</si>
  <si>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</si>
  <si>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</si>
  <si>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</si>
  <si>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</si>
  <si>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</si>
  <si>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</si>
  <si>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</si>
  <si>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</si>
  <si>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</si>
  <si>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</si>
  <si>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</si>
  <si>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</si>
  <si>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</si>
  <si>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</si>
  <si>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</si>
  <si>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</si>
  <si>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</si>
  <si>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</si>
  <si>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</si>
  <si>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</si>
  <si>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</si>
  <si>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</si>
  <si>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</si>
  <si>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</si>
  <si>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</si>
  <si>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</si>
  <si>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</si>
  <si>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</si>
  <si>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</si>
  <si>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</si>
  <si>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</si>
  <si>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</si>
  <si>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</si>
  <si>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</si>
  <si>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</si>
  <si>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</si>
  <si>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</si>
  <si>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</si>
  <si>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</si>
  <si>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</si>
  <si>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</si>
  <si>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</si>
  <si>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</si>
  <si>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</si>
  <si>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</si>
  <si>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</si>
  <si>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</si>
  <si>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</si>
  <si>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</si>
  <si>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</si>
  <si>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</si>
  <si>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</si>
  <si>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</si>
  <si>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</si>
  <si>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</si>
  <si>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</si>
  <si>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</si>
  <si>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</si>
  <si>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</si>
  <si>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</si>
  <si>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</si>
  <si>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</si>
  <si>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</si>
  <si>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</si>
  <si>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</si>
  <si>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</si>
  <si>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</si>
  <si>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</si>
  <si>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</si>
  <si>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</si>
  <si>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</si>
  <si>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</si>
  <si>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</si>
  <si>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</si>
  <si>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</si>
  <si>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</si>
  <si>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</si>
  <si>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</si>
  <si>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</si>
  <si>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</si>
  <si>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</si>
  <si>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</si>
  <si>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</si>
  <si>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</si>
  <si>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</si>
  <si>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</si>
  <si>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</si>
  <si>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</si>
  <si>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</si>
  <si>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</si>
  <si>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</si>
  <si>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</si>
  <si>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</si>
  <si>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</si>
  <si>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</si>
  <si>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</si>
  <si>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</si>
  <si>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</si>
  <si>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</si>
  <si>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</si>
  <si>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</si>
  <si>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</si>
  <si>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</si>
  <si>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</si>
  <si>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</si>
  <si>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</si>
  <si>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</si>
  <si>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</si>
  <si>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</si>
  <si>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</si>
  <si>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</si>
  <si>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</si>
  <si>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</si>
  <si>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</si>
  <si>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</si>
  <si>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</si>
  <si>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</si>
  <si>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</si>
  <si>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</si>
  <si>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</si>
  <si>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</si>
  <si>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</si>
  <si>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</si>
  <si>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</si>
  <si>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</si>
  <si>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</si>
  <si>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</si>
  <si>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</si>
  <si>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</si>
  <si>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</si>
  <si>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</si>
  <si>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</si>
  <si>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</si>
  <si>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</si>
  <si>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</si>
  <si>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</si>
  <si>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</si>
  <si>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</si>
  <si>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</si>
  <si>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</si>
  <si>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</si>
  <si>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</si>
  <si>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</si>
  <si>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</si>
  <si>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</si>
  <si>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</si>
  <si>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</si>
  <si>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</si>
  <si>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</si>
  <si>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</si>
  <si>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</si>
  <si>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</si>
  <si>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</si>
  <si>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</si>
  <si>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</si>
  <si>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</si>
  <si>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</si>
  <si>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</si>
  <si>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</si>
  <si>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</si>
  <si>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</si>
  <si>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</si>
  <si>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</si>
  <si>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</si>
  <si>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</si>
  <si>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</si>
  <si>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</si>
  <si>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</si>
  <si>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</si>
  <si>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</si>
  <si>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</si>
  <si>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</si>
  <si>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</si>
  <si>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</si>
  <si>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</si>
  <si>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</si>
  <si>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</si>
  <si>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</si>
  <si>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</si>
  <si>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</si>
  <si>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</si>
  <si>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</si>
  <si>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</si>
  <si>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</si>
  <si>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</si>
  <si>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</si>
  <si>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</si>
  <si>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</si>
  <si>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</si>
  <si>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</si>
  <si>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</si>
  <si>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</si>
  <si>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</si>
  <si>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</si>
  <si>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</si>
  <si>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</si>
  <si>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</si>
  <si>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</si>
  <si>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</si>
  <si>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</si>
  <si>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</si>
  <si>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</si>
  <si>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</si>
  <si>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</si>
  <si>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</si>
  <si>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</si>
  <si>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</si>
  <si>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</si>
  <si>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</si>
  <si>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</si>
  <si>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</si>
  <si>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</si>
  <si>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</si>
  <si>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</si>
  <si>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</si>
  <si>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</si>
  <si>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</si>
  <si>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</si>
  <si>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</si>
  <si>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</si>
  <si>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</si>
  <si>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</si>
  <si>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</si>
  <si>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</si>
  <si>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</si>
  <si>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</si>
  <si>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</si>
  <si>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</si>
  <si>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</si>
  <si>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</si>
  <si>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</si>
  <si>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</si>
  <si>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</si>
  <si>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</si>
  <si>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</si>
  <si>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</si>
  <si>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</si>
  <si>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</si>
  <si>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</si>
  <si>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</si>
  <si>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</si>
  <si>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</si>
  <si>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</si>
  <si>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</si>
  <si>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</si>
  <si>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</si>
  <si>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</si>
  <si>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</si>
  <si>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</si>
  <si>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</si>
  <si>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</si>
  <si>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</si>
  <si>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</si>
  <si>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</si>
  <si>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</si>
  <si>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</si>
  <si>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</si>
  <si>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</si>
  <si>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</si>
  <si>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</si>
  <si>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</si>
  <si>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</si>
  <si>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</si>
  <si>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</si>
  <si>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</si>
  <si>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</si>
  <si>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</si>
  <si>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</si>
  <si>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</si>
  <si>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</si>
  <si>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</si>
  <si>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</si>
  <si>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</si>
  <si>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</si>
  <si>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</si>
  <si>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</si>
  <si>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</si>
  <si>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</si>
  <si>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</si>
  <si>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</si>
  <si>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</si>
  <si>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</si>
  <si>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</si>
  <si>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</si>
  <si>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</si>
  <si>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</si>
  <si>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</si>
  <si>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</si>
  <si>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</si>
  <si>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</si>
  <si>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</si>
  <si>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</si>
  <si>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</si>
  <si>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</si>
  <si>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</si>
  <si>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</si>
  <si>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</si>
  <si>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</si>
  <si>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</si>
  <si>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</si>
  <si>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</si>
  <si>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</si>
  <si>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</si>
  <si>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</si>
  <si>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</si>
  <si>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</si>
  <si>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</si>
  <si>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</si>
  <si>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</si>
  <si>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</si>
  <si>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</si>
  <si>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</si>
  <si>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</si>
  <si>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</si>
  <si>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</si>
  <si>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</si>
  <si>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</si>
  <si>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</si>
  <si>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</si>
  <si>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</si>
  <si>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</si>
  <si>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</si>
  <si>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</si>
  <si>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</si>
  <si>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</si>
  <si>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</si>
  <si>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</si>
  <si>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</si>
  <si>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</si>
  <si>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</si>
  <si>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</si>
  <si>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</si>
  <si>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</si>
  <si>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</si>
  <si>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</si>
  <si>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</si>
  <si>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</si>
  <si>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</si>
  <si>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</si>
  <si>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</si>
  <si>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</si>
  <si>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</si>
  <si>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</si>
  <si>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</si>
  <si>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</si>
  <si>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</si>
  <si>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</si>
  <si>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</si>
  <si>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</si>
  <si>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</si>
  <si>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</si>
  <si>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</si>
  <si>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</si>
  <si>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</si>
  <si>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</si>
  <si>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</si>
  <si>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</si>
  <si>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</si>
  <si>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</si>
  <si>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</si>
  <si>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</si>
  <si>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</si>
  <si>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</si>
  <si>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</si>
  <si>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</si>
  <si>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</si>
  <si>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</si>
  <si>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</si>
  <si>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</si>
  <si>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</si>
  <si>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</si>
  <si>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</si>
  <si>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</si>
  <si>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</si>
  <si>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</si>
  <si>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</si>
  <si>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</si>
  <si>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</si>
  <si>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</si>
  <si>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</si>
  <si>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</si>
  <si>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</si>
  <si>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</si>
  <si>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</si>
  <si>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</si>
  <si>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</si>
  <si>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</si>
  <si>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</si>
  <si>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</si>
  <si>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</si>
  <si>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</si>
  <si>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</si>
  <si>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</si>
  <si>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</si>
  <si>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</si>
  <si>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</si>
  <si>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</si>
  <si>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</si>
  <si>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</si>
  <si>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</si>
  <si>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</si>
  <si>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</si>
  <si>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</si>
  <si>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</si>
  <si>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</si>
  <si>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</si>
  <si>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</si>
  <si>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</si>
  <si>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</si>
  <si>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</si>
  <si>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</si>
  <si>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</si>
  <si>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</si>
  <si>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</si>
  <si>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</si>
  <si>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</si>
  <si>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</si>
  <si>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</si>
  <si>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</si>
  <si>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</si>
  <si>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</si>
  <si>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</si>
  <si>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</si>
  <si>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</si>
  <si>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</si>
  <si>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</si>
  <si>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</si>
  <si>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</si>
  <si>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</si>
  <si>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</si>
  <si>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</si>
  <si>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</si>
  <si>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</si>
  <si>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</si>
  <si>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</si>
  <si>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</si>
  <si>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</si>
  <si>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</si>
  <si>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</si>
  <si>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</si>
  <si>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</si>
  <si>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</si>
  <si>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</si>
  <si>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</si>
  <si>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</si>
  <si>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</si>
  <si>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</si>
  <si>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</si>
  <si>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</si>
  <si>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</si>
  <si>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</si>
  <si>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</si>
  <si>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</si>
  <si>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</si>
  <si>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</si>
  <si>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</si>
  <si>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</si>
  <si>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</si>
  <si>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</si>
  <si>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</si>
  <si>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</si>
  <si>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</si>
  <si>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</si>
  <si>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</si>
  <si>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</si>
  <si>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</si>
  <si>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</si>
  <si>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</si>
  <si>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</si>
  <si>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</si>
  <si>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</si>
  <si>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</si>
  <si>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</si>
  <si>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</si>
  <si>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</si>
  <si>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</si>
  <si>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</si>
  <si>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</si>
  <si>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</si>
  <si>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</si>
  <si>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</si>
  <si>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</si>
  <si>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</si>
  <si>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</si>
  <si>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</si>
  <si>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</si>
  <si>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</si>
  <si>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</si>
  <si>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</si>
  <si>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</si>
  <si>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</si>
  <si>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</si>
  <si>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</si>
  <si>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</si>
  <si>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</si>
  <si>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</si>
  <si>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</si>
  <si>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</si>
  <si>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</si>
  <si>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</si>
  <si>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</si>
  <si>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</si>
  <si>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</si>
  <si>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</si>
  <si>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</si>
  <si>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</si>
  <si>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</si>
  <si>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</si>
  <si>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</si>
  <si>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</si>
  <si>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</si>
  <si>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</si>
  <si>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</si>
  <si>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</si>
  <si>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</si>
  <si>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</si>
  <si>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</si>
  <si>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</si>
  <si>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</si>
  <si>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</si>
  <si>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</si>
  <si>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</si>
  <si>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</si>
  <si>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</si>
  <si>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</si>
  <si>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</si>
  <si>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</si>
  <si>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</si>
  <si>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</si>
  <si>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</si>
  <si>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</si>
  <si>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</si>
  <si>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</si>
  <si>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</si>
  <si>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</si>
  <si>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</si>
  <si>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</si>
  <si>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</si>
  <si>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</si>
  <si>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</si>
  <si>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</si>
  <si>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</si>
  <si>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</si>
  <si>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</si>
  <si>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</si>
  <si>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</si>
  <si>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</si>
  <si>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</si>
  <si>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</si>
  <si>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</si>
  <si>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</si>
  <si>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</si>
  <si>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</si>
  <si>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</si>
  <si>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</si>
  <si>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</si>
  <si>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</si>
  <si>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</si>
  <si>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</si>
  <si>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</si>
  <si>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</si>
  <si>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</si>
  <si>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</si>
  <si>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</si>
  <si>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</si>
  <si>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</si>
  <si>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</si>
  <si>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</si>
  <si>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</si>
  <si>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</si>
  <si>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</si>
  <si>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</si>
  <si>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</si>
  <si>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</si>
  <si>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</si>
  <si>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</si>
  <si>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</si>
  <si>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</si>
  <si>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</si>
  <si>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</si>
  <si>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</si>
  <si>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</si>
  <si>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</si>
  <si>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</si>
  <si>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</si>
  <si>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</si>
  <si>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</si>
  <si>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</si>
  <si>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</si>
  <si>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</si>
  <si>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</si>
  <si>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</si>
  <si>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</si>
  <si>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</si>
  <si>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</si>
  <si>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</si>
  <si>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</si>
  <si>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</si>
  <si>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</si>
  <si>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</si>
  <si>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</si>
  <si>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</si>
  <si>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</si>
  <si>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</si>
  <si>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</si>
  <si>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</si>
  <si>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</si>
  <si>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</si>
  <si>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</si>
  <si>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</si>
  <si>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</si>
  <si>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</si>
  <si>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</si>
  <si>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</si>
  <si>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</si>
  <si>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</si>
  <si>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</si>
  <si>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</si>
  <si>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</si>
  <si>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</si>
  <si>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</si>
  <si>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</si>
  <si>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</si>
  <si>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</si>
  <si>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</si>
  <si>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</si>
  <si>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</si>
  <si>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</si>
  <si>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</si>
  <si>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</si>
  <si>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</si>
  <si>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</si>
  <si>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</si>
  <si>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</si>
  <si>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</si>
  <si>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</si>
  <si>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</si>
  <si>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</si>
  <si>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</si>
  <si>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</si>
  <si>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</si>
  <si>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</si>
  <si>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</si>
  <si>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</si>
  <si>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</si>
  <si>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</si>
  <si>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</si>
  <si>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</si>
  <si>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</si>
  <si>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</si>
  <si>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</si>
  <si>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</si>
  <si>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</si>
  <si>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</si>
  <si>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</si>
  <si>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</si>
  <si>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</si>
  <si>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</si>
  <si>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</si>
  <si>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</si>
  <si>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</si>
  <si>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</si>
  <si>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</si>
  <si>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</si>
  <si>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</si>
  <si>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</si>
  <si>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</si>
  <si>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</si>
  <si>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</si>
  <si>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</si>
  <si>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</si>
  <si>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</si>
  <si>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</si>
  <si>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</si>
  <si>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</si>
  <si>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</si>
  <si>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</si>
  <si>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</si>
  <si>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</si>
  <si>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</si>
  <si>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</si>
  <si>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</si>
  <si>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</si>
  <si>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</si>
  <si>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</si>
  <si>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</si>
  <si>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</si>
  <si>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</si>
  <si>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</si>
  <si>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</si>
  <si>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</si>
  <si>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</si>
  <si>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</si>
  <si>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</si>
  <si>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</si>
  <si>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</si>
  <si>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</si>
  <si>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</si>
  <si>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</si>
  <si>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</si>
  <si>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</si>
  <si>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</si>
  <si>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</si>
  <si>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</si>
  <si>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</si>
  <si>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</si>
  <si>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</si>
  <si>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</si>
  <si>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</si>
  <si>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</si>
  <si>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</si>
  <si>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</si>
  <si>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</si>
  <si>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</si>
  <si>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</si>
  <si>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</si>
  <si>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</si>
  <si>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</si>
  <si>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</si>
  <si>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</si>
  <si>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</si>
  <si>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</si>
  <si>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</si>
  <si>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</si>
  <si>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</si>
  <si>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</si>
  <si>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</si>
  <si>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</si>
  <si>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</si>
  <si>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</si>
  <si>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</si>
  <si>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</si>
  <si>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</si>
  <si>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</si>
  <si>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</si>
  <si>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</si>
  <si>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</si>
  <si>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</si>
  <si>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</si>
  <si>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</si>
  <si>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</si>
  <si>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</si>
  <si>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</si>
  <si>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</si>
  <si>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</si>
  <si>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</si>
  <si>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</si>
  <si>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</si>
  <si>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</si>
  <si>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</si>
  <si>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</si>
  <si>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</si>
  <si>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</si>
  <si>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</si>
  <si>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</si>
  <si>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</si>
  <si>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</si>
  <si>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</si>
  <si>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</si>
  <si>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</si>
  <si>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</si>
  <si>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</si>
  <si>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</si>
  <si>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</si>
  <si>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</si>
  <si>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</si>
  <si>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</si>
  <si>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</si>
  <si>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</si>
  <si>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</si>
  <si>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</si>
  <si>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</si>
  <si>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</si>
  <si>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</si>
  <si>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</si>
  <si>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</si>
  <si>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</si>
  <si>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</si>
  <si>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</si>
  <si>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</si>
  <si>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</si>
  <si>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</si>
  <si>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</si>
  <si>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</si>
  <si>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</si>
  <si>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</si>
  <si>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</si>
  <si>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</si>
  <si>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</si>
  <si>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</si>
  <si>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</si>
  <si>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</si>
  <si>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</si>
  <si>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</si>
  <si>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</si>
  <si>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</si>
  <si>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</si>
  <si>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</si>
  <si>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</si>
  <si>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</si>
  <si>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</si>
  <si>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</si>
  <si>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</si>
  <si>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</si>
  <si>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</si>
  <si>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</si>
  <si>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</si>
  <si>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</si>
  <si>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</si>
  <si>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</si>
  <si>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</si>
  <si>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</si>
  <si>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</si>
  <si>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</si>
  <si>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</si>
  <si>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</si>
  <si>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</si>
  <si>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</si>
  <si>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</si>
  <si>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</si>
  <si>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</si>
  <si>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</si>
  <si>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</si>
  <si>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</si>
  <si>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</si>
  <si>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</si>
  <si>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</si>
  <si>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</si>
  <si>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</si>
  <si>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</si>
  <si>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</si>
  <si>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</si>
  <si>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</si>
  <si>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</si>
  <si>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</si>
  <si>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</si>
  <si>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</si>
  <si>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</si>
  <si>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</si>
  <si>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</si>
  <si>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</si>
  <si>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</si>
  <si>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</si>
  <si>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</si>
  <si>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</si>
  <si>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</si>
  <si>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</si>
  <si>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</si>
  <si>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</si>
  <si>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</si>
  <si>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</si>
  <si>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</si>
  <si>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</si>
  <si>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</si>
  <si>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</si>
  <si>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</si>
  <si>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</si>
  <si>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</si>
  <si>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</si>
  <si>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</si>
  <si>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</si>
  <si>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</si>
  <si>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</si>
  <si>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</si>
  <si>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</si>
  <si>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</si>
  <si>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</si>
  <si>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</si>
  <si>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</si>
  <si>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</si>
  <si>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</si>
  <si>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</si>
  <si>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</si>
  <si>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</si>
  <si>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</si>
  <si>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</si>
  <si>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</si>
  <si>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</si>
  <si>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</si>
  <si>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</si>
  <si>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</si>
  <si>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</si>
  <si>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</si>
  <si>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</si>
  <si>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</si>
  <si>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</si>
  <si>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</si>
  <si>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</si>
  <si>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</si>
  <si>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</si>
  <si>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</si>
  <si>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</si>
  <si>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</si>
  <si>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</si>
  <si>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</si>
  <si>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</si>
  <si>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</si>
  <si>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</si>
  <si>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</si>
  <si>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</si>
  <si>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</si>
  <si>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</si>
  <si>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</si>
  <si>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</si>
  <si>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</si>
  <si>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</si>
  <si>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</si>
  <si>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</si>
  <si>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</si>
  <si>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</si>
  <si>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</si>
  <si>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</si>
  <si>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</si>
  <si>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</si>
  <si>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</si>
  <si>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</si>
  <si>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</si>
  <si>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</si>
  <si>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</si>
  <si>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</si>
  <si>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</si>
  <si>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</si>
  <si>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</si>
  <si>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</si>
  <si>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</si>
  <si>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</si>
  <si>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</si>
  <si>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</si>
  <si>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</si>
  <si>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</si>
  <si>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</si>
  <si>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</si>
  <si>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</si>
  <si>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</si>
  <si>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</si>
  <si>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</si>
  <si>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</si>
  <si>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</si>
  <si>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</si>
  <si>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</si>
  <si>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</si>
  <si>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</si>
  <si>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</si>
  <si>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</si>
  <si>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</si>
  <si>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</si>
  <si>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</si>
  <si>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</si>
  <si>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</si>
  <si>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</si>
  <si>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</si>
  <si>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</si>
  <si>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</si>
  <si>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</si>
  <si>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</si>
  <si>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</si>
  <si>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</si>
  <si>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</si>
  <si>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</si>
  <si>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</si>
  <si>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</si>
  <si>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</si>
  <si>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</si>
  <si>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</si>
  <si>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</si>
  <si>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</si>
  <si>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</si>
  <si>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</si>
  <si>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</si>
  <si>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</si>
  <si>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</si>
  <si>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</si>
  <si>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</si>
  <si>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</si>
  <si>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</si>
  <si>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</si>
  <si>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</si>
  <si>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</si>
  <si>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</si>
  <si>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</si>
  <si>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</si>
  <si>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</si>
  <si>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</si>
  <si>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</si>
  <si>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</si>
  <si>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</si>
  <si>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</si>
  <si>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</si>
  <si>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</si>
  <si>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</si>
  <si>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</si>
  <si>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</si>
  <si>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</si>
  <si>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</si>
  <si>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</si>
  <si>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</si>
  <si>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</si>
  <si>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</si>
  <si>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</si>
  <si>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</si>
  <si>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</si>
  <si>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</si>
  <si>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</si>
  <si>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</si>
  <si>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</si>
  <si>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</si>
  <si>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</si>
  <si>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</si>
  <si>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</si>
  <si>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</si>
  <si>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</si>
  <si>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</si>
  <si>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</si>
  <si>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</si>
  <si>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</si>
  <si>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</si>
  <si>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</si>
  <si>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</si>
  <si>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</si>
  <si>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</si>
  <si>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</si>
  <si>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</si>
  <si>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</si>
  <si>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</si>
  <si>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</si>
  <si>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</si>
  <si>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</si>
  <si>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</si>
  <si>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</si>
  <si>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</si>
  <si>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</si>
  <si>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</si>
  <si>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</si>
  <si>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</si>
  <si>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</si>
  <si>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</si>
  <si>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</si>
  <si>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</si>
  <si>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</si>
  <si>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</si>
  <si>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</si>
  <si>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</si>
  <si>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</si>
  <si>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</si>
  <si>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</si>
  <si>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</si>
  <si>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</si>
  <si>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</si>
  <si>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</si>
  <si>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</si>
  <si>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</si>
  <si>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</si>
  <si>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</si>
  <si>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</si>
  <si>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</si>
  <si>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</si>
  <si>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</si>
  <si>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</si>
  <si>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</si>
  <si>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</si>
  <si>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</si>
  <si>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</si>
  <si>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</si>
  <si>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</si>
  <si>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</si>
  <si>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</si>
  <si>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</si>
  <si>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</si>
  <si>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</si>
  <si>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</si>
  <si>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</si>
  <si>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</si>
  <si>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</si>
  <si>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</si>
  <si>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</si>
  <si>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</si>
  <si>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</si>
  <si>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</si>
  <si>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</si>
  <si>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</si>
  <si>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</si>
  <si>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</si>
  <si>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</si>
  <si>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</si>
  <si>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</si>
  <si>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</si>
  <si>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</si>
  <si>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</si>
  <si>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</si>
  <si>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</si>
  <si>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</si>
  <si>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</si>
  <si>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</si>
  <si>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</si>
  <si>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</si>
  <si>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</si>
  <si>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</si>
  <si>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</si>
  <si>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</si>
  <si>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</si>
  <si>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</si>
  <si>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</si>
  <si>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</si>
  <si>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</si>
  <si>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</si>
  <si>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</si>
  <si>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</si>
  <si>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</si>
  <si>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</si>
  <si>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</si>
  <si>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</si>
  <si>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</si>
  <si>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</si>
  <si>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</si>
  <si>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</si>
  <si>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</si>
  <si>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</si>
  <si>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</si>
  <si>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</si>
  <si>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</si>
  <si>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</si>
  <si>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</si>
  <si>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</si>
  <si>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</si>
  <si>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</si>
  <si>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</si>
  <si>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</si>
  <si>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</si>
  <si>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</si>
  <si>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</si>
  <si>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</si>
  <si>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</si>
  <si>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</si>
  <si>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</si>
  <si>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</si>
  <si>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</si>
  <si>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</si>
  <si>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</si>
  <si>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</si>
  <si>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</si>
  <si>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</si>
  <si>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</si>
  <si>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</si>
  <si>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</si>
  <si>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</si>
  <si>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</si>
  <si>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</si>
  <si>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</si>
  <si>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</si>
  <si>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</si>
  <si>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</si>
  <si>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</si>
  <si>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</si>
  <si>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</si>
  <si>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</si>
  <si>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</si>
  <si>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</si>
  <si>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</si>
  <si>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</si>
  <si>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</si>
  <si>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</si>
  <si>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</si>
  <si>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</si>
  <si>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</si>
  <si>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</si>
  <si>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</si>
  <si>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</si>
  <si>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</si>
  <si>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</si>
  <si>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</si>
  <si>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</si>
  <si>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</si>
  <si>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</si>
  <si>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</si>
  <si>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</si>
  <si>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</si>
  <si>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</si>
  <si>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</si>
  <si>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</si>
  <si>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</si>
  <si>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</si>
  <si>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</si>
  <si>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</si>
  <si>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</si>
  <si>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</si>
  <si>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</si>
  <si>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</si>
  <si>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</si>
  <si>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</si>
  <si>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</si>
  <si>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</si>
  <si>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</si>
  <si>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</si>
  <si>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</si>
  <si>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</si>
  <si>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</si>
  <si>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</si>
  <si>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</si>
  <si>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</si>
  <si>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</si>
  <si>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</si>
  <si>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</si>
  <si>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</si>
  <si>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</si>
  <si>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</si>
  <si>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</si>
  <si>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</si>
  <si>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</si>
  <si>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</si>
  <si>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</si>
  <si>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</si>
  <si>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</si>
  <si>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</si>
  <si>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</si>
  <si>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</si>
  <si>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</si>
  <si>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</si>
  <si>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</si>
  <si>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</si>
  <si>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</si>
  <si>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</si>
  <si>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</si>
  <si>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</si>
  <si>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</si>
  <si>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</si>
  <si>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</si>
  <si>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</si>
  <si>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</si>
  <si>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</si>
  <si>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</si>
  <si>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</si>
  <si>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</si>
  <si>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</si>
  <si>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</si>
  <si>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</si>
  <si>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</si>
  <si>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</si>
  <si>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</si>
  <si>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</si>
  <si>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</si>
  <si>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</si>
  <si>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</si>
  <si>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</si>
  <si>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</si>
  <si>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</si>
  <si>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</si>
  <si>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</si>
  <si>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</si>
  <si>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</si>
  <si>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</si>
  <si>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</si>
  <si>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</si>
  <si>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</si>
  <si>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</si>
  <si>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</si>
  <si>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</si>
  <si>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</si>
  <si>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</si>
  <si>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</si>
  <si>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</si>
  <si>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</si>
  <si>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</si>
  <si>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</si>
  <si>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</si>
  <si>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</si>
  <si>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</si>
  <si>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</si>
  <si>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</si>
  <si>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</si>
  <si>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</si>
  <si>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</si>
  <si>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</si>
  <si>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</si>
  <si>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</si>
  <si>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</si>
  <si>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</si>
  <si>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</si>
  <si>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</si>
  <si>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</si>
  <si>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</si>
  <si>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</si>
  <si>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</si>
  <si>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</si>
  <si>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</si>
  <si>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</si>
  <si>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</si>
  <si>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</si>
  <si>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</si>
  <si>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</si>
  <si>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</si>
  <si>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</si>
  <si>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</si>
  <si>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</si>
  <si>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</si>
  <si>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</si>
  <si>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</si>
  <si>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</si>
  <si>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</si>
  <si>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</si>
  <si>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</si>
  <si>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</si>
  <si>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</si>
  <si>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</si>
  <si>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</si>
  <si>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</si>
  <si>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</si>
  <si>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</si>
  <si>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</si>
  <si>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</si>
  <si>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</si>
  <si>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</si>
  <si>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</si>
  <si>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</si>
  <si>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</si>
  <si>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</si>
  <si>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</si>
  <si>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</si>
  <si>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</si>
  <si>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</si>
  <si>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</si>
  <si>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</si>
  <si>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</si>
  <si>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</si>
  <si>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</si>
  <si>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</si>
  <si>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</si>
  <si>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</si>
  <si>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</si>
  <si>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</si>
  <si>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</si>
  <si>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</si>
  <si>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</si>
  <si>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</si>
  <si>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</si>
  <si>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</si>
  <si>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</si>
  <si>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</si>
  <si>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</si>
  <si>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</si>
  <si>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</si>
  <si>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</si>
  <si>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</si>
  <si>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</si>
  <si>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</si>
  <si>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</si>
  <si>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</si>
  <si>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</si>
  <si>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</si>
  <si>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</si>
  <si>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</si>
  <si>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</si>
  <si>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</si>
  <si>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</si>
  <si>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</si>
  <si>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</si>
  <si>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</si>
  <si>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</si>
  <si>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</si>
  <si>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</si>
  <si>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</si>
  <si>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</si>
  <si>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</si>
  <si>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</si>
  <si>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</si>
  <si>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</si>
  <si>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</si>
  <si>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</si>
  <si>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</si>
  <si>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</si>
  <si>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</si>
  <si>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</si>
  <si>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</si>
  <si>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</si>
  <si>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</si>
  <si>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</si>
  <si>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</si>
  <si>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</si>
  <si>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</si>
  <si>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</si>
  <si>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</si>
  <si>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</si>
  <si>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</si>
  <si>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</si>
  <si>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</si>
  <si>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</si>
  <si>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</si>
  <si>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</si>
  <si>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</si>
  <si>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</si>
  <si>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</si>
  <si>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</si>
  <si>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</si>
  <si>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</si>
  <si>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</si>
  <si>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</si>
  <si>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</si>
  <si>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</si>
  <si>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</si>
  <si>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</si>
  <si>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</si>
  <si>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</si>
  <si>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</si>
  <si>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</si>
  <si>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</si>
  <si>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</si>
  <si>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</si>
  <si>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</si>
  <si>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</si>
  <si>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</si>
  <si>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</si>
  <si>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</si>
  <si>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</si>
  <si>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</si>
  <si>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</si>
  <si>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</si>
  <si>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</si>
  <si>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</si>
  <si>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</si>
  <si>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</si>
  <si>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</si>
  <si>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</si>
  <si>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</si>
  <si>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</si>
  <si>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</si>
  <si>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</si>
  <si>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</si>
  <si>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</si>
  <si>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</si>
  <si>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</si>
  <si>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</si>
  <si>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</si>
  <si>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</si>
  <si>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</si>
  <si>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</si>
  <si>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</si>
  <si>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</si>
  <si>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</si>
  <si>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</si>
  <si>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</si>
  <si>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</si>
  <si>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</si>
  <si>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</si>
  <si>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</si>
  <si>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</si>
  <si>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</si>
  <si>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</si>
  <si>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</si>
  <si>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</si>
  <si>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</si>
  <si>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</si>
  <si>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</si>
  <si>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</si>
  <si>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</si>
  <si>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</si>
  <si>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</si>
  <si>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</si>
  <si>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</si>
  <si>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</si>
  <si>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</si>
  <si>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</si>
  <si>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</si>
  <si>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</si>
  <si>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</si>
  <si>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</si>
  <si>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</si>
  <si>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</si>
  <si>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</si>
  <si>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</si>
  <si>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</si>
  <si>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</si>
  <si>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</si>
  <si>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</si>
  <si>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</si>
  <si>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</si>
  <si>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</si>
  <si>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</si>
  <si>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</si>
  <si>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</si>
  <si>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</si>
  <si>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</si>
  <si>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</si>
  <si>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</si>
  <si>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</si>
  <si>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</si>
  <si>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</si>
  <si>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</si>
  <si>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</si>
  <si>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</si>
  <si>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</si>
  <si>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</si>
  <si>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</si>
  <si>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</si>
  <si>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</si>
  <si>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</si>
  <si>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</si>
  <si>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</si>
  <si>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</si>
  <si>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</si>
  <si>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</si>
  <si>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</si>
  <si>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</si>
  <si>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</si>
  <si>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</si>
  <si>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</si>
  <si>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</si>
  <si>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</si>
  <si>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</si>
  <si>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</si>
  <si>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</si>
  <si>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</si>
  <si>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</si>
  <si>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</si>
  <si>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</si>
  <si>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</si>
  <si>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</si>
  <si>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</si>
  <si>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</si>
  <si>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</si>
  <si>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</si>
  <si>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</si>
  <si>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</si>
  <si>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</si>
  <si>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</si>
  <si>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</si>
  <si>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</si>
  <si>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</si>
  <si>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</si>
  <si>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</si>
  <si>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</si>
  <si>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</si>
  <si>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</si>
  <si>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</si>
  <si>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</si>
  <si>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</si>
  <si>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</si>
  <si>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</si>
  <si>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</si>
  <si>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</si>
  <si>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</si>
  <si>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</si>
  <si>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</si>
  <si>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</si>
  <si>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</si>
  <si>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</si>
  <si>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</si>
  <si>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</si>
  <si>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</si>
  <si>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</si>
  <si>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</si>
  <si>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</si>
  <si>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</si>
  <si>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</si>
  <si>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</si>
  <si>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</si>
  <si>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</si>
  <si>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</si>
  <si>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</si>
  <si>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</si>
  <si>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</si>
  <si>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</si>
  <si>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</si>
  <si>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</si>
  <si>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</si>
  <si>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</si>
  <si>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</si>
  <si>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</si>
  <si>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</si>
  <si>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</si>
  <si>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</si>
  <si>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</si>
  <si>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</si>
  <si>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</si>
  <si>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</si>
  <si>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</si>
  <si>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</si>
  <si>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</si>
  <si>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</si>
  <si>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</si>
  <si>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</si>
  <si>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</si>
  <si>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</si>
  <si>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</si>
  <si>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</si>
  <si>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</si>
  <si>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</si>
  <si>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</si>
  <si>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</si>
  <si>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</si>
  <si>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</si>
  <si>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</si>
  <si>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</si>
  <si>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</si>
  <si>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</si>
  <si>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</si>
  <si>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</si>
  <si>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</si>
  <si>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</si>
  <si>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</si>
  <si>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</si>
  <si>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</si>
  <si>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</si>
  <si>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</si>
  <si>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</si>
  <si>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</si>
  <si>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</si>
  <si>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</si>
  <si>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</si>
  <si>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</si>
  <si>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</si>
  <si>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</si>
  <si>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</si>
  <si>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</si>
  <si>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</si>
  <si>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</si>
  <si>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</si>
  <si>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</si>
  <si>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</si>
  <si>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</si>
  <si>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</si>
  <si>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</si>
  <si>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</si>
  <si>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</si>
  <si>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</si>
  <si>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</si>
  <si>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</si>
  <si>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</si>
  <si>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</si>
  <si>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</si>
  <si>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</si>
  <si>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</si>
  <si>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</si>
  <si>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</si>
  <si>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</si>
  <si>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</si>
  <si>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</si>
  <si>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</si>
  <si>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</si>
  <si>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</si>
  <si>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</si>
  <si>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</si>
  <si>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</si>
  <si>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</si>
  <si>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</si>
  <si>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</si>
  <si>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</si>
  <si>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</si>
  <si>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</si>
  <si>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</si>
  <si>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</si>
  <si>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</si>
  <si>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</si>
  <si>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</si>
  <si>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</si>
  <si>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</si>
  <si>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</si>
  <si>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</si>
  <si>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</si>
  <si>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</si>
  <si>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</si>
  <si>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</si>
  <si>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</si>
  <si>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</si>
  <si>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</si>
  <si>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</si>
  <si>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</si>
  <si>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</si>
  <si>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</si>
  <si>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</si>
  <si>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</si>
  <si>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</si>
  <si>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</si>
  <si>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</si>
  <si>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</si>
  <si>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</si>
  <si>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</si>
  <si>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</si>
  <si>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</si>
  <si>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</si>
  <si>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</si>
  <si>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</si>
  <si>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</si>
  <si>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</si>
  <si>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</si>
  <si>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</si>
  <si>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</si>
  <si>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</si>
  <si>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</si>
  <si>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</si>
  <si>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</si>
  <si>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</si>
  <si>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</si>
  <si>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</si>
  <si>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</si>
  <si>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</si>
  <si>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</si>
  <si>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</si>
  <si>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</si>
  <si>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</si>
  <si>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</si>
  <si>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</si>
  <si>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</si>
  <si>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</si>
  <si>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</si>
  <si>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</si>
  <si>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</si>
  <si>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</si>
  <si>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</si>
  <si>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</si>
  <si>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</si>
  <si>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</si>
  <si>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</si>
  <si>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</si>
  <si>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</si>
  <si>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</si>
  <si>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</si>
  <si>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</si>
  <si>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</si>
  <si>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</si>
  <si>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</si>
  <si>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</si>
  <si>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</si>
  <si>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</si>
  <si>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</si>
  <si>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</si>
  <si>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</si>
  <si>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</si>
  <si>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</si>
  <si>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</si>
  <si>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</si>
  <si>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</si>
  <si>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</si>
  <si>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</si>
  <si>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</si>
  <si>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</si>
  <si>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</si>
  <si>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</si>
  <si>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</si>
  <si>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</si>
  <si>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</si>
  <si>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</si>
  <si>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</si>
  <si>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</si>
  <si>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</si>
  <si>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</si>
  <si>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</si>
  <si>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</si>
  <si>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</si>
  <si>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</si>
  <si>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</si>
  <si>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</si>
  <si>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</si>
  <si>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</si>
  <si>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</si>
  <si>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</si>
  <si>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</si>
  <si>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</si>
  <si>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</si>
  <si>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</si>
  <si>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</si>
  <si>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</si>
  <si>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</si>
  <si>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</si>
  <si>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</si>
  <si>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</si>
  <si>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</si>
  <si>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</si>
  <si>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</si>
  <si>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</si>
  <si>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</si>
  <si>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</si>
  <si>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</si>
  <si>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</si>
  <si>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</si>
  <si>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</si>
  <si>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</si>
  <si>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</si>
  <si>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</si>
  <si>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</si>
  <si>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</si>
  <si>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</si>
  <si>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</si>
  <si>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</si>
  <si>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</si>
  <si>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</si>
  <si>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</si>
  <si>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</si>
  <si>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</si>
  <si>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</si>
  <si>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</si>
  <si>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</si>
  <si>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</si>
  <si>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</si>
  <si>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</si>
  <si>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</si>
  <si>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</si>
  <si>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</si>
  <si>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</si>
  <si>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</si>
  <si>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</si>
  <si>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</si>
  <si>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</si>
  <si>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</si>
  <si>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</si>
  <si>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</si>
  <si>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</si>
  <si>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</si>
  <si>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</si>
  <si>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</si>
  <si>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</si>
  <si>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</si>
  <si>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</si>
  <si>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</si>
  <si>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</si>
  <si>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</si>
  <si>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</si>
  <si>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</si>
  <si>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</si>
  <si>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</si>
  <si>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</si>
  <si>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</si>
  <si>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</si>
  <si>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</si>
  <si>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</si>
  <si>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</si>
  <si>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</si>
  <si>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</si>
  <si>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</si>
  <si>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</si>
  <si>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</si>
  <si>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</si>
  <si>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</si>
  <si>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</si>
  <si>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</si>
  <si>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</si>
  <si>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</si>
  <si>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</si>
  <si>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</si>
  <si>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</si>
  <si>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</si>
  <si>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</si>
  <si>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</si>
  <si>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</si>
  <si>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</si>
  <si>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</si>
  <si>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</si>
  <si>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</si>
  <si>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</si>
  <si>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</si>
  <si>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</si>
  <si>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</si>
  <si>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</si>
  <si>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</si>
  <si>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</si>
  <si>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</si>
  <si>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</si>
  <si>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</si>
  <si>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</si>
  <si>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</si>
  <si>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</si>
  <si>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</si>
  <si>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</si>
  <si>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</si>
  <si>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</si>
  <si>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</si>
  <si>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</si>
  <si>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</si>
  <si>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</si>
  <si>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</si>
  <si>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</si>
  <si>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</si>
  <si>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</si>
  <si>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</si>
  <si>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</si>
  <si>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</si>
  <si>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</si>
  <si>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</si>
  <si>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</si>
  <si>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</si>
  <si>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</si>
  <si>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</si>
  <si>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</si>
  <si>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</si>
  <si>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</si>
  <si>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</si>
  <si>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</si>
  <si>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</si>
  <si>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</si>
  <si>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</si>
  <si>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</si>
  <si>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</si>
  <si>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</si>
  <si>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</si>
  <si>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</si>
  <si>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</si>
  <si>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</si>
  <si>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</si>
  <si>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</si>
  <si>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</si>
  <si>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</si>
  <si>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</si>
  <si>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</si>
  <si>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</si>
  <si>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</si>
  <si>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</si>
  <si>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</si>
  <si>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</si>
  <si>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</si>
  <si>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</si>
  <si>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</si>
  <si>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</si>
  <si>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</si>
  <si>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</si>
  <si>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</si>
  <si>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</si>
  <si>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</si>
  <si>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</si>
  <si>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</si>
  <si>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</si>
  <si>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</si>
  <si>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</si>
  <si>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</si>
  <si>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</si>
  <si>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</si>
  <si>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</si>
  <si>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</si>
  <si>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</si>
  <si>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</si>
  <si>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</si>
  <si>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</si>
  <si>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</si>
  <si>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</si>
  <si>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</si>
  <si>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</si>
  <si>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</si>
  <si>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</si>
  <si>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</si>
  <si>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</si>
  <si>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</si>
  <si>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</si>
  <si>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</si>
  <si>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</si>
  <si>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</si>
  <si>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</si>
  <si>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</si>
  <si>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</si>
  <si>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</si>
  <si>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</si>
  <si>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</si>
  <si>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</si>
  <si>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</si>
  <si>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</si>
  <si>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</si>
  <si>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</si>
  <si>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</si>
  <si>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</si>
  <si>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</si>
  <si>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</si>
  <si>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</si>
  <si>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</si>
  <si>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</si>
  <si>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</si>
  <si>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</si>
  <si>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</si>
  <si>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</si>
  <si>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</si>
  <si>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</si>
  <si>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</si>
  <si>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</si>
  <si>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</si>
  <si>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</si>
  <si>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</si>
  <si>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</si>
  <si>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</si>
  <si>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</si>
  <si>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</si>
  <si>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</si>
  <si>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</si>
  <si>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</si>
  <si>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</si>
  <si>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</si>
  <si>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</si>
  <si>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</si>
  <si>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</si>
  <si>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</si>
  <si>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</si>
  <si>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</si>
  <si>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</si>
  <si>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</si>
  <si>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</si>
  <si>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</si>
  <si>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</si>
  <si>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</si>
  <si>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</si>
  <si>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</si>
  <si>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</si>
  <si>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</si>
  <si>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</si>
  <si>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</si>
  <si>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</si>
  <si>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</si>
  <si>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</si>
  <si>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</si>
  <si>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</si>
  <si>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</si>
  <si>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</si>
  <si>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</si>
  <si>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</si>
  <si>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</si>
  <si>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</si>
  <si>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</si>
  <si>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</si>
  <si>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</si>
  <si>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</si>
  <si>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</si>
  <si>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</si>
  <si>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</si>
  <si>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</si>
  <si>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</si>
  <si>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</si>
  <si>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</si>
  <si>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</si>
  <si>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</si>
  <si>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</si>
  <si>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</si>
  <si>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</si>
  <si>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</si>
  <si>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</si>
  <si>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</si>
  <si>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</si>
  <si>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</si>
  <si>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</si>
  <si>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</si>
  <si>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</si>
  <si>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</si>
  <si>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</si>
  <si>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</si>
  <si>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</si>
  <si>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</si>
  <si>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</si>
  <si>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</si>
  <si>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</si>
  <si>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</si>
  <si>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</si>
  <si>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</si>
  <si>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</si>
  <si>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</si>
  <si>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</si>
  <si>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</si>
  <si>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</si>
  <si>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</si>
  <si>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</si>
  <si>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</si>
  <si>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</si>
  <si>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</si>
  <si>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</si>
  <si>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</si>
  <si>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</si>
  <si>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</si>
  <si>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</si>
  <si>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</si>
  <si>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</si>
  <si>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</si>
  <si>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</si>
  <si>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</si>
  <si>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</si>
  <si>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</si>
  <si>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</si>
  <si>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</si>
  <si>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</si>
  <si>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</si>
  <si>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</si>
  <si>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</si>
  <si>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</si>
  <si>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</si>
  <si>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</si>
  <si>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</si>
  <si>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</si>
  <si>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</si>
  <si>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</si>
  <si>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</si>
  <si>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</si>
  <si>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</si>
  <si>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</si>
  <si>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</si>
  <si>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</si>
  <si>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</si>
  <si>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</si>
  <si>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</si>
  <si>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</si>
  <si>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</si>
  <si>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</si>
  <si>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</si>
  <si>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</si>
  <si>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</si>
  <si>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</si>
  <si>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</si>
  <si>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</si>
  <si>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</si>
  <si>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</si>
  <si>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</si>
  <si>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</si>
  <si>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</si>
  <si>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</si>
  <si>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</si>
  <si>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</si>
  <si>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</si>
  <si>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</si>
  <si>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</si>
  <si>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</si>
  <si>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</si>
  <si>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</si>
  <si>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</si>
  <si>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</si>
  <si>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</si>
  <si>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</si>
  <si>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</si>
  <si>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</si>
  <si>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</si>
  <si>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</si>
  <si>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</si>
  <si>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</si>
  <si>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</si>
  <si>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</si>
  <si>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</si>
  <si>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</si>
  <si>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</si>
  <si>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</si>
  <si>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</si>
  <si>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</si>
  <si>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</si>
  <si>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</si>
  <si>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</si>
  <si>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</si>
  <si>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</si>
  <si>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</si>
  <si>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</si>
  <si>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</si>
  <si>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</si>
  <si>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</si>
  <si>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</si>
  <si>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</si>
  <si>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</si>
  <si>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</si>
  <si>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</si>
  <si>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</si>
  <si>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</si>
  <si>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</si>
  <si>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</si>
  <si>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</si>
  <si>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</si>
  <si>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</si>
  <si>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</si>
  <si>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</si>
  <si>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</si>
  <si>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</si>
  <si>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</si>
  <si>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</si>
  <si>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</si>
  <si>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</si>
  <si>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</si>
  <si>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</si>
  <si>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</si>
  <si>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</si>
  <si>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</si>
  <si>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</si>
  <si>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</si>
  <si>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</si>
  <si>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</si>
  <si>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</si>
  <si>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</si>
  <si>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</si>
  <si>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</si>
  <si>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</si>
  <si>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</si>
  <si>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</si>
  <si>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</si>
  <si>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</si>
  <si>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</si>
  <si>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</si>
  <si>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</si>
  <si>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</si>
  <si>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</si>
  <si>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</si>
  <si>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</si>
  <si>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</si>
  <si>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</si>
  <si>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</si>
  <si>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</si>
  <si>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</si>
  <si>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</si>
  <si>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</si>
  <si>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</si>
  <si>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</si>
  <si>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</si>
  <si>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</si>
  <si>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</si>
  <si>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</si>
  <si>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</si>
  <si>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</si>
  <si>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</si>
  <si>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</si>
  <si>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</si>
  <si>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</si>
  <si>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</si>
  <si>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</si>
  <si>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</si>
  <si>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</si>
  <si>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</si>
  <si>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</si>
  <si>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</si>
  <si>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</si>
  <si>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</si>
  <si>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</si>
  <si>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</si>
  <si>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</si>
  <si>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</si>
  <si>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</si>
  <si>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</si>
  <si>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</si>
  <si>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</si>
  <si>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</si>
  <si>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</si>
  <si>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</si>
  <si>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</si>
  <si>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</si>
  <si>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</si>
  <si>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</si>
  <si>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</si>
  <si>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</si>
  <si>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</si>
  <si>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</si>
  <si>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</si>
  <si>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</si>
  <si>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</si>
  <si>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</si>
  <si>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</si>
  <si>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</si>
  <si>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</si>
  <si>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</si>
  <si>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</si>
  <si>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</si>
  <si>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</si>
  <si>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</si>
  <si>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</si>
  <si>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</si>
  <si>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</si>
  <si>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</si>
  <si>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</si>
  <si>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</si>
  <si>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</si>
  <si>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</si>
  <si>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</si>
  <si>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</si>
  <si>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</si>
  <si>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</si>
  <si>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</si>
  <si>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</si>
  <si>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</si>
  <si>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</si>
  <si>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</si>
  <si>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</si>
  <si>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</si>
  <si>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</si>
  <si>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</si>
  <si>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</si>
  <si>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</si>
  <si>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</si>
  <si>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</si>
  <si>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</si>
  <si>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</si>
  <si>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</si>
  <si>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</si>
  <si>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</si>
  <si>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</si>
  <si>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</si>
  <si>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</si>
  <si>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</si>
  <si>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</si>
  <si>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</si>
  <si>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</si>
  <si>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</si>
  <si>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</si>
  <si>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</si>
  <si>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</si>
  <si>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</si>
  <si>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</si>
  <si>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</si>
  <si>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</si>
  <si>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</si>
  <si>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</si>
  <si>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</si>
  <si>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</si>
  <si>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</si>
  <si>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</si>
  <si>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</si>
  <si>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</si>
  <si>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</si>
  <si>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</si>
  <si>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</si>
  <si>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</si>
  <si>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</si>
  <si>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</si>
  <si>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</si>
  <si>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</si>
  <si>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</si>
  <si>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</si>
  <si>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</si>
  <si>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</si>
  <si>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</si>
  <si>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</si>
  <si>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</si>
  <si>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</si>
  <si>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</si>
  <si>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</si>
  <si>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</si>
  <si>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</si>
  <si>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</si>
  <si>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</si>
  <si>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</si>
  <si>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</si>
  <si>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</si>
  <si>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</si>
  <si>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</si>
  <si>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</si>
  <si>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</si>
  <si>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</si>
  <si>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</si>
  <si>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</si>
  <si>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</si>
  <si>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</si>
  <si>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</si>
  <si>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</si>
  <si>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</si>
  <si>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</si>
  <si>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</si>
  <si>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</si>
  <si>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</si>
  <si>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</si>
  <si>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</si>
  <si>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</si>
  <si>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</si>
  <si>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</si>
  <si>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</si>
  <si>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</si>
  <si>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</si>
  <si>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</si>
  <si>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</si>
  <si>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</si>
  <si>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</si>
  <si>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</si>
  <si>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</si>
  <si>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</si>
  <si>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</si>
  <si>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</si>
  <si>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</si>
  <si>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</si>
  <si>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</si>
  <si>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</si>
  <si>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</si>
  <si>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</si>
  <si>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</si>
  <si>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</si>
  <si>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</si>
  <si>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</si>
  <si>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</si>
  <si>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</si>
  <si>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</si>
  <si>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</si>
  <si>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</si>
  <si>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</si>
  <si>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</si>
  <si>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</si>
  <si>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</si>
  <si>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</si>
  <si>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</si>
  <si>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</si>
  <si>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</si>
  <si>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</si>
  <si>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</si>
  <si>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</si>
  <si>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</si>
  <si>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</si>
  <si>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</si>
  <si>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</si>
  <si>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</si>
  <si>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</si>
  <si>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</si>
  <si>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</si>
  <si>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</si>
  <si>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</si>
  <si>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</si>
  <si>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</si>
  <si>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</si>
  <si>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</si>
  <si>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</si>
  <si>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</si>
  <si>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</si>
  <si>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</si>
  <si>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</si>
  <si>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</si>
  <si>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</si>
  <si>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</si>
  <si>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</si>
  <si>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</si>
  <si>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</si>
  <si>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</si>
  <si>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</si>
  <si>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</si>
  <si>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</si>
  <si>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</si>
  <si>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</si>
  <si>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</si>
  <si>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</si>
  <si>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</si>
  <si>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</si>
  <si>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</si>
  <si>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</si>
  <si>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</si>
  <si>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</si>
  <si>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</si>
  <si>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</si>
  <si>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</si>
  <si>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</si>
  <si>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</si>
  <si>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</si>
  <si>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</si>
  <si>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</si>
  <si>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</si>
  <si>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</si>
  <si>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</si>
  <si>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</si>
  <si>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</si>
  <si>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</si>
  <si>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</si>
  <si>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</si>
  <si>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</si>
  <si>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</si>
  <si>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</si>
  <si>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</si>
  <si>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</si>
  <si>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</si>
  <si>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</si>
  <si>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</si>
  <si>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</si>
  <si>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</si>
  <si>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</si>
  <si>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</si>
  <si>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</si>
  <si>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</si>
  <si>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</si>
  <si>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</si>
  <si>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</si>
  <si>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</si>
  <si>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</si>
  <si>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</si>
  <si>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</si>
  <si>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</si>
  <si>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</si>
  <si>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</si>
  <si>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</si>
  <si>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</si>
  <si>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</si>
  <si>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</si>
  <si>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</si>
  <si>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</si>
  <si>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</si>
  <si>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</si>
  <si>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</si>
  <si>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</si>
  <si>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</si>
  <si>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</si>
  <si>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</si>
  <si>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</si>
  <si>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</si>
  <si>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</si>
  <si>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</si>
  <si>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</si>
  <si>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</si>
  <si>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</si>
  <si>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</si>
  <si>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</si>
  <si>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</si>
  <si>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</si>
  <si>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</si>
  <si>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</si>
  <si>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</si>
  <si>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</si>
  <si>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</si>
  <si>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</si>
  <si>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</si>
  <si>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</si>
  <si>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</si>
  <si>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</si>
  <si>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</si>
  <si>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</si>
  <si>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</si>
  <si>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</si>
  <si>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</si>
  <si>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</si>
  <si>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</si>
  <si>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</si>
  <si>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</si>
  <si>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</si>
  <si>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</si>
  <si>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</si>
  <si>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</si>
  <si>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</si>
  <si>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</si>
  <si>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</si>
  <si>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</si>
  <si>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</si>
  <si>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</si>
  <si>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</si>
  <si>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</si>
  <si>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</si>
  <si>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</si>
  <si>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</si>
  <si>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</si>
  <si>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</si>
  <si>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</si>
  <si>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</si>
  <si>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</si>
  <si>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</si>
  <si>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</si>
  <si>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</si>
  <si>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</si>
  <si>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</si>
  <si>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</si>
  <si>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</si>
  <si>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</si>
  <si>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</si>
  <si>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</si>
  <si>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</si>
  <si>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</si>
  <si>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</si>
  <si>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</si>
  <si>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</si>
  <si>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</si>
  <si>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</si>
  <si>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</si>
  <si>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</si>
  <si>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</si>
  <si>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</si>
  <si>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</si>
  <si>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</si>
  <si>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</si>
  <si>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</si>
  <si>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</si>
  <si>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</si>
  <si>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</si>
  <si>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</si>
  <si>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</si>
  <si>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</si>
  <si>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</si>
  <si>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</si>
  <si>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</si>
  <si>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</si>
  <si>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</si>
  <si>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</si>
  <si>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</si>
  <si>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</si>
  <si>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</si>
  <si>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</si>
  <si>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</si>
  <si>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</si>
  <si>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</si>
  <si>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</si>
  <si>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</si>
  <si>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</si>
  <si>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</si>
  <si>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</si>
  <si>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</si>
  <si>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</si>
  <si>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</si>
  <si>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</si>
  <si>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</si>
  <si>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</si>
  <si>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</si>
  <si>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</si>
  <si>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</si>
  <si>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</si>
  <si>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</si>
  <si>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</si>
  <si>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</si>
  <si>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</si>
  <si>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</si>
  <si>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</si>
  <si>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</si>
  <si>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</si>
  <si>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</si>
  <si>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</si>
  <si>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</si>
  <si>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</si>
  <si>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</si>
  <si>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</si>
  <si>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</si>
  <si>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</si>
  <si>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</si>
  <si>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</si>
  <si>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</si>
  <si>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</si>
  <si>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</si>
  <si>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</si>
  <si>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</si>
  <si>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</si>
  <si>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</si>
  <si>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</si>
  <si>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</si>
  <si>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</si>
  <si>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</si>
  <si>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</si>
  <si>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</si>
  <si>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</si>
  <si>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</si>
  <si>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</si>
  <si>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</si>
  <si>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</si>
  <si>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</si>
  <si>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</si>
  <si>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</si>
  <si>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</si>
  <si>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</si>
  <si>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</si>
  <si>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</si>
  <si>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</si>
  <si>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</si>
  <si>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</si>
  <si>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</si>
  <si>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</si>
  <si>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</si>
  <si>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</si>
  <si>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</si>
  <si>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</si>
  <si>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</si>
  <si>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</si>
  <si>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</si>
  <si>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</si>
  <si>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</si>
  <si>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</si>
  <si>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</si>
  <si>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</si>
  <si>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</si>
  <si>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</si>
  <si>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</si>
  <si>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</si>
  <si>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</si>
  <si>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</si>
  <si>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</si>
  <si>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</si>
  <si>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</si>
  <si>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</si>
  <si>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</si>
  <si>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</si>
  <si>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</si>
  <si>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</si>
  <si>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</si>
  <si>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</si>
  <si>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</si>
  <si>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</si>
  <si>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</si>
  <si>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</si>
  <si>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</si>
  <si>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</si>
  <si>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</si>
  <si>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</si>
  <si>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</si>
  <si>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</si>
  <si>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</si>
  <si>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</si>
  <si>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</si>
  <si>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</si>
  <si>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</si>
  <si>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</si>
  <si>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</si>
  <si>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</si>
  <si>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</si>
  <si>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</si>
  <si>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</si>
  <si>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</si>
  <si>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</si>
  <si>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</si>
  <si>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</si>
  <si>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</si>
  <si>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</si>
  <si>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</si>
  <si>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</si>
  <si>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</si>
  <si>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</si>
  <si>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</si>
  <si>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</si>
  <si>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</si>
  <si>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</si>
  <si>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</si>
  <si>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</si>
  <si>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</si>
  <si>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</si>
  <si>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</si>
  <si>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</si>
  <si>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</si>
  <si>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</si>
  <si>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</si>
  <si>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</si>
  <si>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</si>
  <si>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</si>
  <si>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</si>
  <si>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</si>
  <si>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</si>
  <si>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</si>
  <si>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</si>
  <si>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</si>
  <si>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</si>
  <si>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</si>
  <si>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</si>
  <si>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</si>
  <si>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</si>
  <si>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</si>
  <si>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</si>
  <si>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</si>
  <si>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</si>
  <si>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</si>
  <si>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</si>
  <si>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</si>
  <si>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</si>
  <si>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</si>
  <si>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</si>
  <si>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</si>
  <si>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</si>
  <si>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</si>
  <si>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</si>
  <si>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</si>
  <si>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</si>
  <si>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</si>
  <si>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</si>
  <si>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</si>
  <si>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</si>
  <si>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</si>
  <si>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</si>
  <si>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</si>
  <si>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</si>
  <si>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</si>
  <si>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</si>
  <si>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</si>
  <si>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</si>
  <si>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</si>
  <si>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</si>
  <si>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</si>
  <si>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</si>
  <si>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</si>
  <si>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</si>
  <si>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</si>
  <si>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</si>
  <si>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</si>
  <si>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</si>
  <si>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</si>
  <si>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</si>
  <si>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</si>
  <si>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</si>
  <si>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</si>
  <si>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</si>
  <si>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</si>
  <si>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</si>
  <si>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</si>
  <si>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</si>
  <si>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</si>
  <si>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</si>
  <si>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</si>
  <si>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</si>
  <si>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</si>
  <si>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</si>
  <si>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</si>
  <si>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</si>
  <si>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</si>
  <si>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</si>
  <si>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</si>
  <si>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</si>
  <si>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</si>
  <si>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</si>
  <si>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</si>
  <si>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</si>
  <si>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</si>
  <si>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</si>
  <si>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</si>
  <si>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</si>
  <si>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</si>
  <si>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</si>
  <si>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</si>
  <si>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</si>
  <si>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</si>
  <si>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</si>
  <si>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</si>
  <si>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</si>
  <si>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</si>
  <si>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</si>
  <si>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</si>
  <si>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</si>
  <si>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</si>
  <si>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</si>
  <si>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</si>
  <si>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</si>
  <si>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</si>
  <si>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</si>
  <si>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</si>
  <si>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</si>
  <si>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</si>
  <si>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</si>
  <si>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</si>
  <si>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</si>
  <si>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</si>
  <si>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</si>
  <si>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</si>
  <si>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</si>
  <si>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</si>
  <si>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</si>
  <si>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</si>
  <si>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</si>
  <si>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</si>
  <si>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</si>
  <si>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</si>
  <si>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</si>
  <si>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</si>
  <si>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</si>
  <si>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</si>
  <si>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</si>
  <si>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</si>
  <si>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</si>
  <si>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</si>
  <si>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</si>
  <si>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</si>
  <si>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</si>
  <si>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</si>
  <si>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</si>
  <si>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</si>
  <si>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</si>
  <si>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</si>
  <si>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</si>
  <si>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</si>
  <si>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</si>
  <si>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</si>
  <si>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</si>
  <si>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</si>
  <si>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</si>
  <si>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</si>
  <si>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</si>
  <si>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</si>
  <si>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</si>
  <si>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</si>
  <si>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</si>
  <si>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</si>
  <si>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</si>
  <si>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</si>
  <si>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</si>
  <si>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</si>
  <si>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</si>
  <si>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</si>
  <si>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</si>
  <si>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</si>
  <si>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</si>
  <si>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</si>
  <si>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</si>
  <si>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</si>
  <si>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</si>
  <si>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</si>
  <si>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</si>
  <si>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</si>
  <si>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</si>
  <si>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</si>
  <si>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</si>
  <si>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</si>
  <si>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</si>
  <si>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</si>
  <si>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</si>
  <si>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</si>
  <si>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</si>
  <si>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</si>
  <si>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</si>
  <si>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</si>
  <si>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</si>
  <si>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</si>
  <si>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</si>
  <si>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</si>
  <si>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</si>
  <si>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</si>
  <si>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</si>
  <si>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</si>
  <si>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</si>
  <si>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</si>
  <si>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</si>
  <si>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</si>
  <si>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</si>
  <si>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</si>
  <si>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</si>
  <si>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</si>
  <si>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</si>
  <si>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</si>
  <si>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</si>
  <si>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</si>
  <si>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</si>
  <si>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</si>
  <si>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</si>
  <si>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</si>
  <si>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</si>
  <si>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</si>
  <si>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</si>
  <si>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</si>
  <si>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</si>
  <si>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</si>
  <si>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</si>
  <si>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</si>
  <si>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</si>
  <si>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</si>
  <si>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</si>
  <si>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</si>
  <si>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</si>
  <si>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</si>
  <si>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</si>
  <si>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</si>
  <si>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</si>
  <si>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</si>
  <si>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</si>
  <si>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</si>
  <si>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</si>
  <si>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</si>
  <si>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</si>
  <si>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</si>
  <si>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</si>
  <si>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</si>
  <si>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</si>
  <si>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</si>
  <si>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</si>
  <si>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</si>
  <si>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</si>
  <si>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</si>
  <si>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</si>
  <si>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</si>
  <si>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</si>
  <si>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</si>
  <si>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</si>
  <si>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</si>
  <si>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</si>
  <si>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</si>
  <si>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</si>
  <si>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</si>
  <si>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</si>
  <si>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</si>
  <si>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</si>
  <si>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</si>
  <si>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</si>
  <si>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</si>
  <si>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</si>
  <si>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</si>
  <si>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</si>
  <si>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</si>
  <si>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</si>
  <si>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</si>
  <si>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</si>
  <si>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</si>
  <si>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</si>
  <si>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</si>
  <si>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</si>
  <si>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</si>
  <si>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</si>
  <si>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</si>
  <si>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</si>
  <si>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</si>
  <si>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</si>
  <si>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</si>
  <si>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</si>
  <si>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</si>
  <si>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</si>
  <si>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</si>
  <si>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</si>
  <si>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</si>
  <si>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</si>
  <si>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</si>
  <si>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</si>
  <si>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</si>
  <si>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</si>
  <si>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</si>
  <si>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</si>
  <si>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</si>
  <si>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</si>
  <si>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</si>
  <si>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</si>
  <si>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</si>
  <si>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</si>
  <si>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</si>
  <si>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</si>
  <si>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</si>
  <si>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</si>
  <si>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</si>
  <si>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</si>
  <si>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</si>
  <si>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</si>
  <si>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</si>
  <si>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</si>
  <si>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</si>
  <si>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</si>
  <si>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</si>
  <si>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</si>
  <si>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</si>
  <si>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</si>
  <si>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</si>
  <si>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</si>
  <si>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</si>
  <si>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</si>
  <si>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</si>
  <si>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</si>
  <si>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</si>
  <si>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</si>
  <si>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</si>
  <si>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</si>
  <si>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</si>
  <si>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</si>
  <si>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</si>
  <si>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</si>
  <si>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</si>
  <si>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</si>
  <si>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</si>
  <si>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</si>
  <si>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</si>
  <si>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</si>
  <si>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</si>
  <si>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</si>
  <si>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</si>
  <si>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</si>
  <si>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</si>
  <si>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</si>
  <si>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</si>
  <si>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</si>
  <si>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</si>
  <si>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</si>
  <si>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</si>
  <si>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</si>
  <si>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</si>
  <si>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</si>
  <si>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</si>
  <si>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</si>
  <si>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</si>
  <si>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</si>
  <si>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</si>
  <si>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</si>
  <si>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</si>
  <si>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</si>
  <si>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</si>
  <si>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</si>
  <si>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</si>
  <si>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</si>
  <si>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</si>
  <si>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</si>
  <si>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</si>
  <si>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</si>
  <si>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</si>
  <si>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</si>
  <si>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</si>
  <si>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</si>
  <si>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</si>
  <si>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</si>
  <si>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</si>
  <si>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</si>
  <si>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</si>
  <si>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</si>
  <si>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</si>
  <si>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</si>
  <si>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</si>
  <si>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</si>
  <si>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</si>
  <si>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</si>
  <si>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</si>
  <si>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</si>
  <si>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</si>
  <si>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</si>
  <si>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</si>
  <si>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</si>
  <si>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</si>
  <si>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</si>
  <si>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</si>
  <si>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</si>
  <si>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</si>
  <si>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</si>
  <si>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</si>
  <si>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</si>
  <si>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</si>
  <si>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</si>
  <si>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</si>
  <si>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</si>
  <si>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</si>
  <si>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</si>
  <si>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</si>
  <si>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</si>
  <si>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</si>
  <si>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</si>
  <si>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</si>
  <si>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</si>
  <si>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</si>
  <si>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</si>
  <si>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</si>
  <si>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</si>
  <si>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</si>
  <si>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</si>
  <si>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</si>
  <si>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</si>
  <si>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</si>
  <si>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</si>
  <si>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</si>
  <si>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</si>
  <si>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</si>
  <si>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</si>
  <si>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</si>
  <si>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</si>
  <si>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</si>
  <si>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</si>
  <si>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</si>
  <si>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</si>
  <si>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</si>
  <si>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</si>
  <si>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</si>
  <si>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</si>
  <si>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</si>
  <si>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</si>
  <si>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</si>
  <si>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</si>
  <si>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</si>
  <si>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</si>
  <si>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</si>
  <si>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</si>
  <si>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</si>
  <si>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</si>
  <si>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</si>
  <si>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</si>
  <si>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</si>
  <si>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</si>
  <si>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</si>
  <si>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</si>
  <si>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</si>
  <si>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</si>
  <si>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</si>
  <si>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</si>
  <si>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</si>
  <si>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</si>
  <si>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</si>
  <si>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</si>
  <si>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</si>
  <si>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</si>
  <si>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</si>
  <si>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</si>
  <si>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</si>
  <si>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</si>
  <si>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</si>
  <si>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</si>
  <si>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</si>
  <si>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</si>
  <si>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</si>
  <si>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</si>
  <si>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</si>
  <si>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</si>
  <si>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</si>
  <si>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</si>
  <si>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</si>
  <si>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</si>
  <si>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</si>
  <si>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</si>
  <si>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</si>
  <si>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</si>
  <si>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</si>
  <si>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</si>
  <si>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</si>
  <si>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</si>
  <si>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</si>
  <si>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</si>
  <si>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</si>
  <si>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</si>
  <si>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</si>
  <si>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</si>
  <si>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</si>
  <si>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</si>
  <si>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</si>
  <si>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</si>
  <si>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</si>
  <si>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</si>
  <si>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</si>
  <si>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</si>
  <si>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</si>
  <si>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</si>
  <si>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</si>
  <si>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</si>
  <si>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</si>
  <si>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</si>
  <si>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</si>
  <si>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</si>
  <si>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</si>
  <si>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</si>
  <si>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</si>
  <si>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</si>
  <si>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</si>
  <si>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</si>
  <si>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</si>
  <si>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</si>
  <si>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</si>
  <si>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</si>
  <si>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</si>
  <si>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</si>
  <si>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</si>
  <si>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</si>
  <si>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</si>
  <si>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</si>
  <si>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</si>
  <si>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</si>
  <si>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</si>
  <si>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</si>
  <si>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</si>
  <si>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</si>
  <si>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</si>
  <si>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</si>
  <si>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</si>
  <si>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</si>
  <si>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</si>
  <si>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</si>
  <si>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</si>
  <si>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</si>
  <si>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</si>
  <si>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</si>
  <si>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</si>
  <si>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</si>
  <si>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</si>
  <si>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</si>
  <si>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</si>
  <si>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</si>
  <si>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</si>
  <si>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</si>
  <si>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</si>
  <si>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</si>
  <si>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</si>
  <si>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</si>
  <si>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</si>
  <si>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</si>
  <si>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</si>
  <si>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</si>
  <si>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</si>
  <si>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</si>
  <si>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</si>
  <si>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</si>
  <si>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</si>
  <si>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</si>
  <si>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</si>
  <si>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</si>
  <si>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</si>
  <si>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</si>
  <si>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</si>
  <si>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</si>
  <si>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</si>
  <si>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</si>
  <si>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</si>
  <si>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</si>
  <si>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</si>
  <si>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</si>
  <si>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</si>
  <si>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</si>
  <si>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</si>
  <si>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</si>
  <si>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</si>
  <si>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</si>
  <si>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</si>
  <si>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</si>
  <si>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</si>
  <si>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</si>
  <si>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</si>
  <si>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</si>
  <si>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</si>
  <si>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</si>
  <si>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</si>
  <si>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</si>
  <si>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</si>
  <si>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</si>
  <si>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</si>
  <si>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</si>
  <si>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</si>
  <si>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</si>
  <si>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</si>
  <si>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</si>
  <si>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</si>
  <si>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</si>
  <si>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</si>
  <si>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</si>
  <si>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</si>
  <si>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</si>
  <si>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</si>
  <si>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</si>
  <si>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</si>
  <si>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</si>
  <si>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</si>
  <si>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</si>
  <si>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</si>
  <si>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</si>
  <si>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</si>
  <si>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</si>
  <si>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</si>
  <si>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</si>
  <si>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</si>
  <si>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</si>
  <si>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</si>
  <si>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</si>
  <si>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</si>
  <si>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</si>
  <si>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</si>
  <si>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</si>
  <si>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</si>
  <si>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</si>
  <si>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</si>
  <si>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</si>
  <si>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</si>
  <si>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</si>
  <si>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</si>
  <si>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</si>
  <si>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</si>
  <si>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</si>
  <si>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</si>
  <si>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</si>
  <si>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</si>
  <si>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</si>
  <si>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</si>
  <si>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</si>
  <si>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</si>
  <si>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</si>
  <si>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</si>
  <si>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</si>
  <si>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</si>
  <si>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</si>
  <si>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</si>
  <si>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</si>
  <si>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</si>
  <si>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</si>
  <si>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</si>
  <si>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</si>
  <si>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</si>
  <si>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</si>
  <si>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</si>
  <si>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</si>
  <si>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</si>
  <si>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</si>
  <si>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</si>
  <si>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</si>
  <si>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</si>
  <si>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</si>
  <si>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</si>
  <si>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</si>
  <si>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</si>
  <si>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</si>
  <si>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</si>
  <si>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</si>
  <si>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</si>
  <si>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</si>
  <si>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</si>
  <si>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</si>
  <si>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</si>
  <si>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</si>
  <si>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</si>
  <si>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</si>
  <si>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</si>
  <si>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</si>
  <si>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</si>
  <si>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</si>
  <si>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</si>
  <si>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</si>
  <si>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</si>
  <si>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</si>
  <si>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</si>
  <si>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</si>
  <si>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</si>
  <si>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</si>
  <si>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</si>
  <si>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</si>
  <si>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</si>
  <si>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</si>
  <si>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</si>
  <si>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</si>
  <si>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</si>
  <si>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</si>
  <si>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</si>
  <si>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</si>
  <si>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</si>
  <si>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</si>
  <si>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</si>
  <si>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</si>
  <si>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</si>
  <si>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</si>
  <si>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</si>
  <si>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</si>
  <si>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</si>
  <si>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</si>
  <si>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</si>
  <si>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</si>
  <si>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</si>
  <si>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</si>
  <si>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</si>
  <si>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</si>
  <si>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</si>
  <si>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</si>
  <si>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</si>
  <si>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</si>
  <si>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</si>
  <si>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</si>
  <si>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</si>
  <si>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</si>
  <si>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</si>
  <si>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</si>
  <si>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</si>
  <si>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</si>
  <si>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</si>
  <si>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</si>
  <si>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</si>
  <si>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</si>
  <si>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</si>
  <si>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</si>
  <si>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</si>
  <si>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</si>
  <si>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</si>
  <si>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</si>
  <si>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</si>
  <si>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</si>
  <si>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</si>
  <si>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</si>
  <si>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</si>
  <si>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</si>
  <si>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</si>
  <si>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</si>
  <si>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</si>
  <si>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</si>
  <si>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</si>
  <si>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</si>
  <si>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</si>
  <si>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</si>
  <si>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</si>
  <si>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</si>
  <si>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</si>
  <si>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</si>
  <si>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</si>
  <si>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</si>
  <si>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</si>
  <si>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</si>
  <si>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</si>
  <si>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</si>
  <si>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</si>
  <si>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</si>
  <si>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</si>
  <si>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</si>
  <si>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</si>
  <si>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</si>
  <si>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</si>
  <si>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</si>
  <si>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</si>
  <si>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</si>
  <si>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</si>
  <si>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</si>
  <si>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</si>
  <si>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</si>
  <si>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</si>
  <si>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</si>
  <si>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</si>
  <si>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</si>
  <si>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</si>
  <si>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</si>
  <si>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</si>
  <si>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</si>
  <si>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</si>
  <si>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</si>
  <si>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</si>
  <si>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</si>
  <si>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</si>
  <si>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</si>
  <si>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</si>
  <si>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</si>
  <si>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</si>
  <si>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</si>
  <si>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</si>
  <si>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</si>
  <si>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</si>
  <si>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</si>
  <si>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</si>
  <si>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</si>
  <si>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</si>
  <si>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</si>
  <si>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</si>
  <si>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</si>
  <si>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</si>
  <si>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</si>
  <si>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</si>
  <si>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</si>
  <si>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</si>
  <si>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</si>
  <si>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</si>
  <si>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</si>
  <si>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</si>
  <si>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</si>
  <si>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</si>
  <si>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</si>
  <si>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</si>
  <si>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</si>
  <si>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</si>
  <si>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</si>
  <si>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</si>
  <si>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</si>
  <si>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</si>
  <si>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</si>
  <si>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</si>
  <si>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</si>
  <si>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</si>
  <si>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</si>
  <si>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</si>
  <si>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</si>
  <si>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</si>
  <si>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</si>
  <si>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</si>
  <si>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</si>
  <si>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</si>
  <si>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</si>
  <si>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</si>
  <si>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</si>
  <si>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</si>
  <si>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</si>
  <si>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</si>
  <si>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</si>
  <si>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</si>
  <si>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</si>
  <si>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</si>
  <si>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</si>
  <si>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</si>
  <si>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</si>
  <si>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</si>
  <si>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</si>
  <si>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</si>
  <si>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</si>
  <si>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</si>
  <si>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</si>
  <si>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</si>
  <si>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</si>
  <si>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</si>
  <si>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</si>
  <si>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</si>
  <si>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</si>
  <si>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</si>
  <si>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</si>
  <si>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</si>
  <si>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</si>
  <si>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</si>
  <si>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</si>
  <si>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</si>
  <si>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</si>
  <si>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</si>
  <si>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</si>
  <si>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</si>
  <si>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</si>
  <si>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</si>
  <si>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</si>
  <si>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</si>
  <si>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</si>
  <si>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</si>
  <si>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</si>
  <si>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</si>
  <si>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</si>
  <si>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</si>
  <si>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</si>
  <si>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</si>
  <si>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</si>
  <si>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</si>
  <si>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</si>
  <si>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</si>
  <si>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</si>
  <si>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</si>
  <si>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</si>
  <si>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</si>
  <si>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</si>
  <si>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</si>
  <si>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</si>
  <si>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</si>
  <si>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</si>
  <si>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</si>
  <si>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</si>
  <si>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</si>
  <si>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</si>
  <si>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</si>
  <si>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</si>
  <si>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</si>
  <si>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</si>
  <si>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</si>
  <si>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</si>
  <si>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</si>
  <si>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</si>
  <si>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</si>
  <si>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</si>
  <si>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</si>
  <si>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</si>
  <si>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</si>
  <si>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</si>
  <si>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</si>
  <si>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</si>
  <si>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</si>
  <si>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</si>
  <si>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</si>
  <si>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</si>
  <si>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</si>
  <si>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</si>
  <si>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</si>
  <si>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</si>
  <si>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</si>
  <si>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</si>
  <si>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</si>
  <si>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</si>
  <si>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</si>
  <si>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</si>
  <si>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</si>
  <si>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</si>
  <si>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</si>
  <si>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</si>
  <si>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</si>
  <si>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</si>
  <si>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</si>
  <si>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</si>
  <si>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</si>
  <si>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</si>
  <si>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</si>
  <si>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</si>
  <si>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</si>
  <si>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</si>
  <si>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</si>
  <si>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</si>
  <si>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</si>
  <si>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</si>
  <si>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</si>
  <si>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</si>
  <si>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</si>
  <si>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</si>
  <si>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</si>
  <si>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</si>
  <si>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</si>
  <si>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</si>
  <si>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</si>
  <si>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</si>
  <si>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</si>
  <si>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</si>
  <si>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</si>
  <si>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</si>
  <si>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</si>
  <si>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</si>
  <si>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</si>
  <si>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</si>
  <si>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</si>
  <si>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</si>
  <si>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</si>
  <si>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</si>
  <si>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</si>
  <si>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</si>
  <si>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</si>
  <si>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</si>
  <si>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</si>
  <si>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</si>
  <si>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</si>
  <si>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</si>
  <si>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</si>
  <si>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</si>
  <si>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</si>
  <si>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</si>
  <si>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</si>
  <si>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</si>
  <si>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</si>
  <si>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</si>
  <si>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</si>
  <si>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</si>
  <si>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</si>
  <si>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</si>
  <si>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</si>
  <si>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</si>
  <si>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</si>
  <si>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</si>
  <si>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</si>
  <si>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</si>
  <si>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</si>
  <si>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</si>
  <si>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</si>
  <si>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</si>
  <si>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</si>
  <si>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</si>
  <si>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</si>
  <si>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</si>
  <si>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</si>
  <si>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</si>
  <si>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</si>
  <si>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</si>
  <si>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</si>
  <si>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</si>
  <si>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</si>
  <si>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</si>
  <si>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</si>
  <si>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</si>
  <si>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</si>
  <si>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</si>
  <si>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</si>
  <si>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</si>
  <si>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</si>
  <si>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</si>
  <si>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</si>
  <si>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</si>
  <si>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</si>
  <si>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</si>
  <si>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</si>
  <si>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</si>
  <si>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</si>
  <si>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</si>
  <si>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</si>
  <si>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</si>
  <si>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</si>
  <si>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</si>
  <si>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</si>
  <si>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</si>
  <si>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</si>
  <si>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</si>
  <si>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</si>
  <si>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</si>
  <si>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</si>
  <si>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</si>
  <si>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</si>
  <si>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</si>
  <si>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</si>
  <si>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</si>
  <si>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</si>
  <si>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</si>
  <si>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</si>
  <si>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</si>
  <si>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</si>
  <si>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</si>
  <si>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</si>
  <si>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</si>
  <si>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</si>
  <si>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</si>
  <si>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</si>
  <si>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</si>
  <si>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</si>
  <si>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</si>
  <si>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</si>
  <si>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</si>
  <si>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</si>
  <si>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</si>
  <si>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</si>
  <si>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</si>
  <si>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</si>
  <si>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</si>
  <si>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</si>
  <si>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</si>
  <si>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</si>
  <si>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</si>
  <si>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</si>
  <si>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</si>
  <si>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</si>
  <si>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</si>
  <si>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</si>
  <si>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</si>
  <si>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</si>
  <si>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</si>
  <si>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</si>
  <si>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</si>
  <si>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</si>
  <si>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</si>
  <si>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</si>
  <si>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</si>
  <si>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</si>
  <si>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</si>
  <si>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</si>
  <si>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</si>
  <si>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</si>
  <si>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</si>
  <si>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</si>
  <si>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</si>
  <si>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</si>
  <si>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</si>
  <si>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</si>
  <si>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</si>
  <si>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</si>
  <si>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</si>
  <si>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</si>
  <si>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</si>
  <si>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</si>
  <si>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</si>
  <si>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</si>
  <si>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</si>
  <si>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</si>
  <si>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</si>
  <si>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</si>
  <si>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</si>
  <si>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</si>
  <si>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</si>
  <si>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</si>
  <si>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</si>
  <si>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</si>
  <si>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</si>
  <si>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</si>
  <si>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</si>
  <si>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</si>
  <si>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</si>
  <si>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</si>
  <si>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</si>
  <si>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</si>
  <si>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</si>
  <si>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</si>
  <si>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</si>
  <si>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</si>
  <si>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</si>
  <si>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</si>
  <si>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</si>
  <si>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</si>
  <si>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</si>
  <si>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</si>
  <si>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</si>
  <si>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</si>
  <si>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</si>
  <si>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</si>
  <si>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</si>
  <si>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</si>
  <si>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</si>
  <si>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</si>
  <si>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</si>
  <si>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</si>
  <si>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</si>
  <si>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</si>
  <si>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</si>
  <si>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</si>
  <si>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</si>
  <si>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</si>
  <si>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</si>
  <si>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</si>
  <si>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</si>
  <si>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</si>
  <si>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</si>
  <si>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</si>
  <si>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</si>
  <si>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</si>
  <si>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</si>
  <si>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</si>
  <si>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</si>
  <si>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</si>
  <si>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</si>
  <si>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</si>
  <si>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</si>
  <si>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</si>
  <si>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</si>
  <si>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</si>
  <si>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</si>
  <si>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</si>
  <si>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</si>
  <si>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</si>
  <si>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</si>
  <si>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</si>
  <si>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</si>
  <si>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</si>
  <si>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</si>
  <si>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</si>
  <si>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</si>
  <si>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</si>
  <si>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</si>
  <si>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</si>
  <si>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</si>
  <si>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</si>
  <si>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</si>
  <si>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</si>
  <si>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</si>
  <si>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</si>
  <si>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</si>
  <si>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</si>
  <si>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</si>
  <si>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</si>
  <si>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</si>
  <si>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</si>
  <si>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</si>
  <si>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</si>
  <si>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</si>
  <si>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</si>
  <si>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</si>
  <si>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</si>
  <si>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</si>
  <si>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</si>
  <si>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</si>
  <si>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</si>
  <si>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</si>
  <si>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</si>
  <si>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</si>
  <si>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</si>
  <si>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</si>
  <si>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</si>
  <si>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</si>
  <si>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</si>
  <si>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</si>
  <si>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</si>
  <si>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</si>
  <si>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</si>
  <si>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</si>
  <si>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</si>
  <si>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</si>
  <si>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</si>
  <si>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</si>
  <si>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</si>
  <si>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</si>
  <si>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</si>
  <si>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</si>
  <si>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</si>
  <si>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</si>
  <si>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</si>
  <si>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</si>
  <si>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</si>
  <si>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</si>
  <si>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</si>
  <si>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</si>
  <si>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</si>
  <si>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</si>
  <si>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</si>
  <si>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</si>
  <si>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</si>
  <si>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</si>
  <si>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</si>
  <si>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</si>
  <si>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</si>
  <si>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</si>
  <si>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</si>
  <si>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</si>
  <si>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</si>
  <si>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</si>
  <si>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</si>
  <si>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</si>
  <si>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</si>
  <si>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</si>
  <si>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</si>
  <si>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</si>
  <si>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</si>
  <si>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</si>
  <si>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</si>
  <si>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</si>
  <si>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</si>
  <si>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</si>
  <si>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</si>
  <si>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</si>
  <si>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</si>
  <si>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</si>
  <si>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</si>
  <si>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</si>
  <si>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</si>
  <si>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</si>
  <si>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</si>
  <si>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</si>
  <si>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</si>
  <si>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</si>
  <si>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</si>
  <si>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</si>
  <si>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</si>
  <si>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</si>
  <si>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</si>
  <si>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</si>
  <si>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</si>
  <si>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</si>
  <si>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</si>
  <si>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</si>
  <si>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</si>
  <si>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</si>
  <si>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</si>
  <si>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</si>
  <si>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</si>
  <si>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</si>
  <si>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</si>
  <si>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</si>
  <si>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</si>
  <si>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</si>
  <si>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</si>
  <si>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</si>
  <si>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</si>
  <si>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</si>
  <si>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</si>
  <si>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</si>
  <si>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</si>
  <si>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</si>
  <si>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</si>
  <si>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</si>
  <si>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</si>
  <si>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</si>
  <si>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</si>
  <si>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</si>
  <si>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</si>
  <si>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</si>
  <si>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</si>
  <si>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</si>
  <si>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</si>
  <si>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</si>
  <si>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</si>
  <si>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</si>
  <si>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</si>
  <si>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</si>
  <si>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</si>
  <si>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</si>
  <si>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</si>
  <si>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</si>
  <si>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</si>
  <si>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</si>
  <si>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</si>
  <si>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</si>
  <si>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</si>
  <si>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</si>
  <si>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</si>
  <si>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</si>
  <si>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</si>
  <si>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</si>
  <si>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</si>
  <si>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</si>
  <si>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</si>
  <si>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</si>
  <si>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</si>
  <si>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</si>
  <si>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</si>
  <si>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</si>
  <si>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</si>
  <si>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</si>
  <si>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</si>
  <si>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</si>
  <si>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</si>
  <si>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</si>
  <si>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</si>
  <si>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</si>
  <si>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</si>
  <si>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</si>
  <si>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</si>
  <si>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</si>
  <si>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</si>
  <si>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</si>
  <si>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</si>
  <si>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</si>
  <si>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</si>
  <si>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</si>
  <si>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</si>
  <si>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</si>
  <si>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</si>
  <si>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</si>
  <si>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</si>
  <si>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</si>
  <si>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</si>
  <si>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</si>
  <si>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</si>
  <si>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</si>
  <si>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</si>
  <si>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</si>
  <si>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</si>
  <si>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</si>
  <si>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</si>
  <si>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</si>
  <si>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</si>
  <si>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</si>
  <si>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</si>
  <si>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</si>
  <si>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</si>
  <si>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</si>
  <si>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</si>
  <si>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</si>
  <si>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</si>
  <si>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</si>
  <si>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</si>
  <si>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</si>
  <si>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</si>
  <si>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</si>
  <si>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</si>
  <si>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</si>
  <si>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</si>
  <si>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</si>
  <si>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</si>
  <si>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</si>
  <si>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</si>
  <si>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</si>
  <si>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</si>
  <si>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</si>
  <si>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</si>
  <si>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</si>
  <si>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</si>
  <si>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</si>
  <si>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</si>
  <si>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</si>
  <si>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</si>
  <si>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</si>
  <si>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</si>
  <si>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</si>
  <si>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</si>
  <si>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</si>
  <si>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</si>
  <si>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</si>
  <si>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</si>
  <si>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</si>
  <si>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</si>
  <si>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</si>
  <si>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</si>
  <si>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</si>
  <si>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</si>
  <si>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</si>
  <si>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</si>
  <si>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</si>
  <si>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</si>
  <si>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</si>
  <si>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</si>
  <si>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</si>
  <si>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</si>
  <si>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</si>
  <si>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</si>
  <si>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</si>
  <si>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</si>
  <si>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</si>
  <si>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</si>
  <si>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</si>
  <si>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</si>
  <si>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</si>
  <si>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</si>
  <si>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</si>
  <si>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</si>
  <si>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</si>
  <si>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</si>
  <si>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</si>
  <si>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</si>
  <si>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</si>
  <si>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</si>
  <si>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</si>
  <si>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</si>
  <si>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</si>
  <si>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</si>
  <si>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</si>
  <si>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</si>
  <si>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</si>
  <si>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</si>
  <si>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</si>
  <si>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</si>
  <si>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</si>
  <si>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</si>
  <si>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</si>
  <si>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</si>
  <si>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</si>
  <si>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</si>
  <si>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</si>
  <si>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</si>
  <si>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</si>
  <si>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</si>
  <si>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</si>
  <si>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</si>
  <si>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</si>
  <si>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</si>
  <si>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</si>
  <si>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</si>
  <si>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</si>
  <si>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</si>
  <si>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</si>
  <si>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</si>
  <si>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</si>
  <si>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</si>
  <si>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</si>
  <si>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</si>
  <si>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</si>
  <si>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</si>
  <si>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</si>
  <si>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</si>
  <si>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</si>
  <si>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</si>
  <si>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</si>
  <si>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</si>
  <si>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</si>
  <si>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</si>
  <si>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</si>
  <si>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</si>
  <si>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</si>
  <si>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</si>
  <si>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</si>
  <si>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</si>
  <si>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</si>
  <si>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</si>
  <si>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</si>
  <si>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</si>
  <si>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</si>
  <si>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</si>
  <si>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</si>
  <si>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</si>
  <si>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</si>
  <si>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</si>
  <si>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</si>
  <si>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</si>
  <si>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</si>
  <si>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</si>
  <si>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</si>
  <si>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</si>
  <si>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</si>
  <si>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</si>
  <si>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</si>
  <si>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</si>
  <si>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</si>
  <si>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</si>
  <si>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</si>
  <si>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</si>
  <si>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</si>
  <si>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</si>
  <si>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</si>
  <si>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</si>
  <si>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</si>
  <si>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</si>
  <si>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</si>
  <si>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</si>
  <si>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</si>
  <si>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</si>
  <si>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</si>
  <si>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</si>
  <si>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</si>
  <si>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</si>
  <si>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</si>
  <si>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</si>
  <si>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</si>
  <si>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</si>
  <si>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</si>
  <si>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</si>
  <si>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</si>
  <si>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</si>
  <si>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</si>
  <si>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</si>
  <si>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</si>
  <si>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</si>
  <si>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</si>
  <si>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</si>
  <si>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</si>
  <si>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</si>
  <si>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</si>
  <si>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</si>
  <si>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</si>
  <si>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</si>
  <si>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</si>
  <si>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</si>
  <si>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</si>
  <si>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</si>
  <si>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</si>
  <si>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</si>
  <si>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</si>
  <si>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</si>
  <si>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</si>
  <si>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</si>
  <si>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</si>
  <si>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</si>
  <si>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</si>
  <si>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</si>
  <si>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</si>
  <si>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</si>
  <si>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</si>
  <si>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</si>
  <si>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</si>
  <si>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</si>
  <si>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</si>
  <si>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</si>
  <si>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</si>
  <si>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</si>
  <si>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</si>
  <si>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</si>
  <si>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</si>
  <si>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</si>
  <si>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</si>
  <si>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</si>
  <si>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</si>
  <si>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</si>
  <si>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</si>
  <si>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</si>
  <si>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</si>
  <si>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</si>
  <si>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</si>
  <si>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</si>
  <si>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</si>
  <si>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</si>
  <si>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</si>
  <si>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</si>
  <si>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</si>
  <si>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</si>
  <si>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</si>
  <si>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</si>
  <si>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</si>
  <si>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</si>
  <si>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</si>
  <si>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</si>
  <si>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</si>
  <si>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</si>
  <si>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</si>
  <si>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</si>
  <si>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</si>
  <si>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</si>
  <si>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</si>
  <si>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</si>
  <si>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</si>
  <si>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</si>
  <si>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</si>
  <si>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</si>
  <si>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</si>
  <si>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</si>
  <si>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</si>
  <si>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</si>
  <si>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</si>
  <si>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</si>
  <si>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</si>
  <si>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</si>
  <si>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</si>
  <si>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</si>
  <si>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</si>
  <si>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</si>
  <si>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</si>
  <si>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</si>
  <si>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</si>
  <si>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</si>
  <si>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</si>
  <si>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</si>
  <si>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</si>
  <si>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</si>
  <si>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</si>
  <si>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</si>
  <si>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</si>
  <si>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</si>
  <si>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</si>
  <si>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</si>
  <si>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</si>
  <si>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</si>
  <si>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</si>
  <si>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</si>
  <si>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</si>
  <si>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</si>
  <si>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</si>
  <si>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</si>
  <si>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</si>
  <si>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</si>
  <si>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</si>
  <si>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</si>
  <si>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</si>
  <si>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</si>
  <si>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</si>
  <si>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</si>
  <si>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</si>
  <si>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</si>
  <si>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</si>
  <si>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</si>
  <si>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</si>
  <si>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</si>
  <si>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</si>
  <si>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</si>
  <si>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</si>
  <si>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</si>
  <si>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</si>
  <si>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</si>
  <si>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</si>
  <si>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</si>
  <si>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</si>
  <si>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</si>
  <si>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</si>
  <si>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</si>
  <si>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</si>
  <si>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</si>
  <si>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</si>
  <si>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</si>
  <si>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</si>
  <si>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</si>
  <si>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</si>
  <si>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</si>
  <si>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</si>
  <si>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</si>
  <si>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</si>
  <si>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</si>
  <si>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</si>
  <si>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</si>
  <si>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</si>
  <si>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</si>
  <si>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</si>
  <si>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</si>
  <si>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</si>
  <si>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</si>
  <si>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</si>
  <si>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</si>
  <si>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</si>
  <si>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</si>
  <si>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</si>
  <si>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</si>
  <si>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</si>
  <si>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</si>
  <si>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</si>
  <si>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</si>
  <si>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</si>
  <si>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</si>
  <si>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</si>
  <si>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</si>
  <si>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</si>
  <si>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</si>
  <si>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</si>
  <si>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</si>
  <si>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</si>
  <si>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</si>
  <si>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</si>
  <si>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</si>
  <si>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</si>
  <si>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</si>
  <si>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</si>
  <si>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</si>
  <si>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</si>
  <si>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</si>
  <si>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</si>
  <si>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</si>
  <si>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</si>
  <si>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</si>
  <si>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</si>
  <si>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</si>
  <si>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</si>
  <si>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</si>
  <si>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</si>
  <si>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</si>
  <si>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</si>
  <si>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</si>
  <si>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</si>
  <si>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</si>
  <si>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</si>
  <si>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</si>
  <si>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</si>
  <si>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</si>
  <si>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</si>
  <si>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</si>
  <si>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</si>
  <si>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</si>
  <si>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</si>
  <si>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</si>
  <si>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</si>
  <si>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</si>
  <si>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</si>
  <si>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</si>
  <si>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</si>
  <si>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</si>
  <si>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</si>
  <si>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</si>
  <si>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</si>
  <si>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</si>
  <si>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</si>
  <si>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</si>
  <si>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</si>
  <si>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</si>
  <si>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</si>
  <si>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</si>
  <si>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</si>
  <si>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</si>
  <si>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</si>
  <si>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</si>
  <si>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</si>
  <si>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</si>
  <si>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</si>
  <si>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</si>
  <si>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</si>
  <si>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</si>
  <si>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</si>
  <si>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</si>
  <si>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</si>
  <si>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</si>
  <si>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</si>
  <si>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</si>
  <si>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</si>
  <si>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</si>
  <si>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</si>
  <si>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</si>
  <si>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</si>
  <si>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</si>
  <si>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</si>
  <si>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</si>
  <si>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</si>
  <si>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</si>
  <si>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</si>
  <si>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</si>
  <si>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</si>
  <si>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</si>
  <si>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</si>
  <si>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</si>
  <si>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</si>
  <si>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</si>
  <si>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</si>
  <si>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</si>
  <si>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</si>
  <si>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</si>
  <si>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</si>
  <si>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</si>
  <si>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</si>
  <si>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</si>
  <si>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</si>
  <si>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</si>
  <si>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</si>
  <si>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</si>
  <si>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</si>
  <si>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</si>
  <si>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</si>
  <si>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</si>
  <si>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</si>
  <si>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</si>
  <si>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</si>
  <si>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</si>
  <si>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</si>
  <si>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</si>
  <si>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</si>
  <si>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</si>
  <si>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</si>
  <si>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</si>
  <si>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</si>
  <si>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</si>
  <si>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</si>
  <si>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</si>
  <si>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</si>
  <si>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</si>
  <si>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</si>
  <si>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</si>
  <si>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</si>
  <si>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</si>
  <si>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</si>
  <si>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</si>
  <si>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</si>
  <si>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</si>
  <si>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</si>
  <si>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</si>
  <si>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</si>
  <si>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</si>
  <si>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</si>
  <si>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</si>
  <si>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</si>
  <si>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</si>
  <si>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</si>
  <si>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</si>
  <si>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</si>
  <si>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</si>
  <si>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</si>
  <si>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</si>
  <si>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</si>
  <si>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</si>
  <si>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</si>
  <si>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</si>
  <si>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</si>
  <si>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</si>
  <si>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</si>
  <si>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</si>
  <si>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</si>
  <si>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</si>
  <si>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</si>
  <si>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</si>
  <si>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</si>
  <si>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</si>
  <si>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</si>
  <si>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</si>
  <si>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</si>
  <si>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</si>
  <si>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</si>
  <si>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</si>
  <si>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</si>
  <si>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</si>
  <si>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</si>
  <si>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</si>
  <si>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</si>
  <si>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</si>
  <si>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</si>
  <si>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</si>
  <si>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</si>
  <si>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</si>
  <si>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</si>
  <si>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</si>
  <si>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</si>
  <si>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</si>
  <si>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</si>
  <si>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</si>
  <si>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</si>
  <si>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</si>
  <si>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</si>
  <si>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</si>
  <si>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</si>
  <si>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</si>
  <si>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</si>
  <si>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</si>
  <si>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</si>
  <si>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</si>
  <si>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</si>
  <si>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</si>
  <si>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</si>
  <si>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</si>
  <si>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</si>
  <si>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</si>
  <si>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</si>
  <si>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</si>
  <si>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</si>
  <si>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</si>
  <si>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</si>
  <si>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</si>
  <si>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</si>
  <si>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</si>
  <si>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</si>
  <si>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</si>
  <si>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</si>
  <si>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</si>
  <si>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</si>
  <si>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</si>
  <si>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</si>
  <si>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</si>
  <si>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</si>
  <si>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</si>
  <si>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</si>
  <si>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</si>
  <si>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</si>
  <si>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</si>
  <si>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</si>
  <si>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</si>
  <si>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</si>
  <si>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</si>
  <si>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</si>
  <si>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</si>
  <si>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</si>
  <si>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</si>
  <si>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</si>
  <si>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</si>
  <si>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</si>
  <si>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</si>
  <si>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</si>
  <si>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</si>
  <si>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</si>
  <si>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</si>
  <si>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</si>
  <si>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</si>
  <si>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</si>
  <si>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</si>
  <si>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</si>
  <si>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</si>
  <si>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</si>
  <si>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</si>
  <si>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</si>
  <si>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</si>
  <si>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</si>
  <si>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</si>
  <si>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</si>
  <si>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</si>
  <si>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</si>
  <si>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</si>
  <si>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</si>
  <si>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</si>
  <si>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</si>
  <si>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</si>
  <si>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</si>
  <si>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</si>
  <si>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</si>
  <si>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</si>
  <si>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</si>
  <si>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</si>
  <si>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</si>
  <si>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</si>
  <si>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</si>
  <si>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</si>
  <si>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</si>
  <si>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</si>
  <si>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</si>
  <si>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</si>
  <si>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</si>
  <si>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</si>
  <si>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</si>
  <si>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</si>
  <si>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</si>
  <si>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</si>
  <si>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</si>
  <si>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</si>
  <si>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</si>
  <si>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</si>
  <si>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</si>
  <si>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</si>
  <si>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</si>
  <si>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</si>
  <si>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</si>
  <si>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</si>
  <si>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</si>
  <si>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</si>
  <si>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</si>
  <si>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</si>
  <si>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</si>
  <si>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</si>
  <si>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</si>
  <si>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</si>
  <si>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</si>
  <si>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</si>
  <si>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</si>
  <si>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</si>
  <si>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</si>
  <si>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</si>
  <si>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</si>
  <si>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</si>
  <si>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</si>
  <si>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</si>
  <si>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</si>
  <si>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</si>
  <si>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</si>
  <si>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</si>
  <si>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</si>
  <si>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</si>
  <si>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</si>
  <si>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</si>
  <si>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</si>
  <si>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</si>
  <si>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</si>
  <si>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</si>
  <si>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</si>
  <si>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</si>
  <si>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</si>
  <si>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</si>
  <si>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</si>
  <si>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</si>
  <si>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</si>
  <si>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</si>
  <si>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</si>
  <si>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</si>
  <si>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</si>
  <si>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</si>
  <si>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</si>
  <si>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</si>
  <si>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</si>
  <si>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</si>
  <si>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</si>
  <si>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</si>
  <si>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</si>
  <si>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</si>
  <si>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</si>
  <si>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</si>
  <si>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</si>
  <si>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</si>
  <si>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</si>
  <si>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</si>
  <si>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</si>
  <si>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</si>
  <si>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</si>
  <si>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</si>
  <si>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</si>
  <si>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</si>
  <si>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</si>
  <si>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</si>
  <si>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</si>
  <si>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</si>
  <si>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</si>
  <si>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</si>
  <si>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</si>
  <si>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</si>
  <si>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</si>
  <si>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</si>
  <si>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</si>
  <si>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</si>
  <si>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</si>
  <si>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</si>
  <si>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</si>
  <si>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</si>
  <si>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</si>
  <si>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</si>
  <si>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</si>
  <si>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</si>
  <si>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</si>
  <si>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</si>
  <si>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</si>
  <si>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</si>
  <si>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</si>
  <si>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</si>
  <si>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</si>
  <si>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</si>
  <si>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</si>
  <si>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</si>
  <si>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</si>
  <si>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</si>
  <si>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</si>
  <si>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</si>
  <si>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</si>
  <si>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</si>
  <si>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</si>
  <si>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</si>
  <si>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</si>
  <si>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</si>
  <si>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</si>
  <si>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</si>
  <si>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</si>
  <si>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</si>
  <si>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</si>
  <si>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</si>
  <si>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</si>
  <si>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</si>
  <si>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</si>
  <si>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</si>
  <si>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</si>
  <si>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</si>
  <si>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</si>
  <si>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</si>
  <si>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</si>
  <si>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</si>
  <si>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</si>
  <si>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</si>
  <si>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</si>
  <si>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</si>
  <si>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</si>
  <si>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</si>
  <si>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</si>
  <si>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</si>
  <si>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</si>
  <si>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</si>
  <si>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</si>
  <si>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</si>
  <si>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</si>
  <si>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</si>
  <si>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</si>
  <si>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</si>
  <si>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</si>
  <si>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</si>
  <si>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</si>
  <si>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</si>
  <si>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</si>
  <si>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</si>
  <si>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</si>
  <si>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</si>
  <si>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</si>
  <si>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</si>
  <si>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</si>
  <si>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</si>
  <si>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</si>
  <si>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</si>
  <si>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</si>
  <si>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</si>
  <si>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</si>
  <si>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</si>
  <si>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</si>
  <si>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</si>
  <si>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</si>
  <si>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</si>
  <si>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</si>
  <si>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</si>
  <si>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</si>
  <si>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</si>
  <si>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</si>
  <si>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</si>
  <si>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</si>
  <si>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</si>
  <si>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</si>
  <si>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</si>
  <si>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</si>
  <si>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</si>
  <si>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</si>
  <si>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</si>
  <si>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</si>
  <si>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</si>
  <si>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</si>
  <si>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</si>
  <si>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</si>
  <si>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</si>
  <si>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</si>
  <si>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</si>
  <si>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</si>
  <si>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</si>
  <si>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</si>
  <si>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</si>
  <si>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</si>
  <si>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</si>
  <si>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</si>
  <si>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</si>
  <si>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</si>
  <si>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</si>
  <si>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</si>
  <si>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</si>
  <si>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</si>
  <si>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</si>
  <si>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</si>
  <si>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</si>
  <si>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</si>
  <si>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</si>
  <si>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</si>
  <si>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</si>
  <si>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</si>
  <si>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</si>
  <si>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</si>
  <si>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</si>
  <si>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</si>
  <si>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</si>
  <si>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</si>
  <si>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</si>
  <si>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</si>
  <si>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</si>
  <si>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</si>
  <si>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</si>
  <si>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</si>
  <si>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</si>
  <si>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</si>
  <si>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</si>
  <si>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</si>
  <si>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</si>
  <si>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</si>
  <si>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</si>
  <si>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</si>
  <si>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</si>
  <si>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</si>
  <si>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</si>
  <si>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</si>
  <si>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</si>
  <si>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</si>
  <si>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</si>
  <si>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</si>
  <si>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</si>
  <si>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</si>
  <si>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</si>
  <si>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</si>
  <si>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</si>
  <si>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</si>
  <si>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</si>
  <si>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</si>
  <si>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</si>
  <si>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</si>
  <si>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</si>
  <si>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</si>
  <si>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</si>
  <si>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</si>
  <si>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</si>
  <si>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</si>
  <si>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</si>
  <si>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</si>
  <si>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</si>
  <si>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</si>
  <si>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</si>
  <si>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</si>
  <si>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</si>
  <si>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</si>
  <si>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</si>
  <si>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</si>
  <si>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</si>
  <si>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</si>
  <si>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</si>
  <si>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</si>
  <si>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</si>
  <si>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</si>
  <si>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</si>
  <si>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</si>
  <si>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</si>
  <si>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</si>
  <si>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</si>
  <si>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</si>
  <si>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</si>
  <si>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</si>
  <si>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</si>
  <si>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</si>
  <si>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</si>
  <si>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</si>
  <si>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</si>
  <si>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</si>
  <si>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</si>
  <si>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</si>
  <si>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</si>
  <si>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</si>
  <si>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</si>
  <si>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</si>
  <si>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</si>
  <si>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</si>
  <si>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</si>
  <si>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</si>
  <si>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</si>
  <si>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</si>
  <si>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</si>
  <si>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</si>
  <si>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</si>
  <si>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</si>
  <si>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</si>
  <si>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</si>
  <si>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</si>
  <si>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</si>
  <si>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</si>
  <si>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</si>
  <si>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</si>
  <si>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</si>
  <si>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</si>
  <si>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</si>
  <si>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</si>
  <si>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</si>
  <si>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</si>
  <si>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</si>
  <si>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</si>
  <si>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</si>
  <si>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</si>
  <si>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</si>
  <si>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</si>
  <si>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</si>
  <si>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</si>
  <si>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</si>
  <si>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</si>
  <si>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</si>
  <si>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</si>
  <si>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</si>
  <si>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</si>
  <si>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</si>
  <si>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</si>
  <si>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</si>
  <si>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</si>
  <si>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</si>
  <si>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</si>
  <si>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</si>
  <si>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</si>
  <si>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</si>
  <si>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</si>
  <si>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</si>
  <si>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</si>
  <si>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</si>
  <si>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</si>
  <si>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</si>
  <si>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</si>
  <si>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</si>
  <si>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</si>
  <si>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</si>
  <si>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</si>
  <si>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</si>
  <si>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</si>
  <si>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</si>
  <si>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</si>
  <si>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</si>
  <si>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</si>
  <si>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</si>
  <si>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</si>
  <si>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</si>
  <si>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</si>
  <si>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</si>
  <si>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</si>
  <si>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</si>
  <si>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</si>
  <si>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</si>
  <si>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</si>
  <si>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</si>
  <si>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</si>
  <si>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</si>
  <si>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</si>
  <si>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</si>
  <si>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</si>
  <si>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</si>
  <si>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</si>
  <si>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</si>
  <si>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</si>
  <si>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</si>
  <si>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</si>
  <si>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</si>
  <si>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</si>
  <si>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</si>
  <si>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</si>
  <si>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</si>
  <si>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</si>
  <si>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</si>
  <si>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</si>
  <si>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</si>
  <si>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</si>
  <si>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</si>
  <si>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</si>
  <si>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</si>
  <si>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</si>
  <si>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</si>
  <si>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</si>
  <si>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</si>
  <si>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</si>
  <si>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</si>
  <si>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</si>
  <si>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</si>
  <si>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</si>
  <si>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</si>
  <si>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</si>
  <si>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</si>
  <si>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</si>
  <si>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</si>
  <si>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</si>
  <si>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</si>
  <si>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</si>
  <si>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</si>
  <si>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</si>
  <si>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</si>
  <si>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</si>
  <si>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</si>
  <si>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</si>
  <si>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</si>
  <si>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</si>
  <si>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</si>
  <si>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</si>
  <si>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</si>
  <si>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</si>
  <si>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</si>
  <si>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</si>
  <si>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</si>
  <si>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</si>
  <si>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</si>
  <si>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</si>
  <si>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</si>
  <si>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</si>
  <si>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</si>
  <si>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</si>
  <si>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</si>
  <si>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</si>
  <si>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</si>
  <si>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</si>
  <si>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</si>
  <si>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</si>
  <si>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</si>
  <si>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</si>
  <si>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</si>
  <si>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</si>
  <si>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</si>
  <si>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</si>
  <si>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</si>
  <si>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</si>
  <si>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</si>
  <si>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</si>
  <si>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</si>
  <si>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</si>
  <si>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</si>
  <si>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</si>
  <si>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</si>
  <si>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</si>
  <si>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</si>
  <si>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</si>
  <si>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</si>
  <si>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</si>
  <si>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</si>
  <si>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</si>
  <si>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</si>
  <si>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</si>
  <si>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</si>
  <si>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</si>
  <si>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</si>
  <si>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</si>
  <si>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</si>
  <si>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</si>
  <si>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</si>
  <si>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</si>
  <si>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</si>
  <si>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</si>
  <si>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</si>
  <si>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</si>
  <si>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</si>
  <si>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</si>
  <si>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</si>
  <si>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</si>
  <si>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</si>
  <si>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</si>
  <si>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</si>
  <si>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</si>
  <si>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</si>
  <si>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</si>
  <si>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</si>
  <si>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</si>
  <si>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</si>
  <si>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</si>
  <si>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</si>
  <si>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</si>
  <si>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</si>
  <si>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</si>
  <si>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</si>
  <si>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</si>
  <si>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</si>
  <si>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</si>
  <si>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</si>
  <si>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</si>
  <si>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</si>
  <si>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</si>
  <si>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</si>
  <si>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</si>
  <si>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</si>
  <si>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</si>
  <si>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</si>
  <si>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</si>
  <si>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</si>
  <si>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</si>
  <si>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</si>
  <si>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</si>
  <si>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</si>
  <si>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</si>
  <si>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</si>
  <si>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</si>
  <si>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</si>
  <si>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</si>
  <si>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</si>
  <si>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</si>
  <si>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</si>
  <si>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</si>
  <si>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</si>
  <si>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</si>
  <si>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</si>
  <si>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</si>
  <si>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</si>
  <si>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</si>
  <si>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</si>
  <si>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</si>
  <si>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</si>
  <si>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</si>
  <si>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</si>
  <si>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</si>
  <si>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</si>
  <si>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</si>
  <si>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</si>
  <si>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</si>
  <si>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</si>
  <si>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</si>
  <si>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</si>
  <si>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</si>
  <si>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</si>
  <si>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</si>
  <si>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</si>
  <si>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</si>
  <si>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</si>
  <si>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</si>
  <si>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</si>
  <si>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</si>
  <si>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</si>
  <si>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</si>
  <si>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</si>
  <si>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</si>
  <si>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</si>
  <si>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</si>
  <si>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</si>
  <si>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</si>
  <si>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</si>
  <si>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</si>
  <si>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</si>
  <si>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</si>
  <si>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</si>
  <si>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</si>
  <si>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</si>
  <si>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</si>
  <si>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</si>
  <si>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</si>
  <si>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</si>
  <si>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</si>
  <si>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</si>
  <si>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</si>
  <si>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</si>
  <si>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</si>
  <si>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</si>
  <si>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</si>
  <si>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</si>
  <si>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</si>
  <si>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</si>
  <si>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</si>
  <si>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</si>
  <si>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</si>
  <si>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</si>
  <si>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</si>
  <si>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</si>
  <si>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</si>
  <si>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</si>
  <si>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</si>
  <si>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</si>
  <si>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</si>
  <si>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</si>
  <si>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</si>
  <si>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</si>
  <si>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</si>
  <si>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</si>
  <si>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</si>
  <si>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</si>
  <si>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</si>
  <si>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</si>
  <si>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</si>
  <si>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</si>
  <si>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</si>
  <si>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</si>
  <si>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</si>
  <si>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</si>
  <si>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</si>
  <si>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</si>
  <si>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</si>
  <si>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</si>
  <si>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</si>
  <si>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</si>
  <si>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</si>
  <si>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</si>
  <si>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</si>
  <si>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</si>
  <si>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</si>
  <si>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</si>
  <si>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</si>
  <si>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</si>
  <si>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</si>
  <si>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</si>
  <si>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</si>
  <si>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</si>
  <si>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</si>
  <si>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</si>
  <si>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</si>
  <si>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</si>
  <si>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</si>
  <si>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</si>
  <si>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</si>
  <si>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</si>
  <si>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</si>
  <si>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</si>
  <si>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</si>
  <si>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</si>
  <si>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</si>
  <si>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</si>
  <si>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</si>
  <si>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</si>
  <si>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</si>
  <si>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</si>
  <si>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</si>
  <si>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</si>
  <si>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</si>
  <si>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</si>
  <si>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</si>
  <si>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</si>
  <si>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</si>
  <si>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</si>
  <si>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</si>
  <si>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</si>
  <si>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</si>
  <si>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</si>
  <si>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</si>
  <si>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</si>
  <si>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</si>
  <si>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</si>
  <si>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</si>
  <si>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</si>
  <si>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</si>
  <si>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</si>
  <si>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</si>
  <si>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</si>
  <si>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</si>
  <si>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</si>
  <si>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</si>
  <si>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</si>
  <si>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</si>
  <si>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</si>
  <si>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</si>
  <si>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</si>
  <si>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</si>
  <si>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</si>
  <si>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</si>
  <si>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</si>
  <si>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</si>
  <si>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</si>
  <si>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</si>
  <si>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</si>
  <si>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</si>
  <si>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</si>
  <si>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</si>
  <si>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</si>
  <si>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</si>
  <si>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</si>
  <si>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</si>
  <si>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</si>
  <si>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</si>
  <si>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</si>
  <si>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</si>
  <si>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</si>
  <si>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</si>
  <si>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</si>
  <si>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</si>
  <si>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</si>
  <si>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</si>
  <si>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</si>
  <si>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</si>
  <si>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</si>
  <si>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</si>
  <si>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</si>
  <si>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</si>
  <si>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</si>
  <si>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</si>
  <si>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</si>
  <si>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</si>
  <si>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</si>
  <si>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</si>
  <si>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</si>
  <si>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</si>
  <si>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</si>
  <si>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</si>
  <si>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</si>
  <si>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</si>
  <si>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</si>
  <si>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</si>
  <si>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</si>
  <si>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</si>
  <si>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</si>
  <si>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</si>
  <si>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</si>
  <si>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</si>
  <si>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</si>
  <si>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</si>
  <si>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</si>
  <si>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</si>
  <si>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</si>
  <si>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</si>
  <si>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</si>
  <si>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</si>
  <si>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</si>
  <si>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</si>
  <si>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</si>
  <si>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</si>
  <si>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</si>
  <si>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</si>
  <si>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</si>
  <si>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</si>
  <si>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</si>
  <si>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</si>
  <si>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</si>
  <si>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</si>
  <si>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</si>
  <si>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</si>
  <si>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</si>
  <si>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</si>
  <si>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</si>
  <si>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</si>
  <si>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</si>
  <si>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</si>
  <si>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</si>
  <si>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</si>
  <si>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</si>
  <si>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</si>
  <si>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</si>
  <si>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</si>
  <si>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</si>
  <si>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</si>
  <si>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</si>
  <si>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</si>
  <si>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</si>
  <si>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</si>
  <si>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</si>
  <si>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</si>
  <si>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</si>
  <si>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</si>
  <si>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</si>
  <si>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</si>
  <si>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</si>
  <si>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</si>
  <si>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</si>
  <si>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</si>
  <si>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</si>
  <si>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</si>
  <si>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</si>
  <si>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</si>
  <si>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</si>
  <si>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</si>
  <si>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</si>
  <si>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</si>
  <si>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</si>
  <si>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</si>
  <si>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</si>
  <si>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</si>
  <si>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</si>
  <si>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</si>
  <si>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</si>
  <si>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</si>
  <si>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</si>
  <si>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</si>
  <si>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</si>
  <si>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</si>
  <si>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</si>
  <si>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</si>
  <si>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</si>
  <si>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</si>
  <si>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</si>
  <si>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</si>
  <si>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</si>
  <si>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</si>
  <si>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</si>
  <si>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</si>
  <si>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</si>
  <si>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</si>
  <si>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</si>
  <si>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</si>
  <si>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</si>
  <si>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</si>
  <si>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</si>
  <si>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</si>
  <si>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</si>
  <si>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</si>
  <si>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</si>
  <si>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</si>
  <si>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</si>
  <si>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</si>
  <si>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</si>
  <si>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</si>
  <si>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</si>
  <si>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</si>
  <si>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</si>
  <si>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</si>
  <si>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</si>
  <si>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</si>
  <si>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</si>
  <si>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</si>
  <si>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</si>
  <si>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</si>
  <si>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</si>
  <si>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</si>
  <si>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</si>
  <si>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</si>
  <si>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</si>
  <si>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</si>
  <si>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</si>
  <si>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</si>
  <si>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</si>
  <si>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</si>
  <si>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</si>
  <si>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</si>
  <si>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</si>
  <si>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</si>
  <si>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</si>
  <si>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</si>
  <si>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</si>
  <si>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</si>
  <si>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</si>
  <si>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</si>
  <si>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</si>
  <si>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</si>
  <si>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</si>
  <si>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</si>
  <si>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</si>
  <si>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</si>
  <si>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</si>
  <si>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</si>
  <si>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</si>
  <si>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</si>
  <si>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</si>
  <si>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</si>
  <si>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</si>
  <si>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</si>
  <si>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</si>
  <si>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</si>
  <si>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</si>
  <si>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</si>
  <si>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</si>
  <si>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</si>
  <si>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</si>
  <si>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</si>
  <si>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</si>
  <si>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</si>
  <si>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</si>
  <si>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</si>
  <si>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</si>
  <si>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</si>
  <si>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</si>
  <si>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</si>
  <si>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</si>
  <si>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</si>
  <si>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</si>
  <si>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</si>
  <si>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</si>
  <si>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</si>
  <si>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</si>
  <si>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</si>
  <si>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</si>
  <si>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</si>
  <si>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</si>
  <si>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</si>
  <si>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</si>
  <si>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</si>
  <si>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</si>
  <si>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</si>
  <si>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</si>
  <si>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</si>
  <si>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</si>
  <si>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</si>
  <si>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</si>
  <si>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</si>
  <si>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</si>
  <si>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</si>
  <si>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</si>
  <si>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</si>
  <si>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</si>
  <si>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</si>
  <si>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</si>
  <si>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</si>
  <si>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</si>
  <si>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</si>
  <si>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</si>
  <si>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</si>
  <si>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</si>
  <si>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</si>
  <si>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</si>
  <si>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</si>
  <si>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</si>
  <si>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</si>
  <si>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</si>
  <si>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</si>
  <si>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</si>
  <si>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</si>
  <si>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</si>
  <si>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</si>
  <si>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</si>
  <si>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</si>
  <si>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</si>
  <si>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</si>
  <si>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</si>
  <si>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</si>
  <si>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</si>
  <si>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</si>
  <si>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</si>
  <si>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</si>
  <si>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</si>
  <si>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</si>
  <si>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</si>
  <si>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</si>
  <si>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</si>
  <si>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</si>
  <si>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</si>
  <si>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</si>
  <si>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</si>
  <si>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</si>
  <si>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</si>
  <si>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</si>
  <si>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</si>
  <si>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</si>
  <si>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</si>
  <si>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</si>
  <si>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</si>
  <si>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</si>
  <si>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</si>
  <si>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</si>
  <si>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</si>
  <si>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</si>
  <si>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</si>
  <si>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</si>
  <si>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</si>
  <si>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</si>
  <si>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</si>
  <si>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</si>
  <si>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</si>
  <si>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</si>
  <si>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</si>
  <si>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</si>
  <si>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</si>
  <si>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</si>
  <si>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</si>
  <si>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</si>
  <si>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</si>
  <si>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</si>
  <si>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</si>
  <si>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</si>
  <si>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</si>
  <si>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</si>
  <si>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</si>
  <si>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</si>
  <si>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</si>
  <si>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</si>
  <si>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</si>
  <si>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</si>
  <si>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</si>
  <si>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</si>
  <si>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</si>
  <si>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</si>
  <si>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</si>
  <si>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</si>
  <si>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</si>
  <si>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</si>
  <si>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</si>
  <si>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</si>
  <si>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</si>
  <si>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</si>
  <si>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</si>
  <si>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</si>
  <si>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</si>
  <si>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</si>
  <si>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</si>
  <si>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</si>
  <si>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</si>
  <si>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</si>
  <si>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</si>
  <si>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</si>
  <si>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</si>
  <si>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</si>
  <si>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</si>
  <si>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</si>
  <si>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</si>
  <si>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</si>
  <si>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</si>
  <si>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</si>
  <si>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</si>
  <si>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</si>
  <si>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</si>
  <si>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</si>
  <si>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</si>
  <si>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</si>
  <si>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</si>
  <si>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</si>
  <si>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</si>
  <si>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</si>
  <si>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</si>
  <si>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</si>
  <si>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</si>
  <si>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</si>
  <si>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</si>
  <si>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</si>
  <si>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</si>
  <si>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</si>
  <si>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</si>
  <si>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</si>
  <si>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</si>
  <si>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</si>
  <si>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</si>
  <si>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</si>
  <si>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</si>
  <si>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</si>
  <si>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</si>
  <si>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</si>
  <si>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</si>
  <si>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</si>
  <si>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</si>
  <si>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</si>
  <si>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</si>
  <si>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</si>
  <si>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</si>
  <si>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</si>
  <si>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</si>
  <si>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</si>
  <si>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</si>
  <si>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</si>
  <si>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</si>
  <si>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</si>
  <si>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</si>
  <si>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</si>
  <si>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</si>
  <si>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</si>
  <si>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</si>
  <si>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</si>
  <si>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</si>
  <si>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</si>
  <si>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</si>
  <si>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</si>
  <si>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</si>
  <si>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</si>
  <si>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</si>
  <si>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</si>
  <si>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</si>
  <si>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</si>
  <si>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</si>
  <si>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</si>
  <si>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</si>
  <si>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</si>
  <si>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</si>
  <si>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</si>
  <si>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</si>
  <si>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</si>
  <si>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</si>
  <si>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</si>
  <si>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</si>
  <si>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</si>
  <si>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</si>
  <si>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</si>
  <si>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</si>
  <si>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</si>
  <si>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</si>
  <si>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</si>
  <si>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</si>
  <si>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</si>
  <si>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</si>
  <si>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</si>
  <si>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</si>
  <si>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</si>
  <si>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</si>
  <si>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</si>
  <si>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</si>
  <si>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</si>
  <si>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</si>
  <si>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</si>
  <si>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</si>
  <si>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</si>
  <si>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</si>
  <si>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</si>
  <si>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</si>
  <si>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</si>
  <si>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</si>
  <si>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</si>
  <si>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</si>
  <si>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</si>
  <si>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</si>
  <si>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</si>
  <si>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</si>
  <si>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</si>
  <si>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</si>
  <si>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</si>
  <si>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</si>
  <si>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</si>
  <si>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</si>
  <si>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</si>
  <si>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</si>
  <si>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</si>
  <si>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</si>
  <si>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</si>
  <si>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</si>
  <si>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</si>
  <si>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</si>
  <si>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</si>
  <si>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</si>
  <si>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</si>
  <si>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</si>
  <si>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</si>
  <si>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</si>
  <si>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</si>
  <si>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</si>
  <si>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</si>
  <si>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</si>
  <si>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</si>
  <si>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</si>
  <si>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</si>
  <si>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</si>
  <si>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</si>
  <si>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</si>
  <si>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</si>
  <si>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</si>
  <si>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</si>
  <si>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</si>
  <si>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</si>
  <si>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</si>
  <si>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</si>
  <si>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</si>
  <si>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</si>
  <si>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</si>
  <si>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</si>
  <si>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</si>
  <si>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</si>
  <si>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</si>
  <si>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</si>
  <si>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</si>
  <si>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</si>
  <si>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</si>
  <si>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</si>
  <si>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</si>
  <si>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</si>
  <si>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</si>
  <si>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</si>
  <si>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</si>
  <si>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</si>
  <si>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</si>
  <si>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</si>
  <si>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</si>
  <si>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</si>
  <si>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</si>
  <si>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</si>
  <si>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</si>
  <si>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</si>
  <si>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</si>
  <si>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</si>
  <si>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</si>
  <si>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</si>
  <si>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</si>
  <si>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</si>
  <si>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</si>
  <si>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</si>
  <si>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</si>
  <si>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</si>
  <si>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</si>
  <si>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</si>
  <si>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</si>
  <si>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</si>
  <si>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</si>
  <si>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</si>
  <si>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</si>
  <si>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</si>
  <si>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</si>
  <si>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</si>
  <si>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</si>
  <si>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</si>
  <si>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</si>
  <si>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</si>
  <si>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</si>
  <si>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</si>
  <si>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</si>
  <si>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</si>
  <si>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</si>
  <si>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</si>
  <si>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</si>
  <si>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</si>
  <si>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</si>
  <si>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</si>
  <si>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</si>
  <si>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</si>
  <si>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</si>
  <si>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</si>
  <si>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</si>
  <si>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</si>
  <si>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</si>
  <si>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</si>
  <si>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</si>
  <si>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</si>
  <si>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</si>
  <si>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</si>
  <si>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</si>
  <si>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</si>
  <si>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</si>
  <si>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</si>
  <si>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</si>
  <si>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</si>
  <si>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</si>
  <si>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</si>
  <si>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</si>
  <si>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</si>
  <si>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</si>
  <si>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</si>
  <si>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</si>
  <si>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</si>
  <si>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</si>
  <si>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</si>
  <si>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</si>
  <si>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</si>
  <si>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</si>
  <si>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</si>
  <si>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</si>
  <si>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</si>
  <si>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</si>
  <si>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</si>
  <si>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</si>
  <si>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</si>
  <si>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</si>
  <si>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</si>
  <si>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</si>
  <si>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</si>
  <si>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</si>
  <si>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</si>
  <si>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</si>
  <si>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</si>
  <si>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</si>
  <si>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</si>
  <si>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</si>
  <si>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</si>
  <si>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</si>
  <si>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</si>
  <si>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</si>
  <si>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</si>
  <si>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</si>
  <si>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</si>
  <si>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</si>
  <si>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</si>
  <si>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</si>
  <si>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</si>
  <si>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</si>
  <si>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</si>
  <si>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</si>
  <si>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</si>
  <si>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</si>
  <si>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</si>
  <si>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</si>
  <si>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</si>
  <si>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</si>
  <si>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</si>
  <si>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</si>
  <si>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</si>
  <si>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</si>
  <si>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</si>
  <si>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</si>
  <si>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</si>
  <si>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</si>
  <si>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</si>
  <si>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</si>
  <si>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</si>
  <si>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</si>
  <si>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</si>
  <si>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</si>
  <si>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</si>
  <si>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</si>
  <si>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</si>
  <si>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</si>
  <si>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</si>
  <si>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</si>
  <si>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</si>
  <si>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</si>
  <si>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</si>
  <si>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</si>
  <si>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</si>
  <si>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</si>
  <si>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</si>
  <si>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</si>
  <si>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</si>
  <si>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</si>
  <si>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</si>
  <si>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</si>
  <si>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</si>
  <si>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</si>
  <si>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</si>
  <si>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</si>
  <si>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</si>
  <si>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</si>
  <si>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</si>
  <si>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</si>
  <si>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</si>
  <si>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</si>
  <si>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</si>
  <si>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</si>
  <si>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</si>
  <si>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</si>
  <si>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</si>
  <si>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</si>
  <si>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</si>
  <si>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</si>
  <si>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</si>
  <si>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</si>
  <si>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</si>
  <si>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</si>
  <si>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</si>
  <si>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</si>
  <si>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</si>
  <si>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</si>
  <si>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</si>
  <si>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</si>
  <si>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</si>
  <si>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</si>
  <si>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</si>
  <si>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</si>
  <si>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</si>
  <si>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</si>
  <si>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</si>
  <si>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</si>
  <si>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</si>
  <si>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</si>
  <si>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</si>
  <si>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</si>
  <si>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</si>
  <si>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</si>
  <si>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</si>
  <si>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</si>
  <si>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</si>
  <si>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</si>
  <si>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</si>
  <si>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</si>
  <si>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</si>
  <si>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</si>
  <si>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</si>
  <si>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</si>
  <si>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</si>
  <si>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</si>
  <si>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</si>
  <si>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</si>
  <si>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</si>
  <si>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</si>
  <si>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</si>
  <si>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</si>
  <si>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</si>
  <si>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</si>
  <si>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</si>
  <si>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</si>
  <si>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</si>
  <si>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</si>
  <si>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</si>
  <si>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</si>
  <si>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</si>
  <si>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</si>
  <si>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</si>
  <si>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</si>
  <si>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</si>
  <si>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</si>
  <si>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</si>
  <si>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</si>
  <si>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</si>
  <si>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</si>
  <si>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</si>
  <si>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</si>
  <si>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</si>
  <si>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</si>
  <si>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</si>
  <si>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</si>
  <si>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</si>
  <si>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</si>
  <si>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</si>
  <si>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</si>
  <si>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</si>
  <si>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</si>
  <si>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</si>
  <si>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</si>
  <si>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</si>
  <si>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</si>
  <si>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</si>
  <si>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</si>
  <si>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</si>
  <si>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</si>
  <si>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</si>
  <si>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</si>
  <si>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</si>
  <si>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</si>
  <si>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</si>
  <si>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</si>
  <si>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</si>
  <si>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</si>
  <si>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</si>
  <si>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</si>
  <si>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</si>
  <si>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</si>
  <si>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</si>
  <si>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</si>
  <si>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</si>
  <si>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</si>
  <si>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</si>
  <si>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</si>
  <si>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</si>
  <si>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</si>
  <si>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</si>
  <si>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</si>
  <si>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</si>
  <si>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</si>
  <si>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</si>
  <si>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</si>
  <si>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</si>
  <si>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</si>
  <si>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</si>
  <si>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</si>
  <si>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</si>
  <si>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</si>
  <si>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</si>
  <si>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</si>
  <si>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</si>
  <si>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</si>
  <si>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</si>
  <si>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</si>
  <si>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</si>
  <si>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</si>
  <si>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</si>
  <si>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</si>
  <si>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</si>
  <si>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</si>
  <si>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</si>
  <si>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</si>
  <si>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</si>
  <si>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</si>
  <si>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</si>
  <si>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</si>
  <si>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</si>
  <si>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</si>
  <si>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</si>
  <si>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</si>
  <si>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</si>
  <si>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</si>
  <si>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</si>
  <si>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</si>
  <si>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</si>
  <si>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</si>
  <si>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</si>
  <si>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</si>
  <si>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</si>
  <si>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</si>
  <si>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</si>
  <si>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</si>
  <si>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</si>
  <si>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</si>
  <si>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</si>
  <si>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</si>
  <si>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</si>
  <si>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</si>
  <si>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</si>
  <si>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</si>
  <si>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</si>
  <si>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</si>
  <si>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</si>
  <si>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</si>
  <si>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</si>
  <si>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</si>
  <si>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</si>
  <si>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</si>
  <si>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</si>
  <si>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</si>
  <si>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</si>
  <si>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</si>
  <si>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</si>
  <si>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</si>
  <si>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</si>
  <si>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</si>
  <si>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</si>
  <si>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</si>
  <si>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</si>
  <si>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</si>
  <si>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</si>
  <si>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</si>
  <si>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</si>
  <si>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</si>
  <si>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</si>
  <si>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</si>
  <si>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</si>
  <si>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</si>
  <si>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</si>
  <si>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</si>
  <si>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</si>
  <si>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</si>
  <si>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</si>
  <si>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</si>
  <si>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</si>
  <si>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</si>
  <si>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</si>
  <si>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</si>
  <si>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</si>
  <si>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</si>
  <si>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</si>
  <si>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</si>
  <si>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</si>
  <si>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</si>
  <si>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</si>
  <si>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</si>
  <si>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</si>
  <si>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</si>
  <si>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</si>
  <si>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</si>
  <si>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</si>
  <si>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</si>
  <si>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</si>
  <si>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</si>
  <si>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</si>
  <si>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</si>
  <si>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</si>
  <si>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</si>
  <si>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</si>
  <si>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</si>
  <si>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</si>
  <si>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</si>
  <si>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</si>
  <si>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</si>
  <si>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</si>
  <si>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</si>
  <si>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</si>
  <si>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</si>
  <si>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</si>
  <si>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</si>
  <si>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</si>
  <si>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</si>
  <si>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</si>
  <si>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</si>
  <si>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</si>
  <si>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</si>
  <si>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</si>
  <si>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</si>
  <si>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</si>
  <si>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</si>
  <si>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</si>
  <si>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</si>
  <si>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</si>
  <si>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</si>
  <si>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</si>
  <si>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</si>
  <si>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</si>
  <si>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</si>
  <si>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</si>
  <si>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</si>
  <si>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</si>
  <si>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</si>
  <si>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</si>
  <si>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</si>
  <si>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</si>
  <si>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</si>
  <si>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</si>
  <si>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</si>
  <si>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</si>
  <si>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</si>
  <si>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</si>
  <si>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</si>
  <si>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</si>
  <si>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</si>
  <si>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</si>
  <si>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</si>
  <si>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</si>
  <si>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</si>
  <si>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</si>
  <si>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</si>
  <si>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</si>
  <si>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</si>
  <si>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</si>
  <si>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</si>
  <si>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</si>
  <si>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</si>
  <si>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</si>
  <si>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</si>
  <si>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</si>
  <si>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</si>
  <si>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</si>
  <si>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</si>
  <si>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</si>
  <si>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</si>
  <si>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</si>
  <si>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</si>
  <si>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</si>
  <si>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</si>
  <si>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</si>
  <si>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</si>
  <si>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</si>
  <si>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</si>
  <si>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</si>
  <si>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</si>
  <si>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</si>
  <si>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</si>
  <si>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</si>
  <si>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</si>
  <si>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</si>
  <si>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</si>
  <si>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</si>
  <si>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</si>
  <si>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</si>
  <si>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</si>
  <si>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</si>
  <si>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</si>
  <si>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</si>
  <si>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</si>
  <si>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</si>
  <si>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</si>
  <si>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</si>
  <si>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</si>
  <si>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</si>
  <si>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</si>
  <si>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</si>
  <si>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</si>
  <si>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</si>
  <si>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</si>
  <si>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</si>
  <si>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</si>
  <si>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</si>
  <si>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</si>
  <si>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</si>
  <si>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</si>
  <si>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</si>
  <si>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</si>
  <si>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</si>
  <si>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</si>
  <si>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</si>
  <si>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</si>
  <si>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</si>
  <si>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</si>
  <si>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</si>
  <si>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</si>
  <si>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</si>
  <si>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</si>
  <si>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</si>
  <si>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</si>
  <si>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</si>
  <si>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</si>
  <si>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</si>
  <si>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</si>
  <si>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</si>
  <si>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</si>
  <si>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</si>
  <si>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</si>
  <si>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</si>
  <si>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</si>
  <si>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</si>
  <si>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</si>
  <si>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</si>
  <si>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</si>
  <si>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</si>
  <si>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</si>
  <si>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</si>
  <si>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</si>
  <si>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</si>
  <si>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</si>
  <si>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</si>
  <si>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</si>
  <si>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</si>
  <si>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</si>
  <si>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</si>
  <si>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</si>
  <si>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</si>
  <si>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</si>
  <si>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</si>
  <si>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</si>
  <si>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</si>
  <si>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</si>
  <si>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</si>
  <si>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</si>
  <si>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</si>
  <si>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</si>
  <si>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</si>
  <si>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</si>
  <si>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</si>
  <si>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</si>
  <si>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</si>
  <si>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</si>
  <si>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</si>
  <si>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</si>
  <si>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</si>
  <si>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</si>
  <si>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</si>
  <si>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</si>
  <si>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</si>
  <si>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</si>
  <si>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</si>
  <si>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</si>
  <si>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</si>
  <si>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</si>
  <si>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</si>
  <si>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</si>
  <si>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</si>
  <si>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</si>
  <si>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</si>
  <si>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</si>
  <si>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</si>
  <si>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</si>
  <si>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</si>
  <si>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</si>
  <si>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</si>
  <si>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</si>
  <si>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</si>
  <si>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</si>
  <si>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</si>
  <si>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</si>
  <si>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</si>
  <si>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</si>
  <si>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</si>
  <si>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</si>
  <si>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</si>
  <si>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</si>
  <si>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</si>
  <si>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</si>
  <si>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</si>
  <si>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</si>
  <si>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</si>
  <si>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</si>
  <si>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</si>
  <si>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</si>
  <si>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</si>
  <si>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</si>
  <si>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</si>
  <si>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</si>
  <si>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</si>
  <si>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</si>
  <si>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</si>
  <si>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</si>
  <si>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</si>
  <si>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</si>
  <si>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</si>
  <si>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</si>
  <si>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</si>
  <si>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</si>
  <si>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</si>
  <si>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</si>
  <si>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</si>
  <si>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</si>
  <si>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</si>
  <si>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</si>
  <si>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</si>
  <si>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</si>
  <si>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</si>
  <si>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</si>
  <si>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</si>
  <si>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</si>
  <si>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</si>
  <si>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</si>
  <si>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</si>
  <si>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</si>
  <si>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</si>
  <si>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</si>
  <si>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</si>
  <si>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</si>
  <si>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</si>
  <si>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</si>
  <si>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</si>
  <si>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</si>
  <si>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</si>
  <si>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</si>
  <si>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</si>
  <si>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</si>
  <si>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</si>
  <si>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</si>
  <si>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</si>
  <si>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</si>
  <si>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</si>
  <si>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</si>
  <si>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</si>
  <si>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</si>
  <si>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</si>
  <si>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</si>
  <si>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</si>
  <si>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</si>
  <si>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</si>
  <si>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</si>
  <si>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</si>
  <si>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</si>
  <si>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</si>
  <si>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</si>
  <si>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</si>
  <si>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</si>
  <si>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</si>
  <si>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</si>
  <si>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</si>
  <si>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</si>
  <si>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</si>
  <si>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</si>
  <si>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</si>
  <si>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</si>
  <si>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</si>
  <si>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</si>
  <si>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</si>
  <si>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</si>
  <si>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</si>
  <si>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</si>
  <si>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</si>
  <si>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</si>
  <si>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</si>
  <si>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</si>
  <si>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</si>
  <si>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</si>
  <si>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</si>
  <si>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</si>
  <si>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</si>
  <si>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</si>
  <si>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</si>
  <si>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</si>
  <si>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</si>
  <si>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</si>
  <si>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</si>
  <si>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</si>
  <si>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</si>
  <si>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</si>
  <si>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</si>
  <si>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</si>
  <si>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</si>
  <si>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</si>
  <si>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</si>
  <si>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</si>
  <si>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</si>
  <si>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</si>
  <si>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</si>
  <si>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</si>
  <si>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</si>
  <si>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</si>
  <si>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</si>
  <si>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</si>
  <si>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</si>
  <si>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</si>
  <si>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</si>
  <si>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</si>
  <si>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</si>
  <si>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</si>
  <si>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</si>
  <si>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</si>
  <si>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</si>
  <si>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</si>
  <si>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</si>
  <si>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</si>
  <si>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</si>
  <si>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</si>
  <si>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</si>
  <si>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</si>
  <si>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</si>
  <si>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</si>
  <si>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</si>
  <si>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</si>
  <si>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</si>
  <si>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</si>
  <si>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</si>
  <si>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</si>
  <si>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</si>
  <si>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</si>
  <si>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</si>
  <si>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</si>
  <si>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</si>
  <si>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</si>
  <si>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</si>
  <si>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</si>
  <si>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</si>
  <si>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</si>
  <si>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</si>
  <si>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</si>
  <si>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</si>
  <si>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</si>
  <si>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</si>
  <si>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</si>
  <si>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</si>
  <si>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</si>
  <si>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</si>
  <si>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</si>
  <si>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</si>
  <si>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</si>
  <si>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</si>
  <si>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</si>
  <si>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</si>
  <si>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</si>
  <si>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</si>
  <si>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</si>
  <si>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</si>
  <si>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</si>
  <si>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</si>
  <si>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</si>
  <si>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</si>
  <si>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</si>
  <si>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</si>
  <si>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</si>
  <si>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</si>
  <si>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</si>
  <si>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</si>
  <si>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</si>
  <si>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</si>
  <si>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</si>
  <si>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</si>
  <si>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</si>
  <si>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</si>
  <si>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</si>
  <si>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</si>
  <si>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</si>
  <si>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</si>
  <si>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</si>
  <si>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</si>
  <si>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</si>
  <si>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</si>
  <si>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</si>
  <si>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</si>
  <si>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</si>
  <si>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</si>
  <si>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</si>
  <si>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</si>
  <si>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</si>
  <si>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</si>
  <si>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</si>
  <si>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</si>
  <si>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</si>
  <si>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</si>
  <si>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</si>
  <si>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</si>
  <si>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</si>
  <si>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</si>
  <si>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</si>
  <si>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</si>
  <si>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</si>
  <si>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</si>
  <si>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</si>
  <si>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</si>
  <si>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</si>
  <si>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</si>
  <si>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</si>
  <si>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</si>
  <si>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</si>
  <si>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</si>
  <si>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</si>
  <si>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</si>
  <si>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</si>
  <si>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</si>
  <si>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</si>
  <si>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</si>
  <si>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</si>
  <si>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</si>
  <si>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</si>
  <si>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</si>
  <si>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</si>
  <si>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</si>
  <si>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</si>
  <si>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</si>
  <si>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</si>
  <si>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</si>
  <si>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</si>
  <si>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</si>
  <si>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</si>
  <si>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</si>
  <si>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</si>
  <si>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</si>
  <si>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</si>
  <si>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</si>
  <si>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</si>
  <si>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</si>
  <si>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</si>
  <si>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</si>
  <si>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</si>
  <si>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</si>
  <si>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</si>
  <si>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</si>
  <si>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</si>
  <si>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</si>
  <si>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</si>
  <si>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</si>
  <si>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</si>
  <si>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</si>
  <si>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</si>
  <si>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</si>
  <si>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</si>
  <si>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</si>
  <si>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</si>
  <si>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</si>
  <si>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</si>
  <si>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</si>
  <si>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</si>
  <si>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</si>
  <si>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</si>
  <si>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</si>
  <si>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</si>
  <si>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</si>
  <si>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</si>
  <si>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</si>
  <si>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</si>
  <si>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</si>
  <si>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</si>
  <si>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</si>
  <si>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</si>
  <si>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</si>
  <si>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</si>
  <si>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</si>
  <si>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</si>
  <si>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</si>
  <si>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</si>
  <si>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</si>
  <si>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</si>
  <si>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</si>
  <si>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</si>
  <si>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</si>
  <si>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</si>
  <si>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</si>
  <si>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</si>
  <si>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</si>
  <si>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</si>
  <si>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</si>
  <si>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</si>
  <si>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</si>
  <si>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</si>
  <si>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</si>
  <si>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</si>
  <si>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</si>
  <si>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</si>
  <si>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</si>
  <si>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</si>
  <si>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</si>
  <si>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</si>
  <si>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</si>
  <si>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</si>
  <si>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</si>
  <si>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</si>
  <si>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</si>
  <si>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</si>
  <si>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</si>
  <si>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</si>
  <si>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</si>
  <si>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</si>
  <si>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</si>
  <si>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</si>
  <si>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</si>
  <si>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</si>
  <si>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</si>
  <si>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</si>
  <si>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</si>
  <si>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</si>
  <si>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</si>
  <si>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</si>
  <si>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</si>
  <si>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</si>
  <si>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</si>
  <si>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</si>
  <si>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</si>
  <si>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</si>
  <si>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</si>
  <si>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</si>
  <si>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</si>
  <si>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</si>
  <si>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</si>
  <si>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</si>
  <si>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</si>
  <si>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</si>
  <si>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</si>
  <si>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</si>
  <si>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</si>
  <si>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</si>
  <si>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</si>
  <si>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</si>
  <si>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</si>
  <si>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</si>
  <si>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</si>
  <si>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</si>
  <si>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</si>
  <si>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</si>
  <si>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</si>
  <si>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</si>
  <si>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</si>
  <si>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</si>
  <si>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</si>
  <si>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</si>
  <si>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</si>
  <si>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</si>
  <si>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</si>
  <si>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</si>
  <si>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</si>
  <si>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</si>
  <si>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</si>
  <si>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</si>
  <si>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</si>
  <si>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</si>
  <si>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</si>
  <si>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</si>
  <si>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</si>
  <si>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</si>
  <si>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</si>
  <si>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</si>
  <si>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</si>
  <si>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</si>
  <si>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</si>
  <si>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</si>
  <si>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</si>
  <si>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</si>
  <si>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</si>
  <si>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</si>
  <si>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</si>
  <si>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</si>
  <si>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</si>
  <si>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</si>
  <si>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</si>
  <si>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</si>
  <si>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</si>
  <si>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</si>
  <si>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</si>
  <si>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</si>
  <si>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</si>
  <si>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</si>
  <si>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</si>
  <si>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</si>
  <si>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</si>
  <si>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</si>
  <si>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</si>
  <si>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</si>
  <si>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</si>
  <si>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</si>
  <si>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</si>
  <si>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</si>
  <si>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</si>
  <si>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</si>
  <si>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</si>
  <si>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</si>
  <si>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</si>
  <si>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</si>
  <si>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</si>
  <si>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</si>
  <si>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</si>
  <si>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</si>
  <si>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</si>
  <si>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</si>
  <si>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</si>
  <si>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</si>
  <si>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</si>
  <si>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</si>
  <si>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</si>
  <si>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</si>
  <si>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</si>
  <si>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</si>
  <si>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</si>
  <si>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</si>
  <si>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</si>
  <si>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</si>
  <si>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</si>
  <si>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</si>
  <si>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</si>
  <si>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</si>
  <si>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</si>
  <si>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</si>
  <si>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</si>
  <si>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</si>
  <si>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</si>
  <si>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</si>
  <si>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</si>
  <si>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</si>
  <si>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</si>
  <si>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</si>
  <si>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</si>
  <si>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</si>
  <si>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</si>
  <si>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</si>
  <si>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</si>
  <si>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</si>
  <si>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</si>
  <si>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</si>
  <si>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</si>
  <si>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</si>
  <si>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</si>
  <si>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</si>
  <si>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</si>
  <si>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</si>
  <si>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</si>
  <si>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</si>
  <si>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</si>
  <si>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</si>
  <si>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</si>
  <si>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</si>
  <si>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</si>
  <si>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</si>
  <si>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</si>
  <si>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</si>
  <si>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</si>
  <si>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</si>
  <si>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</si>
  <si>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</si>
  <si>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</si>
  <si>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</si>
  <si>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</si>
  <si>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</si>
  <si>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</si>
  <si>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</si>
  <si>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</si>
  <si>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</si>
  <si>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</si>
  <si>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</si>
  <si>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</si>
  <si>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</si>
  <si>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</si>
  <si>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</si>
  <si>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</si>
  <si>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</si>
  <si>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</si>
  <si>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</si>
  <si>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</si>
  <si>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</si>
  <si>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</si>
  <si>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</si>
  <si>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</si>
  <si>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</si>
  <si>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</si>
  <si>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</si>
  <si>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</si>
  <si>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</si>
  <si>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</si>
  <si>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</si>
  <si>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</si>
  <si>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</si>
  <si>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</si>
  <si>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</si>
  <si>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</si>
  <si>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</si>
  <si>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</si>
  <si>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</si>
  <si>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</si>
  <si>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</si>
  <si>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</si>
  <si>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</si>
  <si>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</si>
  <si>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</si>
  <si>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</si>
  <si>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</si>
  <si>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</si>
  <si>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</si>
  <si>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</si>
  <si>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</si>
  <si>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</si>
  <si>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</si>
  <si>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</si>
  <si>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</si>
  <si>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</si>
  <si>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</si>
  <si>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</si>
  <si>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</si>
  <si>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</si>
  <si>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</si>
  <si>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</si>
  <si>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</si>
  <si>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</si>
  <si>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</si>
  <si>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</si>
  <si>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</si>
  <si>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</si>
  <si>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</si>
  <si>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</si>
  <si>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</si>
  <si>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</si>
  <si>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</si>
  <si>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</si>
  <si>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</si>
  <si>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</si>
  <si>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</si>
  <si>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</si>
  <si>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</si>
  <si>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</si>
  <si>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</si>
  <si>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</si>
  <si>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</si>
  <si>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</si>
  <si>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</si>
  <si>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</si>
  <si>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</si>
  <si>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</si>
  <si>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</si>
  <si>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</si>
  <si>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</si>
  <si>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</si>
  <si>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</si>
  <si>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</si>
  <si>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</si>
  <si>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</si>
  <si>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</si>
  <si>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</si>
  <si>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</si>
  <si>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</si>
  <si>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</si>
  <si>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</si>
  <si>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</si>
  <si>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</si>
  <si>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</si>
  <si>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</si>
  <si>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</si>
  <si>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</si>
  <si>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</si>
  <si>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</si>
  <si>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</si>
  <si>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</si>
  <si>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</si>
  <si>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</si>
  <si>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</si>
  <si>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</si>
  <si>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</si>
  <si>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</si>
  <si>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deadline (Unix)</t>
  </si>
  <si>
    <t>launched_at (Unix)</t>
  </si>
  <si>
    <t>Duration (days)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</si>
  <si>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</si>
  <si>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</si>
  <si>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</si>
  <si>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</si>
  <si>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</si>
  <si>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</si>
  <si>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</si>
  <si>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</si>
  <si>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</si>
  <si>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</si>
  <si>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</si>
  <si>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</si>
  <si>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</si>
  <si>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</si>
  <si>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</si>
  <si>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</si>
  <si>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19th century's most notorious literary characters, out of step with the times, find comradery as roommates in modern day Los Angeles.</t>
  </si>
  <si>
    <t>Name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</si>
  <si>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</si>
  <si>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</si>
  <si>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</si>
  <si>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</si>
  <si>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</si>
  <si>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</si>
  <si>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</si>
  <si>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</si>
  <si>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</si>
  <si>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</si>
  <si>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Photobooks</t>
  </si>
  <si>
    <t>Indie Rock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</si>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</sst>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7" fontId="1" fillId="0" borderId="0" xfId="0" applyNumberFormat="1" applyFont="1" applyAlignment="1">
      <alignment horizontal="center"/>
    </xf>
    <xf numFmtId="7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0" applyNumberFormat="1"/>
  </cellXfs>
  <cellStyles count="1">
    <cellStyle name="Normal" xfId="0" builtinId="0"/>
  </cellStyles>
  <dxfs count="32"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(Analysis Complete).xlsx]Parent 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Statistics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'Parent 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f>'Parent Catagory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Catagory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7-4076-AA99-0AEECA503692}"/>
            </c:ext>
          </c:extLst>
        </c:ser>
        <c:ser>
          <c:idx val="1"/>
          <c:order val="1"/>
          <c:tx>
            <c:strRef>
              <c:f>'Parent 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'Parent Catagory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Catagory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87-4076-AA99-0AEECA503692}"/>
            </c:ext>
          </c:extLst>
        </c:ser>
        <c:ser>
          <c:idx val="2"/>
          <c:order val="2"/>
          <c:tx>
            <c:strRef>
              <c:f>'Parent 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cat>
            <c:strRef>
              <c:f>'Parent Catagory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Catagory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87-4076-AA99-0AEECA503692}"/>
            </c:ext>
          </c:extLst>
        </c:ser>
        <c:ser>
          <c:idx val="3"/>
          <c:order val="3"/>
          <c:tx>
            <c:strRef>
              <c:f>'Parent 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'Parent Catagory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Catagory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87-4076-AA99-0AEECA503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3985528"/>
        <c:axId val="503982248"/>
        <c:axId val="0"/>
      </c:bar3DChart>
      <c:catAx>
        <c:axId val="50398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82248"/>
        <c:crosses val="autoZero"/>
        <c:auto val="1"/>
        <c:lblAlgn val="ctr"/>
        <c:lblOffset val="100"/>
        <c:noMultiLvlLbl val="0"/>
      </c:catAx>
      <c:valAx>
        <c:axId val="50398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8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(Analysis Complete).xlsx]Subcatagory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Statistics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rgbClr val="FFC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f>'Subcatagory Statistics'!$A$6:$A$15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'Subcatagory Statistics'!$B$6:$B$15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D-49C6-90DE-C650D2B5957E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'Subcatagory Statistics'!$A$6:$A$15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'Subcatagory Statistics'!$C$6:$C$15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0-4FB0-89BE-DD8C537F676E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cat>
            <c:strRef>
              <c:f>'Subcatagory Statistics'!$A$6:$A$15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'Subcatagory Statistics'!$D$6:$D$15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70-4FB0-89BE-DD8C537F676E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'Subcatagory Statistics'!$A$6:$A$15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'Subcatagory Statistics'!$E$6:$E$15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70-4FB0-89BE-DD8C537F6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3557352"/>
        <c:axId val="433558664"/>
        <c:axId val="0"/>
      </c:bar3DChart>
      <c:catAx>
        <c:axId val="43355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58664"/>
        <c:crosses val="autoZero"/>
        <c:auto val="1"/>
        <c:lblAlgn val="ctr"/>
        <c:lblOffset val="100"/>
        <c:noMultiLvlLbl val="0"/>
      </c:catAx>
      <c:valAx>
        <c:axId val="43355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(Analysis Complete).xlsx]Outcomes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  <a:sp3d/>
          </c:spPr>
          <c:invertIfNegative val="0"/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5-4F4D-A0C1-0DCDB8CAD26F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5-4F4D-A0C1-0DCDB8CAD26F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C5-4F4D-A0C1-0DCDB8CA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63020840"/>
        <c:axId val="363020512"/>
        <c:axId val="0"/>
      </c:bar3DChart>
      <c:catAx>
        <c:axId val="36302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20512"/>
        <c:crosses val="autoZero"/>
        <c:auto val="1"/>
        <c:lblAlgn val="ctr"/>
        <c:lblOffset val="100"/>
        <c:noMultiLvlLbl val="0"/>
      </c:catAx>
      <c:valAx>
        <c:axId val="3630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02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</a:rPr>
              <a:t>Box and Whisker for Great Britan Musicals</a:t>
            </a:r>
            <a:endParaRPr lang="en-US"/>
          </a:p>
        </cx:rich>
      </cx:tx>
    </cx:title>
    <cx:plotArea>
      <cx:plotAreaRegion>
        <cx:series layoutId="boxWhisker" uniqueId="{E8330DBE-4280-44F5-93D5-21E38FBD9F37}">
          <cx:tx>
            <cx:txData>
              <cx:f>_xlchart.v1.4</cx:f>
              <cx:v>goal  $8,500.00   $10,275.00   $500.00   $10,000.00   $44,000.00   $3,999.00   $8,000.00   $9,000.00   $3,500.00   $500.00   $3,000.00   $5,000.00   $30,000.00   $3,500.00   $6,000.00   $2,000.00   $12,000.00   $1,500.00   $30,000.00   $850.00   $2,000.00   $18,500.00   $350.00   $2,000.00   $35,000.00   $600.00   $1,250.00   $20,000.00   $12,000.00   $3,000.00   $4,000.00   $13.00   $28,450.00   $5,250.00   $2,600.00   $1,000.00   $6,000.00   $22,000.00   $2,500.00   $25,000.00   $2,000.00   $2,000.00   $14,000.00   $10,000.00   $2,000.00   $5,000.00   $8,400.00   $5,000.00   $2,000.00   $12,000.00   $600.00   $11,000.00   $10,000.00   $3,000.00   $10,000.00   $8,600.00   $8,000.00   $15,000.00   $10,000.00   $20,000.00   $4,500.00   $5,000.00   $3,000.00   $2,000.00   $1,200.00   $7,000.00   $2,000.00   $2,000.00   $600.00   $10,000.00   $500.00   $1,800.00   $2,200.00   $900.00   $500.00   $3,500.00   $300.00   $400.00   $50.00   $1,300.00   $12,000.00   $750.00   $4,000.00   $200.00   $500.00   $1,200.00   $6,000.00   $2,500.00   $3,500.00   $6,000.00   $500.00   $3,000.00   $5,000.00   $1,000.00   $250.00   $350.00   $1,500.00   $400.00   $3,200.00   $1,500.00   $5,000.00   $3,500.00   $6,000.00   $1,300.00   $500.00   $2,200.00   $5,000.00   $7,500.00   $1,500.00   $1,000.00   $1,300.00   $3,500.00   $5,000.00   $5,000.00   $3,000.00   $450.00   $3,500.00   $4,500.00   $5,000.00   $3,250.00   $70,000.00   $3,000.00   $100,000,000.00   $55,000.00   $4,000.00   $500.00   $25,000.00   $8,000.00   $100,000.00   $20,000.00   $600.00   $1,200.00   $80,000.00   $71,764.00   $5,000.00   $3,000.00   $3,000.00   $55,000.00   $150,000.00   $500.00   $200,000.00   $12,000.00   $3,000.00   $5,500.00   $7,500.00   $4,500.00   $20,000.00   $7,000.00   $50,000.00   $10,000.00   $130,000.00   $250,000.00   $380,000.00   $50,000.00   $1,500.00   $1,350,000.00   $35,000.00   $2,995.00   $5,000.00   $500,000.00   $5,000.00   $50,000.00   $2,800.00   $2,000,000.00   $120,000.00   $17,000.00   $5,000.00   $110,000.00   $8,000.00   $2,500.00   $10,000.00   $50,000.00   $95,000.00   $1,110.00   $6,000.00   $20,000.00   $1,500.00   $450.00   $500,000.00   $1,000.00   $1,200.00   $3,423.00   $1,000.00   $12,500.00   $1,500.00   $40,000.00   $5,000.00   $5,000.00   $1,500.00   $500,000.00   $12,000.00   $5,000.00   $1,000,000.00   $1,000.00   $2,500.00   $2,000,000.00   $3,500.00   $2,500.00   $25,000.00   $10,000.00   $6,000.00   $650.00   $6,000.00   $2,500.00   $300,000.00   $8,000.00   $12,700.00   $14,000.00   $50,000.00   $25,000.00   $12,000.00   $5,000.00   $6,300.00   $50,000.00   $12,500.00   $4,400.00   $50,000.00   $100,000.00   $5,000.00   $50,000.00   $50,000.00   $50,000.00   $1,000.00   $1,500,000.00   $6,000,000.00   $200.00   $29,000.00   $28,000.00   $8,000.00   $3,000.00   $15,000.00   $1,500,000.00   $4,000.00   $350,000.00   $1,000.00   $10,000.00   $150,000.00   $15,000.00   $26,000.00   $1,000.00   $15,000.00   $36,400.00   $13,000.00   $25,000.00   $3,500.00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C78E8A-4877-4140-8D7C-16F1A3FB7D8A}">
          <cx:tx>
            <cx:txData>
              <cx:f>_xlchart.v1.6</cx:f>
              <cx:v>pledged $11,633.00 $14,653.00 $525.00 $10,390.00 $54,116.28 $4,390.00 $8,519.00 $9,110.00 $3,501.52 $629.99 $3,015.00 $6,025.00 $49,588.00 $5,599.00 $6,056.00 $2,132.00 $12,029.00 $1,510.00 $31,896.33 $1,235.00 $2,004.00 $20,190.00 $410.00 $2,370.00 $38,082.69 $800.00 $1,940.00 $22,345.00 $12,042.00 $3,700.00 $4,051.99 $13.00 $28,520.00 $5,360.00 $3,392.00 $1,665.00 $8,529.00 $40,357.00 $2,751.00 $32,745.00 $2,027.00 $2,000.00 $19,860.00 $30,866.00 $2,000.00 $6,000.00 $8,750.00 $5,380.55 $2,159.00 $12,000.00 $600.00 $14,082.00 $11,621.00 $3,289.00 $10,100.00 $11,090.00 $8,581.00 $15,285.00 $10,291.00 $20,025.14 $4,648.33 $7,415.00 $4,642.00 $2,270.37 $2,080.00 $7,527.00 $2,372.00 $2,325.00 $763.00 $11,094.23 $636.00 $2,231.00 $2,385.00 $900.00 $564.66 $4,040.00 $460.00 $1,570.00 $1,351.00 $1,651.00 $12,870.00 $1,485.00 $4,000.50 $205.00 $500.00 $1,506.00 $6,388.00 $2,615.00 $3,600.00 $6,904.00 $502.00 $3,600.00 $5,260.00 $1,106.00 $260.00 $460.00 $1,720.00 $425.00 $3,400.00 $1,590.29 $5,000.00 $3,500.00 $7,665.00 $1,367.00 $600.00 $2,363.00 $5,025.00 $7,685.00 $3,700.00 $2,195.00 $1,700.00 $5,410.00 $5,200.00 $7,050.00 $3,100.00 $632.00 $3,978.00 $4,522.22 $5,651.58 $3,398.10 $10.00 $1.00 $0.00 $151.00 $0.00 $70.00 $1,387.00 $190.00 $1,867.00 $0.00 $0.00 $0.00 $7,655.00 $0.00 $0.00 $403.00 $0.00 $0.00 $4,712.00 $500.00 $0.00 $1,293.00 $10.00 $0.00 $2,070.00 $338.00 $115.00 $0.00 $40.00 $92.00 $30,112.00 $140.00 $30.00 $359.00 $40.00 $81.00 $1,785.00 $8.00 $0.00 $10.00 $0.00 $5.00 $435.00 $0.00 $640.00 $0.00 $3,000.00 $11.00 $325.00 $560.00 $325.00 $1.00 $0.00 $0.00 $0.00 $1,297.00 $0.00 $180.00 $0.00 $200.00 $401.00 $722.00 $0.00 $4,482.00 $51.00 $2,200.00 $0.00 $800.00 $0.00 $345.00 $50.00 $250.00 $17.00 $0.00 $3.00 $0.00 $1,465.00 $262.00 $279.00 $0.00 $1,571.55 $380.00 $0.00 $746.00 $152,165.00 $1,300.00 $0.00 $2,130.00 $0.00 $0.00 $3,030.00 $2,230.00 $1.00 $20.00 $1.00 $10.00 $27,849.22 $11,943.00 $100.00 $8,815.00 $360.00 $0.00 $130.00 $0.00 $0.00 $0.00 $250.00 $0.00 $0.00 $0.00 $60.00 $0.00 $110.00 $0.00 $401.00 $0.00 $0.00 $50.00 $0.00 $250.00 $16,145.12 $41,000.00 $14,750.00 $25,648.00 $3,981.50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rot="-60000000" spcFirstLastPara="1" vertOverflow="ellipsis" vert="horz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8646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1</xdr:row>
      <xdr:rowOff>114299</xdr:rowOff>
    </xdr:from>
    <xdr:to>
      <xdr:col>16</xdr:col>
      <xdr:colOff>114300</xdr:colOff>
      <xdr:row>21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133350</xdr:colOff>
      <xdr:row>22</xdr:row>
      <xdr:rowOff>171450</xdr:rowOff>
    </xdr:from>
    <xdr:to>
      <xdr:col>7</xdr:col>
      <xdr:colOff>180975</xdr:colOff>
      <xdr:row>37</xdr:row>
      <xdr:rowOff>19050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362450"/>
          <a:ext cx="5057775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138113</xdr:colOff>
      <xdr:row>4</xdr:row>
      <xdr:rowOff>47625</xdr:rowOff>
    </xdr:from>
    <xdr:to>
      <xdr:col>16</xdr:col>
      <xdr:colOff>266700</xdr:colOff>
      <xdr:row>24</xdr:row>
      <xdr:rowOff>171451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1</xdr:row>
      <xdr:rowOff>9524</xdr:rowOff>
    </xdr:from>
    <xdr:to>
      <xdr:col>13</xdr:col>
      <xdr:colOff>452437</xdr:colOff>
      <xdr:row>18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c LaFlure" refreshedDate="43921.605962384259" createdVersion="6" refreshedVersion="6" minRefreshableVersion="3" recordCount="4114">
  <cacheSource type="worksheet">
    <worksheetSource ref="A1:U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erage Donation" numFmtId="7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/A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ercentage Funded" numFmtId="9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ric LaFlure" refreshedDate="43922.561652662036" createdVersion="6" refreshedVersion="6" minRefreshableVersion="3" recordCount="4114">
  <cacheSource type="worksheet">
    <worksheetSource ref="D1:U4115" sheet="Kickstarter"/>
  </cacheSource>
  <cacheFields count="20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Average Donation" numFmtId="7">
      <sharedItems containsMixedTypes="1" containsNumber="1" minValue="1" maxValue="3304"/>
    </cacheField>
    <cacheField name="Percentage Funded" numFmtId="9">
      <sharedItems containsSemiMixedTypes="0" containsString="0" containsNumber="1" minValue="0" maxValue="22603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 (Unix)" numFmtId="0">
      <sharedItems containsSemiMixedTypes="0" containsString="0" containsNumber="1" containsInteger="1" minValue="1249932360" maxValue="1493838720"/>
    </cacheField>
    <cacheField name="launched_at (Unix)" numFmtId="0">
      <sharedItems containsSemiMixedTypes="0" containsString="0" containsNumber="1" containsInteger="1" minValue="1242532513" maxValue="1489591807"/>
    </cacheField>
    <cacheField name="Date Ended" numFmtId="14">
      <sharedItems containsSemiMixedTypes="0" containsNonDate="0" containsDate="1" containsString="0" minDate="2009-08-10T19:26:00" maxDate="2017-05-03T19:12:00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 (days)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x v="0"/>
    <n v="8500"/>
    <n v="11633"/>
    <x v="0"/>
    <n v="1.37"/>
    <x v="0"/>
    <x v="0"/>
    <s v="USD"/>
    <n v="1437620400"/>
    <x v="0"/>
    <b v="0"/>
    <n v="182"/>
    <b v="1"/>
    <x v="0"/>
    <x v="0"/>
    <x v="0"/>
  </r>
  <r>
    <n v="1"/>
    <s v="FannibalFest Fan Convention"/>
    <x v="1"/>
    <n v="10275"/>
    <n v="14653"/>
    <x v="1"/>
    <n v="1.43"/>
    <x v="0"/>
    <x v="0"/>
    <s v="USD"/>
    <n v="1488464683"/>
    <x v="1"/>
    <b v="0"/>
    <n v="79"/>
    <b v="1"/>
    <x v="0"/>
    <x v="0"/>
    <x v="0"/>
  </r>
  <r>
    <n v="2"/>
    <s v="Charlie teaser completion"/>
    <x v="2"/>
    <n v="500"/>
    <n v="525"/>
    <x v="2"/>
    <n v="1.05"/>
    <x v="0"/>
    <x v="1"/>
    <s v="GBP"/>
    <n v="1455555083"/>
    <x v="2"/>
    <b v="0"/>
    <n v="35"/>
    <b v="1"/>
    <x v="0"/>
    <x v="0"/>
    <x v="0"/>
  </r>
  <r>
    <n v="3"/>
    <s v="Unsure/Positive: A Dramedy Series About Life with HIV"/>
    <x v="3"/>
    <n v="10000"/>
    <n v="10390"/>
    <x v="3"/>
    <n v="1.04"/>
    <x v="0"/>
    <x v="0"/>
    <s v="USD"/>
    <n v="1407414107"/>
    <x v="3"/>
    <b v="0"/>
    <n v="150"/>
    <b v="1"/>
    <x v="0"/>
    <x v="0"/>
    <x v="0"/>
  </r>
  <r>
    <n v="4"/>
    <s v="Party Monsters"/>
    <x v="4"/>
    <n v="44000"/>
    <n v="54116.28"/>
    <x v="4"/>
    <n v="1.23"/>
    <x v="0"/>
    <x v="0"/>
    <s v="USD"/>
    <n v="1450555279"/>
    <x v="4"/>
    <b v="0"/>
    <n v="284"/>
    <b v="1"/>
    <x v="0"/>
    <x v="0"/>
    <x v="0"/>
  </r>
  <r>
    <n v="5"/>
    <s v="Terry Matthews to be the NEXT star on the Network Television"/>
    <x v="5"/>
    <n v="3999"/>
    <n v="4390"/>
    <x v="5"/>
    <n v="1.1000000000000001"/>
    <x v="0"/>
    <x v="0"/>
    <s v="USD"/>
    <n v="1469770500"/>
    <x v="5"/>
    <b v="0"/>
    <n v="47"/>
    <b v="1"/>
    <x v="0"/>
    <x v="0"/>
    <x v="0"/>
  </r>
  <r>
    <n v="6"/>
    <s v="POINT HOPE"/>
    <x v="6"/>
    <n v="8000"/>
    <n v="8519"/>
    <x v="6"/>
    <n v="1.06"/>
    <x v="0"/>
    <x v="0"/>
    <s v="USD"/>
    <n v="1402710250"/>
    <x v="6"/>
    <b v="0"/>
    <n v="58"/>
    <b v="1"/>
    <x v="0"/>
    <x v="0"/>
    <x v="0"/>
  </r>
  <r>
    <n v="7"/>
    <s v="Skin: Film Production By 14 Year Old Aniya Wolfe"/>
    <x v="7"/>
    <n v="9000"/>
    <n v="9110"/>
    <x v="7"/>
    <n v="1.01"/>
    <x v="0"/>
    <x v="0"/>
    <s v="USD"/>
    <n v="1467680867"/>
    <x v="7"/>
    <b v="0"/>
    <n v="57"/>
    <b v="1"/>
    <x v="0"/>
    <x v="0"/>
    <x v="0"/>
  </r>
  <r>
    <n v="8"/>
    <s v="Sizzling in the Kitchen Flynn Style"/>
    <x v="8"/>
    <n v="3500"/>
    <n v="3501.52"/>
    <x v="8"/>
    <n v="1"/>
    <x v="0"/>
    <x v="0"/>
    <s v="USD"/>
    <n v="1460754000"/>
    <x v="8"/>
    <b v="0"/>
    <n v="12"/>
    <b v="1"/>
    <x v="0"/>
    <x v="0"/>
    <x v="0"/>
  </r>
  <r>
    <n v="9"/>
    <s v="The Academy: Mockumentary Sitcom TV Pilot"/>
    <x v="9"/>
    <n v="500"/>
    <n v="629.99"/>
    <x v="9"/>
    <n v="1.26"/>
    <x v="0"/>
    <x v="0"/>
    <s v="USD"/>
    <n v="1460860144"/>
    <x v="9"/>
    <b v="0"/>
    <n v="20"/>
    <b v="1"/>
    <x v="0"/>
    <x v="0"/>
    <x v="0"/>
  </r>
  <r>
    <n v="10"/>
    <s v="Big in Beijing. A reality tv show about eccentric Beijing."/>
    <x v="10"/>
    <n v="3000"/>
    <n v="3015"/>
    <x v="10"/>
    <n v="1.01"/>
    <x v="0"/>
    <x v="0"/>
    <s v="USD"/>
    <n v="1403660279"/>
    <x v="10"/>
    <b v="0"/>
    <n v="19"/>
    <b v="1"/>
    <x v="0"/>
    <x v="0"/>
    <x v="0"/>
  </r>
  <r>
    <n v="11"/>
    <s v="2016 TAPR DCC Video on HamRadioNow"/>
    <x v="11"/>
    <n v="5000"/>
    <n v="6025"/>
    <x v="11"/>
    <n v="1.21"/>
    <x v="0"/>
    <x v="0"/>
    <s v="USD"/>
    <n v="1471834800"/>
    <x v="11"/>
    <b v="0"/>
    <n v="75"/>
    <b v="1"/>
    <x v="0"/>
    <x v="0"/>
    <x v="0"/>
  </r>
  <r>
    <n v="12"/>
    <s v="Spinward Traveller (T.V. Pilot)"/>
    <x v="12"/>
    <n v="30000"/>
    <n v="49588"/>
    <x v="12"/>
    <n v="1.65"/>
    <x v="0"/>
    <x v="0"/>
    <s v="USD"/>
    <n v="1405479600"/>
    <x v="12"/>
    <b v="0"/>
    <n v="827"/>
    <b v="1"/>
    <x v="0"/>
    <x v="0"/>
    <x v="0"/>
  </r>
  <r>
    <n v="13"/>
    <s v="Can't Go Home"/>
    <x v="13"/>
    <n v="3500"/>
    <n v="5599"/>
    <x v="13"/>
    <n v="1.6"/>
    <x v="0"/>
    <x v="0"/>
    <s v="USD"/>
    <n v="1466713620"/>
    <x v="13"/>
    <b v="0"/>
    <n v="51"/>
    <b v="1"/>
    <x v="0"/>
    <x v="0"/>
    <x v="0"/>
  </r>
  <r>
    <n v="14"/>
    <s v="3010 | Sci-fi Series"/>
    <x v="14"/>
    <n v="6000"/>
    <n v="6056"/>
    <x v="14"/>
    <n v="1.01"/>
    <x v="0"/>
    <x v="2"/>
    <s v="AUD"/>
    <n v="1405259940"/>
    <x v="14"/>
    <b v="0"/>
    <n v="41"/>
    <b v="1"/>
    <x v="0"/>
    <x v="0"/>
    <x v="0"/>
  </r>
  <r>
    <n v="15"/>
    <s v="Cien&amp;Cia"/>
    <x v="15"/>
    <n v="2000"/>
    <n v="2132"/>
    <x v="15"/>
    <n v="1.07"/>
    <x v="0"/>
    <x v="3"/>
    <s v="EUR"/>
    <n v="1443384840"/>
    <x v="15"/>
    <b v="0"/>
    <n v="98"/>
    <b v="1"/>
    <x v="0"/>
    <x v="0"/>
    <x v="0"/>
  </r>
  <r>
    <n v="16"/>
    <s v="ArtMoose TV Series"/>
    <x v="16"/>
    <n v="12000"/>
    <n v="12029"/>
    <x v="16"/>
    <n v="1"/>
    <x v="0"/>
    <x v="0"/>
    <s v="USD"/>
    <n v="1402896600"/>
    <x v="16"/>
    <b v="0"/>
    <n v="70"/>
    <b v="1"/>
    <x v="0"/>
    <x v="0"/>
    <x v="0"/>
  </r>
  <r>
    <n v="17"/>
    <s v="Humble Pie"/>
    <x v="17"/>
    <n v="1500"/>
    <n v="1510"/>
    <x v="17"/>
    <n v="1.01"/>
    <x v="0"/>
    <x v="1"/>
    <s v="GBP"/>
    <n v="1415126022"/>
    <x v="17"/>
    <b v="0"/>
    <n v="36"/>
    <b v="1"/>
    <x v="0"/>
    <x v="0"/>
    <x v="0"/>
  </r>
  <r>
    <n v="18"/>
    <s v="Indian As Apple Pie TV"/>
    <x v="18"/>
    <n v="30000"/>
    <n v="31896.33"/>
    <x v="18"/>
    <n v="1.06"/>
    <x v="0"/>
    <x v="0"/>
    <s v="USD"/>
    <n v="1410958856"/>
    <x v="18"/>
    <b v="0"/>
    <n v="342"/>
    <b v="1"/>
    <x v="0"/>
    <x v="0"/>
    <x v="0"/>
  </r>
  <r>
    <n v="19"/>
    <s v="Brouhaha (an Original Sitcom)"/>
    <x v="19"/>
    <n v="850"/>
    <n v="1235"/>
    <x v="19"/>
    <n v="1.45"/>
    <x v="0"/>
    <x v="0"/>
    <s v="USD"/>
    <n v="1437420934"/>
    <x v="19"/>
    <b v="0"/>
    <n v="22"/>
    <b v="1"/>
    <x v="0"/>
    <x v="0"/>
    <x v="0"/>
  </r>
  <r>
    <n v="20"/>
    <s v="Finding Kylie Hard Read Fund"/>
    <x v="20"/>
    <n v="2000"/>
    <n v="2004"/>
    <x v="20"/>
    <n v="1"/>
    <x v="0"/>
    <x v="0"/>
    <s v="USD"/>
    <n v="1442167912"/>
    <x v="20"/>
    <b v="0"/>
    <n v="25"/>
    <b v="1"/>
    <x v="0"/>
    <x v="0"/>
    <x v="0"/>
  </r>
  <r>
    <n v="21"/>
    <s v="Life of an Ingredient: The Pilot Episode"/>
    <x v="21"/>
    <n v="18500"/>
    <n v="20190"/>
    <x v="21"/>
    <n v="1.0900000000000001"/>
    <x v="0"/>
    <x v="0"/>
    <s v="USD"/>
    <n v="1411743789"/>
    <x v="21"/>
    <b v="0"/>
    <n v="101"/>
    <b v="1"/>
    <x v="0"/>
    <x v="0"/>
    <x v="0"/>
  </r>
  <r>
    <n v="22"/>
    <s v="CREATURES OF HABIT!"/>
    <x v="22"/>
    <n v="350"/>
    <n v="410"/>
    <x v="22"/>
    <n v="1.17"/>
    <x v="0"/>
    <x v="0"/>
    <s v="USD"/>
    <n v="1420099140"/>
    <x v="22"/>
    <b v="0"/>
    <n v="8"/>
    <b v="1"/>
    <x v="0"/>
    <x v="0"/>
    <x v="0"/>
  </r>
  <r>
    <n v="23"/>
    <s v="Bad Boy of Beauty and Bride Crashers!"/>
    <x v="23"/>
    <n v="2000"/>
    <n v="2370"/>
    <x v="23"/>
    <n v="1.19"/>
    <x v="0"/>
    <x v="0"/>
    <s v="USD"/>
    <n v="1430407200"/>
    <x v="23"/>
    <b v="0"/>
    <n v="23"/>
    <b v="1"/>
    <x v="0"/>
    <x v="0"/>
    <x v="0"/>
  </r>
  <r>
    <n v="24"/>
    <s v="Bring STL Up Late to TV"/>
    <x v="24"/>
    <n v="35000"/>
    <n v="38082.69"/>
    <x v="24"/>
    <n v="1.0900000000000001"/>
    <x v="0"/>
    <x v="0"/>
    <s v="USD"/>
    <n v="1442345940"/>
    <x v="24"/>
    <b v="0"/>
    <n v="574"/>
    <b v="1"/>
    <x v="0"/>
    <x v="0"/>
    <x v="0"/>
  </r>
  <r>
    <n v="25"/>
    <s v="RAM- An independent writer's breakthrough tv production"/>
    <x v="25"/>
    <n v="600"/>
    <n v="800"/>
    <x v="25"/>
    <n v="1.33"/>
    <x v="0"/>
    <x v="0"/>
    <s v="USD"/>
    <n v="1452299761"/>
    <x v="25"/>
    <b v="0"/>
    <n v="14"/>
    <b v="1"/>
    <x v="0"/>
    <x v="0"/>
    <x v="0"/>
  </r>
  <r>
    <n v="26"/>
    <s v="You, Me &amp; Sicily:  Part I Editing"/>
    <x v="26"/>
    <n v="1250"/>
    <n v="1940"/>
    <x v="26"/>
    <n v="1.55"/>
    <x v="0"/>
    <x v="0"/>
    <s v="USD"/>
    <n v="1408278144"/>
    <x v="26"/>
    <b v="0"/>
    <n v="19"/>
    <b v="1"/>
    <x v="0"/>
    <x v="0"/>
    <x v="0"/>
  </r>
  <r>
    <n v="27"/>
    <s v="B-Rabbit TV Comedy Pilot"/>
    <x v="27"/>
    <n v="20000"/>
    <n v="22345"/>
    <x v="27"/>
    <n v="1.1200000000000001"/>
    <x v="0"/>
    <x v="4"/>
    <s v="NZD"/>
    <n v="1416113833"/>
    <x v="27"/>
    <b v="0"/>
    <n v="150"/>
    <b v="1"/>
    <x v="0"/>
    <x v="0"/>
    <x v="0"/>
  </r>
  <r>
    <n v="28"/>
    <s v="John Earle Dog Training Concept Development Reel"/>
    <x v="28"/>
    <n v="12000"/>
    <n v="12042"/>
    <x v="28"/>
    <n v="1"/>
    <x v="0"/>
    <x v="0"/>
    <s v="USD"/>
    <n v="1450307284"/>
    <x v="28"/>
    <b v="0"/>
    <n v="71"/>
    <b v="1"/>
    <x v="0"/>
    <x v="0"/>
    <x v="0"/>
  </r>
  <r>
    <n v="29"/>
    <s v="The JOB Prelude."/>
    <x v="29"/>
    <n v="3000"/>
    <n v="3700"/>
    <x v="29"/>
    <n v="1.23"/>
    <x v="0"/>
    <x v="1"/>
    <s v="GBP"/>
    <n v="1406045368"/>
    <x v="29"/>
    <b v="0"/>
    <n v="117"/>
    <b v="1"/>
    <x v="0"/>
    <x v="0"/>
    <x v="0"/>
  </r>
  <r>
    <n v="30"/>
    <s v="Introverts Web Series"/>
    <x v="30"/>
    <n v="4000"/>
    <n v="4051.99"/>
    <x v="30"/>
    <n v="1.01"/>
    <x v="0"/>
    <x v="0"/>
    <s v="USD"/>
    <n v="1408604515"/>
    <x v="30"/>
    <b v="0"/>
    <n v="53"/>
    <b v="1"/>
    <x v="0"/>
    <x v="0"/>
    <x v="0"/>
  </r>
  <r>
    <n v="31"/>
    <s v="The Alan Katz Show"/>
    <x v="31"/>
    <n v="13"/>
    <n v="13"/>
    <x v="31"/>
    <n v="1"/>
    <x v="0"/>
    <x v="0"/>
    <s v="USD"/>
    <n v="1453748434"/>
    <x v="31"/>
    <b v="0"/>
    <n v="1"/>
    <b v="1"/>
    <x v="0"/>
    <x v="0"/>
    <x v="0"/>
  </r>
  <r>
    <n v="32"/>
    <s v="Over &amp; Out"/>
    <x v="32"/>
    <n v="28450"/>
    <n v="28520"/>
    <x v="32"/>
    <n v="1"/>
    <x v="0"/>
    <x v="0"/>
    <s v="USD"/>
    <n v="1463111940"/>
    <x v="32"/>
    <b v="0"/>
    <n v="89"/>
    <b v="1"/>
    <x v="0"/>
    <x v="0"/>
    <x v="0"/>
  </r>
  <r>
    <n v="33"/>
    <s v="Imaginary Problems"/>
    <x v="33"/>
    <n v="5250"/>
    <n v="5360"/>
    <x v="33"/>
    <n v="1.02"/>
    <x v="0"/>
    <x v="0"/>
    <s v="USD"/>
    <n v="1447001501"/>
    <x v="33"/>
    <b v="0"/>
    <n v="64"/>
    <b v="1"/>
    <x v="0"/>
    <x v="0"/>
    <x v="0"/>
  </r>
  <r>
    <n v="34"/>
    <s v="#Josh: T.V. Show Sizzle Reel"/>
    <x v="34"/>
    <n v="2600"/>
    <n v="3392"/>
    <x v="34"/>
    <n v="1.3"/>
    <x v="0"/>
    <x v="0"/>
    <s v="USD"/>
    <n v="1407224601"/>
    <x v="34"/>
    <b v="0"/>
    <n v="68"/>
    <b v="1"/>
    <x v="0"/>
    <x v="0"/>
    <x v="0"/>
  </r>
  <r>
    <n v="35"/>
    <s v="Why Adam? A TV show about the science behind everyday life!"/>
    <x v="35"/>
    <n v="1000"/>
    <n v="1665"/>
    <x v="35"/>
    <n v="1.67"/>
    <x v="0"/>
    <x v="0"/>
    <s v="USD"/>
    <n v="1430179200"/>
    <x v="35"/>
    <b v="0"/>
    <n v="28"/>
    <b v="1"/>
    <x v="0"/>
    <x v="0"/>
    <x v="0"/>
  </r>
  <r>
    <n v="36"/>
    <s v="THE LISTENING BOX"/>
    <x v="36"/>
    <n v="6000"/>
    <n v="8529"/>
    <x v="36"/>
    <n v="1.42"/>
    <x v="0"/>
    <x v="0"/>
    <s v="USD"/>
    <n v="1428128525"/>
    <x v="36"/>
    <b v="0"/>
    <n v="44"/>
    <b v="1"/>
    <x v="0"/>
    <x v="0"/>
    <x v="0"/>
  </r>
  <r>
    <n v="37"/>
    <s v="The Journey"/>
    <x v="37"/>
    <n v="22000"/>
    <n v="40357"/>
    <x v="37"/>
    <n v="1.83"/>
    <x v="0"/>
    <x v="0"/>
    <s v="USD"/>
    <n v="1425055079"/>
    <x v="37"/>
    <b v="0"/>
    <n v="253"/>
    <b v="1"/>
    <x v="0"/>
    <x v="0"/>
    <x v="0"/>
  </r>
  <r>
    <n v="38"/>
    <s v="Brewz Brothers TV"/>
    <x v="38"/>
    <n v="2500"/>
    <n v="2751"/>
    <x v="38"/>
    <n v="1.1000000000000001"/>
    <x v="0"/>
    <x v="0"/>
    <s v="USD"/>
    <n v="1368235344"/>
    <x v="38"/>
    <b v="0"/>
    <n v="66"/>
    <b v="1"/>
    <x v="0"/>
    <x v="0"/>
    <x v="0"/>
  </r>
  <r>
    <n v="39"/>
    <s v="Deep Cuts - Series"/>
    <x v="39"/>
    <n v="25000"/>
    <n v="32745"/>
    <x v="39"/>
    <n v="1.31"/>
    <x v="0"/>
    <x v="1"/>
    <s v="GBP"/>
    <n v="1401058740"/>
    <x v="39"/>
    <b v="0"/>
    <n v="217"/>
    <b v="1"/>
    <x v="0"/>
    <x v="0"/>
    <x v="0"/>
  </r>
  <r>
    <n v="40"/>
    <s v="Regal Fare Season One"/>
    <x v="40"/>
    <n v="2000"/>
    <n v="2027"/>
    <x v="40"/>
    <n v="1.01"/>
    <x v="0"/>
    <x v="0"/>
    <s v="USD"/>
    <n v="1403150400"/>
    <x v="40"/>
    <b v="0"/>
    <n v="16"/>
    <b v="1"/>
    <x v="0"/>
    <x v="0"/>
    <x v="0"/>
  </r>
  <r>
    <n v="41"/>
    <s v="Up on High Ground TV series"/>
    <x v="41"/>
    <n v="2000"/>
    <n v="2000"/>
    <x v="41"/>
    <n v="1"/>
    <x v="0"/>
    <x v="0"/>
    <s v="USD"/>
    <n v="1412516354"/>
    <x v="41"/>
    <b v="0"/>
    <n v="19"/>
    <b v="1"/>
    <x v="0"/>
    <x v="0"/>
    <x v="0"/>
  </r>
  <r>
    <n v="42"/>
    <s v="BROS TV Pilot (Iraq)"/>
    <x v="42"/>
    <n v="14000"/>
    <n v="19860"/>
    <x v="42"/>
    <n v="1.42"/>
    <x v="0"/>
    <x v="0"/>
    <s v="USD"/>
    <n v="1419780026"/>
    <x v="42"/>
    <b v="0"/>
    <n v="169"/>
    <b v="1"/>
    <x v="0"/>
    <x v="0"/>
    <x v="0"/>
  </r>
  <r>
    <n v="43"/>
    <s v="Anglicon 2015: A Doctor Who &amp; British media fan convention"/>
    <x v="43"/>
    <n v="10000"/>
    <n v="30866"/>
    <x v="43"/>
    <n v="3.09"/>
    <x v="0"/>
    <x v="0"/>
    <s v="USD"/>
    <n v="1405209600"/>
    <x v="43"/>
    <b v="0"/>
    <n v="263"/>
    <b v="1"/>
    <x v="0"/>
    <x v="0"/>
    <x v="0"/>
  </r>
  <r>
    <n v="44"/>
    <s v="BIG WHISKEY TV Show"/>
    <x v="44"/>
    <n v="2000"/>
    <n v="2000"/>
    <x v="44"/>
    <n v="1"/>
    <x v="0"/>
    <x v="0"/>
    <s v="USD"/>
    <n v="1412648537"/>
    <x v="44"/>
    <b v="0"/>
    <n v="15"/>
    <b v="1"/>
    <x v="0"/>
    <x v="0"/>
    <x v="0"/>
  </r>
  <r>
    <n v="45"/>
    <s v="The Art of the Lift"/>
    <x v="45"/>
    <n v="5000"/>
    <n v="6000"/>
    <x v="45"/>
    <n v="1.2"/>
    <x v="0"/>
    <x v="0"/>
    <s v="USD"/>
    <n v="1461769107"/>
    <x v="45"/>
    <b v="0"/>
    <n v="61"/>
    <b v="1"/>
    <x v="0"/>
    <x v="0"/>
    <x v="0"/>
  </r>
  <r>
    <n v="46"/>
    <s v="New equipment for Joy's World!"/>
    <x v="46"/>
    <n v="8400"/>
    <n v="8750"/>
    <x v="46"/>
    <n v="1.04"/>
    <x v="0"/>
    <x v="2"/>
    <s v="AUD"/>
    <n v="1450220974"/>
    <x v="46"/>
    <b v="0"/>
    <n v="45"/>
    <b v="1"/>
    <x v="0"/>
    <x v="0"/>
    <x v="0"/>
  </r>
  <r>
    <n v="47"/>
    <s v="Jane Don't Date - TV pilot (sitcom)"/>
    <x v="47"/>
    <n v="5000"/>
    <n v="5380.55"/>
    <x v="47"/>
    <n v="1.08"/>
    <x v="0"/>
    <x v="0"/>
    <s v="USD"/>
    <n v="1419021607"/>
    <x v="47"/>
    <b v="0"/>
    <n v="70"/>
    <b v="1"/>
    <x v="0"/>
    <x v="0"/>
    <x v="0"/>
  </r>
  <r>
    <n v="48"/>
    <s v="'Noir' A New Independant Tech-Noir TV Pilot"/>
    <x v="48"/>
    <n v="2000"/>
    <n v="2159"/>
    <x v="48"/>
    <n v="1.08"/>
    <x v="0"/>
    <x v="1"/>
    <s v="GBP"/>
    <n v="1425211200"/>
    <x v="48"/>
    <b v="0"/>
    <n v="38"/>
    <b v="1"/>
    <x v="0"/>
    <x v="0"/>
    <x v="0"/>
  </r>
  <r>
    <n v="49"/>
    <s v="Driving Jersey - Season Five"/>
    <x v="49"/>
    <n v="12000"/>
    <n v="12000"/>
    <x v="49"/>
    <n v="1"/>
    <x v="0"/>
    <x v="0"/>
    <s v="USD"/>
    <n v="1445660045"/>
    <x v="49"/>
    <b v="0"/>
    <n v="87"/>
    <b v="1"/>
    <x v="0"/>
    <x v="0"/>
    <x v="0"/>
  </r>
  <r>
    <n v="50"/>
    <s v="The Love Lounge"/>
    <x v="50"/>
    <n v="600"/>
    <n v="600"/>
    <x v="50"/>
    <n v="1"/>
    <x v="0"/>
    <x v="1"/>
    <s v="GBP"/>
    <n v="1422637200"/>
    <x v="50"/>
    <b v="0"/>
    <n v="22"/>
    <b v="1"/>
    <x v="0"/>
    <x v="0"/>
    <x v="0"/>
  </r>
  <r>
    <n v="51"/>
    <s v="SKY CITY HAYA"/>
    <x v="51"/>
    <n v="11000"/>
    <n v="14082"/>
    <x v="51"/>
    <n v="1.28"/>
    <x v="0"/>
    <x v="0"/>
    <s v="USD"/>
    <n v="1439245037"/>
    <x v="51"/>
    <b v="0"/>
    <n v="119"/>
    <b v="1"/>
    <x v="0"/>
    <x v="0"/>
    <x v="0"/>
  </r>
  <r>
    <n v="52"/>
    <s v="Kode Orange - New TV Series"/>
    <x v="52"/>
    <n v="10000"/>
    <n v="11621"/>
    <x v="52"/>
    <n v="1.1599999999999999"/>
    <x v="0"/>
    <x v="0"/>
    <s v="USD"/>
    <n v="1405615846"/>
    <x v="52"/>
    <b v="0"/>
    <n v="52"/>
    <b v="1"/>
    <x v="0"/>
    <x v="0"/>
    <x v="0"/>
  </r>
  <r>
    <n v="53"/>
    <s v="Rolling out Vegan Mashup's Season 2"/>
    <x v="53"/>
    <n v="3000"/>
    <n v="3289"/>
    <x v="53"/>
    <n v="1.1000000000000001"/>
    <x v="0"/>
    <x v="0"/>
    <s v="USD"/>
    <n v="1396648800"/>
    <x v="53"/>
    <b v="0"/>
    <n v="117"/>
    <b v="1"/>
    <x v="0"/>
    <x v="0"/>
    <x v="0"/>
  </r>
  <r>
    <n v="54"/>
    <s v="&quot;Stand-In&quot; Television Pilot"/>
    <x v="54"/>
    <n v="10000"/>
    <n v="10100"/>
    <x v="54"/>
    <n v="1.01"/>
    <x v="0"/>
    <x v="0"/>
    <s v="USD"/>
    <n v="1451063221"/>
    <x v="54"/>
    <b v="0"/>
    <n v="52"/>
    <b v="1"/>
    <x v="0"/>
    <x v="0"/>
    <x v="0"/>
  </r>
  <r>
    <n v="55"/>
    <s v="Di FAMILY"/>
    <x v="55"/>
    <n v="8600"/>
    <n v="11090"/>
    <x v="55"/>
    <n v="1.29"/>
    <x v="0"/>
    <x v="0"/>
    <s v="USD"/>
    <n v="1464390916"/>
    <x v="55"/>
    <b v="0"/>
    <n v="86"/>
    <b v="1"/>
    <x v="0"/>
    <x v="0"/>
    <x v="0"/>
  </r>
  <r>
    <n v="56"/>
    <s v="Voxwomen Cycling Show"/>
    <x v="56"/>
    <n v="8000"/>
    <n v="8581"/>
    <x v="56"/>
    <n v="1.07"/>
    <x v="0"/>
    <x v="1"/>
    <s v="GBP"/>
    <n v="1433779200"/>
    <x v="56"/>
    <b v="0"/>
    <n v="174"/>
    <b v="1"/>
    <x v="0"/>
    <x v="0"/>
    <x v="0"/>
  </r>
  <r>
    <n v="57"/>
    <s v="Our Gay Group - Quality Online Programming For the Gay Man"/>
    <x v="57"/>
    <n v="15000"/>
    <n v="15285"/>
    <x v="57"/>
    <n v="1.02"/>
    <x v="0"/>
    <x v="0"/>
    <s v="USD"/>
    <n v="1429991962"/>
    <x v="57"/>
    <b v="0"/>
    <n v="69"/>
    <b v="1"/>
    <x v="0"/>
    <x v="0"/>
    <x v="0"/>
  </r>
  <r>
    <n v="58"/>
    <s v="Gloaming"/>
    <x v="58"/>
    <n v="10000"/>
    <n v="10291"/>
    <x v="58"/>
    <n v="1.03"/>
    <x v="0"/>
    <x v="0"/>
    <s v="USD"/>
    <n v="1416423172"/>
    <x v="58"/>
    <b v="0"/>
    <n v="75"/>
    <b v="1"/>
    <x v="0"/>
    <x v="0"/>
    <x v="0"/>
  </r>
  <r>
    <n v="59"/>
    <s v="&quot;Momentum&quot; - The Series"/>
    <x v="59"/>
    <n v="20000"/>
    <n v="20025.14"/>
    <x v="59"/>
    <n v="1"/>
    <x v="0"/>
    <x v="0"/>
    <s v="USD"/>
    <n v="1442264400"/>
    <x v="59"/>
    <b v="0"/>
    <n v="33"/>
    <b v="1"/>
    <x v="0"/>
    <x v="0"/>
    <x v="0"/>
  </r>
  <r>
    <n v="60"/>
    <s v="Ever Since - Short Film"/>
    <x v="60"/>
    <n v="4500"/>
    <n v="4648.33"/>
    <x v="60"/>
    <n v="1.03"/>
    <x v="0"/>
    <x v="1"/>
    <s v="GBP"/>
    <n v="1395532800"/>
    <x v="60"/>
    <b v="0"/>
    <n v="108"/>
    <b v="1"/>
    <x v="1"/>
    <x v="0"/>
    <x v="1"/>
  </r>
  <r>
    <n v="61"/>
    <s v="SPLITTING THE SYNAPSE"/>
    <x v="61"/>
    <n v="5000"/>
    <n v="7415"/>
    <x v="61"/>
    <n v="1.48"/>
    <x v="0"/>
    <x v="0"/>
    <s v="USD"/>
    <n v="1370547157"/>
    <x v="61"/>
    <b v="0"/>
    <n v="23"/>
    <b v="1"/>
    <x v="1"/>
    <x v="0"/>
    <x v="1"/>
  </r>
  <r>
    <n v="62"/>
    <s v="SPECIMEN 0625c - Sci-Fi Thriller"/>
    <x v="62"/>
    <n v="3000"/>
    <n v="4642"/>
    <x v="62"/>
    <n v="1.55"/>
    <x v="0"/>
    <x v="0"/>
    <s v="USD"/>
    <n v="1362337878"/>
    <x v="62"/>
    <b v="0"/>
    <n v="48"/>
    <b v="1"/>
    <x v="1"/>
    <x v="0"/>
    <x v="1"/>
  </r>
  <r>
    <n v="63"/>
    <s v="The Attic"/>
    <x v="63"/>
    <n v="2000"/>
    <n v="2270.37"/>
    <x v="63"/>
    <n v="1.1399999999999999"/>
    <x v="0"/>
    <x v="0"/>
    <s v="USD"/>
    <n v="1388206740"/>
    <x v="63"/>
    <b v="0"/>
    <n v="64"/>
    <b v="1"/>
    <x v="1"/>
    <x v="0"/>
    <x v="1"/>
  </r>
  <r>
    <n v="64"/>
    <s v="Millennial, The Movie"/>
    <x v="64"/>
    <n v="1200"/>
    <n v="2080"/>
    <x v="64"/>
    <n v="1.73"/>
    <x v="0"/>
    <x v="0"/>
    <s v="USD"/>
    <n v="1373243181"/>
    <x v="64"/>
    <b v="0"/>
    <n v="24"/>
    <b v="1"/>
    <x v="1"/>
    <x v="0"/>
    <x v="1"/>
  </r>
  <r>
    <n v="65"/>
    <s v="Hello World - Post Production Funds"/>
    <x v="65"/>
    <n v="7000"/>
    <n v="7527"/>
    <x v="65"/>
    <n v="1.08"/>
    <x v="0"/>
    <x v="5"/>
    <s v="CAD"/>
    <n v="1407736740"/>
    <x v="65"/>
    <b v="0"/>
    <n v="57"/>
    <b v="1"/>
    <x v="1"/>
    <x v="0"/>
    <x v="1"/>
  </r>
  <r>
    <n v="66"/>
    <s v="A Stagnant Fever: Short Film"/>
    <x v="66"/>
    <n v="2000"/>
    <n v="2372"/>
    <x v="66"/>
    <n v="1.19"/>
    <x v="0"/>
    <x v="0"/>
    <s v="USD"/>
    <n v="1468873420"/>
    <x v="66"/>
    <b v="0"/>
    <n v="26"/>
    <b v="1"/>
    <x v="1"/>
    <x v="0"/>
    <x v="1"/>
  </r>
  <r>
    <n v="67"/>
    <s v="You are a Priest Forever"/>
    <x v="67"/>
    <n v="2000"/>
    <n v="2325"/>
    <x v="67"/>
    <n v="1.1599999999999999"/>
    <x v="0"/>
    <x v="0"/>
    <s v="USD"/>
    <n v="1342360804"/>
    <x v="67"/>
    <b v="0"/>
    <n v="20"/>
    <b v="1"/>
    <x v="1"/>
    <x v="0"/>
    <x v="1"/>
  </r>
  <r>
    <n v="68"/>
    <s v="King Eider: Short Film"/>
    <x v="68"/>
    <n v="600"/>
    <n v="763"/>
    <x v="68"/>
    <n v="1.27"/>
    <x v="0"/>
    <x v="1"/>
    <s v="GBP"/>
    <n v="1393162791"/>
    <x v="68"/>
    <b v="0"/>
    <n v="36"/>
    <b v="1"/>
    <x v="1"/>
    <x v="0"/>
    <x v="1"/>
  </r>
  <r>
    <n v="69"/>
    <s v="More Than A Drive"/>
    <x v="69"/>
    <n v="10000"/>
    <n v="11094.23"/>
    <x v="69"/>
    <n v="1.1100000000000001"/>
    <x v="0"/>
    <x v="0"/>
    <s v="USD"/>
    <n v="1317538740"/>
    <x v="69"/>
    <b v="0"/>
    <n v="178"/>
    <b v="1"/>
    <x v="1"/>
    <x v="0"/>
    <x v="1"/>
  </r>
  <r>
    <n v="70"/>
    <s v="Scraps"/>
    <x v="70"/>
    <n v="500"/>
    <n v="636"/>
    <x v="70"/>
    <n v="1.27"/>
    <x v="0"/>
    <x v="0"/>
    <s v="USD"/>
    <n v="1315171845"/>
    <x v="70"/>
    <b v="0"/>
    <n v="17"/>
    <b v="1"/>
    <x v="1"/>
    <x v="0"/>
    <x v="1"/>
  </r>
  <r>
    <n v="71"/>
    <s v="Diggin Deep to help find &quot;A Man, Buried&quot;"/>
    <x v="71"/>
    <n v="1800"/>
    <n v="2231"/>
    <x v="71"/>
    <n v="1.24"/>
    <x v="0"/>
    <x v="0"/>
    <s v="USD"/>
    <n v="1338186657"/>
    <x v="71"/>
    <b v="0"/>
    <n v="32"/>
    <b v="1"/>
    <x v="1"/>
    <x v="0"/>
    <x v="1"/>
  </r>
  <r>
    <n v="72"/>
    <s v="Trickle"/>
    <x v="72"/>
    <n v="2200"/>
    <n v="2385"/>
    <x v="72"/>
    <n v="1.08"/>
    <x v="0"/>
    <x v="0"/>
    <s v="USD"/>
    <n v="1352937600"/>
    <x v="72"/>
    <b v="0"/>
    <n v="41"/>
    <b v="1"/>
    <x v="1"/>
    <x v="0"/>
    <x v="1"/>
  </r>
  <r>
    <n v="73"/>
    <s v="Project Z-6463 - a 3D short movie by Chris Eller"/>
    <x v="73"/>
    <n v="900"/>
    <n v="900"/>
    <x v="73"/>
    <n v="1"/>
    <x v="0"/>
    <x v="0"/>
    <s v="USD"/>
    <n v="1304395140"/>
    <x v="73"/>
    <b v="0"/>
    <n v="18"/>
    <b v="1"/>
    <x v="1"/>
    <x v="0"/>
    <x v="1"/>
  </r>
  <r>
    <n v="74"/>
    <s v="L'oiseau la nuit - Court-mÃ©trage"/>
    <x v="74"/>
    <n v="500"/>
    <n v="564.66"/>
    <x v="74"/>
    <n v="1.1299999999999999"/>
    <x v="0"/>
    <x v="6"/>
    <s v="EUR"/>
    <n v="1453376495"/>
    <x v="74"/>
    <b v="0"/>
    <n v="29"/>
    <b v="1"/>
    <x v="1"/>
    <x v="0"/>
    <x v="1"/>
  </r>
  <r>
    <n v="75"/>
    <s v="&quot;DAD&quot; - A USC Short Film"/>
    <x v="75"/>
    <n v="3500"/>
    <n v="4040"/>
    <x v="75"/>
    <n v="1.1499999999999999"/>
    <x v="0"/>
    <x v="0"/>
    <s v="USD"/>
    <n v="1366693272"/>
    <x v="75"/>
    <b v="0"/>
    <n v="47"/>
    <b v="1"/>
    <x v="1"/>
    <x v="0"/>
    <x v="1"/>
  </r>
  <r>
    <n v="76"/>
    <s v="Star Wars: Insidious"/>
    <x v="76"/>
    <n v="300"/>
    <n v="460"/>
    <x v="76"/>
    <n v="1.53"/>
    <x v="0"/>
    <x v="0"/>
    <s v="USD"/>
    <n v="1325007358"/>
    <x v="76"/>
    <b v="0"/>
    <n v="15"/>
    <b v="1"/>
    <x v="1"/>
    <x v="0"/>
    <x v="1"/>
  </r>
  <r>
    <n v="77"/>
    <s v="Jonah and the Crab"/>
    <x v="77"/>
    <n v="400"/>
    <n v="1570"/>
    <x v="77"/>
    <n v="3.93"/>
    <x v="0"/>
    <x v="0"/>
    <s v="USD"/>
    <n v="1337569140"/>
    <x v="77"/>
    <b v="0"/>
    <n v="26"/>
    <b v="1"/>
    <x v="1"/>
    <x v="0"/>
    <x v="1"/>
  </r>
  <r>
    <n v="78"/>
    <s v="Daemon's scale up - Brieuc Le Meur _ Berlin"/>
    <x v="78"/>
    <n v="50"/>
    <n v="1351"/>
    <x v="78"/>
    <n v="27.02"/>
    <x v="0"/>
    <x v="6"/>
    <s v="EUR"/>
    <n v="1472751121"/>
    <x v="78"/>
    <b v="0"/>
    <n v="35"/>
    <b v="1"/>
    <x v="1"/>
    <x v="0"/>
    <x v="1"/>
  </r>
  <r>
    <n v="79"/>
    <s v="Japanese/International Short Film &quot;Mtn.&quot;"/>
    <x v="79"/>
    <n v="1300"/>
    <n v="1651"/>
    <x v="79"/>
    <n v="1.27"/>
    <x v="0"/>
    <x v="1"/>
    <s v="GBP"/>
    <n v="1398451093"/>
    <x v="79"/>
    <b v="0"/>
    <n v="41"/>
    <b v="1"/>
    <x v="1"/>
    <x v="0"/>
    <x v="1"/>
  </r>
  <r>
    <n v="80"/>
    <s v="Swingers Anonymous"/>
    <x v="80"/>
    <n v="12000"/>
    <n v="12870"/>
    <x v="80"/>
    <n v="1.07"/>
    <x v="0"/>
    <x v="0"/>
    <s v="USD"/>
    <n v="1386640856"/>
    <x v="80"/>
    <b v="0"/>
    <n v="47"/>
    <b v="1"/>
    <x v="1"/>
    <x v="0"/>
    <x v="1"/>
  </r>
  <r>
    <n v="81"/>
    <s v="Carrying Place: A film of Maine hauntings"/>
    <x v="81"/>
    <n v="750"/>
    <n v="1485"/>
    <x v="81"/>
    <n v="1.98"/>
    <x v="0"/>
    <x v="0"/>
    <s v="USD"/>
    <n v="1342234920"/>
    <x v="81"/>
    <b v="0"/>
    <n v="28"/>
    <b v="1"/>
    <x v="1"/>
    <x v="0"/>
    <x v="1"/>
  </r>
  <r>
    <n v="82"/>
    <s v="&quot;T IS FOR TANTRUM&quot; - HORROR/COMEDY"/>
    <x v="82"/>
    <n v="4000"/>
    <n v="4000.5"/>
    <x v="82"/>
    <n v="1"/>
    <x v="0"/>
    <x v="0"/>
    <s v="USD"/>
    <n v="1318189261"/>
    <x v="82"/>
    <b v="0"/>
    <n v="100"/>
    <b v="1"/>
    <x v="1"/>
    <x v="0"/>
    <x v="1"/>
  </r>
  <r>
    <n v="83"/>
    <s v="Sleep Lovers - By Daniel Modeste"/>
    <x v="83"/>
    <n v="200"/>
    <n v="205"/>
    <x v="83"/>
    <n v="1.03"/>
    <x v="0"/>
    <x v="1"/>
    <s v="GBP"/>
    <n v="1424604600"/>
    <x v="83"/>
    <b v="0"/>
    <n v="13"/>
    <b v="1"/>
    <x v="1"/>
    <x v="0"/>
    <x v="1"/>
  </r>
  <r>
    <n v="84"/>
    <s v="Redemption - Short Film"/>
    <x v="84"/>
    <n v="500"/>
    <n v="500"/>
    <x v="84"/>
    <n v="1"/>
    <x v="0"/>
    <x v="0"/>
    <s v="USD"/>
    <n v="1305483086"/>
    <x v="84"/>
    <b v="0"/>
    <n v="7"/>
    <b v="1"/>
    <x v="1"/>
    <x v="0"/>
    <x v="1"/>
  </r>
  <r>
    <n v="85"/>
    <s v="In Her Voice: short film"/>
    <x v="85"/>
    <n v="1200"/>
    <n v="1506"/>
    <x v="85"/>
    <n v="1.26"/>
    <x v="0"/>
    <x v="0"/>
    <s v="USD"/>
    <n v="1316746837"/>
    <x v="85"/>
    <b v="0"/>
    <n v="21"/>
    <b v="1"/>
    <x v="1"/>
    <x v="0"/>
    <x v="1"/>
  </r>
  <r>
    <n v="86"/>
    <s v="SECOND CHANCE - DEUXIÃˆME CHANCE"/>
    <x v="86"/>
    <n v="6000"/>
    <n v="6388"/>
    <x v="86"/>
    <n v="1.06"/>
    <x v="0"/>
    <x v="6"/>
    <s v="EUR"/>
    <n v="1451226045"/>
    <x v="86"/>
    <b v="0"/>
    <n v="17"/>
    <b v="1"/>
    <x v="1"/>
    <x v="0"/>
    <x v="1"/>
  </r>
  <r>
    <n v="87"/>
    <s v="Village Films Summer Project Fund (TK 2)"/>
    <x v="87"/>
    <n v="2500"/>
    <n v="2615"/>
    <x v="87"/>
    <n v="1.05"/>
    <x v="0"/>
    <x v="0"/>
    <s v="USD"/>
    <n v="1275529260"/>
    <x v="87"/>
    <b v="0"/>
    <n v="25"/>
    <b v="1"/>
    <x v="1"/>
    <x v="0"/>
    <x v="1"/>
  </r>
  <r>
    <n v="88"/>
    <s v="The Recursion Theorem (Short Film)"/>
    <x v="88"/>
    <n v="3500"/>
    <n v="3600"/>
    <x v="88"/>
    <n v="1.03"/>
    <x v="0"/>
    <x v="0"/>
    <s v="USD"/>
    <n v="1403452131"/>
    <x v="88"/>
    <b v="0"/>
    <n v="60"/>
    <b v="1"/>
    <x v="1"/>
    <x v="0"/>
    <x v="1"/>
  </r>
  <r>
    <n v="89"/>
    <s v="The Southwest Chronicles"/>
    <x v="89"/>
    <n v="6000"/>
    <n v="6904"/>
    <x v="89"/>
    <n v="1.1499999999999999"/>
    <x v="0"/>
    <x v="0"/>
    <s v="USD"/>
    <n v="1370196192"/>
    <x v="89"/>
    <b v="0"/>
    <n v="56"/>
    <b v="1"/>
    <x v="1"/>
    <x v="0"/>
    <x v="1"/>
  </r>
  <r>
    <n v="90"/>
    <s v="Help Get the Short Film Interior Design into Film Festivals!"/>
    <x v="90"/>
    <n v="500"/>
    <n v="502"/>
    <x v="90"/>
    <n v="1"/>
    <x v="0"/>
    <x v="0"/>
    <s v="USD"/>
    <n v="1310454499"/>
    <x v="90"/>
    <b v="0"/>
    <n v="16"/>
    <b v="1"/>
    <x v="1"/>
    <x v="0"/>
    <x v="1"/>
  </r>
  <r>
    <n v="91"/>
    <s v="OVERTIME: A Cerebral Horror Short Inspired by the Classics"/>
    <x v="91"/>
    <n v="3000"/>
    <n v="3600"/>
    <x v="91"/>
    <n v="1.2"/>
    <x v="0"/>
    <x v="0"/>
    <s v="USD"/>
    <n v="1305625164"/>
    <x v="91"/>
    <b v="0"/>
    <n v="46"/>
    <b v="1"/>
    <x v="1"/>
    <x v="0"/>
    <x v="1"/>
  </r>
  <r>
    <n v="92"/>
    <s v="Euphoria"/>
    <x v="92"/>
    <n v="5000"/>
    <n v="5260"/>
    <x v="92"/>
    <n v="1.05"/>
    <x v="0"/>
    <x v="5"/>
    <s v="CAD"/>
    <n v="1485936000"/>
    <x v="92"/>
    <b v="0"/>
    <n v="43"/>
    <b v="1"/>
    <x v="1"/>
    <x v="0"/>
    <x v="1"/>
  </r>
  <r>
    <n v="93"/>
    <s v="&quot;Someday Everyday&quot; Short Film"/>
    <x v="93"/>
    <n v="1000"/>
    <n v="1106"/>
    <x v="93"/>
    <n v="1.1100000000000001"/>
    <x v="0"/>
    <x v="0"/>
    <s v="USD"/>
    <n v="1341349200"/>
    <x v="93"/>
    <b v="0"/>
    <n v="15"/>
    <b v="1"/>
    <x v="1"/>
    <x v="0"/>
    <x v="1"/>
  </r>
  <r>
    <n v="94"/>
    <s v="&quot;Paper Chase&quot; Students can make family friendly short films."/>
    <x v="94"/>
    <n v="250"/>
    <n v="260"/>
    <x v="94"/>
    <n v="1.04"/>
    <x v="0"/>
    <x v="1"/>
    <s v="GBP"/>
    <n v="1396890822"/>
    <x v="94"/>
    <b v="0"/>
    <n v="12"/>
    <b v="1"/>
    <x v="1"/>
    <x v="0"/>
    <x v="1"/>
  </r>
  <r>
    <n v="95"/>
    <s v="Gotham Knight Terrors: Comedic Batman Short"/>
    <x v="95"/>
    <n v="350"/>
    <n v="460"/>
    <x v="95"/>
    <n v="1.31"/>
    <x v="0"/>
    <x v="0"/>
    <s v="USD"/>
    <n v="1330214841"/>
    <x v="95"/>
    <b v="0"/>
    <n v="21"/>
    <b v="1"/>
    <x v="1"/>
    <x v="0"/>
    <x v="1"/>
  </r>
  <r>
    <n v="96"/>
    <s v="Ice Hockey"/>
    <x v="96"/>
    <n v="1500"/>
    <n v="1720"/>
    <x v="96"/>
    <n v="1.1499999999999999"/>
    <x v="0"/>
    <x v="0"/>
    <s v="USD"/>
    <n v="1280631600"/>
    <x v="96"/>
    <b v="0"/>
    <n v="34"/>
    <b v="1"/>
    <x v="1"/>
    <x v="0"/>
    <x v="1"/>
  </r>
  <r>
    <n v="97"/>
    <s v="Innsmouth at 9000 ft. A Short Horror Film Project"/>
    <x v="97"/>
    <n v="400"/>
    <n v="425"/>
    <x v="97"/>
    <n v="1.06"/>
    <x v="0"/>
    <x v="0"/>
    <s v="USD"/>
    <n v="1310440482"/>
    <x v="97"/>
    <b v="0"/>
    <n v="8"/>
    <b v="1"/>
    <x v="1"/>
    <x v="0"/>
    <x v="1"/>
  </r>
  <r>
    <n v="98"/>
    <s v="CUT OUT"/>
    <x v="98"/>
    <n v="3200"/>
    <n v="3400"/>
    <x v="98"/>
    <n v="1.06"/>
    <x v="0"/>
    <x v="0"/>
    <s v="USD"/>
    <n v="1354923000"/>
    <x v="98"/>
    <b v="0"/>
    <n v="60"/>
    <b v="1"/>
    <x v="1"/>
    <x v="0"/>
    <x v="1"/>
  </r>
  <r>
    <n v="99"/>
    <s v="BEAT: An Original Short Film"/>
    <x v="99"/>
    <n v="1500"/>
    <n v="1590.29"/>
    <x v="99"/>
    <n v="1.06"/>
    <x v="0"/>
    <x v="0"/>
    <s v="USD"/>
    <n v="1390426799"/>
    <x v="99"/>
    <b v="0"/>
    <n v="39"/>
    <b v="1"/>
    <x v="1"/>
    <x v="0"/>
    <x v="1"/>
  </r>
  <r>
    <n v="100"/>
    <s v="Two Sisters"/>
    <x v="100"/>
    <n v="5000"/>
    <n v="5000"/>
    <x v="100"/>
    <n v="1"/>
    <x v="0"/>
    <x v="0"/>
    <s v="USD"/>
    <n v="1352055886"/>
    <x v="100"/>
    <b v="0"/>
    <n v="26"/>
    <b v="1"/>
    <x v="1"/>
    <x v="0"/>
    <x v="1"/>
  </r>
  <r>
    <n v="101"/>
    <s v="In Their Turn : A MFA Thesis Film"/>
    <x v="101"/>
    <n v="3500"/>
    <n v="3500"/>
    <x v="101"/>
    <n v="1"/>
    <x v="0"/>
    <x v="0"/>
    <s v="USD"/>
    <n v="1359052710"/>
    <x v="101"/>
    <b v="0"/>
    <n v="35"/>
    <b v="1"/>
    <x v="1"/>
    <x v="0"/>
    <x v="1"/>
  </r>
  <r>
    <n v="102"/>
    <s v="Dear God No!"/>
    <x v="102"/>
    <n v="6000"/>
    <n v="7665"/>
    <x v="102"/>
    <n v="1.28"/>
    <x v="0"/>
    <x v="0"/>
    <s v="USD"/>
    <n v="1293073733"/>
    <x v="102"/>
    <b v="0"/>
    <n v="65"/>
    <b v="1"/>
    <x v="1"/>
    <x v="0"/>
    <x v="1"/>
  </r>
  <r>
    <n v="103"/>
    <s v="I'M TWENTY SOMETHING"/>
    <x v="103"/>
    <n v="1300"/>
    <n v="1367"/>
    <x v="103"/>
    <n v="1.05"/>
    <x v="0"/>
    <x v="1"/>
    <s v="GBP"/>
    <n v="1394220030"/>
    <x v="103"/>
    <b v="0"/>
    <n v="49"/>
    <b v="1"/>
    <x v="1"/>
    <x v="0"/>
    <x v="1"/>
  </r>
  <r>
    <n v="104"/>
    <s v="Good 'Ol Trumpet"/>
    <x v="104"/>
    <n v="500"/>
    <n v="600"/>
    <x v="88"/>
    <n v="1.2"/>
    <x v="0"/>
    <x v="0"/>
    <s v="USD"/>
    <n v="1301792400"/>
    <x v="104"/>
    <b v="0"/>
    <n v="10"/>
    <b v="1"/>
    <x v="1"/>
    <x v="0"/>
    <x v="1"/>
  </r>
  <r>
    <n v="105"/>
    <s v="Single Parent Date Night-A Comedic Short Film"/>
    <x v="105"/>
    <n v="2200"/>
    <n v="2363"/>
    <x v="104"/>
    <n v="1.07"/>
    <x v="0"/>
    <x v="0"/>
    <s v="USD"/>
    <n v="1463184000"/>
    <x v="105"/>
    <b v="0"/>
    <n v="60"/>
    <b v="1"/>
    <x v="1"/>
    <x v="0"/>
    <x v="1"/>
  </r>
  <r>
    <n v="106"/>
    <s v="LOST WEEKEND"/>
    <x v="106"/>
    <n v="5000"/>
    <n v="5025"/>
    <x v="105"/>
    <n v="1.01"/>
    <x v="0"/>
    <x v="0"/>
    <s v="USD"/>
    <n v="1333391901"/>
    <x v="106"/>
    <b v="0"/>
    <n v="27"/>
    <b v="1"/>
    <x v="1"/>
    <x v="0"/>
    <x v="1"/>
  </r>
  <r>
    <n v="107"/>
    <s v="PRETTY LITTLE VICTIM - A Short Film by Paul Jones"/>
    <x v="107"/>
    <n v="7500"/>
    <n v="7685"/>
    <x v="106"/>
    <n v="1.02"/>
    <x v="0"/>
    <x v="0"/>
    <s v="USD"/>
    <n v="1303688087"/>
    <x v="107"/>
    <b v="0"/>
    <n v="69"/>
    <b v="1"/>
    <x v="1"/>
    <x v="0"/>
    <x v="1"/>
  </r>
  <r>
    <n v="108"/>
    <s v="GLASS: A Love Story"/>
    <x v="108"/>
    <n v="1500"/>
    <n v="3700"/>
    <x v="107"/>
    <n v="2.4700000000000002"/>
    <x v="0"/>
    <x v="0"/>
    <s v="USD"/>
    <n v="1370011370"/>
    <x v="108"/>
    <b v="0"/>
    <n v="47"/>
    <b v="1"/>
    <x v="1"/>
    <x v="0"/>
    <x v="1"/>
  </r>
  <r>
    <n v="109"/>
    <s v="Dapper Dan - &quot;Fly As I Wanna&quot; Music Video"/>
    <x v="109"/>
    <n v="1000"/>
    <n v="2195"/>
    <x v="108"/>
    <n v="2.2000000000000002"/>
    <x v="0"/>
    <x v="0"/>
    <s v="USD"/>
    <n v="1298680630"/>
    <x v="109"/>
    <b v="0"/>
    <n v="47"/>
    <b v="1"/>
    <x v="1"/>
    <x v="0"/>
    <x v="1"/>
  </r>
  <r>
    <n v="110"/>
    <s v="Earlids"/>
    <x v="110"/>
    <n v="1300"/>
    <n v="1700"/>
    <x v="109"/>
    <n v="1.31"/>
    <x v="0"/>
    <x v="0"/>
    <s v="USD"/>
    <n v="1384408740"/>
    <x v="110"/>
    <b v="0"/>
    <n v="26"/>
    <b v="1"/>
    <x v="1"/>
    <x v="0"/>
    <x v="1"/>
  </r>
  <r>
    <n v="111"/>
    <s v="Judi Dench is Cool in Person"/>
    <x v="111"/>
    <n v="3500"/>
    <n v="5410"/>
    <x v="110"/>
    <n v="1.55"/>
    <x v="0"/>
    <x v="2"/>
    <s v="AUD"/>
    <n v="1433059187"/>
    <x v="111"/>
    <b v="0"/>
    <n v="53"/>
    <b v="1"/>
    <x v="1"/>
    <x v="0"/>
    <x v="1"/>
  </r>
  <r>
    <n v="112"/>
    <s v="MITOSIS | a short film"/>
    <x v="112"/>
    <n v="5000"/>
    <n v="5200"/>
    <x v="111"/>
    <n v="1.04"/>
    <x v="0"/>
    <x v="0"/>
    <s v="USD"/>
    <n v="1397354400"/>
    <x v="112"/>
    <b v="0"/>
    <n v="81"/>
    <b v="1"/>
    <x v="1"/>
    <x v="0"/>
    <x v="1"/>
  </r>
  <r>
    <n v="113"/>
    <s v="&quot;The First Day&quot; by Julia Othmer- Music Video"/>
    <x v="113"/>
    <n v="5000"/>
    <n v="7050"/>
    <x v="112"/>
    <n v="1.41"/>
    <x v="0"/>
    <x v="0"/>
    <s v="USD"/>
    <n v="1312642800"/>
    <x v="113"/>
    <b v="0"/>
    <n v="78"/>
    <b v="1"/>
    <x v="1"/>
    <x v="0"/>
    <x v="1"/>
  </r>
  <r>
    <n v="114"/>
    <s v="l'esprit d'escalier-a senior film"/>
    <x v="114"/>
    <n v="3000"/>
    <n v="3100"/>
    <x v="113"/>
    <n v="1.03"/>
    <x v="0"/>
    <x v="0"/>
    <s v="USD"/>
    <n v="1326436488"/>
    <x v="114"/>
    <b v="0"/>
    <n v="35"/>
    <b v="1"/>
    <x v="1"/>
    <x v="0"/>
    <x v="1"/>
  </r>
  <r>
    <n v="115"/>
    <s v="The World's Greatest Lover"/>
    <x v="115"/>
    <n v="450"/>
    <n v="632"/>
    <x v="114"/>
    <n v="1.4"/>
    <x v="0"/>
    <x v="0"/>
    <s v="USD"/>
    <n v="1328377444"/>
    <x v="115"/>
    <b v="0"/>
    <n v="22"/>
    <b v="1"/>
    <x v="1"/>
    <x v="0"/>
    <x v="1"/>
  </r>
  <r>
    <n v="116"/>
    <s v="Villanelle"/>
    <x v="116"/>
    <n v="3500"/>
    <n v="3978"/>
    <x v="115"/>
    <n v="1.1399999999999999"/>
    <x v="0"/>
    <x v="0"/>
    <s v="USD"/>
    <n v="1302260155"/>
    <x v="116"/>
    <b v="0"/>
    <n v="57"/>
    <b v="1"/>
    <x v="1"/>
    <x v="0"/>
    <x v="1"/>
  </r>
  <r>
    <n v="117"/>
    <s v="Funding for Production of Short Dramedy 'Six Women'"/>
    <x v="117"/>
    <n v="4500"/>
    <n v="4522.22"/>
    <x v="116"/>
    <n v="1"/>
    <x v="0"/>
    <x v="0"/>
    <s v="USD"/>
    <n v="1276110000"/>
    <x v="117"/>
    <b v="0"/>
    <n v="27"/>
    <b v="1"/>
    <x v="1"/>
    <x v="0"/>
    <x v="1"/>
  </r>
  <r>
    <n v="118"/>
    <s v="DENOUNCED - A Short Film"/>
    <x v="118"/>
    <n v="5000"/>
    <n v="5651.58"/>
    <x v="117"/>
    <n v="1.1299999999999999"/>
    <x v="0"/>
    <x v="0"/>
    <s v="USD"/>
    <n v="1311902236"/>
    <x v="118"/>
    <b v="0"/>
    <n v="39"/>
    <b v="1"/>
    <x v="1"/>
    <x v="0"/>
    <x v="1"/>
  </r>
  <r>
    <n v="119"/>
    <s v="Inspire CANCER survivors to tell their STORIES"/>
    <x v="119"/>
    <n v="3250"/>
    <n v="3398.1"/>
    <x v="118"/>
    <n v="1.05"/>
    <x v="0"/>
    <x v="0"/>
    <s v="USD"/>
    <n v="1313276400"/>
    <x v="119"/>
    <b v="0"/>
    <n v="37"/>
    <b v="1"/>
    <x v="1"/>
    <x v="0"/>
    <x v="1"/>
  </r>
  <r>
    <n v="120"/>
    <s v="Time Live: A short film (Canceled)"/>
    <x v="120"/>
    <n v="70000"/>
    <n v="10"/>
    <x v="119"/>
    <n v="0"/>
    <x v="1"/>
    <x v="7"/>
    <s v="HKD"/>
    <n v="1475457107"/>
    <x v="120"/>
    <b v="0"/>
    <n v="1"/>
    <b v="0"/>
    <x v="2"/>
    <x v="0"/>
    <x v="2"/>
  </r>
  <r>
    <n v="121"/>
    <s v="MICRO-MISSION"/>
    <x v="121"/>
    <n v="3000"/>
    <n v="1"/>
    <x v="120"/>
    <n v="0"/>
    <x v="1"/>
    <x v="0"/>
    <s v="USD"/>
    <n v="1429352160"/>
    <x v="121"/>
    <b v="0"/>
    <n v="1"/>
    <b v="0"/>
    <x v="2"/>
    <x v="0"/>
    <x v="2"/>
  </r>
  <r>
    <n v="122"/>
    <s v="The Time Jumper (Canceled)"/>
    <x v="122"/>
    <n v="100000000"/>
    <n v="0"/>
    <x v="121"/>
    <n v="0"/>
    <x v="1"/>
    <x v="0"/>
    <s v="USD"/>
    <n v="1476094907"/>
    <x v="122"/>
    <b v="0"/>
    <s v="No Backers"/>
    <b v="0"/>
    <x v="2"/>
    <x v="0"/>
    <x v="2"/>
  </r>
  <r>
    <n v="123"/>
    <s v="Sentient - The Web Series (Canceled)"/>
    <x v="123"/>
    <n v="55000"/>
    <n v="151"/>
    <x v="122"/>
    <n v="0"/>
    <x v="1"/>
    <x v="0"/>
    <s v="USD"/>
    <n v="1414533600"/>
    <x v="123"/>
    <b v="0"/>
    <n v="6"/>
    <b v="0"/>
    <x v="2"/>
    <x v="0"/>
    <x v="2"/>
  </r>
  <r>
    <n v="124"/>
    <s v="Blank Bodies - Post Production (Canceled)"/>
    <x v="124"/>
    <n v="4000"/>
    <n v="0"/>
    <x v="121"/>
    <n v="0"/>
    <x v="1"/>
    <x v="0"/>
    <s v="USD"/>
    <n v="1431728242"/>
    <x v="124"/>
    <b v="0"/>
    <s v="No Backers"/>
    <b v="0"/>
    <x v="2"/>
    <x v="0"/>
    <x v="2"/>
  </r>
  <r>
    <n v="125"/>
    <s v="Star Wars Fan Film (Canceled)"/>
    <x v="125"/>
    <n v="500"/>
    <n v="70"/>
    <x v="123"/>
    <n v="0.14000000000000001"/>
    <x v="1"/>
    <x v="5"/>
    <s v="CAD"/>
    <n v="1486165880"/>
    <x v="125"/>
    <b v="0"/>
    <n v="6"/>
    <b v="0"/>
    <x v="2"/>
    <x v="0"/>
    <x v="2"/>
  </r>
  <r>
    <n v="126"/>
    <s v="SPECTRUM &quot;Adventures in Light&quot; (Canceled)"/>
    <x v="126"/>
    <n v="25000"/>
    <n v="1387"/>
    <x v="124"/>
    <n v="0.06"/>
    <x v="1"/>
    <x v="0"/>
    <s v="USD"/>
    <n v="1433988000"/>
    <x v="126"/>
    <b v="0"/>
    <n v="13"/>
    <b v="0"/>
    <x v="2"/>
    <x v="0"/>
    <x v="2"/>
  </r>
  <r>
    <n v="127"/>
    <s v="Human Evolution (Canceled)"/>
    <x v="127"/>
    <n v="8000"/>
    <n v="190"/>
    <x v="125"/>
    <n v="0.02"/>
    <x v="1"/>
    <x v="0"/>
    <s v="USD"/>
    <n v="1428069541"/>
    <x v="127"/>
    <b v="0"/>
    <n v="4"/>
    <b v="0"/>
    <x v="2"/>
    <x v="0"/>
    <x v="2"/>
  </r>
  <r>
    <n v="128"/>
    <s v="Ralphi3 (Canceled)"/>
    <x v="128"/>
    <n v="100000"/>
    <n v="1867"/>
    <x v="126"/>
    <n v="0.02"/>
    <x v="1"/>
    <x v="0"/>
    <s v="USD"/>
    <n v="1476941293"/>
    <x v="128"/>
    <b v="0"/>
    <n v="6"/>
    <b v="0"/>
    <x v="2"/>
    <x v="0"/>
    <x v="2"/>
  </r>
  <r>
    <n v="129"/>
    <s v="JUSTICE LEAGUE ORIGINS (Canceled)"/>
    <x v="129"/>
    <n v="20000"/>
    <n v="0"/>
    <x v="121"/>
    <n v="0"/>
    <x v="1"/>
    <x v="0"/>
    <s v="USD"/>
    <n v="1414708183"/>
    <x v="129"/>
    <b v="0"/>
    <s v="No Backers"/>
    <b v="0"/>
    <x v="2"/>
    <x v="0"/>
    <x v="2"/>
  </r>
  <r>
    <n v="130"/>
    <s v="Blue in the Green (Canceled)"/>
    <x v="130"/>
    <n v="600"/>
    <n v="0"/>
    <x v="121"/>
    <n v="0"/>
    <x v="1"/>
    <x v="1"/>
    <s v="GBP"/>
    <n v="1402949760"/>
    <x v="130"/>
    <b v="0"/>
    <s v="No Backers"/>
    <b v="0"/>
    <x v="2"/>
    <x v="0"/>
    <x v="2"/>
  </r>
  <r>
    <n v="131"/>
    <s v="I (Canceled)"/>
    <x v="131"/>
    <n v="1200"/>
    <n v="0"/>
    <x v="121"/>
    <n v="0"/>
    <x v="1"/>
    <x v="0"/>
    <s v="USD"/>
    <n v="1467763200"/>
    <x v="131"/>
    <b v="0"/>
    <s v="No Backers"/>
    <b v="0"/>
    <x v="2"/>
    <x v="0"/>
    <x v="2"/>
  </r>
  <r>
    <n v="132"/>
    <s v="The Message (Canceled)"/>
    <x v="132"/>
    <n v="80000"/>
    <n v="7655"/>
    <x v="127"/>
    <n v="0.1"/>
    <x v="1"/>
    <x v="0"/>
    <s v="USD"/>
    <n v="1415392207"/>
    <x v="132"/>
    <b v="0"/>
    <n v="81"/>
    <b v="0"/>
    <x v="2"/>
    <x v="0"/>
    <x v="2"/>
  </r>
  <r>
    <n v="133"/>
    <s v="Demon Women from outer space (Canceled)"/>
    <x v="133"/>
    <n v="71764"/>
    <n v="0"/>
    <x v="121"/>
    <n v="0"/>
    <x v="1"/>
    <x v="0"/>
    <s v="USD"/>
    <n v="1464715860"/>
    <x v="133"/>
    <b v="0"/>
    <s v="No Backers"/>
    <b v="0"/>
    <x v="2"/>
    <x v="0"/>
    <x v="2"/>
  </r>
  <r>
    <n v="134"/>
    <s v="MARLEY'S GHOST (AMBASSADORS OF STEAM) (Canceled)"/>
    <x v="134"/>
    <n v="5000"/>
    <n v="0"/>
    <x v="121"/>
    <n v="0"/>
    <x v="1"/>
    <x v="0"/>
    <s v="USD"/>
    <n v="1441386000"/>
    <x v="134"/>
    <b v="0"/>
    <s v="No Backers"/>
    <b v="0"/>
    <x v="2"/>
    <x v="0"/>
    <x v="2"/>
  </r>
  <r>
    <n v="135"/>
    <s v="&quot;STUCK&quot; - Finishing Funds for a Sci-Fi Thriller Short Film"/>
    <x v="135"/>
    <n v="3000"/>
    <n v="403"/>
    <x v="128"/>
    <n v="0.13"/>
    <x v="1"/>
    <x v="0"/>
    <s v="USD"/>
    <n v="1404241200"/>
    <x v="135"/>
    <b v="0"/>
    <n v="5"/>
    <b v="0"/>
    <x v="2"/>
    <x v="0"/>
    <x v="2"/>
  </r>
  <r>
    <n v="136"/>
    <s v="MICRO-MISSION (Canceled)"/>
    <x v="121"/>
    <n v="3000"/>
    <n v="0"/>
    <x v="121"/>
    <n v="0"/>
    <x v="1"/>
    <x v="0"/>
    <s v="USD"/>
    <n v="1431771360"/>
    <x v="136"/>
    <b v="0"/>
    <s v="No Backers"/>
    <b v="0"/>
    <x v="2"/>
    <x v="0"/>
    <x v="2"/>
  </r>
  <r>
    <n v="137"/>
    <s v="Predator : Repentance (Canceled)"/>
    <x v="136"/>
    <n v="55000"/>
    <n v="0"/>
    <x v="121"/>
    <n v="0"/>
    <x v="1"/>
    <x v="8"/>
    <s v="DKK"/>
    <n v="1444657593"/>
    <x v="137"/>
    <b v="0"/>
    <s v="No Backers"/>
    <b v="0"/>
    <x v="2"/>
    <x v="0"/>
    <x v="2"/>
  </r>
  <r>
    <n v="138"/>
    <s v="Thr33 Days Dead: The Sequ3l (Canceled)"/>
    <x v="137"/>
    <n v="150000"/>
    <n v="4712"/>
    <x v="129"/>
    <n v="0.03"/>
    <x v="1"/>
    <x v="0"/>
    <s v="USD"/>
    <n v="1438405140"/>
    <x v="138"/>
    <b v="0"/>
    <n v="58"/>
    <b v="0"/>
    <x v="2"/>
    <x v="0"/>
    <x v="2"/>
  </r>
  <r>
    <n v="139"/>
    <s v="Roman Dead (Canceled)"/>
    <x v="138"/>
    <n v="500"/>
    <n v="500"/>
    <x v="130"/>
    <n v="1"/>
    <x v="1"/>
    <x v="0"/>
    <s v="USD"/>
    <n v="1436738772"/>
    <x v="139"/>
    <b v="0"/>
    <n v="1"/>
    <b v="0"/>
    <x v="2"/>
    <x v="0"/>
    <x v="2"/>
  </r>
  <r>
    <n v="140"/>
    <s v="Rome of the Dead (Canceled)"/>
    <x v="139"/>
    <n v="200000"/>
    <n v="0"/>
    <x v="121"/>
    <n v="0"/>
    <x v="1"/>
    <x v="0"/>
    <s v="USD"/>
    <n v="1426823132"/>
    <x v="140"/>
    <b v="0"/>
    <s v="No Backers"/>
    <b v="0"/>
    <x v="2"/>
    <x v="0"/>
    <x v="2"/>
  </r>
  <r>
    <n v="141"/>
    <s v="Catherine Kimbridge Chronicles - Live-Action SciFi TV Series"/>
    <x v="140"/>
    <n v="12000"/>
    <n v="1293"/>
    <x v="131"/>
    <n v="0.11"/>
    <x v="1"/>
    <x v="0"/>
    <s v="USD"/>
    <n v="1433043623"/>
    <x v="141"/>
    <b v="0"/>
    <n v="28"/>
    <b v="0"/>
    <x v="2"/>
    <x v="0"/>
    <x v="2"/>
  </r>
  <r>
    <n v="142"/>
    <s v="SAMANTHA  SHADOW (Canceled)"/>
    <x v="141"/>
    <n v="3000"/>
    <n v="10"/>
    <x v="119"/>
    <n v="0"/>
    <x v="1"/>
    <x v="0"/>
    <s v="USD"/>
    <n v="1416176778"/>
    <x v="142"/>
    <b v="0"/>
    <n v="1"/>
    <b v="0"/>
    <x v="2"/>
    <x v="0"/>
    <x v="2"/>
  </r>
  <r>
    <n v="143"/>
    <s v="CATTLE - AN AWESOME SCI-FI SHORT (Canceled)"/>
    <x v="142"/>
    <n v="5500"/>
    <n v="0"/>
    <x v="121"/>
    <n v="0"/>
    <x v="1"/>
    <x v="2"/>
    <s v="AUD"/>
    <n v="1472882100"/>
    <x v="143"/>
    <b v="0"/>
    <s v="No Backers"/>
    <b v="0"/>
    <x v="2"/>
    <x v="0"/>
    <x v="2"/>
  </r>
  <r>
    <n v="144"/>
    <s v="The Great Fear - Post Production Funds (Canceled)"/>
    <x v="143"/>
    <n v="7500"/>
    <n v="2070"/>
    <x v="132"/>
    <n v="0.28000000000000003"/>
    <x v="1"/>
    <x v="5"/>
    <s v="CAD"/>
    <n v="1428945472"/>
    <x v="144"/>
    <b v="0"/>
    <n v="37"/>
    <b v="0"/>
    <x v="2"/>
    <x v="0"/>
    <x v="2"/>
  </r>
  <r>
    <n v="145"/>
    <s v="Threshold (Canceled)"/>
    <x v="144"/>
    <n v="4500"/>
    <n v="338"/>
    <x v="133"/>
    <n v="0.08"/>
    <x v="1"/>
    <x v="0"/>
    <s v="USD"/>
    <n v="1439298052"/>
    <x v="145"/>
    <b v="0"/>
    <n v="9"/>
    <b v="0"/>
    <x v="2"/>
    <x v="0"/>
    <x v="2"/>
  </r>
  <r>
    <n v="146"/>
    <s v="#CalExit...War of 2020 (Canceled)"/>
    <x v="145"/>
    <n v="20000"/>
    <n v="115"/>
    <x v="134"/>
    <n v="0.01"/>
    <x v="1"/>
    <x v="0"/>
    <s v="USD"/>
    <n v="1484698998"/>
    <x v="146"/>
    <b v="0"/>
    <n v="3"/>
    <b v="0"/>
    <x v="2"/>
    <x v="0"/>
    <x v="2"/>
  </r>
  <r>
    <n v="147"/>
    <s v="Consumed (Static Air) (Canceled)"/>
    <x v="146"/>
    <n v="7000"/>
    <n v="0"/>
    <x v="121"/>
    <n v="0"/>
    <x v="1"/>
    <x v="1"/>
    <s v="GBP"/>
    <n v="1420741080"/>
    <x v="147"/>
    <b v="0"/>
    <s v="No Backers"/>
    <b v="0"/>
    <x v="2"/>
    <x v="0"/>
    <x v="2"/>
  </r>
  <r>
    <n v="148"/>
    <s v="Space Gangstars (Canceled)"/>
    <x v="147"/>
    <n v="50000"/>
    <n v="40"/>
    <x v="135"/>
    <n v="0"/>
    <x v="1"/>
    <x v="0"/>
    <s v="USD"/>
    <n v="1456555536"/>
    <x v="148"/>
    <b v="0"/>
    <n v="2"/>
    <b v="0"/>
    <x v="2"/>
    <x v="0"/>
    <x v="2"/>
  </r>
  <r>
    <n v="149"/>
    <s v="Dichotomy (Canceled)"/>
    <x v="148"/>
    <n v="10000"/>
    <n v="92"/>
    <x v="136"/>
    <n v="0.01"/>
    <x v="1"/>
    <x v="0"/>
    <s v="USD"/>
    <n v="1419494400"/>
    <x v="149"/>
    <b v="0"/>
    <n v="6"/>
    <b v="0"/>
    <x v="2"/>
    <x v="0"/>
    <x v="2"/>
  </r>
  <r>
    <n v="150"/>
    <s v="Star Trek First Frontier (Canceled)"/>
    <x v="149"/>
    <n v="130000"/>
    <n v="30112"/>
    <x v="137"/>
    <n v="0.23"/>
    <x v="1"/>
    <x v="0"/>
    <s v="USD"/>
    <n v="1432612382"/>
    <x v="150"/>
    <b v="0"/>
    <n v="67"/>
    <b v="0"/>
    <x v="2"/>
    <x v="0"/>
    <x v="2"/>
  </r>
  <r>
    <n v="151"/>
    <s v="THE ASCENDENCE SHIFT Feature Film (Canceled)"/>
    <x v="150"/>
    <n v="250000"/>
    <n v="140"/>
    <x v="138"/>
    <n v="0"/>
    <x v="1"/>
    <x v="2"/>
    <s v="AUD"/>
    <n v="1434633191"/>
    <x v="151"/>
    <b v="0"/>
    <n v="5"/>
    <b v="0"/>
    <x v="2"/>
    <x v="0"/>
    <x v="2"/>
  </r>
  <r>
    <n v="152"/>
    <s v="The Great Dark (Canceled)"/>
    <x v="151"/>
    <n v="380000"/>
    <n v="30"/>
    <x v="2"/>
    <n v="0"/>
    <x v="1"/>
    <x v="0"/>
    <s v="USD"/>
    <n v="1411437100"/>
    <x v="152"/>
    <b v="0"/>
    <n v="2"/>
    <b v="0"/>
    <x v="2"/>
    <x v="0"/>
    <x v="2"/>
  </r>
  <r>
    <n v="153"/>
    <s v="Awakening (Canceled)"/>
    <x v="152"/>
    <n v="50000"/>
    <n v="359"/>
    <x v="139"/>
    <n v="0.01"/>
    <x v="1"/>
    <x v="0"/>
    <s v="USD"/>
    <n v="1417532644"/>
    <x v="153"/>
    <b v="0"/>
    <n v="10"/>
    <b v="0"/>
    <x v="2"/>
    <x v="0"/>
    <x v="2"/>
  </r>
  <r>
    <n v="154"/>
    <s v="Quantum Alterations: Sci-fi, Stop Motion &amp; Fantasy Fan Film"/>
    <x v="153"/>
    <n v="1500"/>
    <n v="40"/>
    <x v="140"/>
    <n v="0.03"/>
    <x v="1"/>
    <x v="0"/>
    <s v="USD"/>
    <n v="1433336895"/>
    <x v="154"/>
    <b v="0"/>
    <n v="3"/>
    <b v="0"/>
    <x v="2"/>
    <x v="0"/>
    <x v="2"/>
  </r>
  <r>
    <n v="155"/>
    <s v="The Last Armada (Canceled)"/>
    <x v="154"/>
    <n v="1350000"/>
    <n v="81"/>
    <x v="141"/>
    <n v="0"/>
    <x v="1"/>
    <x v="0"/>
    <s v="USD"/>
    <n v="1437657935"/>
    <x v="155"/>
    <b v="0"/>
    <n v="4"/>
    <b v="0"/>
    <x v="2"/>
    <x v="0"/>
    <x v="2"/>
  </r>
  <r>
    <n v="156"/>
    <s v="Mosaics (Canceled)"/>
    <x v="155"/>
    <n v="35000"/>
    <n v="1785"/>
    <x v="142"/>
    <n v="0.05"/>
    <x v="1"/>
    <x v="5"/>
    <s v="CAD"/>
    <n v="1407034796"/>
    <x v="156"/>
    <b v="0"/>
    <n v="15"/>
    <b v="0"/>
    <x v="2"/>
    <x v="0"/>
    <x v="2"/>
  </r>
  <r>
    <n v="157"/>
    <s v="Forever Man (short film) (Canceled)"/>
    <x v="156"/>
    <n v="2995"/>
    <n v="8"/>
    <x v="143"/>
    <n v="0"/>
    <x v="1"/>
    <x v="0"/>
    <s v="USD"/>
    <n v="1456523572"/>
    <x v="157"/>
    <b v="0"/>
    <n v="2"/>
    <b v="0"/>
    <x v="2"/>
    <x v="0"/>
    <x v="2"/>
  </r>
  <r>
    <n v="158"/>
    <s v="In The Dark POST Production Fund Request (Canceled)"/>
    <x v="157"/>
    <n v="5000"/>
    <n v="0"/>
    <x v="121"/>
    <n v="0"/>
    <x v="1"/>
    <x v="0"/>
    <s v="USD"/>
    <n v="1413942628"/>
    <x v="158"/>
    <b v="0"/>
    <s v="No Backers"/>
    <b v="0"/>
    <x v="2"/>
    <x v="0"/>
    <x v="2"/>
  </r>
  <r>
    <n v="159"/>
    <s v="Rosette: Sci-Fi/Action Feature Film to Cast Hollywood Talent"/>
    <x v="158"/>
    <n v="500000"/>
    <n v="10"/>
    <x v="119"/>
    <n v="0"/>
    <x v="1"/>
    <x v="0"/>
    <s v="USD"/>
    <n v="1467541545"/>
    <x v="159"/>
    <b v="0"/>
    <n v="1"/>
    <b v="0"/>
    <x v="2"/>
    <x v="0"/>
    <x v="2"/>
  </r>
  <r>
    <n v="160"/>
    <s v="Con Todo mi Corazon: With all of my Heart."/>
    <x v="159"/>
    <n v="5000"/>
    <n v="0"/>
    <x v="121"/>
    <n v="0"/>
    <x v="2"/>
    <x v="0"/>
    <s v="USD"/>
    <n v="1439675691"/>
    <x v="160"/>
    <b v="0"/>
    <s v="No Backers"/>
    <b v="0"/>
    <x v="3"/>
    <x v="0"/>
    <x v="3"/>
  </r>
  <r>
    <n v="161"/>
    <s v="Midway: The Turning Point"/>
    <x v="160"/>
    <n v="50000"/>
    <n v="5"/>
    <x v="144"/>
    <n v="0"/>
    <x v="2"/>
    <x v="0"/>
    <s v="USD"/>
    <n v="1404318595"/>
    <x v="161"/>
    <b v="0"/>
    <n v="1"/>
    <b v="0"/>
    <x v="3"/>
    <x v="0"/>
    <x v="3"/>
  </r>
  <r>
    <n v="162"/>
    <s v="See It My Way"/>
    <x v="161"/>
    <n v="2800"/>
    <n v="435"/>
    <x v="145"/>
    <n v="0.16"/>
    <x v="2"/>
    <x v="0"/>
    <s v="USD"/>
    <n v="1408232520"/>
    <x v="162"/>
    <b v="0"/>
    <n v="10"/>
    <b v="0"/>
    <x v="3"/>
    <x v="0"/>
    <x v="3"/>
  </r>
  <r>
    <n v="163"/>
    <s v="UNDIVIDED (Working Title)"/>
    <x v="162"/>
    <n v="2000000"/>
    <n v="0"/>
    <x v="121"/>
    <n v="0"/>
    <x v="2"/>
    <x v="0"/>
    <s v="USD"/>
    <n v="1443657600"/>
    <x v="163"/>
    <b v="0"/>
    <s v="No Backers"/>
    <b v="0"/>
    <x v="3"/>
    <x v="0"/>
    <x v="3"/>
  </r>
  <r>
    <n v="164"/>
    <s v="Angelix"/>
    <x v="163"/>
    <n v="120000"/>
    <n v="640"/>
    <x v="146"/>
    <n v="0.01"/>
    <x v="2"/>
    <x v="0"/>
    <s v="USD"/>
    <n v="1411150701"/>
    <x v="164"/>
    <b v="0"/>
    <n v="7"/>
    <b v="0"/>
    <x v="3"/>
    <x v="0"/>
    <x v="3"/>
  </r>
  <r>
    <n v="165"/>
    <s v="NET"/>
    <x v="164"/>
    <n v="17000"/>
    <n v="0"/>
    <x v="121"/>
    <n v="0"/>
    <x v="2"/>
    <x v="1"/>
    <s v="GBP"/>
    <n v="1452613724"/>
    <x v="165"/>
    <b v="0"/>
    <s v="No Backers"/>
    <b v="0"/>
    <x v="3"/>
    <x v="0"/>
    <x v="3"/>
  </r>
  <r>
    <n v="166"/>
    <s v="Pressure"/>
    <x v="165"/>
    <n v="5000"/>
    <n v="3000"/>
    <x v="147"/>
    <n v="0.6"/>
    <x v="2"/>
    <x v="0"/>
    <s v="USD"/>
    <n v="1484531362"/>
    <x v="166"/>
    <b v="0"/>
    <n v="1"/>
    <b v="0"/>
    <x v="3"/>
    <x v="0"/>
    <x v="3"/>
  </r>
  <r>
    <n v="167"/>
    <s v="Past"/>
    <x v="166"/>
    <n v="110000"/>
    <n v="11"/>
    <x v="148"/>
    <n v="0"/>
    <x v="2"/>
    <x v="0"/>
    <s v="USD"/>
    <n v="1438726535"/>
    <x v="167"/>
    <b v="0"/>
    <n v="2"/>
    <b v="0"/>
    <x v="3"/>
    <x v="0"/>
    <x v="3"/>
  </r>
  <r>
    <n v="168"/>
    <s v="Moving On"/>
    <x v="167"/>
    <n v="8000"/>
    <n v="325"/>
    <x v="149"/>
    <n v="0.04"/>
    <x v="2"/>
    <x v="0"/>
    <s v="USD"/>
    <n v="1426791770"/>
    <x v="168"/>
    <b v="0"/>
    <n v="3"/>
    <b v="0"/>
    <x v="3"/>
    <x v="0"/>
    <x v="3"/>
  </r>
  <r>
    <n v="169"/>
    <s v="Family"/>
    <x v="168"/>
    <n v="2500"/>
    <n v="560"/>
    <x v="150"/>
    <n v="0.22"/>
    <x v="2"/>
    <x v="1"/>
    <s v="GBP"/>
    <n v="1413634059"/>
    <x v="169"/>
    <b v="0"/>
    <n v="10"/>
    <b v="0"/>
    <x v="3"/>
    <x v="0"/>
    <x v="3"/>
  </r>
  <r>
    <n v="170"/>
    <s v="Letters to Daniel"/>
    <x v="169"/>
    <n v="10000"/>
    <n v="325"/>
    <x v="151"/>
    <n v="0.03"/>
    <x v="2"/>
    <x v="0"/>
    <s v="USD"/>
    <n v="1440912480"/>
    <x v="170"/>
    <b v="0"/>
    <n v="10"/>
    <b v="0"/>
    <x v="3"/>
    <x v="0"/>
    <x v="3"/>
  </r>
  <r>
    <n v="171"/>
    <s v="IRL: Gamers Unite"/>
    <x v="170"/>
    <n v="50000"/>
    <n v="1"/>
    <x v="120"/>
    <n v="0"/>
    <x v="2"/>
    <x v="0"/>
    <s v="USD"/>
    <n v="1470975614"/>
    <x v="171"/>
    <b v="0"/>
    <n v="1"/>
    <b v="0"/>
    <x v="3"/>
    <x v="0"/>
    <x v="3"/>
  </r>
  <r>
    <n v="172"/>
    <s v="The Blind Dolphin Story"/>
    <x v="171"/>
    <n v="95000"/>
    <n v="0"/>
    <x v="121"/>
    <n v="0"/>
    <x v="2"/>
    <x v="0"/>
    <s v="USD"/>
    <n v="1426753723"/>
    <x v="172"/>
    <b v="0"/>
    <s v="No Backers"/>
    <b v="0"/>
    <x v="3"/>
    <x v="0"/>
    <x v="3"/>
  </r>
  <r>
    <n v="173"/>
    <s v="7 Sins"/>
    <x v="172"/>
    <n v="1110"/>
    <n v="0"/>
    <x v="121"/>
    <n v="0"/>
    <x v="2"/>
    <x v="1"/>
    <s v="GBP"/>
    <n v="1425131108"/>
    <x v="173"/>
    <b v="0"/>
    <s v="No Backers"/>
    <b v="0"/>
    <x v="3"/>
    <x v="0"/>
    <x v="3"/>
  </r>
  <r>
    <n v="174"/>
    <s v="I Am Forgotten"/>
    <x v="173"/>
    <n v="6000"/>
    <n v="0"/>
    <x v="121"/>
    <n v="0"/>
    <x v="2"/>
    <x v="9"/>
    <s v="EUR"/>
    <n v="1431108776"/>
    <x v="174"/>
    <b v="0"/>
    <s v="No Backers"/>
    <b v="0"/>
    <x v="3"/>
    <x v="0"/>
    <x v="3"/>
  </r>
  <r>
    <n v="175"/>
    <s v="Gooseberry Fool - Feature Film"/>
    <x v="174"/>
    <n v="20000"/>
    <n v="1297"/>
    <x v="34"/>
    <n v="0.06"/>
    <x v="2"/>
    <x v="1"/>
    <s v="GBP"/>
    <n v="1409337611"/>
    <x v="175"/>
    <b v="0"/>
    <n v="26"/>
    <b v="0"/>
    <x v="3"/>
    <x v="0"/>
    <x v="3"/>
  </r>
  <r>
    <n v="176"/>
    <s v="Silent Monster"/>
    <x v="175"/>
    <n v="1500"/>
    <n v="0"/>
    <x v="121"/>
    <n v="0"/>
    <x v="2"/>
    <x v="0"/>
    <s v="USD"/>
    <n v="1438803999"/>
    <x v="176"/>
    <b v="0"/>
    <s v="No Backers"/>
    <b v="0"/>
    <x v="3"/>
    <x v="0"/>
    <x v="3"/>
  </r>
  <r>
    <n v="177"/>
    <s v="The Good Samaritan"/>
    <x v="176"/>
    <n v="450"/>
    <n v="180"/>
    <x v="152"/>
    <n v="0.4"/>
    <x v="2"/>
    <x v="0"/>
    <s v="USD"/>
    <n v="1427155726"/>
    <x v="177"/>
    <b v="0"/>
    <n v="7"/>
    <b v="0"/>
    <x v="3"/>
    <x v="0"/>
    <x v="3"/>
  </r>
  <r>
    <n v="178"/>
    <s v="El viaje de LucÃ­a"/>
    <x v="177"/>
    <n v="500000"/>
    <n v="0"/>
    <x v="121"/>
    <n v="0"/>
    <x v="2"/>
    <x v="3"/>
    <s v="EUR"/>
    <n v="1448582145"/>
    <x v="178"/>
    <b v="0"/>
    <s v="No Backers"/>
    <b v="0"/>
    <x v="3"/>
    <x v="0"/>
    <x v="3"/>
  </r>
  <r>
    <n v="179"/>
    <s v="Sustain: A Film About Survival"/>
    <x v="178"/>
    <n v="1000"/>
    <n v="200"/>
    <x v="101"/>
    <n v="0.2"/>
    <x v="2"/>
    <x v="0"/>
    <s v="USD"/>
    <n v="1457056555"/>
    <x v="179"/>
    <b v="0"/>
    <n v="2"/>
    <b v="0"/>
    <x v="3"/>
    <x v="0"/>
    <x v="3"/>
  </r>
  <r>
    <n v="180"/>
    <s v="The Rest of Us Mini-Series"/>
    <x v="179"/>
    <n v="1200"/>
    <n v="401"/>
    <x v="153"/>
    <n v="0.33"/>
    <x v="2"/>
    <x v="1"/>
    <s v="GBP"/>
    <n v="1428951600"/>
    <x v="180"/>
    <b v="0"/>
    <n v="13"/>
    <b v="0"/>
    <x v="3"/>
    <x v="0"/>
    <x v="3"/>
  </r>
  <r>
    <n v="181"/>
    <s v="Immemorial"/>
    <x v="180"/>
    <n v="3423"/>
    <n v="722"/>
    <x v="154"/>
    <n v="0.21"/>
    <x v="2"/>
    <x v="1"/>
    <s v="GBP"/>
    <n v="1434995295"/>
    <x v="181"/>
    <b v="0"/>
    <n v="4"/>
    <b v="0"/>
    <x v="3"/>
    <x v="0"/>
    <x v="3"/>
  </r>
  <r>
    <n v="182"/>
    <s v="ABU Pakistani Independent Feature Film"/>
    <x v="181"/>
    <n v="1000"/>
    <n v="0"/>
    <x v="121"/>
    <n v="0"/>
    <x v="2"/>
    <x v="0"/>
    <s v="USD"/>
    <n v="1483748232"/>
    <x v="182"/>
    <b v="0"/>
    <s v="No Backers"/>
    <b v="0"/>
    <x v="3"/>
    <x v="0"/>
    <x v="3"/>
  </r>
  <r>
    <n v="183"/>
    <s v="Three Little Words"/>
    <x v="182"/>
    <n v="12500"/>
    <n v="4482"/>
    <x v="155"/>
    <n v="0.36"/>
    <x v="2"/>
    <x v="1"/>
    <s v="GBP"/>
    <n v="1417033610"/>
    <x v="183"/>
    <b v="0"/>
    <n v="12"/>
    <b v="0"/>
    <x v="3"/>
    <x v="0"/>
    <x v="3"/>
  </r>
  <r>
    <n v="184"/>
    <s v="Lana - Short film"/>
    <x v="183"/>
    <n v="1500"/>
    <n v="51"/>
    <x v="156"/>
    <n v="0.03"/>
    <x v="2"/>
    <x v="5"/>
    <s v="CAD"/>
    <n v="1409543940"/>
    <x v="184"/>
    <b v="0"/>
    <n v="2"/>
    <b v="0"/>
    <x v="3"/>
    <x v="0"/>
    <x v="3"/>
  </r>
  <r>
    <n v="185"/>
    <s v="BLANK Short Movie"/>
    <x v="184"/>
    <n v="40000"/>
    <n v="2200"/>
    <x v="157"/>
    <n v="0.06"/>
    <x v="2"/>
    <x v="10"/>
    <s v="NOK"/>
    <n v="1471557139"/>
    <x v="185"/>
    <b v="0"/>
    <n v="10"/>
    <b v="0"/>
    <x v="3"/>
    <x v="0"/>
    <x v="3"/>
  </r>
  <r>
    <n v="186"/>
    <s v="Feature Film: The Wolfes"/>
    <x v="185"/>
    <n v="5000"/>
    <n v="0"/>
    <x v="121"/>
    <n v="0"/>
    <x v="2"/>
    <x v="0"/>
    <s v="USD"/>
    <n v="1488571200"/>
    <x v="186"/>
    <b v="0"/>
    <s v="No Backers"/>
    <b v="0"/>
    <x v="3"/>
    <x v="0"/>
    <x v="3"/>
  </r>
  <r>
    <n v="187"/>
    <s v="The Imbalanced Heart of a Symmetric Mind (film)"/>
    <x v="186"/>
    <n v="5000"/>
    <n v="800"/>
    <x v="158"/>
    <n v="0.16"/>
    <x v="2"/>
    <x v="0"/>
    <s v="USD"/>
    <n v="1437461940"/>
    <x v="187"/>
    <b v="0"/>
    <n v="5"/>
    <b v="0"/>
    <x v="3"/>
    <x v="0"/>
    <x v="3"/>
  </r>
  <r>
    <n v="188"/>
    <s v="Mariano (A Screenplay)"/>
    <x v="187"/>
    <n v="1500"/>
    <n v="0"/>
    <x v="121"/>
    <n v="0"/>
    <x v="2"/>
    <x v="0"/>
    <s v="USD"/>
    <n v="1409891015"/>
    <x v="188"/>
    <b v="0"/>
    <s v="No Backers"/>
    <b v="0"/>
    <x v="3"/>
    <x v="0"/>
    <x v="3"/>
  </r>
  <r>
    <n v="189"/>
    <s v="A GOOD MAN'S DECISION"/>
    <x v="188"/>
    <n v="500000"/>
    <n v="345"/>
    <x v="159"/>
    <n v="0"/>
    <x v="2"/>
    <x v="0"/>
    <s v="USD"/>
    <n v="1472920477"/>
    <x v="189"/>
    <b v="0"/>
    <n v="5"/>
    <b v="0"/>
    <x v="3"/>
    <x v="0"/>
    <x v="3"/>
  </r>
  <r>
    <n v="190"/>
    <s v="REGIONRAT, the movie"/>
    <x v="189"/>
    <n v="12000"/>
    <n v="50"/>
    <x v="73"/>
    <n v="0"/>
    <x v="2"/>
    <x v="0"/>
    <s v="USD"/>
    <n v="1466091446"/>
    <x v="190"/>
    <b v="0"/>
    <n v="1"/>
    <b v="0"/>
    <x v="3"/>
    <x v="0"/>
    <x v="3"/>
  </r>
  <r>
    <n v="191"/>
    <s v="Trillion: Feature Film"/>
    <x v="190"/>
    <n v="5000"/>
    <n v="250"/>
    <x v="160"/>
    <n v="0.05"/>
    <x v="2"/>
    <x v="2"/>
    <s v="AUD"/>
    <n v="1443782138"/>
    <x v="191"/>
    <b v="0"/>
    <n v="3"/>
    <b v="0"/>
    <x v="3"/>
    <x v="0"/>
    <x v="3"/>
  </r>
  <r>
    <n v="192"/>
    <s v="&quot;SHADY BIZZNESS' The Eminem Movie Beyond 8 Mile&quot;"/>
    <x v="191"/>
    <n v="1000000"/>
    <n v="17"/>
    <x v="161"/>
    <n v="0"/>
    <x v="2"/>
    <x v="0"/>
    <s v="USD"/>
    <n v="1413572432"/>
    <x v="192"/>
    <b v="0"/>
    <n v="3"/>
    <b v="0"/>
    <x v="3"/>
    <x v="0"/>
    <x v="3"/>
  </r>
  <r>
    <n v="193"/>
    <s v="Help Towards a New PC for Editing Media College Productions!"/>
    <x v="192"/>
    <n v="1000"/>
    <n v="0"/>
    <x v="121"/>
    <n v="0"/>
    <x v="2"/>
    <x v="1"/>
    <s v="GBP"/>
    <n v="1417217166"/>
    <x v="193"/>
    <b v="0"/>
    <s v="No Backers"/>
    <b v="0"/>
    <x v="3"/>
    <x v="0"/>
    <x v="3"/>
  </r>
  <r>
    <n v="194"/>
    <s v="Desperation Short Film"/>
    <x v="193"/>
    <n v="2500"/>
    <n v="3"/>
    <x v="120"/>
    <n v="0"/>
    <x v="2"/>
    <x v="1"/>
    <s v="GBP"/>
    <n v="1457308531"/>
    <x v="194"/>
    <b v="0"/>
    <n v="3"/>
    <b v="0"/>
    <x v="3"/>
    <x v="0"/>
    <x v="3"/>
  </r>
  <r>
    <n v="195"/>
    <s v="37 U.S. Navy Sailors Murdered, an American story"/>
    <x v="194"/>
    <n v="2000000"/>
    <n v="0"/>
    <x v="121"/>
    <n v="0"/>
    <x v="2"/>
    <x v="0"/>
    <s v="USD"/>
    <n v="1436544332"/>
    <x v="195"/>
    <b v="0"/>
    <s v="No Backers"/>
    <b v="0"/>
    <x v="3"/>
    <x v="0"/>
    <x v="3"/>
  </r>
  <r>
    <n v="196"/>
    <s v="Thunder Under Control"/>
    <x v="195"/>
    <n v="3500"/>
    <n v="1465"/>
    <x v="162"/>
    <n v="0.42"/>
    <x v="2"/>
    <x v="1"/>
    <s v="GBP"/>
    <n v="1444510800"/>
    <x v="196"/>
    <b v="0"/>
    <n v="19"/>
    <b v="0"/>
    <x v="3"/>
    <x v="0"/>
    <x v="3"/>
  </r>
  <r>
    <n v="197"/>
    <s v="Cole - A Short Film."/>
    <x v="196"/>
    <n v="2500"/>
    <n v="262"/>
    <x v="163"/>
    <n v="0.1"/>
    <x v="2"/>
    <x v="1"/>
    <s v="GBP"/>
    <n v="1487365200"/>
    <x v="197"/>
    <b v="0"/>
    <n v="8"/>
    <b v="0"/>
    <x v="3"/>
    <x v="0"/>
    <x v="3"/>
  </r>
  <r>
    <n v="198"/>
    <s v="Nine Lives"/>
    <x v="197"/>
    <n v="25000"/>
    <n v="279"/>
    <x v="164"/>
    <n v="0.01"/>
    <x v="2"/>
    <x v="0"/>
    <s v="USD"/>
    <n v="1412500322"/>
    <x v="198"/>
    <b v="0"/>
    <n v="6"/>
    <b v="0"/>
    <x v="3"/>
    <x v="0"/>
    <x v="3"/>
  </r>
  <r>
    <n v="199"/>
    <s v="Independent Feature Film for Film Festivals &quot;BLUE&quot;"/>
    <x v="198"/>
    <n v="10000"/>
    <n v="0"/>
    <x v="121"/>
    <n v="0"/>
    <x v="2"/>
    <x v="0"/>
    <s v="USD"/>
    <n v="1472698702"/>
    <x v="199"/>
    <b v="0"/>
    <s v="No Backers"/>
    <b v="0"/>
    <x v="3"/>
    <x v="0"/>
    <x v="3"/>
  </r>
  <r>
    <n v="200"/>
    <s v="The Crossing Shore"/>
    <x v="199"/>
    <n v="6000"/>
    <n v="1571.55"/>
    <x v="165"/>
    <n v="0.26"/>
    <x v="2"/>
    <x v="0"/>
    <s v="USD"/>
    <n v="1410746403"/>
    <x v="200"/>
    <b v="0"/>
    <n v="18"/>
    <b v="0"/>
    <x v="3"/>
    <x v="0"/>
    <x v="3"/>
  </r>
  <r>
    <n v="201"/>
    <s v="Life of Change"/>
    <x v="200"/>
    <n v="650"/>
    <n v="380"/>
    <x v="166"/>
    <n v="0.57999999999999996"/>
    <x v="2"/>
    <x v="0"/>
    <s v="USD"/>
    <n v="1423424329"/>
    <x v="201"/>
    <b v="0"/>
    <n v="7"/>
    <b v="0"/>
    <x v="3"/>
    <x v="0"/>
    <x v="3"/>
  </r>
  <r>
    <n v="202"/>
    <s v="Modern Gangsters"/>
    <x v="201"/>
    <n v="6000"/>
    <n v="0"/>
    <x v="121"/>
    <n v="0"/>
    <x v="2"/>
    <x v="0"/>
    <s v="USD"/>
    <n v="1444337940"/>
    <x v="202"/>
    <b v="0"/>
    <s v="No Backers"/>
    <b v="0"/>
    <x v="3"/>
    <x v="0"/>
    <x v="3"/>
  </r>
  <r>
    <n v="203"/>
    <s v="TheM"/>
    <x v="202"/>
    <n v="2500"/>
    <n v="746"/>
    <x v="167"/>
    <n v="0.3"/>
    <x v="2"/>
    <x v="1"/>
    <s v="GBP"/>
    <n v="1422562864"/>
    <x v="203"/>
    <b v="0"/>
    <n v="8"/>
    <b v="0"/>
    <x v="3"/>
    <x v="0"/>
    <x v="3"/>
  </r>
  <r>
    <n v="204"/>
    <s v="WHERE IS DANIEL? The feature film"/>
    <x v="203"/>
    <n v="300000"/>
    <n v="152165"/>
    <x v="168"/>
    <n v="0.51"/>
    <x v="2"/>
    <x v="2"/>
    <s v="AUD"/>
    <n v="1470319203"/>
    <x v="204"/>
    <b v="0"/>
    <n v="1293"/>
    <b v="0"/>
    <x v="3"/>
    <x v="0"/>
    <x v="3"/>
  </r>
  <r>
    <n v="205"/>
    <s v="KISS ME GOODBYE - A REFRESHING VOICE IN INDIE FILMMAKING"/>
    <x v="204"/>
    <n v="8000"/>
    <n v="1300"/>
    <x v="169"/>
    <n v="0.16"/>
    <x v="2"/>
    <x v="0"/>
    <s v="USD"/>
    <n v="1444144222"/>
    <x v="205"/>
    <b v="0"/>
    <n v="17"/>
    <b v="0"/>
    <x v="3"/>
    <x v="0"/>
    <x v="3"/>
  </r>
  <r>
    <n v="206"/>
    <s v="Blood Bond Movie Development"/>
    <x v="205"/>
    <n v="12700"/>
    <n v="0"/>
    <x v="121"/>
    <n v="0"/>
    <x v="2"/>
    <x v="0"/>
    <s v="USD"/>
    <n v="1470441983"/>
    <x v="206"/>
    <b v="0"/>
    <s v="No Backers"/>
    <b v="0"/>
    <x v="3"/>
    <x v="0"/>
    <x v="3"/>
  </r>
  <r>
    <n v="207"/>
    <s v="M39 - Action film / Drama"/>
    <x v="206"/>
    <n v="14000"/>
    <n v="2130"/>
    <x v="170"/>
    <n v="0.15"/>
    <x v="2"/>
    <x v="5"/>
    <s v="CAD"/>
    <n v="1420346638"/>
    <x v="207"/>
    <b v="0"/>
    <n v="13"/>
    <b v="0"/>
    <x v="3"/>
    <x v="0"/>
    <x v="3"/>
  </r>
  <r>
    <n v="208"/>
    <s v="OLIVIA"/>
    <x v="207"/>
    <n v="50000"/>
    <n v="0"/>
    <x v="121"/>
    <n v="0"/>
    <x v="2"/>
    <x v="2"/>
    <s v="AUD"/>
    <n v="1418719967"/>
    <x v="208"/>
    <b v="0"/>
    <s v="No Backers"/>
    <b v="0"/>
    <x v="3"/>
    <x v="0"/>
    <x v="3"/>
  </r>
  <r>
    <n v="209"/>
    <s v="&quot;A Brighter Day&quot;"/>
    <x v="208"/>
    <n v="25000"/>
    <n v="0"/>
    <x v="121"/>
    <n v="0"/>
    <x v="2"/>
    <x v="0"/>
    <s v="USD"/>
    <n v="1436566135"/>
    <x v="209"/>
    <b v="0"/>
    <s v="No Backers"/>
    <b v="0"/>
    <x v="3"/>
    <x v="0"/>
    <x v="3"/>
  </r>
  <r>
    <n v="210"/>
    <s v="Like Son, Like Father"/>
    <x v="209"/>
    <n v="12000"/>
    <n v="3030"/>
    <x v="171"/>
    <n v="0.25"/>
    <x v="2"/>
    <x v="0"/>
    <s v="USD"/>
    <n v="1443675600"/>
    <x v="210"/>
    <b v="0"/>
    <n v="33"/>
    <b v="0"/>
    <x v="3"/>
    <x v="0"/>
    <x v="3"/>
  </r>
  <r>
    <n v="211"/>
    <s v="Pre-production - The Heart of A Woman &amp; The Heart of A Man"/>
    <x v="210"/>
    <n v="5000"/>
    <n v="2230"/>
    <x v="172"/>
    <n v="0.45"/>
    <x v="2"/>
    <x v="0"/>
    <s v="USD"/>
    <n v="1442634617"/>
    <x v="211"/>
    <b v="0"/>
    <n v="12"/>
    <b v="0"/>
    <x v="3"/>
    <x v="0"/>
    <x v="3"/>
  </r>
  <r>
    <n v="212"/>
    <s v="The Ecstasy of Vengeance - Feature Length Film"/>
    <x v="211"/>
    <n v="6300"/>
    <n v="1"/>
    <x v="120"/>
    <n v="0"/>
    <x v="2"/>
    <x v="0"/>
    <s v="USD"/>
    <n v="1460837320"/>
    <x v="212"/>
    <b v="0"/>
    <n v="1"/>
    <b v="0"/>
    <x v="3"/>
    <x v="0"/>
    <x v="3"/>
  </r>
  <r>
    <n v="213"/>
    <s v="Hart Blvd. A feature film by Andrew Greve"/>
    <x v="212"/>
    <n v="50000"/>
    <n v="20"/>
    <x v="135"/>
    <n v="0"/>
    <x v="2"/>
    <x v="0"/>
    <s v="USD"/>
    <n v="1439734001"/>
    <x v="213"/>
    <b v="0"/>
    <n v="1"/>
    <b v="0"/>
    <x v="3"/>
    <x v="0"/>
    <x v="3"/>
  </r>
  <r>
    <n v="214"/>
    <s v="The Man Who Loved Dinosaurs. Based on a true story."/>
    <x v="213"/>
    <n v="12500"/>
    <n v="1"/>
    <x v="120"/>
    <n v="0"/>
    <x v="2"/>
    <x v="0"/>
    <s v="USD"/>
    <n v="1425655349"/>
    <x v="214"/>
    <b v="0"/>
    <n v="1"/>
    <b v="0"/>
    <x v="3"/>
    <x v="0"/>
    <x v="3"/>
  </r>
  <r>
    <n v="215"/>
    <s v="Invisible Scars"/>
    <x v="214"/>
    <n v="4400"/>
    <n v="10"/>
    <x v="119"/>
    <n v="0"/>
    <x v="2"/>
    <x v="1"/>
    <s v="GBP"/>
    <n v="1455753540"/>
    <x v="215"/>
    <b v="0"/>
    <n v="1"/>
    <b v="0"/>
    <x v="3"/>
    <x v="0"/>
    <x v="3"/>
  </r>
  <r>
    <n v="216"/>
    <s v="Another Brick In The Wall - Feature Film"/>
    <x v="215"/>
    <n v="50000"/>
    <n v="27849.22"/>
    <x v="173"/>
    <n v="0.56000000000000005"/>
    <x v="2"/>
    <x v="0"/>
    <s v="USD"/>
    <n v="1429740037"/>
    <x v="216"/>
    <b v="0"/>
    <n v="84"/>
    <b v="0"/>
    <x v="3"/>
    <x v="0"/>
    <x v="3"/>
  </r>
  <r>
    <n v="217"/>
    <s v="Bitch"/>
    <x v="216"/>
    <n v="100000"/>
    <n v="11943"/>
    <x v="174"/>
    <n v="0.12"/>
    <x v="2"/>
    <x v="11"/>
    <s v="SEK"/>
    <n v="1419780149"/>
    <x v="217"/>
    <b v="0"/>
    <n v="38"/>
    <b v="0"/>
    <x v="3"/>
    <x v="0"/>
    <x v="3"/>
  </r>
  <r>
    <n v="218"/>
    <s v="Charmaine (Daughter of Charlotte)"/>
    <x v="217"/>
    <n v="5000"/>
    <n v="100"/>
    <x v="101"/>
    <n v="0.02"/>
    <x v="2"/>
    <x v="0"/>
    <s v="USD"/>
    <n v="1431702289"/>
    <x v="218"/>
    <b v="0"/>
    <n v="1"/>
    <b v="0"/>
    <x v="3"/>
    <x v="0"/>
    <x v="3"/>
  </r>
  <r>
    <n v="219"/>
    <s v="True Colors"/>
    <x v="218"/>
    <n v="50000"/>
    <n v="8815"/>
    <x v="175"/>
    <n v="0.18"/>
    <x v="2"/>
    <x v="0"/>
    <s v="USD"/>
    <n v="1459493940"/>
    <x v="219"/>
    <b v="0"/>
    <n v="76"/>
    <b v="0"/>
    <x v="3"/>
    <x v="0"/>
    <x v="3"/>
  </r>
  <r>
    <n v="220"/>
    <s v="LA VIE"/>
    <x v="219"/>
    <n v="50000"/>
    <n v="360"/>
    <x v="176"/>
    <n v="0.01"/>
    <x v="2"/>
    <x v="0"/>
    <s v="USD"/>
    <n v="1440101160"/>
    <x v="220"/>
    <b v="0"/>
    <n v="3"/>
    <b v="0"/>
    <x v="3"/>
    <x v="0"/>
    <x v="3"/>
  </r>
  <r>
    <n v="221"/>
    <s v="Archetypes"/>
    <x v="220"/>
    <n v="50000"/>
    <n v="0"/>
    <x v="121"/>
    <n v="0"/>
    <x v="2"/>
    <x v="0"/>
    <s v="USD"/>
    <n v="1427569564"/>
    <x v="221"/>
    <b v="0"/>
    <s v="No Backers"/>
    <b v="0"/>
    <x v="3"/>
    <x v="0"/>
    <x v="3"/>
  </r>
  <r>
    <n v="222"/>
    <s v="SICKNESS 2014 Build Killian's Bike"/>
    <x v="221"/>
    <n v="1000"/>
    <n v="130"/>
    <x v="177"/>
    <n v="0.13"/>
    <x v="2"/>
    <x v="0"/>
    <s v="USD"/>
    <n v="1427423940"/>
    <x v="222"/>
    <b v="0"/>
    <n v="2"/>
    <b v="0"/>
    <x v="3"/>
    <x v="0"/>
    <x v="3"/>
  </r>
  <r>
    <n v="223"/>
    <s v="The Pass"/>
    <x v="222"/>
    <n v="1500000"/>
    <n v="0"/>
    <x v="121"/>
    <n v="0"/>
    <x v="2"/>
    <x v="0"/>
    <s v="USD"/>
    <n v="1463879100"/>
    <x v="223"/>
    <b v="0"/>
    <s v="No Backers"/>
    <b v="0"/>
    <x v="3"/>
    <x v="0"/>
    <x v="3"/>
  </r>
  <r>
    <n v="224"/>
    <s v="Legend of the Stolen Guitar -- (Zimbabwe film)"/>
    <x v="223"/>
    <n v="6000000"/>
    <n v="0"/>
    <x v="121"/>
    <n v="0"/>
    <x v="2"/>
    <x v="2"/>
    <s v="AUD"/>
    <n v="1436506726"/>
    <x v="224"/>
    <b v="0"/>
    <s v="No Backers"/>
    <b v="0"/>
    <x v="3"/>
    <x v="0"/>
    <x v="3"/>
  </r>
  <r>
    <n v="225"/>
    <s v="Backpage Shawty"/>
    <x v="224"/>
    <n v="200"/>
    <n v="0"/>
    <x v="121"/>
    <n v="0"/>
    <x v="2"/>
    <x v="0"/>
    <s v="USD"/>
    <n v="1460153054"/>
    <x v="225"/>
    <b v="0"/>
    <s v="No Backers"/>
    <b v="0"/>
    <x v="3"/>
    <x v="0"/>
    <x v="3"/>
  </r>
  <r>
    <n v="226"/>
    <s v="MAGGIE Film"/>
    <x v="225"/>
    <n v="29000"/>
    <n v="250"/>
    <x v="178"/>
    <n v="0.01"/>
    <x v="2"/>
    <x v="1"/>
    <s v="GBP"/>
    <n v="1433064540"/>
    <x v="226"/>
    <b v="0"/>
    <n v="2"/>
    <b v="0"/>
    <x v="3"/>
    <x v="0"/>
    <x v="3"/>
  </r>
  <r>
    <n v="227"/>
    <s v="The Chance of Freedom Short Film"/>
    <x v="226"/>
    <n v="28000"/>
    <n v="0"/>
    <x v="121"/>
    <n v="0"/>
    <x v="2"/>
    <x v="0"/>
    <s v="USD"/>
    <n v="1436477241"/>
    <x v="227"/>
    <b v="0"/>
    <s v="No Backers"/>
    <b v="0"/>
    <x v="3"/>
    <x v="0"/>
    <x v="3"/>
  </r>
  <r>
    <n v="228"/>
    <s v="Facets of a Geek life"/>
    <x v="227"/>
    <n v="8000"/>
    <n v="0"/>
    <x v="121"/>
    <n v="0"/>
    <x v="2"/>
    <x v="1"/>
    <s v="GBP"/>
    <n v="1433176105"/>
    <x v="228"/>
    <b v="0"/>
    <s v="No Backers"/>
    <b v="0"/>
    <x v="3"/>
    <x v="0"/>
    <x v="3"/>
  </r>
  <r>
    <n v="229"/>
    <s v="The Perfect Plan"/>
    <x v="228"/>
    <n v="3000"/>
    <n v="0"/>
    <x v="121"/>
    <n v="0"/>
    <x v="2"/>
    <x v="12"/>
    <s v="EUR"/>
    <n v="1455402297"/>
    <x v="229"/>
    <b v="0"/>
    <s v="No Backers"/>
    <b v="0"/>
    <x v="3"/>
    <x v="0"/>
    <x v="3"/>
  </r>
  <r>
    <n v="230"/>
    <s v="In Love There's War"/>
    <x v="229"/>
    <n v="15000"/>
    <n v="60"/>
    <x v="179"/>
    <n v="0"/>
    <x v="2"/>
    <x v="0"/>
    <s v="USD"/>
    <n v="1433443151"/>
    <x v="230"/>
    <b v="0"/>
    <n v="2"/>
    <b v="0"/>
    <x v="3"/>
    <x v="0"/>
    <x v="3"/>
  </r>
  <r>
    <n v="231"/>
    <s v="FAREWELL TO FREEDOM a modern day western by Anita Waggoner"/>
    <x v="230"/>
    <n v="1500000"/>
    <n v="0"/>
    <x v="121"/>
    <n v="0"/>
    <x v="2"/>
    <x v="0"/>
    <s v="USD"/>
    <n v="1451775651"/>
    <x v="231"/>
    <b v="0"/>
    <s v="No Backers"/>
    <b v="0"/>
    <x v="3"/>
    <x v="0"/>
    <x v="3"/>
  </r>
  <r>
    <n v="232"/>
    <s v="#noblurredlines"/>
    <x v="231"/>
    <n v="4000"/>
    <n v="110"/>
    <x v="180"/>
    <n v="0.03"/>
    <x v="2"/>
    <x v="1"/>
    <s v="GBP"/>
    <n v="1425066546"/>
    <x v="232"/>
    <b v="0"/>
    <n v="7"/>
    <b v="0"/>
    <x v="3"/>
    <x v="0"/>
    <x v="3"/>
  </r>
  <r>
    <n v="233"/>
    <s v="Area 4 - The Film"/>
    <x v="232"/>
    <n v="350000"/>
    <n v="0"/>
    <x v="121"/>
    <n v="0"/>
    <x v="2"/>
    <x v="0"/>
    <s v="USD"/>
    <n v="1475185972"/>
    <x v="233"/>
    <b v="0"/>
    <s v="No Backers"/>
    <b v="0"/>
    <x v="3"/>
    <x v="0"/>
    <x v="3"/>
  </r>
  <r>
    <n v="234"/>
    <s v="The Interviewer (Charity Movie)"/>
    <x v="233"/>
    <n v="1000"/>
    <n v="401"/>
    <x v="181"/>
    <n v="0.4"/>
    <x v="2"/>
    <x v="0"/>
    <s v="USD"/>
    <n v="1434847859"/>
    <x v="234"/>
    <b v="0"/>
    <n v="5"/>
    <b v="0"/>
    <x v="3"/>
    <x v="0"/>
    <x v="3"/>
  </r>
  <r>
    <n v="235"/>
    <s v="Film about help homeless child to live a better life."/>
    <x v="234"/>
    <n v="10000"/>
    <n v="0"/>
    <x v="121"/>
    <n v="0"/>
    <x v="2"/>
    <x v="0"/>
    <s v="USD"/>
    <n v="1436478497"/>
    <x v="235"/>
    <b v="0"/>
    <s v="No Backers"/>
    <b v="0"/>
    <x v="3"/>
    <x v="0"/>
    <x v="3"/>
  </r>
  <r>
    <n v="236"/>
    <s v="NYPD Internal Affairs bureau (IAB)(pilot) tv drama"/>
    <x v="235"/>
    <n v="150000"/>
    <n v="0"/>
    <x v="121"/>
    <n v="0"/>
    <x v="2"/>
    <x v="0"/>
    <s v="USD"/>
    <n v="1451952000"/>
    <x v="236"/>
    <b v="0"/>
    <s v="No Backers"/>
    <b v="0"/>
    <x v="3"/>
    <x v="0"/>
    <x v="3"/>
  </r>
  <r>
    <n v="237"/>
    <s v="Making The Choice"/>
    <x v="236"/>
    <n v="15000"/>
    <n v="50"/>
    <x v="73"/>
    <n v="0"/>
    <x v="2"/>
    <x v="0"/>
    <s v="USD"/>
    <n v="1457445069"/>
    <x v="237"/>
    <b v="0"/>
    <n v="1"/>
    <b v="0"/>
    <x v="3"/>
    <x v="0"/>
    <x v="3"/>
  </r>
  <r>
    <n v="238"/>
    <s v="Within The Threshold"/>
    <x v="237"/>
    <n v="26000"/>
    <n v="0"/>
    <x v="121"/>
    <n v="0"/>
    <x v="2"/>
    <x v="0"/>
    <s v="USD"/>
    <n v="1483088400"/>
    <x v="238"/>
    <b v="0"/>
    <s v="No Backers"/>
    <b v="0"/>
    <x v="3"/>
    <x v="0"/>
    <x v="3"/>
  </r>
  <r>
    <n v="239"/>
    <s v="Filthy - Short Film"/>
    <x v="238"/>
    <n v="1000"/>
    <n v="250"/>
    <x v="73"/>
    <n v="0.25"/>
    <x v="2"/>
    <x v="2"/>
    <s v="AUD"/>
    <n v="1446984000"/>
    <x v="239"/>
    <b v="0"/>
    <n v="5"/>
    <b v="0"/>
    <x v="3"/>
    <x v="0"/>
    <x v="3"/>
  </r>
  <r>
    <n v="240"/>
    <s v="Hackers in Uganda: A Documentary"/>
    <x v="239"/>
    <n v="15000"/>
    <n v="16145.12"/>
    <x v="182"/>
    <n v="1.08"/>
    <x v="0"/>
    <x v="0"/>
    <s v="USD"/>
    <n v="1367773211"/>
    <x v="240"/>
    <b v="1"/>
    <n v="137"/>
    <b v="1"/>
    <x v="4"/>
    <x v="0"/>
    <x v="4"/>
  </r>
  <r>
    <n v="241"/>
    <s v="&quot;LESLIE&quot;"/>
    <x v="240"/>
    <n v="36400"/>
    <n v="41000"/>
    <x v="183"/>
    <n v="1.1299999999999999"/>
    <x v="0"/>
    <x v="0"/>
    <s v="USD"/>
    <n v="1419180304"/>
    <x v="241"/>
    <b v="1"/>
    <n v="376"/>
    <b v="1"/>
    <x v="4"/>
    <x v="0"/>
    <x v="4"/>
  </r>
  <r>
    <n v="242"/>
    <s v="Hardwater"/>
    <x v="241"/>
    <n v="13000"/>
    <n v="14750"/>
    <x v="184"/>
    <n v="1.1299999999999999"/>
    <x v="0"/>
    <x v="0"/>
    <s v="USD"/>
    <n v="1324381790"/>
    <x v="242"/>
    <b v="1"/>
    <n v="202"/>
    <b v="1"/>
    <x v="4"/>
    <x v="0"/>
    <x v="4"/>
  </r>
  <r>
    <n v="243"/>
    <s v="Following Boruch"/>
    <x v="242"/>
    <n v="25000"/>
    <n v="25648"/>
    <x v="185"/>
    <n v="1.03"/>
    <x v="0"/>
    <x v="0"/>
    <s v="USD"/>
    <n v="1393031304"/>
    <x v="243"/>
    <b v="1"/>
    <n v="328"/>
    <b v="1"/>
    <x v="4"/>
    <x v="0"/>
    <x v="4"/>
  </r>
  <r>
    <n v="244"/>
    <d v="2008-11-04T00:00:00"/>
    <x v="243"/>
    <n v="3500"/>
    <n v="3981.5"/>
    <x v="186"/>
    <n v="1.1399999999999999"/>
    <x v="0"/>
    <x v="0"/>
    <s v="USD"/>
    <n v="1268723160"/>
    <x v="244"/>
    <b v="1"/>
    <n v="84"/>
    <b v="1"/>
    <x v="4"/>
    <x v="0"/>
    <x v="4"/>
  </r>
  <r>
    <n v="245"/>
    <s v="We Lived Alone: The Connie Converse Documentary"/>
    <x v="244"/>
    <n v="5000"/>
    <n v="5186"/>
    <x v="187"/>
    <n v="1.04"/>
    <x v="0"/>
    <x v="0"/>
    <s v="USD"/>
    <n v="1345079785"/>
    <x v="245"/>
    <b v="1"/>
    <n v="96"/>
    <b v="1"/>
    <x v="4"/>
    <x v="0"/>
    <x v="4"/>
  </r>
  <r>
    <n v="246"/>
    <s v="LEAVING ATLANTA THE FILM"/>
    <x v="245"/>
    <n v="5000"/>
    <n v="15273"/>
    <x v="188"/>
    <n v="3.05"/>
    <x v="0"/>
    <x v="0"/>
    <s v="USD"/>
    <n v="1292665405"/>
    <x v="246"/>
    <b v="1"/>
    <n v="223"/>
    <b v="1"/>
    <x v="4"/>
    <x v="0"/>
    <x v="4"/>
  </r>
  <r>
    <n v="247"/>
    <s v="Deja-Vu: Dissecting Memory on Camera"/>
    <x v="246"/>
    <n v="5000"/>
    <n v="6705"/>
    <x v="189"/>
    <n v="1.34"/>
    <x v="0"/>
    <x v="0"/>
    <s v="USD"/>
    <n v="1287200340"/>
    <x v="247"/>
    <b v="1"/>
    <n v="62"/>
    <b v="1"/>
    <x v="4"/>
    <x v="0"/>
    <x v="4"/>
  </r>
  <r>
    <n v="248"/>
    <s v="Far Out Isn't Far Enough: The Tomi Ungerer Story"/>
    <x v="247"/>
    <n v="85000"/>
    <n v="86133"/>
    <x v="190"/>
    <n v="1.01"/>
    <x v="0"/>
    <x v="0"/>
    <s v="USD"/>
    <n v="1325961309"/>
    <x v="248"/>
    <b v="1"/>
    <n v="146"/>
    <b v="1"/>
    <x v="4"/>
    <x v="0"/>
    <x v="4"/>
  </r>
  <r>
    <n v="249"/>
    <s v="Bee the Change National Campaign - Vanishing of the Bees documentary"/>
    <x v="248"/>
    <n v="10000"/>
    <n v="11292"/>
    <x v="191"/>
    <n v="1.1299999999999999"/>
    <x v="0"/>
    <x v="0"/>
    <s v="USD"/>
    <n v="1282498800"/>
    <x v="249"/>
    <b v="1"/>
    <n v="235"/>
    <b v="1"/>
    <x v="4"/>
    <x v="0"/>
    <x v="4"/>
  </r>
  <r>
    <n v="250"/>
    <s v="BOONE- THE DOCUMENTARY"/>
    <x v="249"/>
    <n v="30000"/>
    <n v="31675"/>
    <x v="192"/>
    <n v="1.06"/>
    <x v="0"/>
    <x v="0"/>
    <s v="USD"/>
    <n v="1370525691"/>
    <x v="250"/>
    <b v="1"/>
    <n v="437"/>
    <b v="1"/>
    <x v="4"/>
    <x v="0"/>
    <x v="4"/>
  </r>
  <r>
    <n v="251"/>
    <s v="The Way Back to Yarasquin: A Coffee Pilgrimage"/>
    <x v="250"/>
    <n v="3500"/>
    <n v="4395"/>
    <x v="193"/>
    <n v="1.26"/>
    <x v="0"/>
    <x v="0"/>
    <s v="USD"/>
    <n v="1337194800"/>
    <x v="251"/>
    <b v="1"/>
    <n v="77"/>
    <b v="1"/>
    <x v="4"/>
    <x v="0"/>
    <x v="4"/>
  </r>
  <r>
    <n v="252"/>
    <s v="Good Grief: Making CARTOON COLLEGE - a documentary about comics"/>
    <x v="251"/>
    <n v="5000"/>
    <n v="9228"/>
    <x v="194"/>
    <n v="1.85"/>
    <x v="0"/>
    <x v="0"/>
    <s v="USD"/>
    <n v="1275364740"/>
    <x v="252"/>
    <b v="1"/>
    <n v="108"/>
    <b v="1"/>
    <x v="4"/>
    <x v="0"/>
    <x v="4"/>
  </r>
  <r>
    <n v="253"/>
    <s v="Leon Claxton's HARLEM IN HAVANA"/>
    <x v="252"/>
    <n v="1500"/>
    <n v="1511"/>
    <x v="195"/>
    <n v="1.01"/>
    <x v="0"/>
    <x v="0"/>
    <s v="USD"/>
    <n v="1329320235"/>
    <x v="253"/>
    <b v="1"/>
    <n v="7"/>
    <b v="1"/>
    <x v="4"/>
    <x v="0"/>
    <x v="4"/>
  </r>
  <r>
    <n v="254"/>
    <s v="&quot;I Clown You&quot; Documentary"/>
    <x v="253"/>
    <n v="24000"/>
    <n v="28067.34"/>
    <x v="196"/>
    <n v="1.17"/>
    <x v="0"/>
    <x v="0"/>
    <s v="USD"/>
    <n v="1445047200"/>
    <x v="254"/>
    <b v="1"/>
    <n v="314"/>
    <b v="1"/>
    <x v="4"/>
    <x v="0"/>
    <x v="4"/>
  </r>
  <r>
    <n v="255"/>
    <s v="xoxosms: a documentary about love in the 21st century"/>
    <x v="254"/>
    <n v="8000"/>
    <n v="8538.66"/>
    <x v="197"/>
    <n v="1.07"/>
    <x v="0"/>
    <x v="0"/>
    <s v="USD"/>
    <n v="1300275482"/>
    <x v="255"/>
    <b v="1"/>
    <n v="188"/>
    <b v="1"/>
    <x v="4"/>
    <x v="0"/>
    <x v="4"/>
  </r>
  <r>
    <n v="256"/>
    <s v="POW WOW: Share the arts community of Hawaii"/>
    <x v="255"/>
    <n v="13000"/>
    <n v="18083"/>
    <x v="198"/>
    <n v="1.39"/>
    <x v="0"/>
    <x v="0"/>
    <s v="USD"/>
    <n v="1363458467"/>
    <x v="256"/>
    <b v="1"/>
    <n v="275"/>
    <b v="1"/>
    <x v="4"/>
    <x v="0"/>
    <x v="4"/>
  </r>
  <r>
    <n v="257"/>
    <s v="Mother to Earth - A Documentary about Earthbound Beginnings"/>
    <x v="256"/>
    <n v="35000"/>
    <n v="37354.269999999997"/>
    <x v="199"/>
    <n v="1.07"/>
    <x v="0"/>
    <x v="0"/>
    <s v="USD"/>
    <n v="1463670162"/>
    <x v="257"/>
    <b v="1"/>
    <n v="560"/>
    <b v="1"/>
    <x v="4"/>
    <x v="0"/>
    <x v="4"/>
  </r>
  <r>
    <n v="258"/>
    <s v="HOW TO START A REVOLUTION a new documentary film"/>
    <x v="257"/>
    <n v="30000"/>
    <n v="57342"/>
    <x v="200"/>
    <n v="1.91"/>
    <x v="0"/>
    <x v="0"/>
    <s v="USD"/>
    <n v="1308359666"/>
    <x v="258"/>
    <b v="1"/>
    <n v="688"/>
    <b v="1"/>
    <x v="4"/>
    <x v="0"/>
    <x v="4"/>
  </r>
  <r>
    <n v="259"/>
    <s v="The Colossus Of Destiny - A Melvins Tale"/>
    <x v="258"/>
    <n v="75000"/>
    <n v="98953.42"/>
    <x v="201"/>
    <n v="1.32"/>
    <x v="0"/>
    <x v="0"/>
    <s v="USD"/>
    <n v="1428514969"/>
    <x v="259"/>
    <b v="1"/>
    <n v="942"/>
    <b v="1"/>
    <x v="4"/>
    <x v="0"/>
    <x v="4"/>
  </r>
  <r>
    <n v="260"/>
    <s v="Escaramuza: Riding from the Heart (a feature documentary)"/>
    <x v="259"/>
    <n v="10000"/>
    <n v="10640"/>
    <x v="202"/>
    <n v="1.06"/>
    <x v="0"/>
    <x v="0"/>
    <s v="USD"/>
    <n v="1279360740"/>
    <x v="260"/>
    <b v="1"/>
    <n v="88"/>
    <b v="1"/>
    <x v="4"/>
    <x v="0"/>
    <x v="4"/>
  </r>
  <r>
    <n v="261"/>
    <s v="Empires: The Film"/>
    <x v="260"/>
    <n v="20000"/>
    <n v="21480"/>
    <x v="203"/>
    <n v="1.07"/>
    <x v="0"/>
    <x v="0"/>
    <s v="USD"/>
    <n v="1339080900"/>
    <x v="261"/>
    <b v="1"/>
    <n v="220"/>
    <b v="1"/>
    <x v="4"/>
    <x v="0"/>
    <x v="4"/>
  </r>
  <r>
    <n v="262"/>
    <s v="The Last Cosmonaut"/>
    <x v="261"/>
    <n v="2500"/>
    <n v="6000"/>
    <x v="204"/>
    <n v="2.4"/>
    <x v="0"/>
    <x v="0"/>
    <s v="USD"/>
    <n v="1298699828"/>
    <x v="262"/>
    <b v="1"/>
    <n v="145"/>
    <b v="1"/>
    <x v="4"/>
    <x v="0"/>
    <x v="4"/>
  </r>
  <r>
    <n v="263"/>
    <s v="AMERICAN WINTER: A Documentary Film"/>
    <x v="262"/>
    <n v="25000"/>
    <n v="29520.27"/>
    <x v="205"/>
    <n v="1.18"/>
    <x v="0"/>
    <x v="0"/>
    <s v="USD"/>
    <n v="1348786494"/>
    <x v="263"/>
    <b v="1"/>
    <n v="963"/>
    <b v="1"/>
    <x v="4"/>
    <x v="0"/>
    <x v="4"/>
  </r>
  <r>
    <n v="264"/>
    <s v="A Moment in Her Story,  1970s Boston Women's Movement"/>
    <x v="263"/>
    <n v="5000"/>
    <n v="5910"/>
    <x v="206"/>
    <n v="1.18"/>
    <x v="0"/>
    <x v="0"/>
    <s v="USD"/>
    <n v="1336747995"/>
    <x v="264"/>
    <b v="1"/>
    <n v="91"/>
    <b v="1"/>
    <x v="4"/>
    <x v="0"/>
    <x v="4"/>
  </r>
  <r>
    <n v="265"/>
    <s v="The Garden Summer"/>
    <x v="264"/>
    <n v="5000"/>
    <n v="5555"/>
    <x v="207"/>
    <n v="1.1100000000000001"/>
    <x v="0"/>
    <x v="0"/>
    <s v="USD"/>
    <n v="1273522560"/>
    <x v="265"/>
    <b v="1"/>
    <n v="58"/>
    <b v="1"/>
    <x v="4"/>
    <x v="0"/>
    <x v="4"/>
  </r>
  <r>
    <n v="266"/>
    <s v="The Eventful Life of Al Hawkes"/>
    <x v="265"/>
    <n v="1000"/>
    <n v="1455"/>
    <x v="208"/>
    <n v="1.46"/>
    <x v="0"/>
    <x v="0"/>
    <s v="USD"/>
    <n v="1271994660"/>
    <x v="266"/>
    <b v="1"/>
    <n v="36"/>
    <b v="1"/>
    <x v="4"/>
    <x v="0"/>
    <x v="4"/>
  </r>
  <r>
    <n v="267"/>
    <s v="Uncharted Amazon"/>
    <x v="266"/>
    <n v="9850"/>
    <n v="12965.44"/>
    <x v="209"/>
    <n v="1.32"/>
    <x v="0"/>
    <x v="1"/>
    <s v="GBP"/>
    <n v="1403693499"/>
    <x v="267"/>
    <b v="1"/>
    <n v="165"/>
    <b v="1"/>
    <x v="4"/>
    <x v="0"/>
    <x v="4"/>
  </r>
  <r>
    <n v="268"/>
    <s v="La Tierra de los Adioses"/>
    <x v="267"/>
    <n v="5000"/>
    <n v="5570"/>
    <x v="210"/>
    <n v="1.1100000000000001"/>
    <x v="0"/>
    <x v="0"/>
    <s v="USD"/>
    <n v="1320640778"/>
    <x v="268"/>
    <b v="1"/>
    <n v="111"/>
    <b v="1"/>
    <x v="4"/>
    <x v="0"/>
    <x v="4"/>
  </r>
  <r>
    <n v="269"/>
    <s v="Islam and the Future of Tolerance: The Movie"/>
    <x v="268"/>
    <n v="100000"/>
    <n v="147233.76999999999"/>
    <x v="211"/>
    <n v="1.47"/>
    <x v="0"/>
    <x v="2"/>
    <s v="AUD"/>
    <n v="1487738622"/>
    <x v="269"/>
    <b v="1"/>
    <n v="1596"/>
    <b v="1"/>
    <x v="4"/>
    <x v="0"/>
    <x v="4"/>
  </r>
  <r>
    <n v="270"/>
    <s v="rock on: inside the archive of an unlikely rock photographer"/>
    <x v="269"/>
    <n v="2300"/>
    <n v="3510"/>
    <x v="212"/>
    <n v="1.53"/>
    <x v="0"/>
    <x v="0"/>
    <s v="USD"/>
    <n v="1306296000"/>
    <x v="270"/>
    <b v="1"/>
    <n v="61"/>
    <b v="1"/>
    <x v="4"/>
    <x v="0"/>
    <x v="4"/>
  </r>
  <r>
    <n v="271"/>
    <s v="The Mathare Project"/>
    <x v="270"/>
    <n v="30000"/>
    <n v="31404"/>
    <x v="213"/>
    <n v="1.05"/>
    <x v="0"/>
    <x v="0"/>
    <s v="USD"/>
    <n v="1388649600"/>
    <x v="271"/>
    <b v="1"/>
    <n v="287"/>
    <b v="1"/>
    <x v="4"/>
    <x v="0"/>
    <x v="4"/>
  </r>
  <r>
    <n v="272"/>
    <s v="Do It Again... Promoting the Film About My Irrational Quest to Reunite the Kinks"/>
    <x v="271"/>
    <n v="3000"/>
    <n v="5323.01"/>
    <x v="214"/>
    <n v="1.77"/>
    <x v="0"/>
    <x v="0"/>
    <s v="USD"/>
    <n v="1272480540"/>
    <x v="272"/>
    <b v="1"/>
    <n v="65"/>
    <b v="1"/>
    <x v="4"/>
    <x v="0"/>
    <x v="4"/>
  </r>
  <r>
    <n v="273"/>
    <s v="The Man Who Ate New Orleans (and rebuilt it too!)"/>
    <x v="272"/>
    <n v="5000"/>
    <n v="5388.79"/>
    <x v="215"/>
    <n v="1.08"/>
    <x v="0"/>
    <x v="0"/>
    <s v="USD"/>
    <n v="1309694266"/>
    <x v="273"/>
    <b v="1"/>
    <n v="118"/>
    <b v="1"/>
    <x v="4"/>
    <x v="0"/>
    <x v="4"/>
  </r>
  <r>
    <n v="274"/>
    <s v="In Search of Nabad (Documentary Film)"/>
    <x v="273"/>
    <n v="4000"/>
    <n v="6240"/>
    <x v="216"/>
    <n v="1.56"/>
    <x v="0"/>
    <x v="0"/>
    <s v="USD"/>
    <n v="1333609140"/>
    <x v="274"/>
    <b v="1"/>
    <n v="113"/>
    <b v="1"/>
    <x v="4"/>
    <x v="0"/>
    <x v="4"/>
  </r>
  <r>
    <n v="275"/>
    <s v="Finding the Funk"/>
    <x v="274"/>
    <n v="20000"/>
    <n v="21679"/>
    <x v="217"/>
    <n v="1.08"/>
    <x v="0"/>
    <x v="0"/>
    <s v="USD"/>
    <n v="1352511966"/>
    <x v="275"/>
    <b v="1"/>
    <n v="332"/>
    <b v="1"/>
    <x v="4"/>
    <x v="0"/>
    <x v="4"/>
  </r>
  <r>
    <n v="276"/>
    <s v="Abalimi"/>
    <x v="275"/>
    <n v="4000"/>
    <n v="5904"/>
    <x v="218"/>
    <n v="1.48"/>
    <x v="0"/>
    <x v="0"/>
    <s v="USD"/>
    <n v="1335574674"/>
    <x v="276"/>
    <b v="1"/>
    <n v="62"/>
    <b v="1"/>
    <x v="4"/>
    <x v="0"/>
    <x v="4"/>
  </r>
  <r>
    <n v="277"/>
    <s v="Pressing On: The Letterpress Film"/>
    <x v="276"/>
    <n v="65000"/>
    <n v="71748"/>
    <x v="219"/>
    <n v="1.1000000000000001"/>
    <x v="0"/>
    <x v="0"/>
    <s v="USD"/>
    <n v="1432416219"/>
    <x v="277"/>
    <b v="1"/>
    <n v="951"/>
    <b v="1"/>
    <x v="4"/>
    <x v="0"/>
    <x v="4"/>
  </r>
  <r>
    <n v="278"/>
    <s v="The Babushkas of Chernobyl"/>
    <x v="277"/>
    <n v="27000"/>
    <n v="40594"/>
    <x v="220"/>
    <n v="1.5"/>
    <x v="0"/>
    <x v="0"/>
    <s v="USD"/>
    <n v="1350003539"/>
    <x v="278"/>
    <b v="1"/>
    <n v="415"/>
    <b v="1"/>
    <x v="4"/>
    <x v="0"/>
    <x v="4"/>
  </r>
  <r>
    <n v="279"/>
    <s v="Instructions on Parting"/>
    <x v="278"/>
    <n v="17000"/>
    <n v="26744.11"/>
    <x v="221"/>
    <n v="1.57"/>
    <x v="0"/>
    <x v="0"/>
    <s v="USD"/>
    <n v="1488160860"/>
    <x v="279"/>
    <b v="1"/>
    <n v="305"/>
    <b v="1"/>
    <x v="4"/>
    <x v="0"/>
    <x v="4"/>
  </r>
  <r>
    <n v="280"/>
    <s v="Korengal Theatrical Release"/>
    <x v="279"/>
    <n v="75000"/>
    <n v="117108"/>
    <x v="222"/>
    <n v="1.56"/>
    <x v="0"/>
    <x v="0"/>
    <s v="USD"/>
    <n v="1401459035"/>
    <x v="280"/>
    <b v="1"/>
    <n v="2139"/>
    <b v="1"/>
    <x v="4"/>
    <x v="0"/>
    <x v="4"/>
  </r>
  <r>
    <n v="281"/>
    <s v="Do It Again: One Man's Quest to Reunite the Kinks"/>
    <x v="280"/>
    <n v="5500"/>
    <n v="6632.32"/>
    <x v="223"/>
    <n v="1.21"/>
    <x v="0"/>
    <x v="0"/>
    <s v="USD"/>
    <n v="1249932360"/>
    <x v="281"/>
    <b v="1"/>
    <n v="79"/>
    <b v="1"/>
    <x v="4"/>
    <x v="0"/>
    <x v="4"/>
  </r>
  <r>
    <n v="282"/>
    <s v="Greenlight the PATROL BASE JAKER Movie"/>
    <x v="281"/>
    <n v="45000"/>
    <n v="45535"/>
    <x v="224"/>
    <n v="1.01"/>
    <x v="0"/>
    <x v="0"/>
    <s v="USD"/>
    <n v="1266876000"/>
    <x v="282"/>
    <b v="1"/>
    <n v="179"/>
    <b v="1"/>
    <x v="4"/>
    <x v="0"/>
    <x v="4"/>
  </r>
  <r>
    <n v="283"/>
    <s v="SOLE SURVIVOR"/>
    <x v="282"/>
    <n v="18000"/>
    <n v="20569.05"/>
    <x v="225"/>
    <n v="1.1399999999999999"/>
    <x v="0"/>
    <x v="0"/>
    <s v="USD"/>
    <n v="1306904340"/>
    <x v="283"/>
    <b v="1"/>
    <n v="202"/>
    <b v="1"/>
    <x v="4"/>
    <x v="0"/>
    <x v="4"/>
  </r>
  <r>
    <n v="284"/>
    <s v="Wisconsin Rising"/>
    <x v="283"/>
    <n v="40000"/>
    <n v="41850.46"/>
    <x v="226"/>
    <n v="1.05"/>
    <x v="0"/>
    <x v="0"/>
    <s v="USD"/>
    <n v="1327167780"/>
    <x v="284"/>
    <b v="1"/>
    <n v="760"/>
    <b v="1"/>
    <x v="4"/>
    <x v="0"/>
    <x v="4"/>
  </r>
  <r>
    <n v="285"/>
    <s v="The Phantom Tollbooth: Beyond Expectations - Final Push"/>
    <x v="284"/>
    <n v="14000"/>
    <n v="32035.51"/>
    <x v="227"/>
    <n v="2.29"/>
    <x v="0"/>
    <x v="0"/>
    <s v="USD"/>
    <n v="1379614128"/>
    <x v="285"/>
    <b v="1"/>
    <n v="563"/>
    <b v="1"/>
    <x v="4"/>
    <x v="0"/>
    <x v="4"/>
  </r>
  <r>
    <n v="286"/>
    <s v="George Tice: Seeing Beyond the Moment"/>
    <x v="285"/>
    <n v="15000"/>
    <n v="16373"/>
    <x v="228"/>
    <n v="1.0900000000000001"/>
    <x v="0"/>
    <x v="0"/>
    <s v="USD"/>
    <n v="1364236524"/>
    <x v="286"/>
    <b v="1"/>
    <n v="135"/>
    <b v="1"/>
    <x v="4"/>
    <x v="0"/>
    <x v="4"/>
  </r>
  <r>
    <n v="287"/>
    <s v="In Country: A Documentary Film (POSTPRODUCTION)"/>
    <x v="286"/>
    <n v="15000"/>
    <n v="26445"/>
    <x v="229"/>
    <n v="1.76"/>
    <x v="0"/>
    <x v="0"/>
    <s v="USD"/>
    <n v="1351828800"/>
    <x v="287"/>
    <b v="1"/>
    <n v="290"/>
    <b v="1"/>
    <x v="4"/>
    <x v="0"/>
    <x v="4"/>
  </r>
  <r>
    <n v="288"/>
    <s v="Oxyana - A Feature Documentary Directed by Sean Dunne"/>
    <x v="287"/>
    <n v="50000"/>
    <n v="51605.31"/>
    <x v="230"/>
    <n v="1.03"/>
    <x v="0"/>
    <x v="0"/>
    <s v="USD"/>
    <n v="1340683393"/>
    <x v="288"/>
    <b v="1"/>
    <n v="447"/>
    <b v="1"/>
    <x v="4"/>
    <x v="0"/>
    <x v="4"/>
  </r>
  <r>
    <n v="289"/>
    <s v="Audience Unlock: &quot;The UK Gold&quot;"/>
    <x v="288"/>
    <n v="15000"/>
    <n v="15723"/>
    <x v="231"/>
    <n v="1.05"/>
    <x v="0"/>
    <x v="1"/>
    <s v="GBP"/>
    <n v="1383389834"/>
    <x v="289"/>
    <b v="1"/>
    <n v="232"/>
    <b v="1"/>
    <x v="4"/>
    <x v="0"/>
    <x v="4"/>
  </r>
  <r>
    <n v="290"/>
    <s v="INTOTHEWOODS.TV â€“ Music Media from the Pacific Northwest"/>
    <x v="289"/>
    <n v="4500"/>
    <n v="4800.8"/>
    <x v="232"/>
    <n v="1.07"/>
    <x v="0"/>
    <x v="0"/>
    <s v="USD"/>
    <n v="1296633540"/>
    <x v="290"/>
    <b v="1"/>
    <n v="168"/>
    <b v="1"/>
    <x v="4"/>
    <x v="0"/>
    <x v="4"/>
  </r>
  <r>
    <n v="291"/>
    <s v="Zoe Goes Running - The Film: Running The Tour De France"/>
    <x v="290"/>
    <n v="5000"/>
    <n v="6001"/>
    <x v="233"/>
    <n v="1.2"/>
    <x v="0"/>
    <x v="0"/>
    <s v="USD"/>
    <n v="1367366460"/>
    <x v="291"/>
    <b v="1"/>
    <n v="128"/>
    <b v="1"/>
    <x v="4"/>
    <x v="0"/>
    <x v="4"/>
  </r>
  <r>
    <n v="292"/>
    <s v="The Undocumented"/>
    <x v="291"/>
    <n v="75000"/>
    <n v="76130.2"/>
    <x v="234"/>
    <n v="1.02"/>
    <x v="0"/>
    <x v="0"/>
    <s v="USD"/>
    <n v="1319860740"/>
    <x v="292"/>
    <b v="1"/>
    <n v="493"/>
    <b v="1"/>
    <x v="4"/>
    <x v="0"/>
    <x v="4"/>
  </r>
  <r>
    <n v="293"/>
    <s v="NELL SHIPMAN:GIRL FROM GOD'S COUNTRY FILM"/>
    <x v="292"/>
    <n v="26000"/>
    <n v="26360"/>
    <x v="235"/>
    <n v="1.01"/>
    <x v="0"/>
    <x v="0"/>
    <s v="USD"/>
    <n v="1398009714"/>
    <x v="293"/>
    <b v="1"/>
    <n v="131"/>
    <b v="1"/>
    <x v="4"/>
    <x v="0"/>
    <x v="4"/>
  </r>
  <r>
    <n v="294"/>
    <s v="Spectacular Movements documentary film"/>
    <x v="293"/>
    <n v="5000"/>
    <n v="5000"/>
    <x v="101"/>
    <n v="1"/>
    <x v="0"/>
    <x v="0"/>
    <s v="USD"/>
    <n v="1279555200"/>
    <x v="294"/>
    <b v="1"/>
    <n v="50"/>
    <b v="1"/>
    <x v="4"/>
    <x v="0"/>
    <x v="4"/>
  </r>
  <r>
    <n v="295"/>
    <s v="Rocky Horror Saved My Life - A Fan Documentary"/>
    <x v="294"/>
    <n v="50000"/>
    <n v="66554.559999999998"/>
    <x v="236"/>
    <n v="1.33"/>
    <x v="0"/>
    <x v="0"/>
    <s v="USD"/>
    <n v="1383264000"/>
    <x v="295"/>
    <b v="1"/>
    <n v="665"/>
    <b v="1"/>
    <x v="4"/>
    <x v="0"/>
    <x v="4"/>
  </r>
  <r>
    <n v="296"/>
    <s v="Bel Borba Is Here!"/>
    <x v="295"/>
    <n v="25000"/>
    <n v="29681.55"/>
    <x v="237"/>
    <n v="1.19"/>
    <x v="0"/>
    <x v="0"/>
    <s v="USD"/>
    <n v="1347017083"/>
    <x v="296"/>
    <b v="1"/>
    <n v="129"/>
    <b v="1"/>
    <x v="4"/>
    <x v="0"/>
    <x v="4"/>
  </r>
  <r>
    <n v="297"/>
    <s v="Who Owns Yoga?"/>
    <x v="296"/>
    <n v="20000"/>
    <n v="20128"/>
    <x v="238"/>
    <n v="1.01"/>
    <x v="0"/>
    <x v="0"/>
    <s v="USD"/>
    <n v="1430452740"/>
    <x v="297"/>
    <b v="1"/>
    <n v="142"/>
    <b v="1"/>
    <x v="4"/>
    <x v="0"/>
    <x v="4"/>
  </r>
  <r>
    <n v="298"/>
    <s v="DisHonesty - A Documentary Feature Film"/>
    <x v="297"/>
    <n v="126000"/>
    <n v="137254.84"/>
    <x v="239"/>
    <n v="1.0900000000000001"/>
    <x v="0"/>
    <x v="0"/>
    <s v="USD"/>
    <n v="1399669200"/>
    <x v="298"/>
    <b v="1"/>
    <n v="2436"/>
    <b v="1"/>
    <x v="4"/>
    <x v="0"/>
    <x v="4"/>
  </r>
  <r>
    <n v="299"/>
    <s v="ReMade: The Rebirth of the Maker Movement"/>
    <x v="298"/>
    <n v="10000"/>
    <n v="17895.25"/>
    <x v="240"/>
    <n v="1.79"/>
    <x v="0"/>
    <x v="0"/>
    <s v="USD"/>
    <n v="1289975060"/>
    <x v="299"/>
    <b v="1"/>
    <n v="244"/>
    <b v="1"/>
    <x v="4"/>
    <x v="0"/>
    <x v="4"/>
  </r>
  <r>
    <n v="300"/>
    <s v="The Bus "/>
    <x v="299"/>
    <n v="25000"/>
    <n v="25430.66"/>
    <x v="241"/>
    <n v="1.02"/>
    <x v="0"/>
    <x v="0"/>
    <s v="USD"/>
    <n v="1303686138"/>
    <x v="300"/>
    <b v="1"/>
    <n v="298"/>
    <b v="1"/>
    <x v="4"/>
    <x v="0"/>
    <x v="4"/>
  </r>
  <r>
    <n v="301"/>
    <s v="WORLD FAIR"/>
    <x v="300"/>
    <n v="13000"/>
    <n v="15435.55"/>
    <x v="242"/>
    <n v="1.19"/>
    <x v="0"/>
    <x v="0"/>
    <s v="USD"/>
    <n v="1363711335"/>
    <x v="301"/>
    <b v="1"/>
    <n v="251"/>
    <b v="1"/>
    <x v="4"/>
    <x v="0"/>
    <x v="4"/>
  </r>
  <r>
    <n v="302"/>
    <s v="(UN)CUT"/>
    <x v="301"/>
    <n v="10000"/>
    <n v="10046"/>
    <x v="243"/>
    <n v="1"/>
    <x v="0"/>
    <x v="0"/>
    <s v="USD"/>
    <n v="1330115638"/>
    <x v="302"/>
    <b v="1"/>
    <n v="108"/>
    <b v="1"/>
    <x v="4"/>
    <x v="0"/>
    <x v="4"/>
  </r>
  <r>
    <n v="303"/>
    <s v="The Forest for the Trees"/>
    <x v="302"/>
    <n v="3000"/>
    <n v="4124"/>
    <x v="244"/>
    <n v="1.37"/>
    <x v="0"/>
    <x v="0"/>
    <s v="USD"/>
    <n v="1338601346"/>
    <x v="303"/>
    <b v="1"/>
    <n v="82"/>
    <b v="1"/>
    <x v="4"/>
    <x v="0"/>
    <x v="4"/>
  </r>
  <r>
    <n v="304"/>
    <s v="Beyond Iconic: Distribution for film on Dennis Stock"/>
    <x v="303"/>
    <n v="3400"/>
    <n v="7876"/>
    <x v="245"/>
    <n v="2.3199999999999998"/>
    <x v="0"/>
    <x v="0"/>
    <s v="USD"/>
    <n v="1346464800"/>
    <x v="304"/>
    <b v="1"/>
    <n v="74"/>
    <b v="1"/>
    <x v="4"/>
    <x v="0"/>
    <x v="4"/>
  </r>
  <r>
    <n v="305"/>
    <s v="My Friend Mott-ly"/>
    <x v="304"/>
    <n v="7500"/>
    <n v="9775"/>
    <x v="246"/>
    <n v="1.3"/>
    <x v="0"/>
    <x v="0"/>
    <s v="USD"/>
    <n v="1331392049"/>
    <x v="305"/>
    <b v="1"/>
    <n v="189"/>
    <b v="1"/>
    <x v="4"/>
    <x v="0"/>
    <x v="4"/>
  </r>
  <r>
    <n v="306"/>
    <s v="Escape/Artist: The Jason Escape Documentary"/>
    <x v="305"/>
    <n v="1000"/>
    <n v="2929"/>
    <x v="247"/>
    <n v="2.93"/>
    <x v="0"/>
    <x v="0"/>
    <s v="USD"/>
    <n v="1363806333"/>
    <x v="306"/>
    <b v="1"/>
    <n v="80"/>
    <b v="1"/>
    <x v="4"/>
    <x v="0"/>
    <x v="4"/>
  </r>
  <r>
    <n v="307"/>
    <s v="Grammar Revolution"/>
    <x v="306"/>
    <n v="22000"/>
    <n v="24490"/>
    <x v="248"/>
    <n v="1.1100000000000001"/>
    <x v="0"/>
    <x v="0"/>
    <s v="USD"/>
    <n v="1360276801"/>
    <x v="307"/>
    <b v="1"/>
    <n v="576"/>
    <b v="1"/>
    <x v="4"/>
    <x v="0"/>
    <x v="4"/>
  </r>
  <r>
    <n v="308"/>
    <s v="Before Us - a Feature Length Documentary about Adoption"/>
    <x v="307"/>
    <n v="12000"/>
    <n v="12668"/>
    <x v="249"/>
    <n v="1.06"/>
    <x v="0"/>
    <x v="0"/>
    <s v="USD"/>
    <n v="1299775210"/>
    <x v="308"/>
    <b v="1"/>
    <n v="202"/>
    <b v="1"/>
    <x v="4"/>
    <x v="0"/>
    <x v="4"/>
  </r>
  <r>
    <n v="309"/>
    <s v="SOLE SURVIVOR FILM - Finishing Funds"/>
    <x v="308"/>
    <n v="18000"/>
    <n v="21410"/>
    <x v="250"/>
    <n v="1.19"/>
    <x v="0"/>
    <x v="0"/>
    <s v="USD"/>
    <n v="1346695334"/>
    <x v="309"/>
    <b v="1"/>
    <n v="238"/>
    <b v="1"/>
    <x v="4"/>
    <x v="0"/>
    <x v="4"/>
  </r>
  <r>
    <n v="310"/>
    <s v="Feels Like Coming Home Tour"/>
    <x v="309"/>
    <n v="1000"/>
    <n v="1041.29"/>
    <x v="251"/>
    <n v="1.04"/>
    <x v="0"/>
    <x v="0"/>
    <s v="USD"/>
    <n v="1319076000"/>
    <x v="310"/>
    <b v="1"/>
    <n v="36"/>
    <b v="1"/>
    <x v="4"/>
    <x v="0"/>
    <x v="4"/>
  </r>
  <r>
    <n v="311"/>
    <s v="The Sticking Place Interactive Documentary"/>
    <x v="310"/>
    <n v="20000"/>
    <n v="20820.330000000002"/>
    <x v="252"/>
    <n v="1.04"/>
    <x v="0"/>
    <x v="0"/>
    <s v="USD"/>
    <n v="1325404740"/>
    <x v="311"/>
    <b v="1"/>
    <n v="150"/>
    <b v="1"/>
    <x v="4"/>
    <x v="0"/>
    <x v="4"/>
  </r>
  <r>
    <n v="312"/>
    <s v="SparkTruck: stories from a cross-country maker journey"/>
    <x v="311"/>
    <n v="8000"/>
    <n v="8950"/>
    <x v="253"/>
    <n v="1.1200000000000001"/>
    <x v="0"/>
    <x v="0"/>
    <s v="USD"/>
    <n v="1365973432"/>
    <x v="312"/>
    <b v="1"/>
    <n v="146"/>
    <b v="1"/>
    <x v="4"/>
    <x v="0"/>
    <x v="4"/>
  </r>
  <r>
    <n v="313"/>
    <s v="DEVIL MAY CARE"/>
    <x v="312"/>
    <n v="17000"/>
    <n v="17805"/>
    <x v="181"/>
    <n v="1.05"/>
    <x v="0"/>
    <x v="0"/>
    <s v="USD"/>
    <n v="1281542340"/>
    <x v="313"/>
    <b v="1"/>
    <n v="222"/>
    <b v="1"/>
    <x v="4"/>
    <x v="0"/>
    <x v="4"/>
  </r>
  <r>
    <n v="314"/>
    <s v="Making Mail: A Documentary"/>
    <x v="313"/>
    <n v="1000"/>
    <n v="3851.5"/>
    <x v="254"/>
    <n v="3.85"/>
    <x v="0"/>
    <x v="0"/>
    <s v="USD"/>
    <n v="1362167988"/>
    <x v="314"/>
    <b v="1"/>
    <n v="120"/>
    <b v="1"/>
    <x v="4"/>
    <x v="0"/>
    <x v="4"/>
  </r>
  <r>
    <n v="315"/>
    <s v="Arias With A Twist: The Docufantasy"/>
    <x v="314"/>
    <n v="25000"/>
    <n v="25312"/>
    <x v="255"/>
    <n v="1.01"/>
    <x v="0"/>
    <x v="0"/>
    <s v="USD"/>
    <n v="1345660334"/>
    <x v="315"/>
    <b v="1"/>
    <n v="126"/>
    <b v="1"/>
    <x v="4"/>
    <x v="0"/>
    <x v="4"/>
  </r>
  <r>
    <n v="316"/>
    <s v="THE SECRET TRIAL 5 - GRASSROOTS CROSS-CANADA TOUR"/>
    <x v="315"/>
    <n v="15000"/>
    <n v="17066"/>
    <x v="256"/>
    <n v="1.1399999999999999"/>
    <x v="0"/>
    <x v="5"/>
    <s v="CAD"/>
    <n v="1418273940"/>
    <x v="316"/>
    <b v="1"/>
    <n v="158"/>
    <b v="1"/>
    <x v="4"/>
    <x v="0"/>
    <x v="4"/>
  </r>
  <r>
    <n v="317"/>
    <s v="Good Men, Bad Men, and a Few Rowdy Ladies"/>
    <x v="316"/>
    <n v="30000"/>
    <n v="30241"/>
    <x v="257"/>
    <n v="1.01"/>
    <x v="0"/>
    <x v="0"/>
    <s v="USD"/>
    <n v="1386778483"/>
    <x v="317"/>
    <b v="1"/>
    <n v="316"/>
    <b v="1"/>
    <x v="4"/>
    <x v="0"/>
    <x v="4"/>
  </r>
  <r>
    <n v="318"/>
    <s v="Friend Request: Accepted"/>
    <x v="317"/>
    <n v="5000"/>
    <n v="14166"/>
    <x v="34"/>
    <n v="2.83"/>
    <x v="0"/>
    <x v="0"/>
    <s v="USD"/>
    <n v="1364342151"/>
    <x v="318"/>
    <b v="1"/>
    <n v="284"/>
    <b v="1"/>
    <x v="4"/>
    <x v="0"/>
    <x v="4"/>
  </r>
  <r>
    <n v="319"/>
    <s v="EDIBLE CITY - a movie in the making"/>
    <x v="318"/>
    <n v="5000"/>
    <n v="5634"/>
    <x v="258"/>
    <n v="1.1299999999999999"/>
    <x v="0"/>
    <x v="0"/>
    <s v="USD"/>
    <n v="1265097540"/>
    <x v="319"/>
    <b v="1"/>
    <n v="51"/>
    <b v="1"/>
    <x v="4"/>
    <x v="0"/>
    <x v="4"/>
  </r>
  <r>
    <n v="320"/>
    <s v="FOREVER PURE: A team spiralling out of control. DOCUMENTARY"/>
    <x v="319"/>
    <n v="20000"/>
    <n v="21316"/>
    <x v="259"/>
    <n v="1.07"/>
    <x v="0"/>
    <x v="1"/>
    <s v="GBP"/>
    <n v="1450825200"/>
    <x v="320"/>
    <b v="1"/>
    <n v="158"/>
    <b v="1"/>
    <x v="4"/>
    <x v="0"/>
    <x v="4"/>
  </r>
  <r>
    <n v="321"/>
    <s v="An Impossible Project"/>
    <x v="320"/>
    <n v="35000"/>
    <n v="35932"/>
    <x v="260"/>
    <n v="1.03"/>
    <x v="0"/>
    <x v="12"/>
    <s v="EUR"/>
    <n v="1478605386"/>
    <x v="321"/>
    <b v="1"/>
    <n v="337"/>
    <b v="1"/>
    <x v="4"/>
    <x v="0"/>
    <x v="4"/>
  </r>
  <r>
    <n v="322"/>
    <s v="Last of the Big Tuskers"/>
    <x v="321"/>
    <n v="25000"/>
    <n v="26978"/>
    <x v="261"/>
    <n v="1.08"/>
    <x v="0"/>
    <x v="0"/>
    <s v="USD"/>
    <n v="1463146848"/>
    <x v="322"/>
    <b v="1"/>
    <n v="186"/>
    <b v="1"/>
    <x v="4"/>
    <x v="0"/>
    <x v="4"/>
  </r>
  <r>
    <n v="323"/>
    <s v="White Ravens: A feature-length documentary film"/>
    <x v="322"/>
    <n v="5400"/>
    <n v="6646"/>
    <x v="262"/>
    <n v="1.23"/>
    <x v="0"/>
    <x v="0"/>
    <s v="USD"/>
    <n v="1482307140"/>
    <x v="323"/>
    <b v="1"/>
    <n v="58"/>
    <b v="1"/>
    <x v="4"/>
    <x v="0"/>
    <x v="4"/>
  </r>
  <r>
    <n v="324"/>
    <s v="KEEP MOVING FORWARD - Documentary Film"/>
    <x v="323"/>
    <n v="8500"/>
    <n v="8636"/>
    <x v="263"/>
    <n v="1.02"/>
    <x v="0"/>
    <x v="0"/>
    <s v="USD"/>
    <n v="1438441308"/>
    <x v="324"/>
    <b v="1"/>
    <n v="82"/>
    <b v="1"/>
    <x v="4"/>
    <x v="0"/>
    <x v="4"/>
  </r>
  <r>
    <n v="325"/>
    <s v="NETIZENS - a documentary about women and online harassment"/>
    <x v="324"/>
    <n v="50000"/>
    <n v="52198"/>
    <x v="264"/>
    <n v="1.04"/>
    <x v="0"/>
    <x v="0"/>
    <s v="USD"/>
    <n v="1482208233"/>
    <x v="325"/>
    <b v="1"/>
    <n v="736"/>
    <b v="1"/>
    <x v="4"/>
    <x v="0"/>
    <x v="4"/>
  </r>
  <r>
    <n v="326"/>
    <s v="Love Letters for My Children - The Maggie Doyne Documentary."/>
    <x v="325"/>
    <n v="150000"/>
    <n v="169394.6"/>
    <x v="265"/>
    <n v="1.1299999999999999"/>
    <x v="0"/>
    <x v="0"/>
    <s v="USD"/>
    <n v="1489532220"/>
    <x v="326"/>
    <b v="1"/>
    <n v="1151"/>
    <b v="1"/>
    <x v="4"/>
    <x v="0"/>
    <x v="4"/>
  </r>
  <r>
    <n v="327"/>
    <s v="Finding Beauty In the Rubble"/>
    <x v="326"/>
    <n v="4000"/>
    <n v="5456"/>
    <x v="266"/>
    <n v="1.36"/>
    <x v="0"/>
    <x v="0"/>
    <s v="USD"/>
    <n v="1427011200"/>
    <x v="327"/>
    <b v="1"/>
    <n v="34"/>
    <b v="1"/>
    <x v="4"/>
    <x v="0"/>
    <x v="4"/>
  </r>
  <r>
    <n v="328"/>
    <s v="Edgar Allan Poe: Buried Alive"/>
    <x v="327"/>
    <n v="75000"/>
    <n v="77710.8"/>
    <x v="267"/>
    <n v="1.04"/>
    <x v="0"/>
    <x v="0"/>
    <s v="USD"/>
    <n v="1446350400"/>
    <x v="328"/>
    <b v="1"/>
    <n v="498"/>
    <b v="1"/>
    <x v="4"/>
    <x v="0"/>
    <x v="4"/>
  </r>
  <r>
    <n v="329"/>
    <s v="Struggle &amp; Hope - Documentary Film Music Soundtrack"/>
    <x v="328"/>
    <n v="10000"/>
    <n v="10550"/>
    <x v="268"/>
    <n v="1.06"/>
    <x v="0"/>
    <x v="0"/>
    <s v="USD"/>
    <n v="1446868800"/>
    <x v="329"/>
    <b v="1"/>
    <n v="167"/>
    <b v="1"/>
    <x v="4"/>
    <x v="0"/>
    <x v="4"/>
  </r>
  <r>
    <n v="330"/>
    <s v="The Power of Place"/>
    <x v="329"/>
    <n v="35000"/>
    <n v="35640"/>
    <x v="269"/>
    <n v="1.02"/>
    <x v="0"/>
    <x v="0"/>
    <s v="USD"/>
    <n v="1368763140"/>
    <x v="330"/>
    <b v="1"/>
    <n v="340"/>
    <b v="1"/>
    <x v="4"/>
    <x v="0"/>
    <x v="4"/>
  </r>
  <r>
    <n v="331"/>
    <s v="Living On Soul: The Family Daptone"/>
    <x v="330"/>
    <n v="40000"/>
    <n v="42642"/>
    <x v="270"/>
    <n v="1.07"/>
    <x v="0"/>
    <x v="0"/>
    <s v="USD"/>
    <n v="1466171834"/>
    <x v="331"/>
    <b v="1"/>
    <n v="438"/>
    <b v="1"/>
    <x v="4"/>
    <x v="0"/>
    <x v="4"/>
  </r>
  <r>
    <n v="332"/>
    <s v="Changing of the Gods"/>
    <x v="331"/>
    <n v="100000"/>
    <n v="113015"/>
    <x v="271"/>
    <n v="1.1299999999999999"/>
    <x v="0"/>
    <x v="0"/>
    <s v="USD"/>
    <n v="1446019200"/>
    <x v="332"/>
    <b v="1"/>
    <n v="555"/>
    <b v="1"/>
    <x v="4"/>
    <x v="0"/>
    <x v="4"/>
  </r>
  <r>
    <n v="333"/>
    <s v="CUBAN FOOD STORIES - A Feature Documentary"/>
    <x v="332"/>
    <n v="40000"/>
    <n v="50091"/>
    <x v="272"/>
    <n v="1.25"/>
    <x v="0"/>
    <x v="0"/>
    <s v="USD"/>
    <n v="1460038591"/>
    <x v="333"/>
    <b v="1"/>
    <n v="266"/>
    <b v="1"/>
    <x v="4"/>
    <x v="0"/>
    <x v="4"/>
  </r>
  <r>
    <n v="334"/>
    <s v="The Little Girl with the Big Voice"/>
    <x v="333"/>
    <n v="10000"/>
    <n v="10119"/>
    <x v="273"/>
    <n v="1.01"/>
    <x v="0"/>
    <x v="0"/>
    <s v="USD"/>
    <n v="1431716400"/>
    <x v="334"/>
    <b v="1"/>
    <n v="69"/>
    <b v="1"/>
    <x v="4"/>
    <x v="0"/>
    <x v="4"/>
  </r>
  <r>
    <n v="335"/>
    <s v="New Mo' Cut: David Peoples' lost film of Moe's Books"/>
    <x v="334"/>
    <n v="8500"/>
    <n v="8735"/>
    <x v="274"/>
    <n v="1.03"/>
    <x v="0"/>
    <x v="0"/>
    <s v="USD"/>
    <n v="1431122400"/>
    <x v="335"/>
    <b v="1"/>
    <n v="80"/>
    <b v="1"/>
    <x v="4"/>
    <x v="0"/>
    <x v="4"/>
  </r>
  <r>
    <n v="336"/>
    <s v="Celluloid Wizards in the Video Wasteland"/>
    <x v="335"/>
    <n v="25000"/>
    <n v="29209.78"/>
    <x v="275"/>
    <n v="1.17"/>
    <x v="0"/>
    <x v="0"/>
    <s v="USD"/>
    <n v="1447427918"/>
    <x v="336"/>
    <b v="1"/>
    <n v="493"/>
    <b v="1"/>
    <x v="4"/>
    <x v="0"/>
    <x v="4"/>
  </r>
  <r>
    <n v="337"/>
    <s v="Slingers - A Documentary about Small Town Beekeepers."/>
    <x v="336"/>
    <n v="3000"/>
    <n v="3035.05"/>
    <x v="276"/>
    <n v="1.01"/>
    <x v="0"/>
    <x v="0"/>
    <s v="USD"/>
    <n v="1426298708"/>
    <x v="337"/>
    <b v="1"/>
    <n v="31"/>
    <b v="1"/>
    <x v="4"/>
    <x v="0"/>
    <x v="4"/>
  </r>
  <r>
    <n v="338"/>
    <s v="Queer Genius"/>
    <x v="337"/>
    <n v="15000"/>
    <n v="16520.04"/>
    <x v="277"/>
    <n v="1.1000000000000001"/>
    <x v="0"/>
    <x v="0"/>
    <s v="USD"/>
    <n v="1472864400"/>
    <x v="338"/>
    <b v="1"/>
    <n v="236"/>
    <b v="1"/>
    <x v="4"/>
    <x v="0"/>
    <x v="4"/>
  </r>
  <r>
    <n v="339"/>
    <s v="A Man, A Plan, A Palindrome (Feature)"/>
    <x v="338"/>
    <n v="6000"/>
    <n v="6485"/>
    <x v="278"/>
    <n v="1.08"/>
    <x v="0"/>
    <x v="0"/>
    <s v="USD"/>
    <n v="1430331268"/>
    <x v="339"/>
    <b v="1"/>
    <n v="89"/>
    <b v="1"/>
    <x v="4"/>
    <x v="0"/>
    <x v="4"/>
  </r>
  <r>
    <n v="340"/>
    <s v="Somaliland: The Abaarso Story"/>
    <x v="339"/>
    <n v="35000"/>
    <n v="43758"/>
    <x v="279"/>
    <n v="1.25"/>
    <x v="0"/>
    <x v="0"/>
    <s v="USD"/>
    <n v="1489006800"/>
    <x v="340"/>
    <b v="1"/>
    <n v="299"/>
    <b v="1"/>
    <x v="4"/>
    <x v="0"/>
    <x v="4"/>
  </r>
  <r>
    <n v="341"/>
    <s v="Video of Connections: A Mural"/>
    <x v="340"/>
    <n v="3500"/>
    <n v="3735"/>
    <x v="280"/>
    <n v="1.07"/>
    <x v="0"/>
    <x v="0"/>
    <s v="USD"/>
    <n v="1412135940"/>
    <x v="341"/>
    <b v="1"/>
    <n v="55"/>
    <b v="1"/>
    <x v="4"/>
    <x v="0"/>
    <x v="4"/>
  </r>
  <r>
    <n v="342"/>
    <s v="BREAKING A MONSTER a film about the band Unlocking The Truth"/>
    <x v="341"/>
    <n v="55000"/>
    <n v="55201.52"/>
    <x v="281"/>
    <n v="1"/>
    <x v="0"/>
    <x v="0"/>
    <s v="USD"/>
    <n v="1461955465"/>
    <x v="342"/>
    <b v="1"/>
    <n v="325"/>
    <b v="1"/>
    <x v="4"/>
    <x v="0"/>
    <x v="4"/>
  </r>
  <r>
    <n v="343"/>
    <s v="Royalty Free: The Music of Kevin MacLeod"/>
    <x v="342"/>
    <n v="30000"/>
    <n v="30608.59"/>
    <x v="282"/>
    <n v="1.02"/>
    <x v="0"/>
    <x v="0"/>
    <s v="USD"/>
    <n v="1415934000"/>
    <x v="343"/>
    <b v="1"/>
    <n v="524"/>
    <b v="1"/>
    <x v="4"/>
    <x v="0"/>
    <x v="4"/>
  </r>
  <r>
    <n v="344"/>
    <s v="AMONG WOLVES â€¢ Doc film about wild horses &amp; bikers"/>
    <x v="343"/>
    <n v="33500"/>
    <n v="34198"/>
    <x v="283"/>
    <n v="1.02"/>
    <x v="0"/>
    <x v="0"/>
    <s v="USD"/>
    <n v="1433125200"/>
    <x v="344"/>
    <b v="1"/>
    <n v="285"/>
    <b v="1"/>
    <x v="4"/>
    <x v="0"/>
    <x v="4"/>
  </r>
  <r>
    <n v="345"/>
    <s v="Red Wolf Revival: An Uncertain Tomorrow"/>
    <x v="344"/>
    <n v="14500"/>
    <n v="17875"/>
    <x v="284"/>
    <n v="1.23"/>
    <x v="0"/>
    <x v="0"/>
    <s v="USD"/>
    <n v="1432161590"/>
    <x v="345"/>
    <b v="1"/>
    <n v="179"/>
    <b v="1"/>
    <x v="4"/>
    <x v="0"/>
    <x v="4"/>
  </r>
  <r>
    <n v="346"/>
    <s v="THE ABILITY EXCHANGE - a documentary"/>
    <x v="345"/>
    <n v="10000"/>
    <n v="17028.88"/>
    <x v="285"/>
    <n v="1.7"/>
    <x v="0"/>
    <x v="0"/>
    <s v="USD"/>
    <n v="1444824021"/>
    <x v="346"/>
    <b v="1"/>
    <n v="188"/>
    <b v="1"/>
    <x v="4"/>
    <x v="0"/>
    <x v="4"/>
  </r>
  <r>
    <n v="347"/>
    <s v="&quot;Getting Naked: A Burlesque Story&quot;"/>
    <x v="346"/>
    <n v="40000"/>
    <n v="44636.2"/>
    <x v="286"/>
    <n v="1.1200000000000001"/>
    <x v="0"/>
    <x v="0"/>
    <s v="USD"/>
    <n v="1447505609"/>
    <x v="347"/>
    <b v="1"/>
    <n v="379"/>
    <b v="1"/>
    <x v="4"/>
    <x v="0"/>
    <x v="4"/>
  </r>
  <r>
    <n v="348"/>
    <s v="Priced Out: Gentrification beyond black and white"/>
    <x v="347"/>
    <n v="10000"/>
    <n v="10300"/>
    <x v="287"/>
    <n v="1.03"/>
    <x v="0"/>
    <x v="0"/>
    <s v="USD"/>
    <n v="1440165916"/>
    <x v="348"/>
    <b v="1"/>
    <n v="119"/>
    <b v="1"/>
    <x v="4"/>
    <x v="0"/>
    <x v="4"/>
  </r>
  <r>
    <n v="349"/>
    <s v="Strangers To Peace: A Documentary"/>
    <x v="348"/>
    <n v="11260"/>
    <n v="12007.18"/>
    <x v="288"/>
    <n v="1.07"/>
    <x v="0"/>
    <x v="0"/>
    <s v="USD"/>
    <n v="1487937508"/>
    <x v="349"/>
    <b v="1"/>
    <n v="167"/>
    <b v="1"/>
    <x v="4"/>
    <x v="0"/>
    <x v="4"/>
  </r>
  <r>
    <n v="350"/>
    <s v="Mr. Chibbs (Documentary about NBA great Kenny Anderson)"/>
    <x v="349"/>
    <n v="25000"/>
    <n v="28690"/>
    <x v="289"/>
    <n v="1.1499999999999999"/>
    <x v="0"/>
    <x v="0"/>
    <s v="USD"/>
    <n v="1473566340"/>
    <x v="350"/>
    <b v="1"/>
    <n v="221"/>
    <b v="1"/>
    <x v="4"/>
    <x v="0"/>
    <x v="4"/>
  </r>
  <r>
    <n v="351"/>
    <s v="YO GALGO â€œA documentary film about the Spanish sighthoundâ€"/>
    <x v="350"/>
    <n v="34000"/>
    <n v="43296"/>
    <x v="290"/>
    <n v="1.27"/>
    <x v="0"/>
    <x v="3"/>
    <s v="EUR"/>
    <n v="1460066954"/>
    <x v="351"/>
    <b v="1"/>
    <n v="964"/>
    <b v="1"/>
    <x v="4"/>
    <x v="0"/>
    <x v="4"/>
  </r>
  <r>
    <n v="352"/>
    <s v="Art Therapy: The Movie - The Final Push"/>
    <x v="351"/>
    <n v="10000"/>
    <n v="11656"/>
    <x v="291"/>
    <n v="1.17"/>
    <x v="0"/>
    <x v="0"/>
    <s v="USD"/>
    <n v="1412740868"/>
    <x v="352"/>
    <b v="1"/>
    <n v="286"/>
    <b v="1"/>
    <x v="4"/>
    <x v="0"/>
    <x v="4"/>
  </r>
  <r>
    <n v="353"/>
    <s v="The S Word - a film that changes how we talk about suicide"/>
    <x v="352"/>
    <n v="58425"/>
    <n v="63460.18"/>
    <x v="292"/>
    <n v="1.0900000000000001"/>
    <x v="0"/>
    <x v="0"/>
    <s v="USD"/>
    <n v="1447963219"/>
    <x v="353"/>
    <b v="1"/>
    <n v="613"/>
    <b v="1"/>
    <x v="4"/>
    <x v="0"/>
    <x v="4"/>
  </r>
  <r>
    <n v="354"/>
    <s v="The Carousel - 2016 Tribeca Film Festival Official Selection"/>
    <x v="353"/>
    <n v="3500"/>
    <n v="3638"/>
    <x v="293"/>
    <n v="1.04"/>
    <x v="0"/>
    <x v="0"/>
    <s v="USD"/>
    <n v="1460141521"/>
    <x v="354"/>
    <b v="1"/>
    <n v="29"/>
    <b v="1"/>
    <x v="4"/>
    <x v="0"/>
    <x v="4"/>
  </r>
  <r>
    <n v="355"/>
    <s v="REZA ABDOH -Theatre Visionary"/>
    <x v="354"/>
    <n v="35000"/>
    <n v="40690"/>
    <x v="294"/>
    <n v="1.1599999999999999"/>
    <x v="0"/>
    <x v="0"/>
    <s v="USD"/>
    <n v="1417420994"/>
    <x v="355"/>
    <b v="1"/>
    <n v="165"/>
    <b v="1"/>
    <x v="4"/>
    <x v="0"/>
    <x v="4"/>
  </r>
  <r>
    <n v="356"/>
    <s v="43 and 80"/>
    <x v="355"/>
    <n v="7500"/>
    <n v="7701.93"/>
    <x v="295"/>
    <n v="1.03"/>
    <x v="0"/>
    <x v="0"/>
    <s v="USD"/>
    <n v="1458152193"/>
    <x v="356"/>
    <b v="1"/>
    <n v="97"/>
    <b v="1"/>
    <x v="4"/>
    <x v="0"/>
    <x v="4"/>
  </r>
  <r>
    <n v="357"/>
    <s v="JOURNEY OM: Into the Heart of India â€¢ A Cinematic Pilgrimage"/>
    <x v="356"/>
    <n v="15000"/>
    <n v="26100"/>
    <x v="296"/>
    <n v="1.74"/>
    <x v="0"/>
    <x v="0"/>
    <s v="USD"/>
    <n v="1429852797"/>
    <x v="357"/>
    <b v="1"/>
    <n v="303"/>
    <b v="1"/>
    <x v="4"/>
    <x v="0"/>
    <x v="4"/>
  </r>
  <r>
    <n v="358"/>
    <s v="Nobody Knows Anything (except William Goldman)"/>
    <x v="357"/>
    <n v="50000"/>
    <n v="51544"/>
    <x v="297"/>
    <n v="1.03"/>
    <x v="0"/>
    <x v="0"/>
    <s v="USD"/>
    <n v="1466002800"/>
    <x v="358"/>
    <b v="1"/>
    <n v="267"/>
    <b v="1"/>
    <x v="4"/>
    <x v="0"/>
    <x v="4"/>
  </r>
  <r>
    <n v="359"/>
    <s v="Us, Naked: Trixie &amp; Monkey â€” World Premiere"/>
    <x v="358"/>
    <n v="24200"/>
    <n v="25375"/>
    <x v="298"/>
    <n v="1.05"/>
    <x v="0"/>
    <x v="0"/>
    <s v="USD"/>
    <n v="1415941920"/>
    <x v="359"/>
    <b v="1"/>
    <n v="302"/>
    <b v="1"/>
    <x v="4"/>
    <x v="0"/>
    <x v="4"/>
  </r>
  <r>
    <n v="360"/>
    <s v="Faith: A Documentary"/>
    <x v="359"/>
    <n v="12000"/>
    <n v="12165"/>
    <x v="299"/>
    <n v="1.01"/>
    <x v="0"/>
    <x v="0"/>
    <s v="USD"/>
    <n v="1437621060"/>
    <x v="360"/>
    <b v="0"/>
    <n v="87"/>
    <b v="1"/>
    <x v="4"/>
    <x v="0"/>
    <x v="4"/>
  </r>
  <r>
    <n v="361"/>
    <s v="Bleeding Audio: A Doc About The Matches &amp; The Music Industry"/>
    <x v="360"/>
    <n v="35000"/>
    <n v="38876.949999999997"/>
    <x v="300"/>
    <n v="1.1100000000000001"/>
    <x v="0"/>
    <x v="0"/>
    <s v="USD"/>
    <n v="1416704506"/>
    <x v="361"/>
    <b v="0"/>
    <n v="354"/>
    <b v="1"/>
    <x v="4"/>
    <x v="0"/>
    <x v="4"/>
  </r>
  <r>
    <n v="362"/>
    <s v="THE RIDGE: TEN FOR THIRTY"/>
    <x v="361"/>
    <n v="9665"/>
    <n v="12000"/>
    <x v="301"/>
    <n v="1.24"/>
    <x v="0"/>
    <x v="0"/>
    <s v="USD"/>
    <n v="1407456000"/>
    <x v="362"/>
    <b v="0"/>
    <n v="86"/>
    <b v="1"/>
    <x v="4"/>
    <x v="0"/>
    <x v="4"/>
  </r>
  <r>
    <n v="363"/>
    <s v="&quot;Sherpa Stew&quot; - A documentary about  Sherpas from Nepal living in New York City"/>
    <x v="362"/>
    <n v="8925"/>
    <n v="9044"/>
    <x v="302"/>
    <n v="1.01"/>
    <x v="0"/>
    <x v="0"/>
    <s v="USD"/>
    <n v="1272828120"/>
    <x v="363"/>
    <b v="0"/>
    <n v="26"/>
    <b v="1"/>
    <x v="4"/>
    <x v="0"/>
    <x v="4"/>
  </r>
  <r>
    <n v="364"/>
    <s v="Wild Familyâ€”Connecting to Your Calling in Your Family Life."/>
    <x v="363"/>
    <n v="7000"/>
    <n v="7711.3"/>
    <x v="303"/>
    <n v="1.1000000000000001"/>
    <x v="0"/>
    <x v="0"/>
    <s v="USD"/>
    <n v="1403323140"/>
    <x v="364"/>
    <b v="0"/>
    <n v="113"/>
    <b v="1"/>
    <x v="4"/>
    <x v="0"/>
    <x v="4"/>
  </r>
  <r>
    <n v="365"/>
    <s v="A QUEER COUNTRY"/>
    <x v="364"/>
    <n v="15000"/>
    <n v="15596"/>
    <x v="304"/>
    <n v="1.04"/>
    <x v="0"/>
    <x v="1"/>
    <s v="GBP"/>
    <n v="1393597999"/>
    <x v="365"/>
    <b v="0"/>
    <n v="65"/>
    <b v="1"/>
    <x v="4"/>
    <x v="0"/>
    <x v="4"/>
  </r>
  <r>
    <n v="366"/>
    <s v="A BUSHMAN ODYSSEY"/>
    <x v="365"/>
    <n v="38000"/>
    <n v="38500"/>
    <x v="305"/>
    <n v="1.01"/>
    <x v="0"/>
    <x v="0"/>
    <s v="USD"/>
    <n v="1337540518"/>
    <x v="366"/>
    <b v="0"/>
    <n v="134"/>
    <b v="1"/>
    <x v="4"/>
    <x v="0"/>
    <x v="4"/>
  </r>
  <r>
    <n v="367"/>
    <s v="Game Changer: Lithuania's Nonviolent Revolution"/>
    <x v="366"/>
    <n v="10000"/>
    <n v="10335.01"/>
    <x v="306"/>
    <n v="1.03"/>
    <x v="0"/>
    <x v="0"/>
    <s v="USD"/>
    <n v="1367384340"/>
    <x v="367"/>
    <b v="0"/>
    <n v="119"/>
    <b v="1"/>
    <x v="4"/>
    <x v="0"/>
    <x v="4"/>
  </r>
  <r>
    <n v="368"/>
    <s v="Swimming with Byron: A Documentary Film"/>
    <x v="367"/>
    <n v="12500"/>
    <n v="13014"/>
    <x v="307"/>
    <n v="1.04"/>
    <x v="0"/>
    <x v="0"/>
    <s v="USD"/>
    <n v="1426426322"/>
    <x v="368"/>
    <b v="0"/>
    <n v="159"/>
    <b v="1"/>
    <x v="4"/>
    <x v="0"/>
    <x v="4"/>
  </r>
  <r>
    <n v="369"/>
    <s v="Alpine Zone"/>
    <x v="368"/>
    <n v="6500"/>
    <n v="7160.12"/>
    <x v="308"/>
    <n v="1.1000000000000001"/>
    <x v="0"/>
    <x v="0"/>
    <s v="USD"/>
    <n v="1326633269"/>
    <x v="369"/>
    <b v="0"/>
    <n v="167"/>
    <b v="1"/>
    <x v="4"/>
    <x v="0"/>
    <x v="4"/>
  </r>
  <r>
    <n v="370"/>
    <s v="Hola Mohalla: Festival of Soldier Saints"/>
    <x v="369"/>
    <n v="25000"/>
    <n v="30505"/>
    <x v="309"/>
    <n v="1.22"/>
    <x v="0"/>
    <x v="0"/>
    <s v="USD"/>
    <n v="1483729500"/>
    <x v="370"/>
    <b v="0"/>
    <n v="43"/>
    <b v="1"/>
    <x v="4"/>
    <x v="0"/>
    <x v="4"/>
  </r>
  <r>
    <n v="371"/>
    <s v="Unbranded"/>
    <x v="370"/>
    <n v="150000"/>
    <n v="171253"/>
    <x v="310"/>
    <n v="1.1399999999999999"/>
    <x v="0"/>
    <x v="0"/>
    <s v="USD"/>
    <n v="1359743139"/>
    <x v="371"/>
    <b v="0"/>
    <n v="1062"/>
    <b v="1"/>
    <x v="4"/>
    <x v="0"/>
    <x v="4"/>
  </r>
  <r>
    <n v="372"/>
    <s v="Wild Equus"/>
    <x v="371"/>
    <n v="300"/>
    <n v="376"/>
    <x v="311"/>
    <n v="1.25"/>
    <x v="0"/>
    <x v="1"/>
    <s v="GBP"/>
    <n v="1459872000"/>
    <x v="372"/>
    <b v="0"/>
    <n v="9"/>
    <b v="1"/>
    <x v="4"/>
    <x v="0"/>
    <x v="4"/>
  </r>
  <r>
    <n v="373"/>
    <s v="The Boing Heard 'Round the World"/>
    <x v="372"/>
    <n v="7500"/>
    <n v="8000"/>
    <x v="312"/>
    <n v="1.07"/>
    <x v="0"/>
    <x v="0"/>
    <s v="USD"/>
    <n v="1342648398"/>
    <x v="373"/>
    <b v="0"/>
    <n v="89"/>
    <b v="1"/>
    <x v="4"/>
    <x v="0"/>
    <x v="4"/>
  </r>
  <r>
    <n v="374"/>
    <s v="Bird Language with Jon Young; an instructional video"/>
    <x v="373"/>
    <n v="6000"/>
    <n v="7839"/>
    <x v="313"/>
    <n v="1.31"/>
    <x v="0"/>
    <x v="0"/>
    <s v="USD"/>
    <n v="1316208031"/>
    <x v="374"/>
    <b v="0"/>
    <n v="174"/>
    <b v="1"/>
    <x v="4"/>
    <x v="0"/>
    <x v="4"/>
  </r>
  <r>
    <n v="375"/>
    <s v="Project Reconnect: WHERE WE ARE NOW"/>
    <x v="374"/>
    <n v="500"/>
    <n v="600"/>
    <x v="314"/>
    <n v="1.2"/>
    <x v="0"/>
    <x v="0"/>
    <s v="USD"/>
    <n v="1393694280"/>
    <x v="375"/>
    <b v="0"/>
    <n v="14"/>
    <b v="1"/>
    <x v="4"/>
    <x v="0"/>
    <x v="4"/>
  </r>
  <r>
    <n v="376"/>
    <s v="Quintessential: The Journey"/>
    <x v="375"/>
    <n v="2450"/>
    <n v="2596"/>
    <x v="315"/>
    <n v="1.06"/>
    <x v="0"/>
    <x v="1"/>
    <s v="GBP"/>
    <n v="1472122316"/>
    <x v="376"/>
    <b v="0"/>
    <n v="48"/>
    <b v="1"/>
    <x v="4"/>
    <x v="0"/>
    <x v="4"/>
  </r>
  <r>
    <n v="377"/>
    <s v="PIN UP! THE MOVIE The documentary with vintage style"/>
    <x v="376"/>
    <n v="12000"/>
    <n v="13728"/>
    <x v="316"/>
    <n v="1.1399999999999999"/>
    <x v="0"/>
    <x v="0"/>
    <s v="USD"/>
    <n v="1447484460"/>
    <x v="377"/>
    <b v="0"/>
    <n v="133"/>
    <b v="1"/>
    <x v="4"/>
    <x v="0"/>
    <x v="4"/>
  </r>
  <r>
    <n v="378"/>
    <s v="Where is Home?"/>
    <x v="377"/>
    <n v="3000"/>
    <n v="3353"/>
    <x v="317"/>
    <n v="1.1200000000000001"/>
    <x v="0"/>
    <x v="5"/>
    <s v="CAD"/>
    <n v="1453765920"/>
    <x v="378"/>
    <b v="0"/>
    <n v="83"/>
    <b v="1"/>
    <x v="4"/>
    <x v="0"/>
    <x v="4"/>
  </r>
  <r>
    <n v="379"/>
    <s v="The Unknowns"/>
    <x v="378"/>
    <n v="15000"/>
    <n v="17412"/>
    <x v="318"/>
    <n v="1.1599999999999999"/>
    <x v="0"/>
    <x v="0"/>
    <s v="USD"/>
    <n v="1336062672"/>
    <x v="379"/>
    <b v="0"/>
    <n v="149"/>
    <b v="1"/>
    <x v="4"/>
    <x v="0"/>
    <x v="4"/>
  </r>
  <r>
    <n v="380"/>
    <s v="Steamboat Springs Van Clan"/>
    <x v="379"/>
    <n v="4000"/>
    <n v="5660"/>
    <x v="319"/>
    <n v="1.42"/>
    <x v="0"/>
    <x v="0"/>
    <s v="USD"/>
    <n v="1453569392"/>
    <x v="380"/>
    <b v="0"/>
    <n v="49"/>
    <b v="1"/>
    <x v="4"/>
    <x v="0"/>
    <x v="4"/>
  </r>
  <r>
    <n v="381"/>
    <s v="Clearwater"/>
    <x v="380"/>
    <n v="25000"/>
    <n v="26182.5"/>
    <x v="320"/>
    <n v="1.05"/>
    <x v="0"/>
    <x v="0"/>
    <s v="USD"/>
    <n v="1343624400"/>
    <x v="381"/>
    <b v="0"/>
    <n v="251"/>
    <b v="1"/>
    <x v="4"/>
    <x v="0"/>
    <x v="4"/>
  </r>
  <r>
    <n v="382"/>
    <s v="99% Declaration Mini-Doc"/>
    <x v="381"/>
    <n v="600"/>
    <n v="1535"/>
    <x v="321"/>
    <n v="2.56"/>
    <x v="0"/>
    <x v="0"/>
    <s v="USD"/>
    <n v="1346950900"/>
    <x v="382"/>
    <b v="0"/>
    <n v="22"/>
    <b v="1"/>
    <x v="4"/>
    <x v="0"/>
    <x v="4"/>
  </r>
  <r>
    <n v="383"/>
    <s v="Tornado Pursuit: 2014 Storm Chasing Web Series"/>
    <x v="382"/>
    <n v="999"/>
    <n v="2065"/>
    <x v="322"/>
    <n v="2.0699999999999998"/>
    <x v="0"/>
    <x v="0"/>
    <s v="USD"/>
    <n v="1400467759"/>
    <x v="383"/>
    <b v="0"/>
    <n v="48"/>
    <b v="1"/>
    <x v="4"/>
    <x v="0"/>
    <x v="4"/>
  </r>
  <r>
    <n v="384"/>
    <s v="Nurse Mare Foals: Born to Die"/>
    <x v="383"/>
    <n v="20000"/>
    <n v="22421"/>
    <x v="323"/>
    <n v="1.1200000000000001"/>
    <x v="0"/>
    <x v="0"/>
    <s v="USD"/>
    <n v="1420569947"/>
    <x v="384"/>
    <b v="0"/>
    <n v="383"/>
    <b v="1"/>
    <x v="4"/>
    <x v="0"/>
    <x v="4"/>
  </r>
  <r>
    <n v="385"/>
    <s v="Luke and Jedi"/>
    <x v="384"/>
    <n v="25000"/>
    <n v="26495.5"/>
    <x v="324"/>
    <n v="1.06"/>
    <x v="0"/>
    <x v="0"/>
    <s v="USD"/>
    <n v="1416582101"/>
    <x v="385"/>
    <b v="0"/>
    <n v="237"/>
    <b v="1"/>
    <x v="4"/>
    <x v="0"/>
    <x v="4"/>
  </r>
  <r>
    <n v="386"/>
    <s v="Submarine: Diving Away From Adulthood"/>
    <x v="385"/>
    <n v="600"/>
    <n v="601"/>
    <x v="325"/>
    <n v="1"/>
    <x v="0"/>
    <x v="0"/>
    <s v="USD"/>
    <n v="1439246991"/>
    <x v="386"/>
    <b v="0"/>
    <n v="13"/>
    <b v="1"/>
    <x v="4"/>
    <x v="0"/>
    <x v="4"/>
  </r>
  <r>
    <n v="387"/>
    <s v="On the Back of a Tiger"/>
    <x v="386"/>
    <n v="38000"/>
    <n v="81316"/>
    <x v="326"/>
    <n v="2.14"/>
    <x v="0"/>
    <x v="0"/>
    <s v="USD"/>
    <n v="1439618400"/>
    <x v="387"/>
    <b v="0"/>
    <n v="562"/>
    <b v="1"/>
    <x v="4"/>
    <x v="0"/>
    <x v="4"/>
  </r>
  <r>
    <n v="388"/>
    <s v="Another Man's Treasure documentary"/>
    <x v="387"/>
    <n v="5000"/>
    <n v="6308"/>
    <x v="327"/>
    <n v="1.26"/>
    <x v="0"/>
    <x v="0"/>
    <s v="USD"/>
    <n v="1469670580"/>
    <x v="388"/>
    <b v="0"/>
    <n v="71"/>
    <b v="1"/>
    <x v="4"/>
    <x v="0"/>
    <x v="4"/>
  </r>
  <r>
    <n v="389"/>
    <s v="The Food Cure"/>
    <x v="388"/>
    <n v="68000"/>
    <n v="123444.12"/>
    <x v="328"/>
    <n v="1.82"/>
    <x v="0"/>
    <x v="0"/>
    <s v="USD"/>
    <n v="1394233140"/>
    <x v="389"/>
    <b v="0"/>
    <n v="1510"/>
    <b v="1"/>
    <x v="4"/>
    <x v="0"/>
    <x v="4"/>
  </r>
  <r>
    <n v="390"/>
    <s v="Built by UCF: St. Vincent and the Grenadines Chapter"/>
    <x v="389"/>
    <n v="1000"/>
    <n v="1000"/>
    <x v="84"/>
    <n v="1"/>
    <x v="0"/>
    <x v="0"/>
    <s v="USD"/>
    <n v="1431046372"/>
    <x v="390"/>
    <b v="0"/>
    <n v="14"/>
    <b v="1"/>
    <x v="4"/>
    <x v="0"/>
    <x v="4"/>
  </r>
  <r>
    <n v="391"/>
    <s v="Science, Sex and the Ladies"/>
    <x v="390"/>
    <n v="20000"/>
    <n v="20122"/>
    <x v="329"/>
    <n v="1.01"/>
    <x v="0"/>
    <x v="0"/>
    <s v="USD"/>
    <n v="1324169940"/>
    <x v="391"/>
    <b v="0"/>
    <n v="193"/>
    <b v="1"/>
    <x v="4"/>
    <x v="0"/>
    <x v="4"/>
  </r>
  <r>
    <n v="392"/>
    <s v="More than Gold: The Rhino Rescue Project"/>
    <x v="391"/>
    <n v="18500"/>
    <n v="18667"/>
    <x v="330"/>
    <n v="1.01"/>
    <x v="0"/>
    <x v="0"/>
    <s v="USD"/>
    <n v="1315450800"/>
    <x v="392"/>
    <b v="0"/>
    <n v="206"/>
    <b v="1"/>
    <x v="4"/>
    <x v="0"/>
    <x v="4"/>
  </r>
  <r>
    <n v="393"/>
    <s v="THE PENGUIN COUNTERS Documentary Film"/>
    <x v="392"/>
    <n v="50000"/>
    <n v="55223"/>
    <x v="331"/>
    <n v="1.1000000000000001"/>
    <x v="0"/>
    <x v="0"/>
    <s v="USD"/>
    <n v="1381424452"/>
    <x v="393"/>
    <b v="0"/>
    <n v="351"/>
    <b v="1"/>
    <x v="4"/>
    <x v="0"/>
    <x v="4"/>
  </r>
  <r>
    <n v="394"/>
    <s v="Light in Taranto (Luce di Taranto) feature-length film"/>
    <x v="393"/>
    <n v="4700"/>
    <n v="5259"/>
    <x v="332"/>
    <n v="1.1200000000000001"/>
    <x v="0"/>
    <x v="3"/>
    <s v="EUR"/>
    <n v="1460918282"/>
    <x v="394"/>
    <b v="0"/>
    <n v="50"/>
    <b v="1"/>
    <x v="4"/>
    <x v="0"/>
    <x v="4"/>
  </r>
  <r>
    <n v="395"/>
    <s v="The Peace Agency Documentary Kickstarter Campaign!"/>
    <x v="394"/>
    <n v="10000"/>
    <n v="10804.45"/>
    <x v="333"/>
    <n v="1.08"/>
    <x v="0"/>
    <x v="0"/>
    <s v="USD"/>
    <n v="1335562320"/>
    <x v="395"/>
    <b v="0"/>
    <n v="184"/>
    <b v="1"/>
    <x v="4"/>
    <x v="0"/>
    <x v="4"/>
  </r>
  <r>
    <n v="396"/>
    <s v="No Act of Ours Film"/>
    <x v="395"/>
    <n v="15000"/>
    <n v="16000"/>
    <x v="334"/>
    <n v="1.07"/>
    <x v="0"/>
    <x v="0"/>
    <s v="USD"/>
    <n v="1341668006"/>
    <x v="396"/>
    <b v="0"/>
    <n v="196"/>
    <b v="1"/>
    <x v="4"/>
    <x v="0"/>
    <x v="4"/>
  </r>
  <r>
    <n v="397"/>
    <s v="Nam Holtz's maiden voyage back to S. Korea: a documentary film exploring adoption"/>
    <x v="396"/>
    <n v="12444"/>
    <n v="12929.35"/>
    <x v="335"/>
    <n v="1.04"/>
    <x v="0"/>
    <x v="0"/>
    <s v="USD"/>
    <n v="1283312640"/>
    <x v="397"/>
    <b v="0"/>
    <n v="229"/>
    <b v="1"/>
    <x v="4"/>
    <x v="0"/>
    <x v="4"/>
  </r>
  <r>
    <n v="398"/>
    <s v="Picking Up the Pieces: Child Holocaust Survivors Rebuild"/>
    <x v="397"/>
    <n v="7500"/>
    <n v="9387"/>
    <x v="336"/>
    <n v="1.25"/>
    <x v="0"/>
    <x v="0"/>
    <s v="USD"/>
    <n v="1430334126"/>
    <x v="398"/>
    <b v="0"/>
    <n v="67"/>
    <b v="1"/>
    <x v="4"/>
    <x v="0"/>
    <x v="4"/>
  </r>
  <r>
    <n v="399"/>
    <s v="Green School Stories: a film to inspire change in education"/>
    <x v="398"/>
    <n v="20000"/>
    <n v="21361"/>
    <x v="337"/>
    <n v="1.07"/>
    <x v="0"/>
    <x v="1"/>
    <s v="GBP"/>
    <n v="1481716800"/>
    <x v="399"/>
    <b v="0"/>
    <n v="95"/>
    <b v="1"/>
    <x v="4"/>
    <x v="0"/>
    <x v="4"/>
  </r>
  <r>
    <n v="400"/>
    <s v="From Two Sticks - the fight against hunger and malnutrition"/>
    <x v="399"/>
    <n v="10000"/>
    <n v="11230.25"/>
    <x v="338"/>
    <n v="1.1200000000000001"/>
    <x v="0"/>
    <x v="0"/>
    <s v="USD"/>
    <n v="1400297400"/>
    <x v="400"/>
    <b v="0"/>
    <n v="62"/>
    <b v="1"/>
    <x v="4"/>
    <x v="0"/>
    <x v="4"/>
  </r>
  <r>
    <n v="401"/>
    <s v="Present and Unaccounted For: Black Women in Medicine"/>
    <x v="400"/>
    <n v="50000"/>
    <n v="51906"/>
    <x v="339"/>
    <n v="1.04"/>
    <x v="0"/>
    <x v="0"/>
    <s v="USD"/>
    <n v="1312747970"/>
    <x v="401"/>
    <b v="0"/>
    <n v="73"/>
    <b v="1"/>
    <x v="4"/>
    <x v="0"/>
    <x v="4"/>
  </r>
  <r>
    <n v="402"/>
    <s v="DVD Jesus Alive Again: From the Last Supper to the Ascension"/>
    <x v="401"/>
    <n v="2000"/>
    <n v="2833"/>
    <x v="340"/>
    <n v="1.42"/>
    <x v="0"/>
    <x v="0"/>
    <s v="USD"/>
    <n v="1446731817"/>
    <x v="402"/>
    <b v="0"/>
    <n v="43"/>
    <b v="1"/>
    <x v="4"/>
    <x v="0"/>
    <x v="4"/>
  </r>
  <r>
    <n v="403"/>
    <s v="MONDO BANANA"/>
    <x v="402"/>
    <n v="5000"/>
    <n v="5263"/>
    <x v="341"/>
    <n v="1.05"/>
    <x v="0"/>
    <x v="0"/>
    <s v="USD"/>
    <n v="1312960080"/>
    <x v="403"/>
    <b v="0"/>
    <n v="70"/>
    <b v="1"/>
    <x v="4"/>
    <x v="0"/>
    <x v="4"/>
  </r>
  <r>
    <n v="404"/>
    <s v="The Last One: Unfolding the AIDS MEMORIAL QUILT"/>
    <x v="403"/>
    <n v="35000"/>
    <n v="36082"/>
    <x v="342"/>
    <n v="1.03"/>
    <x v="0"/>
    <x v="0"/>
    <s v="USD"/>
    <n v="1391641440"/>
    <x v="404"/>
    <b v="0"/>
    <n v="271"/>
    <b v="1"/>
    <x v="4"/>
    <x v="0"/>
    <x v="4"/>
  </r>
  <r>
    <n v="405"/>
    <s v="The Healing Effect Movie"/>
    <x v="404"/>
    <n v="2820"/>
    <n v="3036"/>
    <x v="343"/>
    <n v="1.08"/>
    <x v="0"/>
    <x v="0"/>
    <s v="USD"/>
    <n v="1394071339"/>
    <x v="405"/>
    <b v="0"/>
    <n v="55"/>
    <b v="1"/>
    <x v="4"/>
    <x v="0"/>
    <x v="4"/>
  </r>
  <r>
    <n v="406"/>
    <s v="The Desert River Bends"/>
    <x v="405"/>
    <n v="2800"/>
    <n v="3015.73"/>
    <x v="344"/>
    <n v="1.08"/>
    <x v="0"/>
    <x v="0"/>
    <s v="USD"/>
    <n v="1304920740"/>
    <x v="406"/>
    <b v="0"/>
    <n v="35"/>
    <b v="1"/>
    <x v="4"/>
    <x v="0"/>
    <x v="4"/>
  </r>
  <r>
    <n v="407"/>
    <s v="Haymarket Documentary"/>
    <x v="406"/>
    <n v="2000"/>
    <n v="2031"/>
    <x v="345"/>
    <n v="1.02"/>
    <x v="0"/>
    <x v="0"/>
    <s v="USD"/>
    <n v="1321739650"/>
    <x v="407"/>
    <b v="0"/>
    <n v="22"/>
    <b v="1"/>
    <x v="4"/>
    <x v="0"/>
    <x v="4"/>
  </r>
  <r>
    <n v="408"/>
    <s v="Reverence: A Documentary Short on Branded Yarmulkes"/>
    <x v="407"/>
    <n v="6000"/>
    <n v="6086.26"/>
    <x v="346"/>
    <n v="1.01"/>
    <x v="0"/>
    <x v="0"/>
    <s v="USD"/>
    <n v="1383676790"/>
    <x v="408"/>
    <b v="0"/>
    <n v="38"/>
    <b v="1"/>
    <x v="4"/>
    <x v="0"/>
    <x v="4"/>
  </r>
  <r>
    <n v="409"/>
    <s v="The Lost Generation"/>
    <x v="408"/>
    <n v="500"/>
    <n v="684"/>
    <x v="347"/>
    <n v="1.37"/>
    <x v="0"/>
    <x v="1"/>
    <s v="GBP"/>
    <n v="1469220144"/>
    <x v="409"/>
    <b v="0"/>
    <n v="15"/>
    <b v="1"/>
    <x v="4"/>
    <x v="0"/>
    <x v="4"/>
  </r>
  <r>
    <n v="410"/>
    <s v="January's Story - A One Of A Kind Transgender Woman"/>
    <x v="409"/>
    <n v="1000"/>
    <n v="1283"/>
    <x v="348"/>
    <n v="1.28"/>
    <x v="0"/>
    <x v="5"/>
    <s v="CAD"/>
    <n v="1434670397"/>
    <x v="410"/>
    <b v="0"/>
    <n v="7"/>
    <b v="1"/>
    <x v="4"/>
    <x v="0"/>
    <x v="4"/>
  </r>
  <r>
    <n v="411"/>
    <s v="GO FAR: The Christopher Rush Story (4)"/>
    <x v="410"/>
    <n v="30000"/>
    <n v="30315"/>
    <x v="349"/>
    <n v="1.01"/>
    <x v="0"/>
    <x v="0"/>
    <s v="USD"/>
    <n v="1387688400"/>
    <x v="411"/>
    <b v="0"/>
    <n v="241"/>
    <b v="1"/>
    <x v="4"/>
    <x v="0"/>
    <x v="4"/>
  </r>
  <r>
    <n v="412"/>
    <s v="Southern Oregon VS. LNG"/>
    <x v="411"/>
    <n v="2500"/>
    <n v="3171"/>
    <x v="350"/>
    <n v="1.27"/>
    <x v="0"/>
    <x v="0"/>
    <s v="USD"/>
    <n v="1343238578"/>
    <x v="412"/>
    <b v="0"/>
    <n v="55"/>
    <b v="1"/>
    <x v="4"/>
    <x v="0"/>
    <x v="4"/>
  </r>
  <r>
    <n v="413"/>
    <s v="Through the Fire: Rebuilding Somalia"/>
    <x v="412"/>
    <n v="12800"/>
    <n v="13451"/>
    <x v="351"/>
    <n v="1.05"/>
    <x v="0"/>
    <x v="0"/>
    <s v="USD"/>
    <n v="1342731811"/>
    <x v="413"/>
    <b v="0"/>
    <n v="171"/>
    <b v="1"/>
    <x v="4"/>
    <x v="0"/>
    <x v="4"/>
  </r>
  <r>
    <n v="414"/>
    <s v="thisisstuttering: A Documentary"/>
    <x v="413"/>
    <n v="18500"/>
    <n v="19028"/>
    <x v="352"/>
    <n v="1.03"/>
    <x v="0"/>
    <x v="0"/>
    <s v="USD"/>
    <n v="1381541465"/>
    <x v="414"/>
    <b v="0"/>
    <n v="208"/>
    <b v="1"/>
    <x v="4"/>
    <x v="0"/>
    <x v="4"/>
  </r>
  <r>
    <n v="415"/>
    <s v="Ben &amp; Bill Down Under: 2 Canadians Tour America"/>
    <x v="414"/>
    <n v="1400"/>
    <n v="1430.06"/>
    <x v="353"/>
    <n v="1.02"/>
    <x v="0"/>
    <x v="5"/>
    <s v="CAD"/>
    <n v="1413547200"/>
    <x v="415"/>
    <b v="0"/>
    <n v="21"/>
    <b v="1"/>
    <x v="4"/>
    <x v="0"/>
    <x v="4"/>
  </r>
  <r>
    <n v="416"/>
    <s v="Fire in the Heart of the City"/>
    <x v="415"/>
    <n v="1000"/>
    <n v="1202.17"/>
    <x v="354"/>
    <n v="1.2"/>
    <x v="0"/>
    <x v="0"/>
    <s v="USD"/>
    <n v="1391851831"/>
    <x v="416"/>
    <b v="0"/>
    <n v="25"/>
    <b v="1"/>
    <x v="4"/>
    <x v="0"/>
    <x v="4"/>
  </r>
  <r>
    <n v="417"/>
    <s v="Cycle of Life"/>
    <x v="416"/>
    <n v="10500"/>
    <n v="10526"/>
    <x v="355"/>
    <n v="1"/>
    <x v="0"/>
    <x v="0"/>
    <s v="USD"/>
    <n v="1365395580"/>
    <x v="417"/>
    <b v="0"/>
    <n v="52"/>
    <b v="1"/>
    <x v="4"/>
    <x v="0"/>
    <x v="4"/>
  </r>
  <r>
    <n v="418"/>
    <s v="Swim for the Reef"/>
    <x v="417"/>
    <n v="22400"/>
    <n v="22542"/>
    <x v="356"/>
    <n v="1.01"/>
    <x v="0"/>
    <x v="0"/>
    <s v="USD"/>
    <n v="1437633997"/>
    <x v="418"/>
    <b v="0"/>
    <n v="104"/>
    <b v="1"/>
    <x v="4"/>
    <x v="0"/>
    <x v="4"/>
  </r>
  <r>
    <n v="419"/>
    <s v="BEYOND LOCAL"/>
    <x v="418"/>
    <n v="8000"/>
    <n v="8035"/>
    <x v="357"/>
    <n v="1"/>
    <x v="0"/>
    <x v="0"/>
    <s v="USD"/>
    <n v="1372536787"/>
    <x v="419"/>
    <b v="0"/>
    <n v="73"/>
    <b v="1"/>
    <x v="4"/>
    <x v="0"/>
    <x v="4"/>
  </r>
  <r>
    <n v="420"/>
    <s v="PROJECT OLIVE OYL:  10 VOICE-OVER &quot;POPEYE&quot; Demo Series"/>
    <x v="419"/>
    <n v="3300"/>
    <n v="14.5"/>
    <x v="358"/>
    <n v="0"/>
    <x v="2"/>
    <x v="0"/>
    <s v="USD"/>
    <n v="1394772031"/>
    <x v="420"/>
    <b v="0"/>
    <n v="3"/>
    <b v="0"/>
    <x v="5"/>
    <x v="0"/>
    <x v="5"/>
  </r>
  <r>
    <n v="421"/>
    <s v="The monster Inside"/>
    <x v="420"/>
    <n v="15000"/>
    <n v="301"/>
    <x v="359"/>
    <n v="0.02"/>
    <x v="2"/>
    <x v="0"/>
    <s v="USD"/>
    <n v="1440157656"/>
    <x v="421"/>
    <b v="0"/>
    <n v="6"/>
    <b v="0"/>
    <x v="5"/>
    <x v="0"/>
    <x v="5"/>
  </r>
  <r>
    <n v="422"/>
    <s v="Catsville High the Movie (Anti-Bullying) Teaser Trailer"/>
    <x v="421"/>
    <n v="40000"/>
    <n v="430"/>
    <x v="360"/>
    <n v="0.01"/>
    <x v="2"/>
    <x v="0"/>
    <s v="USD"/>
    <n v="1410416097"/>
    <x v="422"/>
    <b v="0"/>
    <n v="12"/>
    <b v="0"/>
    <x v="5"/>
    <x v="0"/>
    <x v="5"/>
  </r>
  <r>
    <n v="423"/>
    <s v="The Dark Brotherhood  (from the makers of COPS: Skyrim)"/>
    <x v="422"/>
    <n v="20000"/>
    <n v="153"/>
    <x v="361"/>
    <n v="0.01"/>
    <x v="2"/>
    <x v="0"/>
    <s v="USD"/>
    <n v="1370470430"/>
    <x v="423"/>
    <b v="0"/>
    <n v="13"/>
    <b v="0"/>
    <x v="5"/>
    <x v="0"/>
    <x v="5"/>
  </r>
  <r>
    <n v="424"/>
    <s v="Drowning -Short animated Film"/>
    <x v="423"/>
    <n v="3000"/>
    <n v="203.9"/>
    <x v="99"/>
    <n v="7.0000000000000007E-2"/>
    <x v="2"/>
    <x v="0"/>
    <s v="USD"/>
    <n v="1332748899"/>
    <x v="424"/>
    <b v="0"/>
    <n v="5"/>
    <b v="0"/>
    <x v="5"/>
    <x v="0"/>
    <x v="5"/>
  </r>
  <r>
    <n v="425"/>
    <s v="Patch Bo - Organic toons"/>
    <x v="424"/>
    <n v="50000"/>
    <n v="6"/>
    <x v="362"/>
    <n v="0"/>
    <x v="2"/>
    <x v="0"/>
    <s v="USD"/>
    <n v="1448660404"/>
    <x v="425"/>
    <b v="0"/>
    <n v="2"/>
    <b v="0"/>
    <x v="5"/>
    <x v="0"/>
    <x v="5"/>
  </r>
  <r>
    <n v="426"/>
    <s v="Dewey Does 110 Animation"/>
    <x v="425"/>
    <n v="10000"/>
    <n v="133"/>
    <x v="363"/>
    <n v="0.01"/>
    <x v="2"/>
    <x v="0"/>
    <s v="USD"/>
    <n v="1456851914"/>
    <x v="426"/>
    <b v="0"/>
    <n v="8"/>
    <b v="0"/>
    <x v="5"/>
    <x v="0"/>
    <x v="5"/>
  </r>
  <r>
    <n v="427"/>
    <s v="Hard Times Charles Video Book"/>
    <x v="426"/>
    <n v="6500"/>
    <n v="0"/>
    <x v="121"/>
    <n v="0"/>
    <x v="2"/>
    <x v="0"/>
    <s v="USD"/>
    <n v="1445540340"/>
    <x v="427"/>
    <b v="0"/>
    <s v="No Backers"/>
    <b v="0"/>
    <x v="5"/>
    <x v="0"/>
    <x v="5"/>
  </r>
  <r>
    <n v="428"/>
    <s v="Little Clay Bible - Zacchaeus"/>
    <x v="427"/>
    <n v="12000"/>
    <n v="676"/>
    <x v="364"/>
    <n v="0.06"/>
    <x v="2"/>
    <x v="0"/>
    <s v="USD"/>
    <n v="1402956000"/>
    <x v="428"/>
    <b v="0"/>
    <n v="13"/>
    <b v="0"/>
    <x v="5"/>
    <x v="0"/>
    <x v="5"/>
  </r>
  <r>
    <n v="429"/>
    <s v="THE FUTURE"/>
    <x v="428"/>
    <n v="5000"/>
    <n v="0"/>
    <x v="121"/>
    <n v="0"/>
    <x v="2"/>
    <x v="0"/>
    <s v="USD"/>
    <n v="1259297940"/>
    <x v="429"/>
    <b v="0"/>
    <s v="No Backers"/>
    <b v="0"/>
    <x v="5"/>
    <x v="0"/>
    <x v="5"/>
  </r>
  <r>
    <n v="430"/>
    <s v="&quot;I'll Take You Back&quot; Animated Music Video"/>
    <x v="429"/>
    <n v="1000"/>
    <n v="24"/>
    <x v="365"/>
    <n v="0.02"/>
    <x v="2"/>
    <x v="0"/>
    <s v="USD"/>
    <n v="1378866867"/>
    <x v="430"/>
    <b v="0"/>
    <n v="5"/>
    <b v="0"/>
    <x v="5"/>
    <x v="0"/>
    <x v="5"/>
  </r>
  <r>
    <n v="431"/>
    <s v="Bump in the road short stop motion animation"/>
    <x v="430"/>
    <n v="3000"/>
    <n v="415"/>
    <x v="366"/>
    <n v="0.14000000000000001"/>
    <x v="2"/>
    <x v="1"/>
    <s v="GBP"/>
    <n v="1467752083"/>
    <x v="431"/>
    <b v="0"/>
    <n v="8"/>
    <b v="0"/>
    <x v="5"/>
    <x v="0"/>
    <x v="5"/>
  </r>
  <r>
    <n v="432"/>
    <s v="The Zombie Next Door"/>
    <x v="431"/>
    <n v="6000"/>
    <n v="570"/>
    <x v="367"/>
    <n v="0.1"/>
    <x v="2"/>
    <x v="0"/>
    <s v="USD"/>
    <n v="1445448381"/>
    <x v="432"/>
    <b v="0"/>
    <n v="8"/>
    <b v="0"/>
    <x v="5"/>
    <x v="0"/>
    <x v="5"/>
  </r>
  <r>
    <n v="433"/>
    <s v="Le Legend of le Dragon Slayers"/>
    <x v="432"/>
    <n v="3000"/>
    <n v="0"/>
    <x v="121"/>
    <n v="0"/>
    <x v="2"/>
    <x v="0"/>
    <s v="USD"/>
    <n v="1444576022"/>
    <x v="433"/>
    <b v="0"/>
    <s v="No Backers"/>
    <b v="0"/>
    <x v="5"/>
    <x v="0"/>
    <x v="5"/>
  </r>
  <r>
    <n v="434"/>
    <s v="Trumpy and Viola take to the Big Apple"/>
    <x v="433"/>
    <n v="2500"/>
    <n v="125"/>
    <x v="368"/>
    <n v="0.05"/>
    <x v="2"/>
    <x v="0"/>
    <s v="USD"/>
    <n v="1385931702"/>
    <x v="434"/>
    <b v="0"/>
    <n v="2"/>
    <b v="0"/>
    <x v="5"/>
    <x v="0"/>
    <x v="5"/>
  </r>
  <r>
    <n v="435"/>
    <s v="Planet Earth Superheroes"/>
    <x v="434"/>
    <n v="110000"/>
    <n v="3"/>
    <x v="120"/>
    <n v="0"/>
    <x v="2"/>
    <x v="0"/>
    <s v="USD"/>
    <n v="1379094980"/>
    <x v="435"/>
    <b v="0"/>
    <n v="3"/>
    <b v="0"/>
    <x v="5"/>
    <x v="0"/>
    <x v="5"/>
  </r>
  <r>
    <n v="436"/>
    <s v="Blinky"/>
    <x v="435"/>
    <n v="1000"/>
    <n v="0"/>
    <x v="121"/>
    <n v="0"/>
    <x v="2"/>
    <x v="0"/>
    <s v="USD"/>
    <n v="1375260113"/>
    <x v="436"/>
    <b v="0"/>
    <s v="No Backers"/>
    <b v="0"/>
    <x v="5"/>
    <x v="0"/>
    <x v="5"/>
  </r>
  <r>
    <n v="437"/>
    <s v="&quot;Johny and Jasper&quot; educational series"/>
    <x v="436"/>
    <n v="7000"/>
    <n v="0"/>
    <x v="121"/>
    <n v="0"/>
    <x v="2"/>
    <x v="5"/>
    <s v="CAD"/>
    <n v="1475912326"/>
    <x v="437"/>
    <b v="0"/>
    <s v="No Backers"/>
    <b v="0"/>
    <x v="5"/>
    <x v="0"/>
    <x v="5"/>
  </r>
  <r>
    <n v="438"/>
    <s v="In Game: The Animated Series"/>
    <x v="437"/>
    <n v="20000"/>
    <n v="1876"/>
    <x v="369"/>
    <n v="0.09"/>
    <x v="2"/>
    <x v="0"/>
    <s v="USD"/>
    <n v="1447830958"/>
    <x v="438"/>
    <b v="0"/>
    <n v="11"/>
    <b v="0"/>
    <x v="5"/>
    <x v="0"/>
    <x v="5"/>
  </r>
  <r>
    <n v="439"/>
    <s v="Starting a cartoon series"/>
    <x v="438"/>
    <n v="450"/>
    <n v="0"/>
    <x v="121"/>
    <n v="0"/>
    <x v="2"/>
    <x v="0"/>
    <s v="USD"/>
    <n v="1413569818"/>
    <x v="439"/>
    <b v="0"/>
    <s v="No Backers"/>
    <b v="0"/>
    <x v="5"/>
    <x v="0"/>
    <x v="5"/>
  </r>
  <r>
    <n v="440"/>
    <s v="Consumed"/>
    <x v="439"/>
    <n v="5000"/>
    <n v="5"/>
    <x v="144"/>
    <n v="0"/>
    <x v="2"/>
    <x v="0"/>
    <s v="USD"/>
    <n v="1458859153"/>
    <x v="440"/>
    <b v="0"/>
    <n v="1"/>
    <b v="0"/>
    <x v="5"/>
    <x v="0"/>
    <x v="5"/>
  </r>
  <r>
    <n v="441"/>
    <s v="Wolf Squad Lego Stop Motion"/>
    <x v="440"/>
    <n v="400"/>
    <n v="0"/>
    <x v="121"/>
    <n v="0"/>
    <x v="2"/>
    <x v="1"/>
    <s v="GBP"/>
    <n v="1383418996"/>
    <x v="441"/>
    <b v="0"/>
    <s v="No Backers"/>
    <b v="0"/>
    <x v="5"/>
    <x v="0"/>
    <x v="5"/>
  </r>
  <r>
    <n v="442"/>
    <s v="The Paranormal Idiot"/>
    <x v="441"/>
    <n v="17000"/>
    <n v="6691"/>
    <x v="370"/>
    <n v="0.39"/>
    <x v="2"/>
    <x v="0"/>
    <s v="USD"/>
    <n v="1424380783"/>
    <x v="442"/>
    <b v="0"/>
    <n v="17"/>
    <b v="0"/>
    <x v="5"/>
    <x v="0"/>
    <x v="5"/>
  </r>
  <r>
    <n v="443"/>
    <s v="Bad Teddy Studios"/>
    <x v="442"/>
    <n v="10000"/>
    <n v="10"/>
    <x v="144"/>
    <n v="0"/>
    <x v="2"/>
    <x v="5"/>
    <s v="CAD"/>
    <n v="1391991701"/>
    <x v="443"/>
    <b v="0"/>
    <n v="2"/>
    <b v="0"/>
    <x v="5"/>
    <x v="0"/>
    <x v="5"/>
  </r>
  <r>
    <n v="444"/>
    <s v="Discovering the Other Woman"/>
    <x v="443"/>
    <n v="1000"/>
    <n v="50"/>
    <x v="73"/>
    <n v="0.05"/>
    <x v="2"/>
    <x v="0"/>
    <s v="USD"/>
    <n v="1329342361"/>
    <x v="444"/>
    <b v="0"/>
    <n v="1"/>
    <b v="0"/>
    <x v="5"/>
    <x v="0"/>
    <x v="5"/>
  </r>
  <r>
    <n v="445"/>
    <s v="Shutupsystems.com Innapropriate Cartoon and Comics Dvd set"/>
    <x v="444"/>
    <n v="60000"/>
    <n v="2"/>
    <x v="120"/>
    <n v="0"/>
    <x v="2"/>
    <x v="0"/>
    <s v="USD"/>
    <n v="1432195375"/>
    <x v="445"/>
    <b v="0"/>
    <n v="2"/>
    <b v="0"/>
    <x v="5"/>
    <x v="0"/>
    <x v="5"/>
  </r>
  <r>
    <n v="446"/>
    <s v="DisChord"/>
    <x v="445"/>
    <n v="10500"/>
    <n v="766"/>
    <x v="371"/>
    <n v="7.0000000000000007E-2"/>
    <x v="2"/>
    <x v="0"/>
    <s v="USD"/>
    <n v="1425434420"/>
    <x v="446"/>
    <b v="0"/>
    <n v="16"/>
    <b v="0"/>
    <x v="5"/>
    <x v="0"/>
    <x v="5"/>
  </r>
  <r>
    <n v="447"/>
    <s v="Fat Rich Bastards Animated videos"/>
    <x v="446"/>
    <n v="30000"/>
    <n v="5"/>
    <x v="144"/>
    <n v="0"/>
    <x v="2"/>
    <x v="1"/>
    <s v="GBP"/>
    <n v="1364041163"/>
    <x v="447"/>
    <b v="0"/>
    <n v="1"/>
    <b v="0"/>
    <x v="5"/>
    <x v="0"/>
    <x v="5"/>
  </r>
  <r>
    <n v="448"/>
    <s v="The Last Mice"/>
    <x v="447"/>
    <n v="2500"/>
    <n v="82.01"/>
    <x v="372"/>
    <n v="0.03"/>
    <x v="2"/>
    <x v="0"/>
    <s v="USD"/>
    <n v="1400091095"/>
    <x v="448"/>
    <b v="0"/>
    <n v="4"/>
    <b v="0"/>
    <x v="5"/>
    <x v="0"/>
    <x v="5"/>
  </r>
  <r>
    <n v="449"/>
    <s v="Shell &amp; Paddy"/>
    <x v="448"/>
    <n v="2000"/>
    <n v="45"/>
    <x v="373"/>
    <n v="0.02"/>
    <x v="2"/>
    <x v="1"/>
    <s v="GBP"/>
    <n v="1382017085"/>
    <x v="449"/>
    <b v="0"/>
    <n v="5"/>
    <b v="0"/>
    <x v="5"/>
    <x v="0"/>
    <x v="5"/>
  </r>
  <r>
    <n v="450"/>
    <s v="DreamAfrica"/>
    <x v="449"/>
    <n v="50000"/>
    <n v="396"/>
    <x v="374"/>
    <n v="0.01"/>
    <x v="2"/>
    <x v="0"/>
    <s v="USD"/>
    <n v="1392417800"/>
    <x v="450"/>
    <b v="0"/>
    <n v="7"/>
    <b v="0"/>
    <x v="5"/>
    <x v="0"/>
    <x v="5"/>
  </r>
  <r>
    <n v="451"/>
    <s v="The Gangbangers"/>
    <x v="450"/>
    <n v="20000"/>
    <n v="0"/>
    <x v="121"/>
    <n v="0"/>
    <x v="2"/>
    <x v="0"/>
    <s v="USD"/>
    <n v="1390669791"/>
    <x v="451"/>
    <b v="0"/>
    <s v="No Backers"/>
    <b v="0"/>
    <x v="5"/>
    <x v="0"/>
    <x v="5"/>
  </r>
  <r>
    <n v="452"/>
    <s v="Lost in the Shadows"/>
    <x v="451"/>
    <n v="750"/>
    <n v="480"/>
    <x v="375"/>
    <n v="0.64"/>
    <x v="2"/>
    <x v="0"/>
    <s v="USD"/>
    <n v="1431536015"/>
    <x v="452"/>
    <b v="0"/>
    <n v="12"/>
    <b v="0"/>
    <x v="5"/>
    <x v="0"/>
    <x v="5"/>
  </r>
  <r>
    <n v="453"/>
    <s v="Jamboni Brothers Pizza Pilot"/>
    <x v="452"/>
    <n v="94875"/>
    <n v="26"/>
    <x v="31"/>
    <n v="0"/>
    <x v="2"/>
    <x v="0"/>
    <s v="USD"/>
    <n v="1424375279"/>
    <x v="453"/>
    <b v="0"/>
    <n v="2"/>
    <b v="0"/>
    <x v="5"/>
    <x v="0"/>
    <x v="5"/>
  </r>
  <r>
    <n v="454"/>
    <s v="Super Hi-Speed Road Strikers"/>
    <x v="453"/>
    <n v="10000"/>
    <n v="82"/>
    <x v="376"/>
    <n v="0.01"/>
    <x v="2"/>
    <x v="0"/>
    <s v="USD"/>
    <n v="1417007640"/>
    <x v="454"/>
    <b v="0"/>
    <n v="5"/>
    <b v="0"/>
    <x v="5"/>
    <x v="0"/>
    <x v="5"/>
  </r>
  <r>
    <n v="455"/>
    <s v="The FunBunch Cartoon!!!"/>
    <x v="454"/>
    <n v="65000"/>
    <n v="45"/>
    <x v="377"/>
    <n v="0"/>
    <x v="2"/>
    <x v="0"/>
    <s v="USD"/>
    <n v="1334622660"/>
    <x v="455"/>
    <b v="0"/>
    <n v="2"/>
    <b v="0"/>
    <x v="5"/>
    <x v="0"/>
    <x v="5"/>
  </r>
  <r>
    <n v="456"/>
    <s v="Sideways Mohawk vs This Guy ( Comic eBook &amp; Cartoon Movie )"/>
    <x v="455"/>
    <n v="8888"/>
    <n v="61"/>
    <x v="378"/>
    <n v="0.01"/>
    <x v="2"/>
    <x v="0"/>
    <s v="USD"/>
    <n v="1382414340"/>
    <x v="456"/>
    <b v="0"/>
    <n v="3"/>
    <b v="0"/>
    <x v="5"/>
    <x v="0"/>
    <x v="5"/>
  </r>
  <r>
    <n v="457"/>
    <s v="phenix heart 3D animation"/>
    <x v="456"/>
    <n v="20000"/>
    <n v="0"/>
    <x v="121"/>
    <n v="0"/>
    <x v="2"/>
    <x v="5"/>
    <s v="CAD"/>
    <n v="1408213512"/>
    <x v="457"/>
    <b v="0"/>
    <s v="No Backers"/>
    <b v="0"/>
    <x v="5"/>
    <x v="0"/>
    <x v="5"/>
  </r>
  <r>
    <n v="458"/>
    <s v="DE_dust2: Hacker's Wrath"/>
    <x v="457"/>
    <n v="10000"/>
    <n v="821"/>
    <x v="379"/>
    <n v="0.08"/>
    <x v="2"/>
    <x v="1"/>
    <s v="GBP"/>
    <n v="1368550060"/>
    <x v="458"/>
    <b v="0"/>
    <n v="49"/>
    <b v="0"/>
    <x v="5"/>
    <x v="0"/>
    <x v="5"/>
  </r>
  <r>
    <n v="459"/>
    <s v="Little Lamb Kidz - multi-faith characters in their 1st DVD"/>
    <x v="458"/>
    <n v="39000"/>
    <n v="25"/>
    <x v="380"/>
    <n v="0"/>
    <x v="2"/>
    <x v="0"/>
    <s v="USD"/>
    <n v="1321201327"/>
    <x v="459"/>
    <b v="0"/>
    <n v="1"/>
    <b v="0"/>
    <x v="5"/>
    <x v="0"/>
    <x v="5"/>
  </r>
  <r>
    <n v="460"/>
    <s v="Darwin's Kiss"/>
    <x v="459"/>
    <n v="8500"/>
    <n v="25"/>
    <x v="381"/>
    <n v="0"/>
    <x v="2"/>
    <x v="0"/>
    <s v="USD"/>
    <n v="1401595200"/>
    <x v="460"/>
    <b v="0"/>
    <n v="2"/>
    <b v="0"/>
    <x v="5"/>
    <x v="0"/>
    <x v="5"/>
  </r>
  <r>
    <n v="461"/>
    <s v="Machinima film project : Open 24/7"/>
    <x v="460"/>
    <n v="550"/>
    <n v="0"/>
    <x v="121"/>
    <n v="0"/>
    <x v="2"/>
    <x v="1"/>
    <s v="GBP"/>
    <n v="1370204367"/>
    <x v="461"/>
    <b v="0"/>
    <s v="No Backers"/>
    <b v="0"/>
    <x v="5"/>
    <x v="0"/>
    <x v="5"/>
  </r>
  <r>
    <n v="462"/>
    <s v="THE FORGOTTEN LAND"/>
    <x v="461"/>
    <n v="100000"/>
    <n v="0"/>
    <x v="121"/>
    <n v="0"/>
    <x v="2"/>
    <x v="0"/>
    <s v="USD"/>
    <n v="1312945341"/>
    <x v="462"/>
    <b v="0"/>
    <s v="No Backers"/>
    <b v="0"/>
    <x v="5"/>
    <x v="0"/>
    <x v="5"/>
  </r>
  <r>
    <n v="463"/>
    <s v="Tuskegee Redtails"/>
    <x v="462"/>
    <n v="55000"/>
    <n v="1250"/>
    <x v="382"/>
    <n v="0.02"/>
    <x v="2"/>
    <x v="0"/>
    <s v="USD"/>
    <n v="1316883753"/>
    <x v="463"/>
    <b v="0"/>
    <n v="11"/>
    <b v="0"/>
    <x v="5"/>
    <x v="0"/>
    <x v="5"/>
  </r>
  <r>
    <n v="464"/>
    <s v="PokÃ©Movie - A PokÃ©monâ„¢ school project"/>
    <x v="463"/>
    <n v="1010"/>
    <n v="1"/>
    <x v="120"/>
    <n v="0"/>
    <x v="2"/>
    <x v="12"/>
    <s v="EUR"/>
    <n v="1463602935"/>
    <x v="464"/>
    <b v="0"/>
    <n v="1"/>
    <b v="0"/>
    <x v="5"/>
    <x v="0"/>
    <x v="5"/>
  </r>
  <r>
    <n v="465"/>
    <s v="&quot;Amp&quot; A Story About a Robot"/>
    <x v="464"/>
    <n v="512"/>
    <n v="138"/>
    <x v="383"/>
    <n v="0.27"/>
    <x v="2"/>
    <x v="0"/>
    <s v="USD"/>
    <n v="1403837574"/>
    <x v="465"/>
    <b v="0"/>
    <n v="8"/>
    <b v="0"/>
    <x v="5"/>
    <x v="0"/>
    <x v="5"/>
  </r>
  <r>
    <n v="466"/>
    <s v="The Legend Of The Crimson Knight"/>
    <x v="465"/>
    <n v="10000"/>
    <n v="76"/>
    <x v="384"/>
    <n v="0.01"/>
    <x v="2"/>
    <x v="0"/>
    <s v="USD"/>
    <n v="1347057464"/>
    <x v="466"/>
    <b v="0"/>
    <n v="5"/>
    <b v="0"/>
    <x v="5"/>
    <x v="0"/>
    <x v="5"/>
  </r>
  <r>
    <n v="467"/>
    <s v="&quot;The Kris and Berman Show&quot; Adult Animated Series Pilot"/>
    <x v="466"/>
    <n v="20000"/>
    <n v="4315"/>
    <x v="385"/>
    <n v="0.22"/>
    <x v="2"/>
    <x v="0"/>
    <s v="USD"/>
    <n v="1348849134"/>
    <x v="467"/>
    <b v="0"/>
    <n v="39"/>
    <b v="0"/>
    <x v="5"/>
    <x v="0"/>
    <x v="5"/>
  </r>
  <r>
    <n v="468"/>
    <s v="Storyville: Return of the Vodou Queen"/>
    <x v="467"/>
    <n v="7500"/>
    <n v="0"/>
    <x v="121"/>
    <n v="0"/>
    <x v="2"/>
    <x v="0"/>
    <s v="USD"/>
    <n v="1341978665"/>
    <x v="468"/>
    <b v="0"/>
    <s v="No Backers"/>
    <b v="0"/>
    <x v="5"/>
    <x v="0"/>
    <x v="5"/>
  </r>
  <r>
    <n v="469"/>
    <s v="Dreamland PERSONALISED Animated Shorts Film"/>
    <x v="468"/>
    <n v="6000"/>
    <n v="0"/>
    <x v="121"/>
    <n v="0"/>
    <x v="2"/>
    <x v="1"/>
    <s v="GBP"/>
    <n v="1409960724"/>
    <x v="469"/>
    <b v="0"/>
    <s v="No Backers"/>
    <b v="0"/>
    <x v="5"/>
    <x v="0"/>
    <x v="5"/>
  </r>
  <r>
    <n v="470"/>
    <s v="Glippets: The Aliens next door -  Animation from Comic Strip"/>
    <x v="469"/>
    <n v="5000"/>
    <n v="51"/>
    <x v="156"/>
    <n v="0.01"/>
    <x v="2"/>
    <x v="0"/>
    <s v="USD"/>
    <n v="1389844800"/>
    <x v="470"/>
    <b v="0"/>
    <n v="2"/>
    <b v="0"/>
    <x v="5"/>
    <x v="0"/>
    <x v="5"/>
  </r>
  <r>
    <n v="471"/>
    <s v="Red Origins"/>
    <x v="470"/>
    <n v="55000"/>
    <n v="6541"/>
    <x v="386"/>
    <n v="0.12"/>
    <x v="2"/>
    <x v="0"/>
    <s v="USD"/>
    <n v="1397924379"/>
    <x v="471"/>
    <b v="0"/>
    <n v="170"/>
    <b v="0"/>
    <x v="5"/>
    <x v="0"/>
    <x v="5"/>
  </r>
  <r>
    <n v="472"/>
    <s v="3D Animation Story of an Ancient Hero: Fly Forward"/>
    <x v="471"/>
    <n v="800"/>
    <n v="141"/>
    <x v="387"/>
    <n v="0.18"/>
    <x v="2"/>
    <x v="0"/>
    <s v="USD"/>
    <n v="1408831718"/>
    <x v="472"/>
    <b v="0"/>
    <n v="5"/>
    <b v="0"/>
    <x v="5"/>
    <x v="0"/>
    <x v="5"/>
  </r>
  <r>
    <n v="473"/>
    <s v="QUANTUM KIDZ - 3D animated pilot - THE ULTIMATE GOAL"/>
    <x v="472"/>
    <n v="30000"/>
    <n v="861"/>
    <x v="242"/>
    <n v="0.03"/>
    <x v="2"/>
    <x v="0"/>
    <s v="USD"/>
    <n v="1410972319"/>
    <x v="473"/>
    <b v="0"/>
    <n v="14"/>
    <b v="0"/>
    <x v="5"/>
    <x v="0"/>
    <x v="5"/>
  </r>
  <r>
    <n v="474"/>
    <s v="TAO Mr. Fantastic!!"/>
    <x v="473"/>
    <n v="3300"/>
    <n v="1"/>
    <x v="120"/>
    <n v="0"/>
    <x v="2"/>
    <x v="0"/>
    <s v="USD"/>
    <n v="1487318029"/>
    <x v="474"/>
    <b v="0"/>
    <n v="1"/>
    <b v="0"/>
    <x v="5"/>
    <x v="0"/>
    <x v="5"/>
  </r>
  <r>
    <n v="475"/>
    <s v="Tropiki-Meet the Tikis animated/cartoon series-Monkey Tiki"/>
    <x v="474"/>
    <n v="2000"/>
    <n v="0"/>
    <x v="121"/>
    <n v="0"/>
    <x v="2"/>
    <x v="0"/>
    <s v="USD"/>
    <n v="1430877843"/>
    <x v="475"/>
    <b v="0"/>
    <s v="No Backers"/>
    <b v="0"/>
    <x v="5"/>
    <x v="0"/>
    <x v="5"/>
  </r>
  <r>
    <n v="476"/>
    <s v="Sight Word Music Videos"/>
    <x v="475"/>
    <n v="220000"/>
    <n v="4906.59"/>
    <x v="388"/>
    <n v="0.02"/>
    <x v="2"/>
    <x v="0"/>
    <s v="USD"/>
    <n v="1401767940"/>
    <x v="476"/>
    <b v="0"/>
    <n v="124"/>
    <b v="0"/>
    <x v="5"/>
    <x v="0"/>
    <x v="5"/>
  </r>
  <r>
    <n v="477"/>
    <s v="Hymn of Unity"/>
    <x v="476"/>
    <n v="1500"/>
    <n v="0"/>
    <x v="121"/>
    <n v="0"/>
    <x v="2"/>
    <x v="0"/>
    <s v="USD"/>
    <n v="1337371334"/>
    <x v="477"/>
    <b v="0"/>
    <s v="No Backers"/>
    <b v="0"/>
    <x v="5"/>
    <x v="0"/>
    <x v="5"/>
  </r>
  <r>
    <n v="478"/>
    <s v="BABY HUEY IN A FEATURE FILM /  &quot;LUCKY DUCK&quot;"/>
    <x v="477"/>
    <n v="10000"/>
    <n v="0"/>
    <x v="121"/>
    <n v="0"/>
    <x v="2"/>
    <x v="0"/>
    <s v="USD"/>
    <n v="1427921509"/>
    <x v="478"/>
    <b v="0"/>
    <s v="No Backers"/>
    <b v="0"/>
    <x v="5"/>
    <x v="0"/>
    <x v="5"/>
  </r>
  <r>
    <n v="479"/>
    <s v="Harvard Math 55A and Stanford Math 51H Animated!"/>
    <x v="478"/>
    <n v="15000"/>
    <n v="4884"/>
    <x v="389"/>
    <n v="0.33"/>
    <x v="2"/>
    <x v="0"/>
    <s v="USD"/>
    <n v="1416566835"/>
    <x v="479"/>
    <b v="0"/>
    <n v="55"/>
    <b v="0"/>
    <x v="5"/>
    <x v="0"/>
    <x v="5"/>
  </r>
  <r>
    <n v="480"/>
    <s v="The CafÃ©"/>
    <x v="479"/>
    <n v="40000"/>
    <n v="7764"/>
    <x v="390"/>
    <n v="0.19"/>
    <x v="2"/>
    <x v="0"/>
    <s v="USD"/>
    <n v="1376049615"/>
    <x v="480"/>
    <b v="0"/>
    <n v="140"/>
    <b v="0"/>
    <x v="5"/>
    <x v="0"/>
    <x v="5"/>
  </r>
  <r>
    <n v="481"/>
    <s v="ERA"/>
    <x v="480"/>
    <n v="30000"/>
    <n v="1830"/>
    <x v="391"/>
    <n v="0.06"/>
    <x v="2"/>
    <x v="0"/>
    <s v="USD"/>
    <n v="1349885289"/>
    <x v="481"/>
    <b v="0"/>
    <n v="21"/>
    <b v="0"/>
    <x v="5"/>
    <x v="0"/>
    <x v="5"/>
  </r>
  <r>
    <n v="482"/>
    <s v="Animated Stand-up Routines Shenanigans"/>
    <x v="481"/>
    <n v="10000"/>
    <n v="10"/>
    <x v="119"/>
    <n v="0"/>
    <x v="2"/>
    <x v="0"/>
    <s v="USD"/>
    <n v="1460644440"/>
    <x v="482"/>
    <b v="0"/>
    <n v="1"/>
    <b v="0"/>
    <x v="5"/>
    <x v="0"/>
    <x v="5"/>
  </r>
  <r>
    <n v="483"/>
    <s v="Misri Bunch: Names of Allah series 2"/>
    <x v="482"/>
    <n v="15000"/>
    <n v="7530"/>
    <x v="392"/>
    <n v="0.5"/>
    <x v="2"/>
    <x v="1"/>
    <s v="GBP"/>
    <n v="1359434672"/>
    <x v="483"/>
    <b v="0"/>
    <n v="147"/>
    <b v="0"/>
    <x v="5"/>
    <x v="0"/>
    <x v="5"/>
  </r>
  <r>
    <n v="484"/>
    <s v="The Diddlys &quot;Steam powered Superheroes&quot;"/>
    <x v="483"/>
    <n v="80000"/>
    <n v="149"/>
    <x v="393"/>
    <n v="0"/>
    <x v="2"/>
    <x v="1"/>
    <s v="GBP"/>
    <n v="1446766372"/>
    <x v="484"/>
    <b v="0"/>
    <n v="11"/>
    <b v="0"/>
    <x v="5"/>
    <x v="0"/>
    <x v="5"/>
  </r>
  <r>
    <n v="485"/>
    <s v="The Lighthouse and the Lock cartoon - funny stuff for kids."/>
    <x v="484"/>
    <n v="37956"/>
    <n v="8315.01"/>
    <x v="394"/>
    <n v="0.22"/>
    <x v="2"/>
    <x v="1"/>
    <s v="GBP"/>
    <n v="1368792499"/>
    <x v="485"/>
    <b v="0"/>
    <n v="125"/>
    <b v="0"/>
    <x v="5"/>
    <x v="0"/>
    <x v="5"/>
  </r>
  <r>
    <n v="486"/>
    <s v="'WORLD FRIENDS' - Changing the way children learn and play !"/>
    <x v="485"/>
    <n v="550000"/>
    <n v="50"/>
    <x v="73"/>
    <n v="0"/>
    <x v="2"/>
    <x v="2"/>
    <s v="AUD"/>
    <n v="1401662239"/>
    <x v="486"/>
    <b v="0"/>
    <n v="1"/>
    <b v="0"/>
    <x v="5"/>
    <x v="0"/>
    <x v="5"/>
  </r>
  <r>
    <n v="487"/>
    <s v="The Adventures of Daryl and Straight Man"/>
    <x v="486"/>
    <n v="50000"/>
    <n v="0"/>
    <x v="121"/>
    <n v="0"/>
    <x v="2"/>
    <x v="5"/>
    <s v="CAD"/>
    <n v="1482678994"/>
    <x v="487"/>
    <b v="0"/>
    <s v="No Backers"/>
    <b v="0"/>
    <x v="5"/>
    <x v="0"/>
    <x v="5"/>
  </r>
  <r>
    <n v="488"/>
    <s v="City Animals independent cartoon series"/>
    <x v="487"/>
    <n v="12000"/>
    <n v="0"/>
    <x v="121"/>
    <n v="0"/>
    <x v="2"/>
    <x v="0"/>
    <s v="USD"/>
    <n v="1483924700"/>
    <x v="488"/>
    <b v="0"/>
    <s v="No Backers"/>
    <b v="0"/>
    <x v="5"/>
    <x v="0"/>
    <x v="5"/>
  </r>
  <r>
    <n v="489"/>
    <s v="THE GUINEAS SHOW"/>
    <x v="488"/>
    <n v="74997"/>
    <n v="215"/>
    <x v="395"/>
    <n v="0"/>
    <x v="2"/>
    <x v="0"/>
    <s v="USD"/>
    <n v="1325763180"/>
    <x v="489"/>
    <b v="0"/>
    <n v="3"/>
    <b v="0"/>
    <x v="5"/>
    <x v="0"/>
    <x v="5"/>
  </r>
  <r>
    <n v="490"/>
    <s v="PROJECT IS CANCELLED"/>
    <x v="489"/>
    <n v="1000"/>
    <n v="0"/>
    <x v="121"/>
    <n v="0"/>
    <x v="2"/>
    <x v="0"/>
    <s v="USD"/>
    <n v="1345677285"/>
    <x v="490"/>
    <b v="0"/>
    <s v="No Backers"/>
    <b v="0"/>
    <x v="5"/>
    <x v="0"/>
    <x v="5"/>
  </r>
  <r>
    <n v="491"/>
    <s v="Guess What? Gus"/>
    <x v="490"/>
    <n v="10000"/>
    <n v="0"/>
    <x v="121"/>
    <n v="0"/>
    <x v="2"/>
    <x v="0"/>
    <s v="USD"/>
    <n v="1453937699"/>
    <x v="491"/>
    <b v="0"/>
    <s v="No Backers"/>
    <b v="0"/>
    <x v="5"/>
    <x v="0"/>
    <x v="5"/>
  </r>
  <r>
    <n v="492"/>
    <s v="Project: eXelcius - Next Generation Movie"/>
    <x v="491"/>
    <n v="10000000"/>
    <n v="0"/>
    <x v="121"/>
    <n v="0"/>
    <x v="2"/>
    <x v="11"/>
    <s v="SEK"/>
    <n v="1476319830"/>
    <x v="492"/>
    <b v="0"/>
    <s v="No Backers"/>
    <b v="0"/>
    <x v="5"/>
    <x v="0"/>
    <x v="5"/>
  </r>
  <r>
    <n v="493"/>
    <s v="Joc Barrera The Chupacabra Hunter"/>
    <x v="492"/>
    <n v="30000"/>
    <n v="0"/>
    <x v="121"/>
    <n v="0"/>
    <x v="2"/>
    <x v="1"/>
    <s v="GBP"/>
    <n v="1432142738"/>
    <x v="493"/>
    <b v="0"/>
    <s v="No Backers"/>
    <b v="0"/>
    <x v="5"/>
    <x v="0"/>
    <x v="5"/>
  </r>
  <r>
    <n v="494"/>
    <s v="The Grigori"/>
    <x v="493"/>
    <n v="20000"/>
    <n v="31"/>
    <x v="396"/>
    <n v="0"/>
    <x v="2"/>
    <x v="0"/>
    <s v="USD"/>
    <n v="1404356400"/>
    <x v="494"/>
    <b v="0"/>
    <n v="3"/>
    <b v="0"/>
    <x v="5"/>
    <x v="0"/>
    <x v="5"/>
  </r>
  <r>
    <n v="495"/>
    <s v="Average Heroes pilot"/>
    <x v="494"/>
    <n v="7000"/>
    <n v="0"/>
    <x v="121"/>
    <n v="0"/>
    <x v="2"/>
    <x v="0"/>
    <s v="USD"/>
    <n v="1437076305"/>
    <x v="495"/>
    <b v="0"/>
    <s v="No Backers"/>
    <b v="0"/>
    <x v="5"/>
    <x v="0"/>
    <x v="5"/>
  </r>
  <r>
    <n v="496"/>
    <s v="Airships and Anatasia: The Movie"/>
    <x v="495"/>
    <n v="60000"/>
    <n v="1"/>
    <x v="120"/>
    <n v="0"/>
    <x v="2"/>
    <x v="0"/>
    <s v="USD"/>
    <n v="1392070874"/>
    <x v="496"/>
    <b v="0"/>
    <n v="1"/>
    <b v="0"/>
    <x v="5"/>
    <x v="0"/>
    <x v="5"/>
  </r>
  <r>
    <n v="497"/>
    <s v="Galaxy Probe Kids"/>
    <x v="496"/>
    <n v="4480"/>
    <n v="30"/>
    <x v="119"/>
    <n v="0.01"/>
    <x v="2"/>
    <x v="0"/>
    <s v="USD"/>
    <n v="1419483600"/>
    <x v="497"/>
    <b v="0"/>
    <n v="3"/>
    <b v="0"/>
    <x v="5"/>
    <x v="0"/>
    <x v="5"/>
  </r>
  <r>
    <n v="498"/>
    <s v="ANGAL TENTARA and The Root of All Evil"/>
    <x v="497"/>
    <n v="65108"/>
    <n v="2994"/>
    <x v="397"/>
    <n v="0.05"/>
    <x v="2"/>
    <x v="0"/>
    <s v="USD"/>
    <n v="1324664249"/>
    <x v="498"/>
    <b v="0"/>
    <n v="22"/>
    <b v="0"/>
    <x v="5"/>
    <x v="0"/>
    <x v="5"/>
  </r>
  <r>
    <n v="499"/>
    <s v="Broadway Melodies: A Rock &amp; Roll Mystery Musical - Animated Feature Film"/>
    <x v="498"/>
    <n v="20000"/>
    <n v="1910"/>
    <x v="398"/>
    <n v="0.1"/>
    <x v="2"/>
    <x v="0"/>
    <s v="USD"/>
    <n v="1255381140"/>
    <x v="499"/>
    <b v="0"/>
    <n v="26"/>
    <b v="0"/>
    <x v="5"/>
    <x v="0"/>
    <x v="5"/>
  </r>
  <r>
    <n v="500"/>
    <s v="Stephen Colbert animated video"/>
    <x v="499"/>
    <n v="6500"/>
    <n v="215"/>
    <x v="399"/>
    <n v="0.03"/>
    <x v="2"/>
    <x v="0"/>
    <s v="USD"/>
    <n v="1273356960"/>
    <x v="500"/>
    <b v="0"/>
    <n v="4"/>
    <b v="0"/>
    <x v="5"/>
    <x v="0"/>
    <x v="5"/>
  </r>
  <r>
    <n v="501"/>
    <s v="World War 4"/>
    <x v="500"/>
    <n v="10000"/>
    <n v="0"/>
    <x v="121"/>
    <n v="0"/>
    <x v="2"/>
    <x v="0"/>
    <s v="USD"/>
    <n v="1310189851"/>
    <x v="501"/>
    <b v="0"/>
    <s v="No Backers"/>
    <b v="0"/>
    <x v="5"/>
    <x v="0"/>
    <x v="5"/>
  </r>
  <r>
    <n v="502"/>
    <s v="Strawberry Bowl"/>
    <x v="501"/>
    <n v="20000"/>
    <n v="230"/>
    <x v="400"/>
    <n v="0.01"/>
    <x v="2"/>
    <x v="0"/>
    <s v="USD"/>
    <n v="1332073025"/>
    <x v="502"/>
    <b v="0"/>
    <n v="4"/>
    <b v="0"/>
    <x v="5"/>
    <x v="0"/>
    <x v="5"/>
  </r>
  <r>
    <n v="503"/>
    <s v="Jimmy There and Back - Documentary Animation"/>
    <x v="502"/>
    <n v="6500"/>
    <n v="114"/>
    <x v="401"/>
    <n v="0.02"/>
    <x v="2"/>
    <x v="1"/>
    <s v="GBP"/>
    <n v="1421498303"/>
    <x v="503"/>
    <b v="0"/>
    <n v="9"/>
    <b v="0"/>
    <x v="5"/>
    <x v="0"/>
    <x v="5"/>
  </r>
  <r>
    <n v="504"/>
    <s v="Woodsy Owl Animation: Cartoons That Give A Hoot!"/>
    <x v="503"/>
    <n v="24500"/>
    <n v="335"/>
    <x v="402"/>
    <n v="0.01"/>
    <x v="2"/>
    <x v="0"/>
    <s v="USD"/>
    <n v="1334097387"/>
    <x v="504"/>
    <b v="0"/>
    <n v="5"/>
    <b v="0"/>
    <x v="5"/>
    <x v="0"/>
    <x v="5"/>
  </r>
  <r>
    <n v="505"/>
    <s v="MY4FACES THE ANIMATED MOVIE"/>
    <x v="504"/>
    <n v="12000"/>
    <n v="52"/>
    <x v="403"/>
    <n v="0"/>
    <x v="2"/>
    <x v="0"/>
    <s v="USD"/>
    <n v="1451010086"/>
    <x v="505"/>
    <b v="0"/>
    <n v="14"/>
    <b v="0"/>
    <x v="5"/>
    <x v="0"/>
    <x v="5"/>
  </r>
  <r>
    <n v="506"/>
    <s v="Age of Spirit: The Battle in Heaven"/>
    <x v="505"/>
    <n v="200000"/>
    <n v="250"/>
    <x v="404"/>
    <n v="0"/>
    <x v="2"/>
    <x v="0"/>
    <s v="USD"/>
    <n v="1376140520"/>
    <x v="506"/>
    <b v="0"/>
    <n v="1"/>
    <b v="0"/>
    <x v="5"/>
    <x v="0"/>
    <x v="5"/>
  </r>
  <r>
    <n v="507"/>
    <s v="Code Monkeys"/>
    <x v="506"/>
    <n v="20000"/>
    <n v="640"/>
    <x v="405"/>
    <n v="0.03"/>
    <x v="2"/>
    <x v="0"/>
    <s v="USD"/>
    <n v="1350687657"/>
    <x v="507"/>
    <b v="0"/>
    <n v="10"/>
    <b v="0"/>
    <x v="5"/>
    <x v="0"/>
    <x v="5"/>
  </r>
  <r>
    <n v="508"/>
    <s v="Heroes Faith II (Superior Soldier)"/>
    <x v="507"/>
    <n v="50000"/>
    <n v="400"/>
    <x v="44"/>
    <n v="0.01"/>
    <x v="2"/>
    <x v="0"/>
    <s v="USD"/>
    <n v="1337955240"/>
    <x v="508"/>
    <b v="0"/>
    <n v="3"/>
    <b v="0"/>
    <x v="5"/>
    <x v="0"/>
    <x v="5"/>
  </r>
  <r>
    <n v="509"/>
    <s v="Indian in Chelsea - Web Animated series"/>
    <x v="508"/>
    <n v="5000"/>
    <n v="10"/>
    <x v="119"/>
    <n v="0"/>
    <x v="2"/>
    <x v="1"/>
    <s v="GBP"/>
    <n v="1435504170"/>
    <x v="509"/>
    <b v="0"/>
    <n v="1"/>
    <b v="0"/>
    <x v="5"/>
    <x v="0"/>
    <x v="5"/>
  </r>
  <r>
    <n v="510"/>
    <s v="TPI Episode 2: Doomsday Dean"/>
    <x v="509"/>
    <n v="14000"/>
    <n v="0"/>
    <x v="121"/>
    <n v="0"/>
    <x v="2"/>
    <x v="0"/>
    <s v="USD"/>
    <n v="1456805639"/>
    <x v="510"/>
    <b v="0"/>
    <s v="No Backers"/>
    <b v="0"/>
    <x v="5"/>
    <x v="0"/>
    <x v="5"/>
  </r>
  <r>
    <n v="511"/>
    <s v="Stuck On An Eyeland"/>
    <x v="510"/>
    <n v="5000"/>
    <n v="150"/>
    <x v="179"/>
    <n v="0.03"/>
    <x v="2"/>
    <x v="0"/>
    <s v="USD"/>
    <n v="1365228982"/>
    <x v="511"/>
    <b v="0"/>
    <n v="5"/>
    <b v="0"/>
    <x v="5"/>
    <x v="0"/>
    <x v="5"/>
  </r>
  <r>
    <n v="512"/>
    <s v="Otherkin The Animated Series"/>
    <x v="511"/>
    <n v="8000"/>
    <n v="11"/>
    <x v="148"/>
    <n v="0"/>
    <x v="2"/>
    <x v="0"/>
    <s v="USD"/>
    <n v="1479667727"/>
    <x v="512"/>
    <b v="0"/>
    <n v="2"/>
    <b v="0"/>
    <x v="5"/>
    <x v="0"/>
    <x v="5"/>
  </r>
  <r>
    <n v="513"/>
    <s v="Paradigm Spiral - The Animated Series"/>
    <x v="512"/>
    <n v="50000"/>
    <n v="6962"/>
    <x v="406"/>
    <n v="0.14000000000000001"/>
    <x v="2"/>
    <x v="0"/>
    <s v="USD"/>
    <n v="1471244400"/>
    <x v="513"/>
    <b v="0"/>
    <n v="68"/>
    <b v="0"/>
    <x v="5"/>
    <x v="0"/>
    <x v="5"/>
  </r>
  <r>
    <n v="514"/>
    <s v="I'm Sticking With You."/>
    <x v="513"/>
    <n v="1500"/>
    <n v="50"/>
    <x v="407"/>
    <n v="0.03"/>
    <x v="2"/>
    <x v="5"/>
    <s v="CAD"/>
    <n v="1407595447"/>
    <x v="514"/>
    <b v="0"/>
    <n v="3"/>
    <b v="0"/>
    <x v="5"/>
    <x v="0"/>
    <x v="5"/>
  </r>
  <r>
    <n v="515"/>
    <s v="A Tale of Faith - An Animated Short Film"/>
    <x v="514"/>
    <n v="97000"/>
    <n v="24651"/>
    <x v="408"/>
    <n v="0.25"/>
    <x v="2"/>
    <x v="0"/>
    <s v="USD"/>
    <n v="1451389601"/>
    <x v="515"/>
    <b v="0"/>
    <n v="34"/>
    <b v="0"/>
    <x v="5"/>
    <x v="0"/>
    <x v="5"/>
  </r>
  <r>
    <n v="516"/>
    <s v="Shipmates"/>
    <x v="515"/>
    <n v="5000"/>
    <n v="0"/>
    <x v="121"/>
    <n v="0"/>
    <x v="2"/>
    <x v="1"/>
    <s v="GBP"/>
    <n v="1432752080"/>
    <x v="516"/>
    <b v="0"/>
    <s v="No Backers"/>
    <b v="0"/>
    <x v="5"/>
    <x v="0"/>
    <x v="5"/>
  </r>
  <r>
    <n v="517"/>
    <s v="Honeybee: The Animated Series Trailer"/>
    <x v="516"/>
    <n v="15000"/>
    <n v="205"/>
    <x v="409"/>
    <n v="0.01"/>
    <x v="2"/>
    <x v="0"/>
    <s v="USD"/>
    <n v="1486046761"/>
    <x v="517"/>
    <b v="0"/>
    <n v="3"/>
    <b v="0"/>
    <x v="5"/>
    <x v="0"/>
    <x v="5"/>
  </r>
  <r>
    <n v="518"/>
    <s v="Somorrah"/>
    <x v="517"/>
    <n v="7175"/>
    <n v="0"/>
    <x v="121"/>
    <n v="0"/>
    <x v="2"/>
    <x v="0"/>
    <s v="USD"/>
    <n v="1441550760"/>
    <x v="518"/>
    <b v="0"/>
    <s v="No Backers"/>
    <b v="0"/>
    <x v="5"/>
    <x v="0"/>
    <x v="5"/>
  </r>
  <r>
    <n v="519"/>
    <s v="M dot Strange's &quot;I am Nightmare&quot;"/>
    <x v="518"/>
    <n v="12001"/>
    <n v="2746"/>
    <x v="410"/>
    <n v="0.23"/>
    <x v="2"/>
    <x v="0"/>
    <s v="USD"/>
    <n v="1354699421"/>
    <x v="519"/>
    <b v="0"/>
    <n v="70"/>
    <b v="0"/>
    <x v="5"/>
    <x v="0"/>
    <x v="5"/>
  </r>
  <r>
    <n v="520"/>
    <s v="Darktales The Play"/>
    <x v="519"/>
    <n v="5000"/>
    <n v="5105"/>
    <x v="411"/>
    <n v="1.02"/>
    <x v="0"/>
    <x v="1"/>
    <s v="GBP"/>
    <n v="1449766261"/>
    <x v="520"/>
    <b v="0"/>
    <n v="34"/>
    <b v="1"/>
    <x v="6"/>
    <x v="1"/>
    <x v="6"/>
  </r>
  <r>
    <n v="521"/>
    <s v="U.S. Premiere of &quot;dirty butterfly&quot; by debbie tucker green"/>
    <x v="520"/>
    <n v="5000"/>
    <n v="5232"/>
    <x v="412"/>
    <n v="1.05"/>
    <x v="0"/>
    <x v="0"/>
    <s v="USD"/>
    <n v="1477976340"/>
    <x v="521"/>
    <b v="0"/>
    <n v="56"/>
    <b v="1"/>
    <x v="6"/>
    <x v="1"/>
    <x v="6"/>
  </r>
  <r>
    <n v="522"/>
    <s v="COMPASS PLAYERS"/>
    <x v="521"/>
    <n v="3000"/>
    <n v="3440"/>
    <x v="413"/>
    <n v="1.1499999999999999"/>
    <x v="0"/>
    <x v="0"/>
    <s v="USD"/>
    <n v="1458518325"/>
    <x v="522"/>
    <b v="0"/>
    <n v="31"/>
    <b v="1"/>
    <x v="6"/>
    <x v="1"/>
    <x v="6"/>
  </r>
  <r>
    <n v="523"/>
    <s v="&quot;The Star on My Heart&quot; Original Play Project on Holocaust"/>
    <x v="522"/>
    <n v="5000"/>
    <n v="6030"/>
    <x v="414"/>
    <n v="1.21"/>
    <x v="0"/>
    <x v="0"/>
    <s v="USD"/>
    <n v="1442805076"/>
    <x v="523"/>
    <b v="0"/>
    <n v="84"/>
    <b v="1"/>
    <x v="6"/>
    <x v="1"/>
    <x v="6"/>
  </r>
  <r>
    <n v="524"/>
    <s v="Zero Down"/>
    <x v="523"/>
    <n v="3500"/>
    <n v="3803.55"/>
    <x v="415"/>
    <n v="1.0900000000000001"/>
    <x v="0"/>
    <x v="1"/>
    <s v="GBP"/>
    <n v="1464801169"/>
    <x v="524"/>
    <b v="0"/>
    <n v="130"/>
    <b v="1"/>
    <x v="6"/>
    <x v="1"/>
    <x v="6"/>
  </r>
  <r>
    <n v="525"/>
    <s v="EUPHORIA! A New Play by John Corigliano"/>
    <x v="524"/>
    <n v="12000"/>
    <n v="12000"/>
    <x v="416"/>
    <n v="1"/>
    <x v="0"/>
    <x v="0"/>
    <s v="USD"/>
    <n v="1410601041"/>
    <x v="525"/>
    <b v="0"/>
    <n v="12"/>
    <b v="1"/>
    <x v="6"/>
    <x v="1"/>
    <x v="6"/>
  </r>
  <r>
    <n v="526"/>
    <s v="Victory by Madicken Malm"/>
    <x v="525"/>
    <n v="1500"/>
    <n v="1710"/>
    <x v="417"/>
    <n v="1.1399999999999999"/>
    <x v="0"/>
    <x v="1"/>
    <s v="GBP"/>
    <n v="1438966800"/>
    <x v="526"/>
    <b v="0"/>
    <n v="23"/>
    <b v="1"/>
    <x v="6"/>
    <x v="1"/>
    <x v="6"/>
  </r>
  <r>
    <n v="527"/>
    <s v="Omega Kids - a new play"/>
    <x v="526"/>
    <n v="10000"/>
    <n v="10085"/>
    <x v="418"/>
    <n v="1.01"/>
    <x v="0"/>
    <x v="0"/>
    <s v="USD"/>
    <n v="1487347500"/>
    <x v="527"/>
    <b v="0"/>
    <n v="158"/>
    <b v="1"/>
    <x v="6"/>
    <x v="1"/>
    <x v="6"/>
  </r>
  <r>
    <n v="528"/>
    <s v="Devastated No Matter What"/>
    <x v="527"/>
    <n v="1150"/>
    <n v="1330"/>
    <x v="419"/>
    <n v="1.1599999999999999"/>
    <x v="0"/>
    <x v="0"/>
    <s v="USD"/>
    <n v="1434921600"/>
    <x v="528"/>
    <b v="0"/>
    <n v="30"/>
    <b v="1"/>
    <x v="6"/>
    <x v="1"/>
    <x v="6"/>
  </r>
  <r>
    <n v="529"/>
    <s v="Snowglobe Theatre presents: &quot;Much Ado about Nothing&quot;"/>
    <x v="528"/>
    <n v="1200"/>
    <n v="1565"/>
    <x v="420"/>
    <n v="1.3"/>
    <x v="0"/>
    <x v="5"/>
    <s v="CAD"/>
    <n v="1484110800"/>
    <x v="529"/>
    <b v="0"/>
    <n v="18"/>
    <b v="1"/>
    <x v="6"/>
    <x v="1"/>
    <x v="6"/>
  </r>
  <r>
    <n v="530"/>
    <s v="Corners Grove"/>
    <x v="529"/>
    <n v="3405"/>
    <n v="3670"/>
    <x v="421"/>
    <n v="1.08"/>
    <x v="0"/>
    <x v="0"/>
    <s v="USD"/>
    <n v="1435111200"/>
    <x v="530"/>
    <b v="0"/>
    <n v="29"/>
    <b v="1"/>
    <x v="6"/>
    <x v="1"/>
    <x v="6"/>
  </r>
  <r>
    <n v="531"/>
    <s v="COMPASS PLAYERS presents SYLVIA by A. R. Gurney"/>
    <x v="530"/>
    <n v="4000"/>
    <n v="4000"/>
    <x v="422"/>
    <n v="1"/>
    <x v="0"/>
    <x v="0"/>
    <s v="USD"/>
    <n v="1481957940"/>
    <x v="531"/>
    <b v="0"/>
    <n v="31"/>
    <b v="1"/>
    <x v="6"/>
    <x v="1"/>
    <x v="6"/>
  </r>
  <r>
    <n v="532"/>
    <s v="Walken On Sunshine"/>
    <x v="531"/>
    <n v="10000"/>
    <n v="12325"/>
    <x v="423"/>
    <n v="1.23"/>
    <x v="0"/>
    <x v="0"/>
    <s v="USD"/>
    <n v="1463098208"/>
    <x v="532"/>
    <b v="0"/>
    <n v="173"/>
    <b v="1"/>
    <x v="6"/>
    <x v="1"/>
    <x v="6"/>
  </r>
  <r>
    <n v="533"/>
    <s v="Foresight"/>
    <x v="532"/>
    <n v="2000"/>
    <n v="2004"/>
    <x v="424"/>
    <n v="1"/>
    <x v="0"/>
    <x v="1"/>
    <s v="GBP"/>
    <n v="1463394365"/>
    <x v="533"/>
    <b v="0"/>
    <n v="17"/>
    <b v="1"/>
    <x v="6"/>
    <x v="1"/>
    <x v="6"/>
  </r>
  <r>
    <n v="534"/>
    <s v="Theatre for restorative justice - help us get to Belgium!"/>
    <x v="533"/>
    <n v="15000"/>
    <n v="15700"/>
    <x v="425"/>
    <n v="1.05"/>
    <x v="0"/>
    <x v="10"/>
    <s v="NOK"/>
    <n v="1446418800"/>
    <x v="534"/>
    <b v="0"/>
    <n v="48"/>
    <b v="1"/>
    <x v="6"/>
    <x v="1"/>
    <x v="6"/>
  </r>
  <r>
    <n v="535"/>
    <s v="Astronauts of Hartlepool: a Brexit sci-fi for VAULT 2017"/>
    <x v="534"/>
    <n v="2000"/>
    <n v="2050"/>
    <x v="426"/>
    <n v="1.03"/>
    <x v="0"/>
    <x v="1"/>
    <s v="GBP"/>
    <n v="1483707905"/>
    <x v="535"/>
    <b v="0"/>
    <n v="59"/>
    <b v="1"/>
    <x v="6"/>
    <x v="1"/>
    <x v="6"/>
  </r>
  <r>
    <n v="536"/>
    <s v="Much Further Out Than You Thought @ Edinburgh Fringe 2015"/>
    <x v="535"/>
    <n v="3300"/>
    <n v="3902.5"/>
    <x v="427"/>
    <n v="1.18"/>
    <x v="0"/>
    <x v="1"/>
    <s v="GBP"/>
    <n v="1438624800"/>
    <x v="536"/>
    <b v="0"/>
    <n v="39"/>
    <b v="1"/>
    <x v="6"/>
    <x v="1"/>
    <x v="6"/>
  </r>
  <r>
    <n v="537"/>
    <s v="Be A Buddy Not A Bully (Anti-Bullying Stage Play TOUR)"/>
    <x v="536"/>
    <n v="2000"/>
    <n v="2410"/>
    <x v="428"/>
    <n v="1.21"/>
    <x v="0"/>
    <x v="0"/>
    <s v="USD"/>
    <n v="1446665191"/>
    <x v="537"/>
    <b v="0"/>
    <n v="59"/>
    <b v="1"/>
    <x v="6"/>
    <x v="1"/>
    <x v="6"/>
  </r>
  <r>
    <n v="538"/>
    <s v="Shakespeare Orange County's HAMLET: Match This!"/>
    <x v="537"/>
    <n v="5000"/>
    <n v="15121"/>
    <x v="429"/>
    <n v="3.02"/>
    <x v="0"/>
    <x v="0"/>
    <s v="USD"/>
    <n v="1463166263"/>
    <x v="538"/>
    <b v="0"/>
    <n v="60"/>
    <b v="1"/>
    <x v="6"/>
    <x v="1"/>
    <x v="6"/>
  </r>
  <r>
    <n v="539"/>
    <s v="&quot;The Tale of The Cockatrice&quot; by Peafrog Puppetry"/>
    <x v="538"/>
    <n v="500"/>
    <n v="503.22"/>
    <x v="430"/>
    <n v="1.01"/>
    <x v="0"/>
    <x v="1"/>
    <s v="GBP"/>
    <n v="1467681107"/>
    <x v="539"/>
    <b v="0"/>
    <n v="20"/>
    <b v="1"/>
    <x v="6"/>
    <x v="1"/>
    <x v="6"/>
  </r>
  <r>
    <n v="540"/>
    <s v="hap's- Whats the program?"/>
    <x v="539"/>
    <n v="15000"/>
    <n v="1"/>
    <x v="120"/>
    <n v="0"/>
    <x v="2"/>
    <x v="0"/>
    <s v="USD"/>
    <n v="1423078606"/>
    <x v="540"/>
    <b v="0"/>
    <n v="1"/>
    <b v="0"/>
    <x v="7"/>
    <x v="2"/>
    <x v="7"/>
  </r>
  <r>
    <n v="541"/>
    <s v="Deviations"/>
    <x v="540"/>
    <n v="4500"/>
    <n v="25"/>
    <x v="380"/>
    <n v="0.01"/>
    <x v="2"/>
    <x v="0"/>
    <s v="USD"/>
    <n v="1446080834"/>
    <x v="541"/>
    <b v="0"/>
    <n v="1"/>
    <b v="0"/>
    <x v="7"/>
    <x v="2"/>
    <x v="7"/>
  </r>
  <r>
    <n v="542"/>
    <s v="Chronicles - History by us, as we tell it, as we share it"/>
    <x v="541"/>
    <n v="250000"/>
    <n v="1"/>
    <x v="120"/>
    <n v="0"/>
    <x v="2"/>
    <x v="0"/>
    <s v="USD"/>
    <n v="1462293716"/>
    <x v="542"/>
    <b v="0"/>
    <n v="1"/>
    <b v="0"/>
    <x v="7"/>
    <x v="2"/>
    <x v="7"/>
  </r>
  <r>
    <n v="543"/>
    <s v="Allergy Friendly Restaurant Finder and Review Site"/>
    <x v="542"/>
    <n v="22000"/>
    <n v="70"/>
    <x v="431"/>
    <n v="0"/>
    <x v="2"/>
    <x v="2"/>
    <s v="AUD"/>
    <n v="1414807962"/>
    <x v="543"/>
    <b v="0"/>
    <n v="2"/>
    <b v="0"/>
    <x v="7"/>
    <x v="2"/>
    <x v="7"/>
  </r>
  <r>
    <n v="544"/>
    <s v="Favowear - Shopping for your favorite clothes made simple"/>
    <x v="543"/>
    <n v="500"/>
    <n v="6"/>
    <x v="362"/>
    <n v="0.01"/>
    <x v="2"/>
    <x v="0"/>
    <s v="USD"/>
    <n v="1467647160"/>
    <x v="544"/>
    <b v="0"/>
    <n v="2"/>
    <b v="0"/>
    <x v="7"/>
    <x v="2"/>
    <x v="7"/>
  </r>
  <r>
    <n v="545"/>
    <s v="Speedwapp - The best webdesign tool for Wordpress, Bootstrap"/>
    <x v="544"/>
    <n v="50000"/>
    <n v="13692"/>
    <x v="432"/>
    <n v="0.27"/>
    <x v="2"/>
    <x v="6"/>
    <s v="EUR"/>
    <n v="1447600389"/>
    <x v="545"/>
    <b v="0"/>
    <n v="34"/>
    <b v="0"/>
    <x v="7"/>
    <x v="2"/>
    <x v="7"/>
  </r>
  <r>
    <n v="546"/>
    <s v="Lift Up Missions a Global Christian Online Platform"/>
    <x v="545"/>
    <n v="60000"/>
    <n v="52"/>
    <x v="433"/>
    <n v="0"/>
    <x v="2"/>
    <x v="0"/>
    <s v="USD"/>
    <n v="1445097715"/>
    <x v="546"/>
    <b v="0"/>
    <n v="2"/>
    <b v="0"/>
    <x v="7"/>
    <x v="2"/>
    <x v="7"/>
  </r>
  <r>
    <n v="547"/>
    <s v="Secure Email and Document sharing"/>
    <x v="546"/>
    <n v="7500"/>
    <n v="0"/>
    <x v="121"/>
    <n v="0"/>
    <x v="2"/>
    <x v="1"/>
    <s v="GBP"/>
    <n v="1455122564"/>
    <x v="547"/>
    <b v="0"/>
    <s v="No Backers"/>
    <b v="0"/>
    <x v="7"/>
    <x v="2"/>
    <x v="7"/>
  </r>
  <r>
    <n v="548"/>
    <s v="Langwiser - video lessons with native speaking teachers"/>
    <x v="547"/>
    <n v="10000"/>
    <n v="9"/>
    <x v="373"/>
    <n v="0"/>
    <x v="2"/>
    <x v="1"/>
    <s v="GBP"/>
    <n v="1446154848"/>
    <x v="548"/>
    <b v="0"/>
    <n v="1"/>
    <b v="0"/>
    <x v="7"/>
    <x v="2"/>
    <x v="7"/>
  </r>
  <r>
    <n v="549"/>
    <s v="Keyup.in - The gaming community that gives back."/>
    <x v="548"/>
    <n v="2500"/>
    <n v="68"/>
    <x v="434"/>
    <n v="0.03"/>
    <x v="2"/>
    <x v="1"/>
    <s v="GBP"/>
    <n v="1436368622"/>
    <x v="549"/>
    <b v="0"/>
    <n v="8"/>
    <b v="0"/>
    <x v="7"/>
    <x v="2"/>
    <x v="7"/>
  </r>
  <r>
    <n v="550"/>
    <s v="Business &amp; Event Directory in Kingston, Ontario"/>
    <x v="549"/>
    <n v="5000"/>
    <n v="35"/>
    <x v="435"/>
    <n v="0.01"/>
    <x v="2"/>
    <x v="5"/>
    <s v="CAD"/>
    <n v="1485838800"/>
    <x v="550"/>
    <b v="0"/>
    <n v="4"/>
    <b v="0"/>
    <x v="7"/>
    <x v="2"/>
    <x v="7"/>
  </r>
  <r>
    <n v="551"/>
    <s v="ALIBI X Nation - The Digital Black Wall Street"/>
    <x v="550"/>
    <n v="75000"/>
    <n v="3781"/>
    <x v="436"/>
    <n v="0.05"/>
    <x v="2"/>
    <x v="0"/>
    <s v="USD"/>
    <n v="1438451580"/>
    <x v="551"/>
    <b v="0"/>
    <n v="28"/>
    <b v="0"/>
    <x v="7"/>
    <x v="2"/>
    <x v="7"/>
  </r>
  <r>
    <n v="552"/>
    <s v="Spinnable Social Media"/>
    <x v="551"/>
    <n v="45000"/>
    <n v="0"/>
    <x v="121"/>
    <n v="0"/>
    <x v="2"/>
    <x v="5"/>
    <s v="CAD"/>
    <n v="1452350896"/>
    <x v="552"/>
    <b v="0"/>
    <s v="No Backers"/>
    <b v="0"/>
    <x v="7"/>
    <x v="2"/>
    <x v="7"/>
  </r>
  <r>
    <n v="553"/>
    <s v="sellorshopusa.com"/>
    <x v="552"/>
    <n v="25000"/>
    <n v="123"/>
    <x v="372"/>
    <n v="0"/>
    <x v="2"/>
    <x v="0"/>
    <s v="USD"/>
    <n v="1415988991"/>
    <x v="553"/>
    <b v="0"/>
    <n v="6"/>
    <b v="0"/>
    <x v="7"/>
    <x v="2"/>
    <x v="7"/>
  </r>
  <r>
    <n v="554"/>
    <s v="grplife, private social network for non-profit organizations"/>
    <x v="553"/>
    <n v="3870"/>
    <n v="1416"/>
    <x v="437"/>
    <n v="0.37"/>
    <x v="2"/>
    <x v="0"/>
    <s v="USD"/>
    <n v="1413735972"/>
    <x v="554"/>
    <b v="0"/>
    <n v="22"/>
    <b v="0"/>
    <x v="7"/>
    <x v="2"/>
    <x v="7"/>
  </r>
  <r>
    <n v="555"/>
    <s v="Marketing campaign for Show-Skill.net website"/>
    <x v="554"/>
    <n v="7500"/>
    <n v="0"/>
    <x v="121"/>
    <n v="0"/>
    <x v="2"/>
    <x v="1"/>
    <s v="GBP"/>
    <n v="1465720143"/>
    <x v="555"/>
    <b v="0"/>
    <s v="No Backers"/>
    <b v="0"/>
    <x v="7"/>
    <x v="2"/>
    <x v="7"/>
  </r>
  <r>
    <n v="556"/>
    <s v="Braille Academy"/>
    <x v="555"/>
    <n v="8000"/>
    <n v="200"/>
    <x v="438"/>
    <n v="0.03"/>
    <x v="2"/>
    <x v="0"/>
    <s v="USD"/>
    <n v="1452112717"/>
    <x v="556"/>
    <b v="0"/>
    <n v="1"/>
    <b v="0"/>
    <x v="7"/>
    <x v="2"/>
    <x v="7"/>
  </r>
  <r>
    <n v="557"/>
    <s v="Interactive Global Domestic Violence Platform"/>
    <x v="556"/>
    <n v="150000"/>
    <n v="1366"/>
    <x v="439"/>
    <n v="0.01"/>
    <x v="2"/>
    <x v="12"/>
    <s v="EUR"/>
    <n v="1480721803"/>
    <x v="557"/>
    <b v="0"/>
    <n v="20"/>
    <b v="0"/>
    <x v="7"/>
    <x v="2"/>
    <x v="7"/>
  </r>
  <r>
    <n v="558"/>
    <s v="Southwest Louisville Online A Local Social Network"/>
    <x v="557"/>
    <n v="750"/>
    <n v="0"/>
    <x v="121"/>
    <n v="0"/>
    <x v="2"/>
    <x v="0"/>
    <s v="USD"/>
    <n v="1427227905"/>
    <x v="558"/>
    <b v="0"/>
    <s v="No Backers"/>
    <b v="0"/>
    <x v="7"/>
    <x v="2"/>
    <x v="7"/>
  </r>
  <r>
    <n v="559"/>
    <s v="MADE online media platform for artists and creatives"/>
    <x v="558"/>
    <n v="240000"/>
    <n v="50"/>
    <x v="73"/>
    <n v="0"/>
    <x v="2"/>
    <x v="0"/>
    <s v="USD"/>
    <n v="1449989260"/>
    <x v="559"/>
    <b v="0"/>
    <n v="1"/>
    <b v="0"/>
    <x v="7"/>
    <x v="2"/>
    <x v="7"/>
  </r>
  <r>
    <n v="560"/>
    <s v="DOWNLOAD THE INTERNET,...."/>
    <x v="559"/>
    <n v="100000"/>
    <n v="12"/>
    <x v="143"/>
    <n v="0"/>
    <x v="2"/>
    <x v="5"/>
    <s v="CAD"/>
    <n v="1418841045"/>
    <x v="560"/>
    <b v="0"/>
    <n v="3"/>
    <b v="0"/>
    <x v="7"/>
    <x v="2"/>
    <x v="7"/>
  </r>
  <r>
    <n v="561"/>
    <s v="CheckMate Careers"/>
    <x v="560"/>
    <n v="15000"/>
    <n v="55"/>
    <x v="440"/>
    <n v="0"/>
    <x v="2"/>
    <x v="0"/>
    <s v="USD"/>
    <n v="1445874513"/>
    <x v="561"/>
    <b v="0"/>
    <n v="2"/>
    <b v="0"/>
    <x v="7"/>
    <x v="2"/>
    <x v="7"/>
  </r>
  <r>
    <n v="562"/>
    <s v="International/Domestic Student room platform"/>
    <x v="561"/>
    <n v="50000"/>
    <n v="0"/>
    <x v="121"/>
    <n v="0"/>
    <x v="2"/>
    <x v="9"/>
    <s v="EUR"/>
    <n v="1482052815"/>
    <x v="562"/>
    <b v="0"/>
    <s v="No Backers"/>
    <b v="0"/>
    <x v="7"/>
    <x v="2"/>
    <x v="7"/>
  </r>
  <r>
    <n v="563"/>
    <s v="time-care.com - Helping People Remember The Simple Things"/>
    <x v="562"/>
    <n v="75000"/>
    <n v="68"/>
    <x v="441"/>
    <n v="0"/>
    <x v="2"/>
    <x v="2"/>
    <s v="AUD"/>
    <n v="1424137247"/>
    <x v="563"/>
    <b v="0"/>
    <n v="2"/>
    <b v="0"/>
    <x v="7"/>
    <x v="2"/>
    <x v="7"/>
  </r>
  <r>
    <n v="564"/>
    <s v="TOC TOC TROC"/>
    <x v="563"/>
    <n v="18000"/>
    <n v="1"/>
    <x v="120"/>
    <n v="0"/>
    <x v="2"/>
    <x v="6"/>
    <s v="EUR"/>
    <n v="1457822275"/>
    <x v="564"/>
    <b v="0"/>
    <n v="1"/>
    <b v="0"/>
    <x v="7"/>
    <x v="2"/>
    <x v="7"/>
  </r>
  <r>
    <n v="565"/>
    <s v="EasyLearnings"/>
    <x v="564"/>
    <n v="25000"/>
    <n v="0"/>
    <x v="121"/>
    <n v="0"/>
    <x v="2"/>
    <x v="1"/>
    <s v="GBP"/>
    <n v="1436554249"/>
    <x v="565"/>
    <b v="0"/>
    <s v="No Backers"/>
    <b v="0"/>
    <x v="7"/>
    <x v="2"/>
    <x v="7"/>
  </r>
  <r>
    <n v="566"/>
    <s v="RummageCity.com - Rummage sailing made easy!"/>
    <x v="565"/>
    <n v="5000"/>
    <n v="1"/>
    <x v="120"/>
    <n v="0"/>
    <x v="2"/>
    <x v="0"/>
    <s v="USD"/>
    <n v="1468513533"/>
    <x v="566"/>
    <b v="0"/>
    <n v="1"/>
    <b v="0"/>
    <x v="7"/>
    <x v="2"/>
    <x v="7"/>
  </r>
  <r>
    <n v="567"/>
    <s v="UnimeTV - Revolutionizing Anime"/>
    <x v="566"/>
    <n v="10000"/>
    <n v="0"/>
    <x v="121"/>
    <n v="0"/>
    <x v="2"/>
    <x v="0"/>
    <s v="USD"/>
    <n v="1420143194"/>
    <x v="567"/>
    <b v="0"/>
    <s v="No Backers"/>
    <b v="0"/>
    <x v="7"/>
    <x v="2"/>
    <x v="7"/>
  </r>
  <r>
    <n v="568"/>
    <s v="Planet Snow Kids - an online global family of snow lovers."/>
    <x v="567"/>
    <n v="24500"/>
    <n v="245"/>
    <x v="442"/>
    <n v="0.01"/>
    <x v="2"/>
    <x v="4"/>
    <s v="NZD"/>
    <n v="1452942000"/>
    <x v="568"/>
    <b v="0"/>
    <n v="5"/>
    <b v="0"/>
    <x v="7"/>
    <x v="2"/>
    <x v="7"/>
  </r>
  <r>
    <n v="569"/>
    <s v="Mioti"/>
    <x v="568"/>
    <n v="2500"/>
    <n v="20"/>
    <x v="135"/>
    <n v="0.01"/>
    <x v="2"/>
    <x v="5"/>
    <s v="CAD"/>
    <n v="1451679612"/>
    <x v="569"/>
    <b v="0"/>
    <n v="1"/>
    <b v="0"/>
    <x v="7"/>
    <x v="2"/>
    <x v="7"/>
  </r>
  <r>
    <n v="570"/>
    <s v="Relaunching in May"/>
    <x v="569"/>
    <n v="85000"/>
    <n v="142"/>
    <x v="443"/>
    <n v="0"/>
    <x v="2"/>
    <x v="0"/>
    <s v="USD"/>
    <n v="1455822569"/>
    <x v="570"/>
    <b v="0"/>
    <n v="1"/>
    <b v="0"/>
    <x v="7"/>
    <x v="2"/>
    <x v="7"/>
  </r>
  <r>
    <n v="571"/>
    <s v="Snag-A-Slip"/>
    <x v="570"/>
    <n v="25000"/>
    <n v="106"/>
    <x v="444"/>
    <n v="0"/>
    <x v="2"/>
    <x v="0"/>
    <s v="USD"/>
    <n v="1437969540"/>
    <x v="571"/>
    <b v="0"/>
    <n v="2"/>
    <b v="0"/>
    <x v="7"/>
    <x v="2"/>
    <x v="7"/>
  </r>
  <r>
    <n v="572"/>
    <s v="FairwayJockey.com Custom Golf Equipment"/>
    <x v="571"/>
    <n v="2500"/>
    <n v="0"/>
    <x v="121"/>
    <n v="0"/>
    <x v="2"/>
    <x v="0"/>
    <s v="USD"/>
    <n v="1446660688"/>
    <x v="572"/>
    <b v="0"/>
    <s v="No Backers"/>
    <b v="0"/>
    <x v="7"/>
    <x v="2"/>
    <x v="7"/>
  </r>
  <r>
    <n v="573"/>
    <s v="Welcome to the Future! &quot;UMEOS&quot; the Internet's You, Me, O.S."/>
    <x v="572"/>
    <n v="88888"/>
    <n v="346"/>
    <x v="445"/>
    <n v="0"/>
    <x v="2"/>
    <x v="0"/>
    <s v="USD"/>
    <n v="1421543520"/>
    <x v="573"/>
    <b v="0"/>
    <n v="9"/>
    <b v="0"/>
    <x v="7"/>
    <x v="2"/>
    <x v="7"/>
  </r>
  <r>
    <n v="574"/>
    <s v="Unity, A Content Creators Toolkit"/>
    <x v="573"/>
    <n v="11180"/>
    <n v="80"/>
    <x v="135"/>
    <n v="0.01"/>
    <x v="2"/>
    <x v="1"/>
    <s v="GBP"/>
    <n v="1476873507"/>
    <x v="574"/>
    <b v="0"/>
    <n v="4"/>
    <b v="0"/>
    <x v="7"/>
    <x v="2"/>
    <x v="7"/>
  </r>
  <r>
    <n v="575"/>
    <s v="Uscore - Am PC spielerisch forschen und dafÃ¼r belohnt werden"/>
    <x v="574"/>
    <n v="60000"/>
    <n v="259"/>
    <x v="446"/>
    <n v="0"/>
    <x v="2"/>
    <x v="12"/>
    <s v="EUR"/>
    <n v="1434213443"/>
    <x v="575"/>
    <b v="0"/>
    <n v="4"/>
    <b v="0"/>
    <x v="7"/>
    <x v="2"/>
    <x v="7"/>
  </r>
  <r>
    <n v="576"/>
    <s v="Uthtopia"/>
    <x v="575"/>
    <n v="80000"/>
    <n v="1"/>
    <x v="120"/>
    <n v="0"/>
    <x v="2"/>
    <x v="0"/>
    <s v="USD"/>
    <n v="1427537952"/>
    <x v="576"/>
    <b v="0"/>
    <n v="1"/>
    <b v="0"/>
    <x v="7"/>
    <x v="2"/>
    <x v="7"/>
  </r>
  <r>
    <n v="577"/>
    <s v="everydayrelay"/>
    <x v="576"/>
    <n v="5000"/>
    <n v="10"/>
    <x v="119"/>
    <n v="0"/>
    <x v="2"/>
    <x v="0"/>
    <s v="USD"/>
    <n v="1463753302"/>
    <x v="577"/>
    <b v="0"/>
    <n v="1"/>
    <b v="0"/>
    <x v="7"/>
    <x v="2"/>
    <x v="7"/>
  </r>
  <r>
    <n v="578"/>
    <s v="weBuy Crowdsourced Shopping"/>
    <x v="577"/>
    <n v="125000"/>
    <n v="14"/>
    <x v="447"/>
    <n v="0"/>
    <x v="2"/>
    <x v="1"/>
    <s v="GBP"/>
    <n v="1441633993"/>
    <x v="578"/>
    <b v="0"/>
    <n v="7"/>
    <b v="0"/>
    <x v="7"/>
    <x v="2"/>
    <x v="7"/>
  </r>
  <r>
    <n v="579"/>
    <s v="Course: Learn Cryptography"/>
    <x v="578"/>
    <n v="12000"/>
    <n v="175"/>
    <x v="431"/>
    <n v="0.01"/>
    <x v="2"/>
    <x v="0"/>
    <s v="USD"/>
    <n v="1419539223"/>
    <x v="579"/>
    <b v="0"/>
    <n v="5"/>
    <b v="0"/>
    <x v="7"/>
    <x v="2"/>
    <x v="7"/>
  </r>
  <r>
    <n v="580"/>
    <s v="Talented Minds â­ï¸"/>
    <x v="579"/>
    <n v="3000"/>
    <n v="1"/>
    <x v="120"/>
    <n v="0"/>
    <x v="2"/>
    <x v="0"/>
    <s v="USD"/>
    <n v="1474580867"/>
    <x v="580"/>
    <b v="0"/>
    <n v="1"/>
    <b v="0"/>
    <x v="7"/>
    <x v="2"/>
    <x v="7"/>
  </r>
  <r>
    <n v="581"/>
    <s v="A Poets Domain"/>
    <x v="580"/>
    <n v="400"/>
    <n v="0"/>
    <x v="121"/>
    <n v="0"/>
    <x v="2"/>
    <x v="0"/>
    <s v="USD"/>
    <n v="1438474704"/>
    <x v="581"/>
    <b v="0"/>
    <s v="No Backers"/>
    <b v="0"/>
    <x v="7"/>
    <x v="2"/>
    <x v="7"/>
  </r>
  <r>
    <n v="582"/>
    <s v="&quot;We the People...&quot;"/>
    <x v="581"/>
    <n v="100000"/>
    <n v="0"/>
    <x v="121"/>
    <n v="0"/>
    <x v="2"/>
    <x v="0"/>
    <s v="USD"/>
    <n v="1426442400"/>
    <x v="582"/>
    <b v="0"/>
    <s v="No Backers"/>
    <b v="0"/>
    <x v="7"/>
    <x v="2"/>
    <x v="7"/>
  </r>
  <r>
    <n v="583"/>
    <s v="HackersArchive.com"/>
    <x v="582"/>
    <n v="9000"/>
    <n v="1"/>
    <x v="120"/>
    <n v="0"/>
    <x v="2"/>
    <x v="0"/>
    <s v="USD"/>
    <n v="1426800687"/>
    <x v="583"/>
    <b v="0"/>
    <n v="1"/>
    <b v="0"/>
    <x v="7"/>
    <x v="2"/>
    <x v="7"/>
  </r>
  <r>
    <n v="584"/>
    <s v="scriptCall - The Personal Presentation Platform"/>
    <x v="583"/>
    <n v="1000"/>
    <n v="10"/>
    <x v="144"/>
    <n v="0.01"/>
    <x v="2"/>
    <x v="0"/>
    <s v="USD"/>
    <n v="1426522316"/>
    <x v="584"/>
    <b v="0"/>
    <n v="2"/>
    <b v="0"/>
    <x v="7"/>
    <x v="2"/>
    <x v="7"/>
  </r>
  <r>
    <n v="585"/>
    <s v="Link Card"/>
    <x v="584"/>
    <n v="9000"/>
    <n v="0"/>
    <x v="121"/>
    <n v="0"/>
    <x v="2"/>
    <x v="1"/>
    <s v="GBP"/>
    <n v="1448928000"/>
    <x v="585"/>
    <b v="0"/>
    <s v="No Backers"/>
    <b v="0"/>
    <x v="7"/>
    <x v="2"/>
    <x v="7"/>
  </r>
  <r>
    <n v="586"/>
    <s v="Employ College 2K"/>
    <x v="585"/>
    <n v="10000"/>
    <n v="56"/>
    <x v="448"/>
    <n v="0.01"/>
    <x v="2"/>
    <x v="0"/>
    <s v="USD"/>
    <n v="1424032207"/>
    <x v="586"/>
    <b v="0"/>
    <n v="4"/>
    <b v="0"/>
    <x v="7"/>
    <x v="2"/>
    <x v="7"/>
  </r>
  <r>
    <n v="587"/>
    <s v="Waitresses.com"/>
    <x v="586"/>
    <n v="30000"/>
    <n v="2725"/>
    <x v="449"/>
    <n v="0.09"/>
    <x v="2"/>
    <x v="5"/>
    <s v="CAD"/>
    <n v="1429207833"/>
    <x v="587"/>
    <b v="0"/>
    <n v="7"/>
    <b v="0"/>
    <x v="7"/>
    <x v="2"/>
    <x v="7"/>
  </r>
  <r>
    <n v="588"/>
    <s v="TiTraGO! your personal driver"/>
    <x v="587"/>
    <n v="9000"/>
    <n v="301"/>
    <x v="450"/>
    <n v="0.03"/>
    <x v="2"/>
    <x v="13"/>
    <s v="EUR"/>
    <n v="1479410886"/>
    <x v="588"/>
    <b v="0"/>
    <n v="2"/>
    <b v="0"/>
    <x v="7"/>
    <x v="2"/>
    <x v="7"/>
  </r>
  <r>
    <n v="589"/>
    <s v="Get Neighborly"/>
    <x v="588"/>
    <n v="7500"/>
    <n v="1"/>
    <x v="120"/>
    <n v="0"/>
    <x v="2"/>
    <x v="0"/>
    <s v="USD"/>
    <n v="1436366699"/>
    <x v="589"/>
    <b v="0"/>
    <n v="1"/>
    <b v="0"/>
    <x v="7"/>
    <x v="2"/>
    <x v="7"/>
  </r>
  <r>
    <n v="590"/>
    <s v="Build a Search Engine and more - Web Engineering Course"/>
    <x v="589"/>
    <n v="5000"/>
    <n v="223"/>
    <x v="451"/>
    <n v="0.04"/>
    <x v="2"/>
    <x v="1"/>
    <s v="GBP"/>
    <n v="1454936460"/>
    <x v="590"/>
    <b v="0"/>
    <n v="9"/>
    <b v="0"/>
    <x v="7"/>
    <x v="2"/>
    <x v="7"/>
  </r>
  <r>
    <n v="591"/>
    <s v="Kid's Connect (Connecting kids with sickness' together)"/>
    <x v="590"/>
    <n v="100000"/>
    <n v="61"/>
    <x v="452"/>
    <n v="0"/>
    <x v="2"/>
    <x v="0"/>
    <s v="USD"/>
    <n v="1437570130"/>
    <x v="591"/>
    <b v="0"/>
    <n v="2"/>
    <b v="0"/>
    <x v="7"/>
    <x v="2"/>
    <x v="7"/>
  </r>
  <r>
    <n v="592"/>
    <s v="Go Start A Biz"/>
    <x v="591"/>
    <n v="7500"/>
    <n v="250"/>
    <x v="404"/>
    <n v="0.03"/>
    <x v="2"/>
    <x v="0"/>
    <s v="USD"/>
    <n v="1417584860"/>
    <x v="592"/>
    <b v="0"/>
    <n v="1"/>
    <b v="0"/>
    <x v="7"/>
    <x v="2"/>
    <x v="7"/>
  </r>
  <r>
    <n v="593"/>
    <s v="Step-By-Step Guide On How To Stay Secure &amp; Anonymous Online"/>
    <x v="592"/>
    <n v="500"/>
    <n v="115"/>
    <x v="453"/>
    <n v="0.23"/>
    <x v="2"/>
    <x v="1"/>
    <s v="GBP"/>
    <n v="1428333345"/>
    <x v="593"/>
    <b v="0"/>
    <n v="7"/>
    <b v="0"/>
    <x v="7"/>
    <x v="2"/>
    <x v="7"/>
  </r>
  <r>
    <n v="594"/>
    <s v="Unleashed Fitness"/>
    <x v="593"/>
    <n v="25000"/>
    <n v="26"/>
    <x v="31"/>
    <n v="0"/>
    <x v="2"/>
    <x v="0"/>
    <s v="USD"/>
    <n v="1460832206"/>
    <x v="594"/>
    <b v="0"/>
    <n v="2"/>
    <b v="0"/>
    <x v="7"/>
    <x v="2"/>
    <x v="7"/>
  </r>
  <r>
    <n v="595"/>
    <s v="MyBestInterest.org"/>
    <x v="594"/>
    <n v="100000"/>
    <n v="426"/>
    <x v="454"/>
    <n v="0"/>
    <x v="2"/>
    <x v="0"/>
    <s v="USD"/>
    <n v="1430703638"/>
    <x v="595"/>
    <b v="0"/>
    <n v="8"/>
    <b v="0"/>
    <x v="7"/>
    <x v="2"/>
    <x v="7"/>
  </r>
  <r>
    <n v="596"/>
    <s v="DigitaliBook free library"/>
    <x v="595"/>
    <n v="20000"/>
    <n v="6"/>
    <x v="362"/>
    <n v="0"/>
    <x v="2"/>
    <x v="0"/>
    <s v="USD"/>
    <n v="1478122292"/>
    <x v="596"/>
    <b v="0"/>
    <n v="2"/>
    <b v="0"/>
    <x v="7"/>
    <x v="2"/>
    <x v="7"/>
  </r>
  <r>
    <n v="597"/>
    <s v="Rolodex: One Contact List to Rule Them All"/>
    <x v="596"/>
    <n v="7500"/>
    <n v="20"/>
    <x v="119"/>
    <n v="0"/>
    <x v="2"/>
    <x v="0"/>
    <s v="USD"/>
    <n v="1469980800"/>
    <x v="597"/>
    <b v="0"/>
    <n v="2"/>
    <b v="0"/>
    <x v="7"/>
    <x v="2"/>
    <x v="7"/>
  </r>
  <r>
    <n v="598"/>
    <s v="Goals not creeds"/>
    <x v="597"/>
    <n v="2500"/>
    <n v="850"/>
    <x v="455"/>
    <n v="0.34"/>
    <x v="2"/>
    <x v="0"/>
    <s v="USD"/>
    <n v="1417737781"/>
    <x v="598"/>
    <b v="0"/>
    <n v="7"/>
    <b v="0"/>
    <x v="7"/>
    <x v="2"/>
    <x v="7"/>
  </r>
  <r>
    <n v="599"/>
    <s v="Mail 4 Jail"/>
    <x v="598"/>
    <n v="50000"/>
    <n v="31"/>
    <x v="456"/>
    <n v="0"/>
    <x v="2"/>
    <x v="0"/>
    <s v="USD"/>
    <n v="1425827760"/>
    <x v="599"/>
    <b v="0"/>
    <n v="2"/>
    <b v="0"/>
    <x v="7"/>
    <x v="2"/>
    <x v="7"/>
  </r>
  <r>
    <n v="600"/>
    <s v="Anaheim California here we come but we need your help."/>
    <x v="599"/>
    <n v="5000"/>
    <n v="100"/>
    <x v="101"/>
    <n v="0.02"/>
    <x v="1"/>
    <x v="0"/>
    <s v="USD"/>
    <n v="1431198562"/>
    <x v="600"/>
    <b v="0"/>
    <n v="1"/>
    <b v="0"/>
    <x v="7"/>
    <x v="2"/>
    <x v="7"/>
  </r>
  <r>
    <n v="601"/>
    <s v="Privster.net - Privacy anywhere, whenever for free."/>
    <x v="600"/>
    <n v="10000"/>
    <n v="140"/>
    <x v="457"/>
    <n v="0.01"/>
    <x v="1"/>
    <x v="5"/>
    <s v="CAD"/>
    <n v="1419626139"/>
    <x v="601"/>
    <b v="0"/>
    <n v="6"/>
    <b v="0"/>
    <x v="7"/>
    <x v="2"/>
    <x v="7"/>
  </r>
  <r>
    <n v="602"/>
    <s v="EZDoctor Reports a &quot;CarFax&quot; type report on Doctors."/>
    <x v="601"/>
    <n v="70000"/>
    <n v="0"/>
    <x v="121"/>
    <n v="0"/>
    <x v="1"/>
    <x v="0"/>
    <s v="USD"/>
    <n v="1434654215"/>
    <x v="602"/>
    <b v="0"/>
    <s v="No Backers"/>
    <b v="0"/>
    <x v="7"/>
    <x v="2"/>
    <x v="7"/>
  </r>
  <r>
    <n v="603"/>
    <s v="Randompics.net - Make It Fan Owned And Updated! (Canceled)"/>
    <x v="602"/>
    <n v="15000"/>
    <n v="590.02"/>
    <x v="458"/>
    <n v="0.04"/>
    <x v="1"/>
    <x v="0"/>
    <s v="USD"/>
    <n v="1408029623"/>
    <x v="603"/>
    <b v="0"/>
    <n v="13"/>
    <b v="0"/>
    <x v="7"/>
    <x v="2"/>
    <x v="7"/>
  </r>
  <r>
    <n v="604"/>
    <s v="Don't Shoot the Messenger Chick (Canceled)"/>
    <x v="603"/>
    <n v="1500"/>
    <n v="0"/>
    <x v="121"/>
    <n v="0"/>
    <x v="1"/>
    <x v="0"/>
    <s v="USD"/>
    <n v="1409187056"/>
    <x v="604"/>
    <b v="0"/>
    <s v="No Backers"/>
    <b v="0"/>
    <x v="7"/>
    <x v="2"/>
    <x v="7"/>
  </r>
  <r>
    <n v="605"/>
    <s v="Teach Your Parents iPad (Canceled)"/>
    <x v="604"/>
    <n v="5000"/>
    <n v="131"/>
    <x v="459"/>
    <n v="0.03"/>
    <x v="1"/>
    <x v="0"/>
    <s v="USD"/>
    <n v="1440318908"/>
    <x v="605"/>
    <b v="0"/>
    <n v="8"/>
    <b v="0"/>
    <x v="7"/>
    <x v="2"/>
    <x v="7"/>
  </r>
  <r>
    <n v="606"/>
    <s v="All in One Cloud Business Management - Extendix Panel"/>
    <x v="605"/>
    <n v="5000"/>
    <n v="10"/>
    <x v="119"/>
    <n v="0"/>
    <x v="1"/>
    <x v="9"/>
    <s v="EUR"/>
    <n v="1432479600"/>
    <x v="606"/>
    <b v="0"/>
    <n v="1"/>
    <b v="0"/>
    <x v="7"/>
    <x v="2"/>
    <x v="7"/>
  </r>
  <r>
    <n v="607"/>
    <s v="An Online Music Venue Awaits (Canceled)"/>
    <x v="606"/>
    <n v="250"/>
    <n v="0"/>
    <x v="121"/>
    <n v="0"/>
    <x v="1"/>
    <x v="0"/>
    <s v="USD"/>
    <n v="1448225336"/>
    <x v="607"/>
    <b v="0"/>
    <s v="No Backers"/>
    <b v="0"/>
    <x v="7"/>
    <x v="2"/>
    <x v="7"/>
  </r>
  <r>
    <n v="608"/>
    <s v="Mise En Abyme Cloud Computers - PC inside a Website"/>
    <x v="607"/>
    <n v="150000"/>
    <n v="1461"/>
    <x v="460"/>
    <n v="0.01"/>
    <x v="1"/>
    <x v="0"/>
    <s v="USD"/>
    <n v="1434405980"/>
    <x v="608"/>
    <b v="0"/>
    <n v="5"/>
    <b v="0"/>
    <x v="7"/>
    <x v="2"/>
    <x v="7"/>
  </r>
  <r>
    <n v="609"/>
    <s v="Swap Anything (Canceled)"/>
    <x v="608"/>
    <n v="780"/>
    <n v="5"/>
    <x v="144"/>
    <n v="0.01"/>
    <x v="1"/>
    <x v="1"/>
    <s v="GBP"/>
    <n v="1448761744"/>
    <x v="609"/>
    <b v="0"/>
    <n v="1"/>
    <b v="0"/>
    <x v="7"/>
    <x v="2"/>
    <x v="7"/>
  </r>
  <r>
    <n v="610"/>
    <s v="UniteChrist (Canceled)"/>
    <x v="609"/>
    <n v="13803"/>
    <n v="0"/>
    <x v="121"/>
    <n v="0"/>
    <x v="1"/>
    <x v="0"/>
    <s v="USD"/>
    <n v="1429732586"/>
    <x v="610"/>
    <b v="0"/>
    <s v="No Backers"/>
    <b v="0"/>
    <x v="7"/>
    <x v="2"/>
    <x v="7"/>
  </r>
  <r>
    <n v="611"/>
    <s v="Securivente (Canceled)"/>
    <x v="610"/>
    <n v="80000"/>
    <n v="0"/>
    <x v="121"/>
    <n v="0"/>
    <x v="1"/>
    <x v="6"/>
    <s v="EUR"/>
    <n v="1453210037"/>
    <x v="611"/>
    <b v="0"/>
    <s v="No Backers"/>
    <b v="0"/>
    <x v="7"/>
    <x v="2"/>
    <x v="7"/>
  </r>
  <r>
    <n v="612"/>
    <s v="Web Streaming 2.0 (Canceled)"/>
    <x v="611"/>
    <n v="10000"/>
    <n v="0"/>
    <x v="121"/>
    <n v="0"/>
    <x v="1"/>
    <x v="13"/>
    <s v="EUR"/>
    <n v="1472777146"/>
    <x v="612"/>
    <b v="0"/>
    <s v="No Backers"/>
    <b v="0"/>
    <x v="7"/>
    <x v="2"/>
    <x v="7"/>
  </r>
  <r>
    <n v="613"/>
    <s v="storieChild: technology + art = your child's storybook"/>
    <x v="612"/>
    <n v="60000"/>
    <n v="12818"/>
    <x v="461"/>
    <n v="0.21"/>
    <x v="1"/>
    <x v="0"/>
    <s v="USD"/>
    <n v="1443675540"/>
    <x v="613"/>
    <b v="0"/>
    <n v="121"/>
    <b v="0"/>
    <x v="7"/>
    <x v="2"/>
    <x v="7"/>
  </r>
  <r>
    <n v="614"/>
    <s v="Lets Reinvent Our Election Process (Canceled)"/>
    <x v="613"/>
    <n v="10000"/>
    <n v="0"/>
    <x v="121"/>
    <n v="0"/>
    <x v="1"/>
    <x v="0"/>
    <s v="USD"/>
    <n v="1466731740"/>
    <x v="614"/>
    <b v="0"/>
    <s v="No Backers"/>
    <b v="0"/>
    <x v="7"/>
    <x v="2"/>
    <x v="7"/>
  </r>
  <r>
    <n v="615"/>
    <s v="PixlDir.com - Simple and fast image hosting. (Canceled)"/>
    <x v="614"/>
    <n v="515"/>
    <n v="0"/>
    <x v="121"/>
    <n v="0"/>
    <x v="1"/>
    <x v="4"/>
    <s v="NZD"/>
    <n v="1443149759"/>
    <x v="615"/>
    <b v="0"/>
    <s v="No Backers"/>
    <b v="0"/>
    <x v="7"/>
    <x v="2"/>
    <x v="7"/>
  </r>
  <r>
    <n v="616"/>
    <s v="S'time Soirees (Canceled)"/>
    <x v="615"/>
    <n v="5000"/>
    <n v="0"/>
    <x v="121"/>
    <n v="0"/>
    <x v="1"/>
    <x v="6"/>
    <s v="EUR"/>
    <n v="1488013307"/>
    <x v="616"/>
    <b v="0"/>
    <s v="No Backers"/>
    <b v="0"/>
    <x v="7"/>
    <x v="2"/>
    <x v="7"/>
  </r>
  <r>
    <n v="617"/>
    <s v="Get Affordable Website with Premium Hosting and Domain"/>
    <x v="616"/>
    <n v="2000"/>
    <n v="60"/>
    <x v="135"/>
    <n v="0.03"/>
    <x v="1"/>
    <x v="1"/>
    <s v="GBP"/>
    <n v="1431072843"/>
    <x v="617"/>
    <b v="0"/>
    <n v="3"/>
    <b v="0"/>
    <x v="7"/>
    <x v="2"/>
    <x v="7"/>
  </r>
  <r>
    <n v="618"/>
    <s v="Y2Y Tutors (Canceled)"/>
    <x v="617"/>
    <n v="400"/>
    <n v="0"/>
    <x v="121"/>
    <n v="0"/>
    <x v="1"/>
    <x v="0"/>
    <s v="USD"/>
    <n v="1449689203"/>
    <x v="618"/>
    <b v="0"/>
    <s v="No Backers"/>
    <b v="0"/>
    <x v="7"/>
    <x v="2"/>
    <x v="7"/>
  </r>
  <r>
    <n v="619"/>
    <s v="Big Data (Canceled)"/>
    <x v="618"/>
    <n v="2500000"/>
    <n v="1"/>
    <x v="120"/>
    <n v="0"/>
    <x v="1"/>
    <x v="0"/>
    <s v="USD"/>
    <n v="1416933390"/>
    <x v="619"/>
    <b v="0"/>
    <n v="1"/>
    <b v="0"/>
    <x v="7"/>
    <x v="2"/>
    <x v="7"/>
  </r>
  <r>
    <n v="620"/>
    <s v="iShopGreen.ca - the green product marketplace (Canceled)"/>
    <x v="619"/>
    <n v="30000"/>
    <n v="300"/>
    <x v="462"/>
    <n v="0.01"/>
    <x v="1"/>
    <x v="5"/>
    <s v="CAD"/>
    <n v="1408986738"/>
    <x v="620"/>
    <b v="0"/>
    <n v="1"/>
    <b v="0"/>
    <x v="7"/>
    <x v="2"/>
    <x v="7"/>
  </r>
  <r>
    <n v="621"/>
    <s v="We CAN End Police Violence Against Our Dog's (Canceled)"/>
    <x v="620"/>
    <n v="25000"/>
    <n v="261"/>
    <x v="463"/>
    <n v="0.01"/>
    <x v="1"/>
    <x v="0"/>
    <s v="USD"/>
    <n v="1467934937"/>
    <x v="621"/>
    <b v="0"/>
    <n v="3"/>
    <b v="0"/>
    <x v="7"/>
    <x v="2"/>
    <x v="7"/>
  </r>
  <r>
    <n v="622"/>
    <s v="The Animal Shelter Network website (Canceled)"/>
    <x v="621"/>
    <n v="6000"/>
    <n v="341"/>
    <x v="464"/>
    <n v="0.06"/>
    <x v="1"/>
    <x v="0"/>
    <s v="USD"/>
    <n v="1467398138"/>
    <x v="622"/>
    <b v="0"/>
    <n v="9"/>
    <b v="0"/>
    <x v="7"/>
    <x v="2"/>
    <x v="7"/>
  </r>
  <r>
    <n v="623"/>
    <s v="WheelWolf - Swap and borrow cars with fellow car lovers."/>
    <x v="622"/>
    <n v="75000"/>
    <n v="0"/>
    <x v="121"/>
    <n v="0"/>
    <x v="1"/>
    <x v="2"/>
    <s v="AUD"/>
    <n v="1432771997"/>
    <x v="623"/>
    <b v="0"/>
    <s v="No Backers"/>
    <b v="0"/>
    <x v="7"/>
    <x v="2"/>
    <x v="7"/>
  </r>
  <r>
    <n v="624"/>
    <s v="NeedSomeLoven.com (Canceled)"/>
    <x v="623"/>
    <n v="5000"/>
    <n v="0"/>
    <x v="121"/>
    <n v="0"/>
    <x v="1"/>
    <x v="0"/>
    <s v="USD"/>
    <n v="1431647041"/>
    <x v="624"/>
    <b v="0"/>
    <s v="No Backers"/>
    <b v="0"/>
    <x v="7"/>
    <x v="2"/>
    <x v="7"/>
  </r>
  <r>
    <n v="625"/>
    <s v="SkyRooms.io Virtual Offices (Canceled)"/>
    <x v="624"/>
    <n v="25000"/>
    <n v="0"/>
    <x v="121"/>
    <n v="0"/>
    <x v="1"/>
    <x v="5"/>
    <s v="CAD"/>
    <n v="1490560177"/>
    <x v="625"/>
    <b v="0"/>
    <s v="No Backers"/>
    <b v="0"/>
    <x v="7"/>
    <x v="2"/>
    <x v="7"/>
  </r>
  <r>
    <n v="626"/>
    <s v="The Story of Life - Writing tomorrow's history today"/>
    <x v="625"/>
    <n v="25000"/>
    <n v="4345"/>
    <x v="465"/>
    <n v="0.17"/>
    <x v="1"/>
    <x v="0"/>
    <s v="USD"/>
    <n v="1439644920"/>
    <x v="626"/>
    <b v="0"/>
    <n v="39"/>
    <b v="0"/>
    <x v="7"/>
    <x v="2"/>
    <x v="7"/>
  </r>
  <r>
    <n v="627"/>
    <s v="Privileged Zone - Premium Social Network (Canceled)"/>
    <x v="626"/>
    <n v="450000"/>
    <n v="90"/>
    <x v="466"/>
    <n v="0"/>
    <x v="1"/>
    <x v="11"/>
    <s v="SEK"/>
    <n v="1457996400"/>
    <x v="627"/>
    <b v="0"/>
    <n v="1"/>
    <b v="0"/>
    <x v="7"/>
    <x v="2"/>
    <x v="7"/>
  </r>
  <r>
    <n v="628"/>
    <s v="Website for Firearms Education &amp; Sale of Accessories"/>
    <x v="627"/>
    <n v="5000"/>
    <n v="0"/>
    <x v="121"/>
    <n v="0"/>
    <x v="1"/>
    <x v="0"/>
    <s v="USD"/>
    <n v="1405269457"/>
    <x v="628"/>
    <b v="0"/>
    <s v="No Backers"/>
    <b v="0"/>
    <x v="7"/>
    <x v="2"/>
    <x v="7"/>
  </r>
  <r>
    <n v="629"/>
    <s v="Smidlink Fun Ids.....search an Id, then message for free!"/>
    <x v="628"/>
    <n v="200000"/>
    <n v="350"/>
    <x v="467"/>
    <n v="0"/>
    <x v="1"/>
    <x v="2"/>
    <s v="AUD"/>
    <n v="1463239108"/>
    <x v="629"/>
    <b v="0"/>
    <n v="3"/>
    <b v="0"/>
    <x v="7"/>
    <x v="2"/>
    <x v="7"/>
  </r>
  <r>
    <n v="630"/>
    <s v="Ecosteader (Canceled)"/>
    <x v="629"/>
    <n v="11999"/>
    <n v="10"/>
    <x v="119"/>
    <n v="0"/>
    <x v="1"/>
    <x v="0"/>
    <s v="USD"/>
    <n v="1441516200"/>
    <x v="630"/>
    <b v="0"/>
    <n v="1"/>
    <b v="0"/>
    <x v="7"/>
    <x v="2"/>
    <x v="7"/>
  </r>
  <r>
    <n v="631"/>
    <s v="Brevity: A Powerful Online Publishing Software! (Canceled)"/>
    <x v="630"/>
    <n v="50000"/>
    <n v="690"/>
    <x v="468"/>
    <n v="0.01"/>
    <x v="1"/>
    <x v="5"/>
    <s v="CAD"/>
    <n v="1464460329"/>
    <x v="631"/>
    <b v="0"/>
    <n v="9"/>
    <b v="0"/>
    <x v="7"/>
    <x v="2"/>
    <x v="7"/>
  </r>
  <r>
    <n v="632"/>
    <s v="UniWherse.com - Bring students future (Canceled)"/>
    <x v="631"/>
    <n v="20000"/>
    <n v="0"/>
    <x v="121"/>
    <n v="0"/>
    <x v="1"/>
    <x v="9"/>
    <s v="EUR"/>
    <n v="1448470165"/>
    <x v="632"/>
    <b v="0"/>
    <s v="No Backers"/>
    <b v="0"/>
    <x v="7"/>
    <x v="2"/>
    <x v="7"/>
  </r>
  <r>
    <n v="633"/>
    <s v="Uivo-fast,secure emergency contact system for your property"/>
    <x v="632"/>
    <n v="10000"/>
    <n v="1245"/>
    <x v="469"/>
    <n v="0.12"/>
    <x v="1"/>
    <x v="0"/>
    <s v="USD"/>
    <n v="1466204400"/>
    <x v="633"/>
    <b v="0"/>
    <n v="25"/>
    <b v="0"/>
    <x v="7"/>
    <x v="2"/>
    <x v="7"/>
  </r>
  <r>
    <n v="634"/>
    <s v="pitchtograndma (Canceled)"/>
    <x v="633"/>
    <n v="5000"/>
    <n v="1"/>
    <x v="120"/>
    <n v="0"/>
    <x v="1"/>
    <x v="0"/>
    <s v="USD"/>
    <n v="1424989029"/>
    <x v="634"/>
    <b v="0"/>
    <n v="1"/>
    <b v="0"/>
    <x v="7"/>
    <x v="2"/>
    <x v="7"/>
  </r>
  <r>
    <n v="635"/>
    <s v="Pleero, A Technology Team Building Website (Canceled)"/>
    <x v="634"/>
    <n v="25000"/>
    <n v="2"/>
    <x v="447"/>
    <n v="0"/>
    <x v="1"/>
    <x v="0"/>
    <s v="USD"/>
    <n v="1428804762"/>
    <x v="635"/>
    <b v="0"/>
    <n v="1"/>
    <b v="0"/>
    <x v="7"/>
    <x v="2"/>
    <x v="7"/>
  </r>
  <r>
    <n v="636"/>
    <s v="Keto Advice (Canceled)"/>
    <x v="635"/>
    <n v="2000"/>
    <n v="4"/>
    <x v="143"/>
    <n v="0"/>
    <x v="1"/>
    <x v="1"/>
    <s v="GBP"/>
    <n v="1433587620"/>
    <x v="636"/>
    <b v="0"/>
    <n v="1"/>
    <b v="0"/>
    <x v="7"/>
    <x v="2"/>
    <x v="7"/>
  </r>
  <r>
    <n v="637"/>
    <s v="Unique online start up, Art and Technology together (Canceled)"/>
    <x v="636"/>
    <n v="100000"/>
    <n v="0"/>
    <x v="121"/>
    <n v="0"/>
    <x v="1"/>
    <x v="1"/>
    <s v="GBP"/>
    <n v="1488063840"/>
    <x v="637"/>
    <b v="0"/>
    <s v="No Backers"/>
    <b v="0"/>
    <x v="7"/>
    <x v="2"/>
    <x v="7"/>
  </r>
  <r>
    <n v="638"/>
    <s v="W (Canceled)"/>
    <x v="637"/>
    <n v="200000"/>
    <n v="18"/>
    <x v="362"/>
    <n v="0"/>
    <x v="1"/>
    <x v="12"/>
    <s v="EUR"/>
    <n v="1490447662"/>
    <x v="638"/>
    <b v="0"/>
    <n v="6"/>
    <b v="0"/>
    <x v="7"/>
    <x v="2"/>
    <x v="7"/>
  </r>
  <r>
    <n v="639"/>
    <s v="Kids Educational Social Media Site (Canceled)"/>
    <x v="638"/>
    <n v="1000000"/>
    <n v="1"/>
    <x v="120"/>
    <n v="0"/>
    <x v="1"/>
    <x v="0"/>
    <s v="USD"/>
    <n v="1413208795"/>
    <x v="639"/>
    <b v="0"/>
    <n v="1"/>
    <b v="0"/>
    <x v="7"/>
    <x v="2"/>
    <x v="7"/>
  </r>
  <r>
    <n v="640"/>
    <s v="Carbon mini bikes / race / MTB / FAT ~ Carbon tow placement"/>
    <x v="639"/>
    <n v="70"/>
    <n v="101"/>
    <x v="470"/>
    <n v="1.44"/>
    <x v="0"/>
    <x v="6"/>
    <s v="EUR"/>
    <n v="1480028400"/>
    <x v="640"/>
    <b v="0"/>
    <n v="2"/>
    <b v="1"/>
    <x v="8"/>
    <x v="2"/>
    <x v="8"/>
  </r>
  <r>
    <n v="641"/>
    <s v="Help fund research of dual action compression breast pump"/>
    <x v="640"/>
    <n v="40000"/>
    <n v="47665"/>
    <x v="471"/>
    <n v="1.19"/>
    <x v="0"/>
    <x v="0"/>
    <s v="USD"/>
    <n v="1439473248"/>
    <x v="641"/>
    <b v="0"/>
    <n v="315"/>
    <b v="1"/>
    <x v="8"/>
    <x v="2"/>
    <x v="8"/>
  </r>
  <r>
    <n v="642"/>
    <s v="Gauss - Redefining Eye Protection for the Digital Age"/>
    <x v="641"/>
    <n v="20000"/>
    <n v="292097"/>
    <x v="472"/>
    <n v="14.6"/>
    <x v="0"/>
    <x v="12"/>
    <s v="EUR"/>
    <n v="1439998674"/>
    <x v="642"/>
    <b v="0"/>
    <n v="2174"/>
    <b v="1"/>
    <x v="8"/>
    <x v="2"/>
    <x v="8"/>
  </r>
  <r>
    <n v="643"/>
    <s v="Phone Silks - The best way to carry your smart phone!"/>
    <x v="642"/>
    <n v="25000"/>
    <n v="26452"/>
    <x v="473"/>
    <n v="1.06"/>
    <x v="0"/>
    <x v="0"/>
    <s v="USD"/>
    <n v="1433085875"/>
    <x v="643"/>
    <b v="0"/>
    <n v="152"/>
    <b v="1"/>
    <x v="8"/>
    <x v="2"/>
    <x v="8"/>
  </r>
  <r>
    <n v="644"/>
    <s v="Sofft: Blocks Stains &amp; Softens Clothes!"/>
    <x v="643"/>
    <n v="25000"/>
    <n v="75029.48"/>
    <x v="474"/>
    <n v="3"/>
    <x v="0"/>
    <x v="0"/>
    <s v="USD"/>
    <n v="1414544400"/>
    <x v="644"/>
    <b v="0"/>
    <n v="1021"/>
    <b v="1"/>
    <x v="8"/>
    <x v="2"/>
    <x v="8"/>
  </r>
  <r>
    <n v="645"/>
    <s v="Carbon Fiber Collar Stays"/>
    <x v="644"/>
    <n v="2000"/>
    <n v="5574"/>
    <x v="475"/>
    <n v="2.79"/>
    <x v="0"/>
    <x v="0"/>
    <s v="USD"/>
    <n v="1470962274"/>
    <x v="645"/>
    <b v="0"/>
    <n v="237"/>
    <b v="1"/>
    <x v="8"/>
    <x v="2"/>
    <x v="8"/>
  </r>
  <r>
    <n v="646"/>
    <s v="Body Armor - The Super Female Police Officer of the Future!!"/>
    <x v="645"/>
    <n v="800"/>
    <n v="1055.01"/>
    <x v="476"/>
    <n v="1.32"/>
    <x v="0"/>
    <x v="0"/>
    <s v="USD"/>
    <n v="1407788867"/>
    <x v="646"/>
    <b v="0"/>
    <n v="27"/>
    <b v="1"/>
    <x v="8"/>
    <x v="2"/>
    <x v="8"/>
  </r>
  <r>
    <n v="647"/>
    <s v="Silver anti-radiation underwear. Keep body cool in summer"/>
    <x v="646"/>
    <n v="2000"/>
    <n v="2141"/>
    <x v="477"/>
    <n v="1.07"/>
    <x v="0"/>
    <x v="5"/>
    <s v="CAD"/>
    <n v="1458235549"/>
    <x v="647"/>
    <b v="0"/>
    <n v="17"/>
    <b v="1"/>
    <x v="8"/>
    <x v="2"/>
    <x v="8"/>
  </r>
  <r>
    <n v="648"/>
    <s v="Audio Jacket"/>
    <x v="647"/>
    <n v="35000"/>
    <n v="44388"/>
    <x v="478"/>
    <n v="1.27"/>
    <x v="0"/>
    <x v="0"/>
    <s v="USD"/>
    <n v="1413304708"/>
    <x v="648"/>
    <b v="0"/>
    <n v="27"/>
    <b v="1"/>
    <x v="8"/>
    <x v="2"/>
    <x v="8"/>
  </r>
  <r>
    <n v="649"/>
    <s v="VIVO Solar Bag"/>
    <x v="648"/>
    <n v="2500"/>
    <n v="3499"/>
    <x v="479"/>
    <n v="1.4"/>
    <x v="0"/>
    <x v="0"/>
    <s v="USD"/>
    <n v="1410904413"/>
    <x v="649"/>
    <b v="0"/>
    <n v="82"/>
    <b v="1"/>
    <x v="8"/>
    <x v="2"/>
    <x v="8"/>
  </r>
  <r>
    <n v="650"/>
    <s v="Jake Lazarow's Eagle Project"/>
    <x v="649"/>
    <n v="1500"/>
    <n v="1686"/>
    <x v="480"/>
    <n v="1.1200000000000001"/>
    <x v="0"/>
    <x v="0"/>
    <s v="USD"/>
    <n v="1418953984"/>
    <x v="650"/>
    <b v="0"/>
    <n v="48"/>
    <b v="1"/>
    <x v="8"/>
    <x v="2"/>
    <x v="8"/>
  </r>
  <r>
    <n v="651"/>
    <s v="Pacha's Pajamas: Award-Winning Healthy Kids Entertainment!"/>
    <x v="650"/>
    <n v="25000"/>
    <n v="25132"/>
    <x v="481"/>
    <n v="1.01"/>
    <x v="0"/>
    <x v="0"/>
    <s v="USD"/>
    <n v="1418430311"/>
    <x v="651"/>
    <b v="0"/>
    <n v="105"/>
    <b v="1"/>
    <x v="8"/>
    <x v="2"/>
    <x v="8"/>
  </r>
  <r>
    <n v="652"/>
    <s v="The Zossom Phone Case"/>
    <x v="651"/>
    <n v="3000"/>
    <n v="3014"/>
    <x v="482"/>
    <n v="1"/>
    <x v="0"/>
    <x v="0"/>
    <s v="USD"/>
    <n v="1480613650"/>
    <x v="652"/>
    <b v="0"/>
    <n v="28"/>
    <b v="1"/>
    <x v="8"/>
    <x v="2"/>
    <x v="8"/>
  </r>
  <r>
    <n v="653"/>
    <s v="Wearsafe: Wearable technology on a mission to save lives"/>
    <x v="652"/>
    <n v="75000"/>
    <n v="106084.5"/>
    <x v="483"/>
    <n v="1.41"/>
    <x v="0"/>
    <x v="0"/>
    <s v="USD"/>
    <n v="1440082240"/>
    <x v="653"/>
    <b v="0"/>
    <n v="1107"/>
    <b v="1"/>
    <x v="8"/>
    <x v="2"/>
    <x v="8"/>
  </r>
  <r>
    <n v="654"/>
    <s v="TRASENSE MOVEMENT: The Smartest Daily Tracker for Under $30"/>
    <x v="653"/>
    <n v="12000"/>
    <n v="32075"/>
    <x v="484"/>
    <n v="2.67"/>
    <x v="0"/>
    <x v="0"/>
    <s v="USD"/>
    <n v="1436396313"/>
    <x v="654"/>
    <b v="0"/>
    <n v="1013"/>
    <b v="1"/>
    <x v="8"/>
    <x v="2"/>
    <x v="8"/>
  </r>
  <r>
    <n v="655"/>
    <s v="Spark: The Watch That Keeps You Awake"/>
    <x v="654"/>
    <n v="8000"/>
    <n v="11751"/>
    <x v="485"/>
    <n v="1.47"/>
    <x v="0"/>
    <x v="0"/>
    <s v="USD"/>
    <n v="1426197512"/>
    <x v="655"/>
    <b v="0"/>
    <n v="274"/>
    <b v="1"/>
    <x v="8"/>
    <x v="2"/>
    <x v="8"/>
  </r>
  <r>
    <n v="656"/>
    <s v="Motion Control Camera Camcorder HD Bluetooth Smart Glasses"/>
    <x v="655"/>
    <n v="5000"/>
    <n v="10678"/>
    <x v="486"/>
    <n v="2.14"/>
    <x v="0"/>
    <x v="0"/>
    <s v="USD"/>
    <n v="1460917119"/>
    <x v="656"/>
    <b v="0"/>
    <n v="87"/>
    <b v="1"/>
    <x v="8"/>
    <x v="2"/>
    <x v="8"/>
  </r>
  <r>
    <n v="657"/>
    <s v="Shine: first App control Laser Light Bluetooth Headphones"/>
    <x v="656"/>
    <n v="15000"/>
    <n v="18855"/>
    <x v="487"/>
    <n v="1.26"/>
    <x v="0"/>
    <x v="0"/>
    <s v="USD"/>
    <n v="1450901872"/>
    <x v="657"/>
    <b v="0"/>
    <n v="99"/>
    <b v="1"/>
    <x v="8"/>
    <x v="2"/>
    <x v="8"/>
  </r>
  <r>
    <n v="658"/>
    <s v="Neorings secures, mounts, stands, your smartphone and tablet"/>
    <x v="657"/>
    <n v="28888"/>
    <n v="30177"/>
    <x v="488"/>
    <n v="1.04"/>
    <x v="0"/>
    <x v="0"/>
    <s v="USD"/>
    <n v="1437933600"/>
    <x v="658"/>
    <b v="0"/>
    <n v="276"/>
    <b v="1"/>
    <x v="8"/>
    <x v="2"/>
    <x v="8"/>
  </r>
  <r>
    <n v="659"/>
    <s v="Lulu Watch Designs - Apple Watch"/>
    <x v="658"/>
    <n v="3000"/>
    <n v="3017"/>
    <x v="489"/>
    <n v="1.01"/>
    <x v="0"/>
    <x v="0"/>
    <s v="USD"/>
    <n v="1440339295"/>
    <x v="659"/>
    <b v="0"/>
    <n v="21"/>
    <b v="1"/>
    <x v="8"/>
    <x v="2"/>
    <x v="8"/>
  </r>
  <r>
    <n v="660"/>
    <s v="ProfileMyRun:  Run the Right Way, Run the Natural Way"/>
    <x v="659"/>
    <n v="50000"/>
    <n v="1529"/>
    <x v="490"/>
    <n v="0.03"/>
    <x v="2"/>
    <x v="0"/>
    <s v="USD"/>
    <n v="1415558879"/>
    <x v="660"/>
    <b v="0"/>
    <n v="18"/>
    <b v="0"/>
    <x v="8"/>
    <x v="2"/>
    <x v="8"/>
  </r>
  <r>
    <n v="661"/>
    <s v="AirString"/>
    <x v="660"/>
    <n v="10000"/>
    <n v="95"/>
    <x v="491"/>
    <n v="0.01"/>
    <x v="2"/>
    <x v="0"/>
    <s v="USD"/>
    <n v="1477236559"/>
    <x v="661"/>
    <b v="0"/>
    <n v="9"/>
    <b v="0"/>
    <x v="8"/>
    <x v="2"/>
    <x v="8"/>
  </r>
  <r>
    <n v="662"/>
    <s v="LW - the cool luminescent band with a watch"/>
    <x v="661"/>
    <n v="39000"/>
    <n v="156"/>
    <x v="492"/>
    <n v="0"/>
    <x v="2"/>
    <x v="0"/>
    <s v="USD"/>
    <n v="1421404247"/>
    <x v="662"/>
    <b v="0"/>
    <n v="4"/>
    <b v="0"/>
    <x v="8"/>
    <x v="2"/>
    <x v="8"/>
  </r>
  <r>
    <n v="663"/>
    <s v="MouseFighter invisible AIR mouse"/>
    <x v="662"/>
    <n v="200000"/>
    <n v="700"/>
    <x v="101"/>
    <n v="0"/>
    <x v="2"/>
    <x v="8"/>
    <s v="DKK"/>
    <n v="1437250456"/>
    <x v="663"/>
    <b v="0"/>
    <n v="7"/>
    <b v="0"/>
    <x v="8"/>
    <x v="2"/>
    <x v="8"/>
  </r>
  <r>
    <n v="664"/>
    <s v="Oregon Babyâ„¢ Diapers"/>
    <x v="663"/>
    <n v="12000"/>
    <n v="904"/>
    <x v="493"/>
    <n v="0.08"/>
    <x v="2"/>
    <x v="0"/>
    <s v="USD"/>
    <n v="1428940775"/>
    <x v="664"/>
    <b v="0"/>
    <n v="29"/>
    <b v="0"/>
    <x v="8"/>
    <x v="2"/>
    <x v="8"/>
  </r>
  <r>
    <n v="665"/>
    <s v="CulBox , Open Source Wearable Smart Watch for Arduino"/>
    <x v="664"/>
    <n v="10000"/>
    <n v="1864"/>
    <x v="494"/>
    <n v="0.19"/>
    <x v="2"/>
    <x v="0"/>
    <s v="USD"/>
    <n v="1484327061"/>
    <x v="665"/>
    <b v="0"/>
    <n v="12"/>
    <b v="0"/>
    <x v="8"/>
    <x v="2"/>
    <x v="8"/>
  </r>
  <r>
    <n v="666"/>
    <s v="Ducky Diapers"/>
    <x v="665"/>
    <n v="200000"/>
    <n v="8"/>
    <x v="447"/>
    <n v="0"/>
    <x v="2"/>
    <x v="0"/>
    <s v="USD"/>
    <n v="1408305498"/>
    <x v="666"/>
    <b v="0"/>
    <n v="4"/>
    <b v="0"/>
    <x v="8"/>
    <x v="2"/>
    <x v="8"/>
  </r>
  <r>
    <n v="667"/>
    <s v="Ubivade - Vibrating navigation belt"/>
    <x v="666"/>
    <n v="50000"/>
    <n v="5010"/>
    <x v="495"/>
    <n v="0.1"/>
    <x v="2"/>
    <x v="13"/>
    <s v="EUR"/>
    <n v="1477731463"/>
    <x v="667"/>
    <b v="0"/>
    <n v="28"/>
    <b v="0"/>
    <x v="8"/>
    <x v="2"/>
    <x v="8"/>
  </r>
  <r>
    <n v="668"/>
    <s v="Iplace itâ„¢ : The Phone Holding RFID Blocking Card Holder"/>
    <x v="667"/>
    <n v="15000"/>
    <n v="684"/>
    <x v="496"/>
    <n v="0.05"/>
    <x v="2"/>
    <x v="0"/>
    <s v="USD"/>
    <n v="1431374222"/>
    <x v="668"/>
    <b v="0"/>
    <n v="25"/>
    <b v="0"/>
    <x v="8"/>
    <x v="2"/>
    <x v="8"/>
  </r>
  <r>
    <n v="669"/>
    <s v="Christian DiLusso Watches"/>
    <x v="668"/>
    <n v="200000"/>
    <n v="43015"/>
    <x v="497"/>
    <n v="0.22"/>
    <x v="2"/>
    <x v="11"/>
    <s v="SEK"/>
    <n v="1467817258"/>
    <x v="669"/>
    <b v="0"/>
    <n v="28"/>
    <b v="0"/>
    <x v="8"/>
    <x v="2"/>
    <x v="8"/>
  </r>
  <r>
    <n v="670"/>
    <s v="FINCLIP, the easiest way to don/doff your scuba diving fins"/>
    <x v="669"/>
    <n v="90000"/>
    <n v="26349"/>
    <x v="498"/>
    <n v="0.28999999999999998"/>
    <x v="2"/>
    <x v="13"/>
    <s v="EUR"/>
    <n v="1466323800"/>
    <x v="670"/>
    <b v="0"/>
    <n v="310"/>
    <b v="0"/>
    <x v="8"/>
    <x v="2"/>
    <x v="8"/>
  </r>
  <r>
    <n v="671"/>
    <s v="SmoothEye - Accurately Test Your Alertness and Focus Level"/>
    <x v="670"/>
    <n v="30000"/>
    <n v="11828"/>
    <x v="499"/>
    <n v="0.39"/>
    <x v="2"/>
    <x v="0"/>
    <s v="USD"/>
    <n v="1421208000"/>
    <x v="671"/>
    <b v="0"/>
    <n v="15"/>
    <b v="0"/>
    <x v="8"/>
    <x v="2"/>
    <x v="8"/>
  </r>
  <r>
    <n v="672"/>
    <s v="youWare  |  A digital ID for the real world"/>
    <x v="671"/>
    <n v="50000"/>
    <n v="10814"/>
    <x v="500"/>
    <n v="0.22"/>
    <x v="2"/>
    <x v="0"/>
    <s v="USD"/>
    <n v="1420088340"/>
    <x v="672"/>
    <b v="0"/>
    <n v="215"/>
    <b v="0"/>
    <x v="8"/>
    <x v="2"/>
    <x v="8"/>
  </r>
  <r>
    <n v="673"/>
    <s v="HORIZON: LIFE ENHANCED GLASSWARE"/>
    <x v="672"/>
    <n v="100000"/>
    <n v="205"/>
    <x v="409"/>
    <n v="0"/>
    <x v="2"/>
    <x v="0"/>
    <s v="USD"/>
    <n v="1409602217"/>
    <x v="673"/>
    <b v="0"/>
    <n v="3"/>
    <b v="0"/>
    <x v="8"/>
    <x v="2"/>
    <x v="8"/>
  </r>
  <r>
    <n v="674"/>
    <s v="Something To Wear For Hearing Sounds By Feeling Vibrations"/>
    <x v="673"/>
    <n v="50000"/>
    <n v="15"/>
    <x v="501"/>
    <n v="0"/>
    <x v="2"/>
    <x v="0"/>
    <s v="USD"/>
    <n v="1407811627"/>
    <x v="674"/>
    <b v="0"/>
    <n v="2"/>
    <b v="0"/>
    <x v="8"/>
    <x v="2"/>
    <x v="8"/>
  </r>
  <r>
    <n v="675"/>
    <s v="How to Make Innovative Apple Watch Apps with WatchKit"/>
    <x v="674"/>
    <n v="6000"/>
    <n v="891"/>
    <x v="502"/>
    <n v="0.15"/>
    <x v="2"/>
    <x v="0"/>
    <s v="USD"/>
    <n v="1420095540"/>
    <x v="675"/>
    <b v="0"/>
    <n v="26"/>
    <b v="0"/>
    <x v="8"/>
    <x v="2"/>
    <x v="8"/>
  </r>
  <r>
    <n v="676"/>
    <s v="NapTime: the first baby monitor that takes care of parents"/>
    <x v="675"/>
    <n v="100000"/>
    <n v="1471"/>
    <x v="503"/>
    <n v="0.01"/>
    <x v="2"/>
    <x v="5"/>
    <s v="CAD"/>
    <n v="1423333581"/>
    <x v="676"/>
    <b v="0"/>
    <n v="24"/>
    <b v="0"/>
    <x v="8"/>
    <x v="2"/>
    <x v="8"/>
  </r>
  <r>
    <n v="677"/>
    <s v="World's first Heated Jacket managed by Smartphone"/>
    <x v="676"/>
    <n v="50000"/>
    <n v="12792"/>
    <x v="504"/>
    <n v="0.26"/>
    <x v="2"/>
    <x v="13"/>
    <s v="EUR"/>
    <n v="1467106895"/>
    <x v="677"/>
    <b v="0"/>
    <n v="96"/>
    <b v="0"/>
    <x v="8"/>
    <x v="2"/>
    <x v="8"/>
  </r>
  <r>
    <n v="678"/>
    <s v="World's Smallest Mp3 Player Earpiece Bible - Ohura Project"/>
    <x v="677"/>
    <n v="29000"/>
    <n v="1108"/>
    <x v="505"/>
    <n v="0.04"/>
    <x v="2"/>
    <x v="0"/>
    <s v="USD"/>
    <n v="1463821338"/>
    <x v="678"/>
    <b v="0"/>
    <n v="17"/>
    <b v="0"/>
    <x v="8"/>
    <x v="2"/>
    <x v="8"/>
  </r>
  <r>
    <n v="679"/>
    <s v="Monolith Posture Coach"/>
    <x v="678"/>
    <n v="57000"/>
    <n v="8827"/>
    <x v="506"/>
    <n v="0.15"/>
    <x v="2"/>
    <x v="0"/>
    <s v="USD"/>
    <n v="1472920909"/>
    <x v="679"/>
    <b v="0"/>
    <n v="94"/>
    <b v="0"/>
    <x v="8"/>
    <x v="2"/>
    <x v="8"/>
  </r>
  <r>
    <n v="680"/>
    <s v="PosturePulse: The posture sensor worn on your waist or chair"/>
    <x v="679"/>
    <n v="75000"/>
    <n v="19434"/>
    <x v="507"/>
    <n v="0.26"/>
    <x v="2"/>
    <x v="0"/>
    <s v="USD"/>
    <n v="1410955331"/>
    <x v="680"/>
    <b v="0"/>
    <n v="129"/>
    <b v="0"/>
    <x v="8"/>
    <x v="2"/>
    <x v="8"/>
  </r>
  <r>
    <n v="681"/>
    <s v="D-Pro Athletic Headband with Carbon Fiber"/>
    <x v="680"/>
    <n v="2500"/>
    <n v="1"/>
    <x v="120"/>
    <n v="0"/>
    <x v="2"/>
    <x v="0"/>
    <s v="USD"/>
    <n v="1477509604"/>
    <x v="681"/>
    <b v="0"/>
    <n v="1"/>
    <b v="0"/>
    <x v="8"/>
    <x v="2"/>
    <x v="8"/>
  </r>
  <r>
    <n v="682"/>
    <s v="Deception Belt"/>
    <x v="681"/>
    <n v="50000"/>
    <n v="53"/>
    <x v="508"/>
    <n v="0"/>
    <x v="2"/>
    <x v="0"/>
    <s v="USD"/>
    <n v="1489512122"/>
    <x v="682"/>
    <b v="0"/>
    <n v="4"/>
    <b v="0"/>
    <x v="8"/>
    <x v="2"/>
    <x v="8"/>
  </r>
  <r>
    <n v="683"/>
    <s v="Mist Buddy Hydration/Misting Backpack"/>
    <x v="682"/>
    <n v="35000"/>
    <n v="298"/>
    <x v="509"/>
    <n v="0.01"/>
    <x v="2"/>
    <x v="0"/>
    <s v="USD"/>
    <n v="1477949764"/>
    <x v="683"/>
    <b v="0"/>
    <n v="3"/>
    <b v="0"/>
    <x v="8"/>
    <x v="2"/>
    <x v="8"/>
  </r>
  <r>
    <n v="684"/>
    <s v="Arcus Motion Analyzer | The Versatile Smart Ring"/>
    <x v="683"/>
    <n v="320000"/>
    <n v="23948"/>
    <x v="510"/>
    <n v="7.0000000000000007E-2"/>
    <x v="2"/>
    <x v="0"/>
    <s v="USD"/>
    <n v="1406257200"/>
    <x v="684"/>
    <b v="0"/>
    <n v="135"/>
    <b v="0"/>
    <x v="8"/>
    <x v="2"/>
    <x v="8"/>
  </r>
  <r>
    <n v="685"/>
    <s v="Nomadica All purpose backpack with battery"/>
    <x v="684"/>
    <n v="2000"/>
    <n v="553"/>
    <x v="511"/>
    <n v="0.28000000000000003"/>
    <x v="2"/>
    <x v="0"/>
    <s v="USD"/>
    <n v="1421095672"/>
    <x v="685"/>
    <b v="0"/>
    <n v="10"/>
    <b v="0"/>
    <x v="8"/>
    <x v="2"/>
    <x v="8"/>
  </r>
  <r>
    <n v="686"/>
    <s v="Vivi di Cuore - Heart Rate Watch"/>
    <x v="685"/>
    <n v="500000"/>
    <n v="0"/>
    <x v="121"/>
    <n v="0"/>
    <x v="2"/>
    <x v="13"/>
    <s v="EUR"/>
    <n v="1438618170"/>
    <x v="686"/>
    <b v="0"/>
    <s v="No Backers"/>
    <b v="0"/>
    <x v="8"/>
    <x v="2"/>
    <x v="8"/>
  </r>
  <r>
    <n v="687"/>
    <s v="Power Go: Cargador Solar para Dispositivos MÃ³viles"/>
    <x v="686"/>
    <n v="100000"/>
    <n v="3550"/>
    <x v="512"/>
    <n v="0.04"/>
    <x v="2"/>
    <x v="14"/>
    <s v="MXN"/>
    <n v="1486317653"/>
    <x v="687"/>
    <b v="0"/>
    <n v="6"/>
    <b v="0"/>
    <x v="8"/>
    <x v="2"/>
    <x v="8"/>
  </r>
  <r>
    <n v="688"/>
    <s v="The Most Advanced Dress Shirt- EVER!!"/>
    <x v="687"/>
    <n v="20000"/>
    <n v="14598"/>
    <x v="513"/>
    <n v="0.73"/>
    <x v="2"/>
    <x v="0"/>
    <s v="USD"/>
    <n v="1444876253"/>
    <x v="688"/>
    <b v="0"/>
    <n v="36"/>
    <b v="0"/>
    <x v="8"/>
    <x v="2"/>
    <x v="8"/>
  </r>
  <r>
    <n v="689"/>
    <s v="Lifeclock One: The Escape from New York Inspired Smartwatch"/>
    <x v="688"/>
    <n v="200000"/>
    <n v="115297.5"/>
    <x v="514"/>
    <n v="0.57999999999999996"/>
    <x v="2"/>
    <x v="0"/>
    <s v="USD"/>
    <n v="1481173140"/>
    <x v="689"/>
    <b v="0"/>
    <n v="336"/>
    <b v="0"/>
    <x v="8"/>
    <x v="2"/>
    <x v="8"/>
  </r>
  <r>
    <n v="690"/>
    <s v="BLOXSHIELD"/>
    <x v="689"/>
    <n v="20000"/>
    <n v="2468"/>
    <x v="515"/>
    <n v="0.12"/>
    <x v="2"/>
    <x v="0"/>
    <s v="USD"/>
    <n v="1473400800"/>
    <x v="690"/>
    <b v="0"/>
    <n v="34"/>
    <b v="0"/>
    <x v="8"/>
    <x v="2"/>
    <x v="8"/>
  </r>
  <r>
    <n v="691"/>
    <s v="ShapeCase - Colorful Apple Watch Bumpers"/>
    <x v="690"/>
    <n v="50000"/>
    <n v="260"/>
    <x v="433"/>
    <n v="0.01"/>
    <x v="2"/>
    <x v="0"/>
    <s v="USD"/>
    <n v="1435711246"/>
    <x v="691"/>
    <b v="0"/>
    <n v="10"/>
    <b v="0"/>
    <x v="8"/>
    <x v="2"/>
    <x v="8"/>
  </r>
  <r>
    <n v="692"/>
    <s v="Signum Indicators by Brighter Indication"/>
    <x v="691"/>
    <n v="20000"/>
    <n v="1306"/>
    <x v="516"/>
    <n v="7.0000000000000007E-2"/>
    <x v="2"/>
    <x v="1"/>
    <s v="GBP"/>
    <n v="1482397263"/>
    <x v="692"/>
    <b v="0"/>
    <n v="201"/>
    <b v="0"/>
    <x v="8"/>
    <x v="2"/>
    <x v="8"/>
  </r>
  <r>
    <n v="693"/>
    <s v="Prana: Wearable for Breathing and Posture"/>
    <x v="692"/>
    <n v="100000"/>
    <n v="35338"/>
    <x v="517"/>
    <n v="0.35"/>
    <x v="2"/>
    <x v="0"/>
    <s v="USD"/>
    <n v="1430421827"/>
    <x v="693"/>
    <b v="0"/>
    <n v="296"/>
    <b v="0"/>
    <x v="8"/>
    <x v="2"/>
    <x v="8"/>
  </r>
  <r>
    <n v="694"/>
    <s v="Airlock bike helmet"/>
    <x v="693"/>
    <n v="150000"/>
    <n v="590"/>
    <x v="518"/>
    <n v="0"/>
    <x v="2"/>
    <x v="0"/>
    <s v="USD"/>
    <n v="1485964559"/>
    <x v="694"/>
    <b v="0"/>
    <n v="7"/>
    <b v="0"/>
    <x v="8"/>
    <x v="2"/>
    <x v="8"/>
  </r>
  <r>
    <n v="695"/>
    <s v="mini air- personal air conditioner"/>
    <x v="694"/>
    <n v="60000"/>
    <n v="636"/>
    <x v="519"/>
    <n v="0.01"/>
    <x v="2"/>
    <x v="0"/>
    <s v="USD"/>
    <n v="1414758620"/>
    <x v="695"/>
    <b v="0"/>
    <n v="7"/>
    <b v="0"/>
    <x v="8"/>
    <x v="2"/>
    <x v="8"/>
  </r>
  <r>
    <n v="696"/>
    <s v="trustee"/>
    <x v="695"/>
    <n v="175000"/>
    <n v="1"/>
    <x v="120"/>
    <n v="0"/>
    <x v="2"/>
    <x v="9"/>
    <s v="EUR"/>
    <n v="1406326502"/>
    <x v="696"/>
    <b v="0"/>
    <n v="1"/>
    <b v="0"/>
    <x v="8"/>
    <x v="2"/>
    <x v="8"/>
  </r>
  <r>
    <n v="697"/>
    <s v="VR Lens Lab - Prescription Lenses for Virtual Reality HMDs"/>
    <x v="696"/>
    <n v="5000"/>
    <n v="2319"/>
    <x v="520"/>
    <n v="0.46"/>
    <x v="2"/>
    <x v="12"/>
    <s v="EUR"/>
    <n v="1454502789"/>
    <x v="697"/>
    <b v="0"/>
    <n v="114"/>
    <b v="0"/>
    <x v="8"/>
    <x v="2"/>
    <x v="8"/>
  </r>
  <r>
    <n v="698"/>
    <s v="3D Xray Vision. State of the Art. Free for Everyone*."/>
    <x v="697"/>
    <n v="100000"/>
    <n v="15390"/>
    <x v="521"/>
    <n v="0.15"/>
    <x v="2"/>
    <x v="0"/>
    <s v="USD"/>
    <n v="1411005600"/>
    <x v="698"/>
    <b v="0"/>
    <n v="29"/>
    <b v="0"/>
    <x v="8"/>
    <x v="2"/>
    <x v="8"/>
  </r>
  <r>
    <n v="699"/>
    <s v="TapTap, a touch communication wristband"/>
    <x v="698"/>
    <n v="130000"/>
    <n v="107148.74"/>
    <x v="522"/>
    <n v="0.82"/>
    <x v="2"/>
    <x v="0"/>
    <s v="USD"/>
    <n v="1385136000"/>
    <x v="699"/>
    <b v="0"/>
    <n v="890"/>
    <b v="0"/>
    <x v="8"/>
    <x v="2"/>
    <x v="8"/>
  </r>
  <r>
    <n v="700"/>
    <s v="A-iEasyâ„¢ Smartphone Stand Holder | The End of Busy Hands."/>
    <x v="699"/>
    <n v="15000"/>
    <n v="403"/>
    <x v="31"/>
    <n v="0.03"/>
    <x v="2"/>
    <x v="3"/>
    <s v="EUR"/>
    <n v="1484065881"/>
    <x v="700"/>
    <b v="0"/>
    <n v="31"/>
    <b v="0"/>
    <x v="8"/>
    <x v="2"/>
    <x v="8"/>
  </r>
  <r>
    <n v="701"/>
    <s v="HotBlack: The premium smartwatch that shows your custom data"/>
    <x v="700"/>
    <n v="23000"/>
    <n v="6118"/>
    <x v="523"/>
    <n v="0.27"/>
    <x v="2"/>
    <x v="1"/>
    <s v="GBP"/>
    <n v="1406130880"/>
    <x v="701"/>
    <b v="0"/>
    <n v="21"/>
    <b v="0"/>
    <x v="8"/>
    <x v="2"/>
    <x v="8"/>
  </r>
  <r>
    <n v="702"/>
    <s v="Pace...Me | Visual Pace &amp; Interval Trainer | Sports Wearable"/>
    <x v="701"/>
    <n v="15000"/>
    <n v="4622.01"/>
    <x v="524"/>
    <n v="0.31"/>
    <x v="2"/>
    <x v="0"/>
    <s v="USD"/>
    <n v="1480011987"/>
    <x v="702"/>
    <b v="0"/>
    <n v="37"/>
    <b v="0"/>
    <x v="8"/>
    <x v="2"/>
    <x v="8"/>
  </r>
  <r>
    <n v="703"/>
    <s v="EL TORO SPEEDWRAPS - THE EVOLUTION OF SPORTS TRAINING"/>
    <x v="702"/>
    <n v="15000"/>
    <n v="837"/>
    <x v="525"/>
    <n v="0.06"/>
    <x v="2"/>
    <x v="0"/>
    <s v="USD"/>
    <n v="1485905520"/>
    <x v="703"/>
    <b v="0"/>
    <n v="7"/>
    <b v="0"/>
    <x v="8"/>
    <x v="2"/>
    <x v="8"/>
  </r>
  <r>
    <n v="704"/>
    <s v="ZNITCH- The Evolution in Helmet Safety"/>
    <x v="703"/>
    <n v="55000"/>
    <n v="481"/>
    <x v="526"/>
    <n v="0.01"/>
    <x v="2"/>
    <x v="5"/>
    <s v="CAD"/>
    <n v="1487565468"/>
    <x v="704"/>
    <b v="0"/>
    <n v="4"/>
    <b v="0"/>
    <x v="8"/>
    <x v="2"/>
    <x v="8"/>
  </r>
  <r>
    <n v="705"/>
    <s v="SomnoScope"/>
    <x v="704"/>
    <n v="100000"/>
    <n v="977"/>
    <x v="527"/>
    <n v="0.01"/>
    <x v="2"/>
    <x v="9"/>
    <s v="EUR"/>
    <n v="1484999278"/>
    <x v="705"/>
    <b v="0"/>
    <n v="5"/>
    <b v="0"/>
    <x v="8"/>
    <x v="2"/>
    <x v="8"/>
  </r>
  <r>
    <n v="706"/>
    <s v="Driver Alert System"/>
    <x v="705"/>
    <n v="100000"/>
    <n v="0"/>
    <x v="121"/>
    <n v="0"/>
    <x v="2"/>
    <x v="3"/>
    <s v="EUR"/>
    <n v="1481740740"/>
    <x v="706"/>
    <b v="0"/>
    <s v="No Backers"/>
    <b v="0"/>
    <x v="8"/>
    <x v="2"/>
    <x v="8"/>
  </r>
  <r>
    <n v="707"/>
    <s v="Hy - hidden wireless earbuds you never have to take off"/>
    <x v="706"/>
    <n v="68000"/>
    <n v="53670.6"/>
    <x v="528"/>
    <n v="0.79"/>
    <x v="2"/>
    <x v="1"/>
    <s v="GBP"/>
    <n v="1483286127"/>
    <x v="707"/>
    <b v="0"/>
    <n v="456"/>
    <b v="0"/>
    <x v="8"/>
    <x v="2"/>
    <x v="8"/>
  </r>
  <r>
    <n v="708"/>
    <s v="Glowbelt, The World's First Retractable LED Safety Belt"/>
    <x v="707"/>
    <n v="40000"/>
    <n v="8837"/>
    <x v="529"/>
    <n v="0.22"/>
    <x v="2"/>
    <x v="1"/>
    <s v="GBP"/>
    <n v="1410616600"/>
    <x v="708"/>
    <b v="0"/>
    <n v="369"/>
    <b v="0"/>
    <x v="8"/>
    <x v="2"/>
    <x v="8"/>
  </r>
  <r>
    <n v="709"/>
    <s v="lumiglove"/>
    <x v="708"/>
    <n v="15000"/>
    <n v="61"/>
    <x v="452"/>
    <n v="0"/>
    <x v="2"/>
    <x v="0"/>
    <s v="USD"/>
    <n v="1417741159"/>
    <x v="709"/>
    <b v="0"/>
    <n v="2"/>
    <b v="0"/>
    <x v="8"/>
    <x v="2"/>
    <x v="8"/>
  </r>
  <r>
    <n v="710"/>
    <s v="Hate York Shirt 2.0"/>
    <x v="709"/>
    <n v="1200"/>
    <n v="0"/>
    <x v="121"/>
    <n v="0"/>
    <x v="2"/>
    <x v="5"/>
    <s v="CAD"/>
    <n v="1408495440"/>
    <x v="710"/>
    <b v="0"/>
    <s v="No Backers"/>
    <b v="0"/>
    <x v="8"/>
    <x v="2"/>
    <x v="8"/>
  </r>
  <r>
    <n v="711"/>
    <s v="Anti Snore Wearable"/>
    <x v="710"/>
    <n v="100000"/>
    <n v="33791"/>
    <x v="530"/>
    <n v="0.34"/>
    <x v="2"/>
    <x v="9"/>
    <s v="EUR"/>
    <n v="1481716868"/>
    <x v="711"/>
    <b v="0"/>
    <n v="338"/>
    <b v="0"/>
    <x v="8"/>
    <x v="2"/>
    <x v="8"/>
  </r>
  <r>
    <n v="712"/>
    <s v="Riders Registry &quot;Medical data of active people on a Dog Tag&quot;"/>
    <x v="711"/>
    <n v="48500"/>
    <n v="105"/>
    <x v="531"/>
    <n v="0"/>
    <x v="2"/>
    <x v="0"/>
    <s v="USD"/>
    <n v="1455466832"/>
    <x v="712"/>
    <b v="0"/>
    <n v="4"/>
    <b v="0"/>
    <x v="8"/>
    <x v="2"/>
    <x v="8"/>
  </r>
  <r>
    <n v="713"/>
    <s v="Secure Pet GPS Tracker - Every Moment Matters"/>
    <x v="712"/>
    <n v="25000"/>
    <n v="199"/>
    <x v="532"/>
    <n v="0.01"/>
    <x v="2"/>
    <x v="13"/>
    <s v="EUR"/>
    <n v="1465130532"/>
    <x v="713"/>
    <b v="0"/>
    <n v="1"/>
    <b v="0"/>
    <x v="8"/>
    <x v="2"/>
    <x v="8"/>
  </r>
  <r>
    <n v="714"/>
    <s v="Prep Packs Survival Belt"/>
    <x v="713"/>
    <n v="15000"/>
    <n v="2249"/>
    <x v="533"/>
    <n v="0.15"/>
    <x v="2"/>
    <x v="0"/>
    <s v="USD"/>
    <n v="1488308082"/>
    <x v="714"/>
    <b v="0"/>
    <n v="28"/>
    <b v="0"/>
    <x v="8"/>
    <x v="2"/>
    <x v="8"/>
  </r>
  <r>
    <n v="715"/>
    <s v="Mouse^3"/>
    <x v="714"/>
    <n v="27500"/>
    <n v="1389"/>
    <x v="534"/>
    <n v="0.05"/>
    <x v="2"/>
    <x v="0"/>
    <s v="USD"/>
    <n v="1446693040"/>
    <x v="715"/>
    <b v="0"/>
    <n v="12"/>
    <b v="0"/>
    <x v="8"/>
    <x v="2"/>
    <x v="8"/>
  </r>
  <r>
    <n v="716"/>
    <s v="Pathfinder - Wearable Navigation for the Blind"/>
    <x v="715"/>
    <n v="7000"/>
    <n v="715"/>
    <x v="535"/>
    <n v="0.1"/>
    <x v="2"/>
    <x v="0"/>
    <s v="USD"/>
    <n v="1417392000"/>
    <x v="716"/>
    <b v="0"/>
    <n v="16"/>
    <b v="0"/>
    <x v="8"/>
    <x v="2"/>
    <x v="8"/>
  </r>
  <r>
    <n v="717"/>
    <s v="cool air belt"/>
    <x v="716"/>
    <n v="100000"/>
    <n v="305"/>
    <x v="536"/>
    <n v="0"/>
    <x v="2"/>
    <x v="0"/>
    <s v="USD"/>
    <n v="1409949002"/>
    <x v="717"/>
    <b v="0"/>
    <n v="4"/>
    <b v="0"/>
    <x v="8"/>
    <x v="2"/>
    <x v="8"/>
  </r>
  <r>
    <n v="718"/>
    <s v="BioToo - Emergency Temporary Tattoos"/>
    <x v="717"/>
    <n v="12000"/>
    <n v="90"/>
    <x v="377"/>
    <n v="0.01"/>
    <x v="2"/>
    <x v="0"/>
    <s v="USD"/>
    <n v="1487397540"/>
    <x v="718"/>
    <b v="0"/>
    <n v="4"/>
    <b v="0"/>
    <x v="8"/>
    <x v="2"/>
    <x v="8"/>
  </r>
  <r>
    <n v="719"/>
    <s v="Hand Armor Liquid Chalk-Ultimate Sports Chalk Help Patent"/>
    <x v="718"/>
    <n v="15000"/>
    <n v="194"/>
    <x v="537"/>
    <n v="0.01"/>
    <x v="2"/>
    <x v="0"/>
    <s v="USD"/>
    <n v="1456189076"/>
    <x v="719"/>
    <b v="0"/>
    <n v="10"/>
    <b v="0"/>
    <x v="8"/>
    <x v="2"/>
    <x v="8"/>
  </r>
  <r>
    <n v="720"/>
    <s v="Without Utterance: Tales from the Other Side of Language"/>
    <x v="719"/>
    <n v="1900"/>
    <n v="2735"/>
    <x v="538"/>
    <n v="1.44"/>
    <x v="0"/>
    <x v="0"/>
    <s v="USD"/>
    <n v="1327851291"/>
    <x v="720"/>
    <b v="0"/>
    <n v="41"/>
    <b v="1"/>
    <x v="9"/>
    <x v="3"/>
    <x v="9"/>
  </r>
  <r>
    <n v="721"/>
    <s v="Celebrating Brit Shalom â€” Now at CelebratingBritShalom.Com"/>
    <x v="720"/>
    <n v="8200"/>
    <n v="10013"/>
    <x v="539"/>
    <n v="1.22"/>
    <x v="0"/>
    <x v="0"/>
    <s v="USD"/>
    <n v="1406900607"/>
    <x v="721"/>
    <b v="0"/>
    <n v="119"/>
    <b v="1"/>
    <x v="9"/>
    <x v="3"/>
    <x v="9"/>
  </r>
  <r>
    <n v="722"/>
    <s v="The BANGGAI Rescue Project"/>
    <x v="721"/>
    <n v="25000"/>
    <n v="33006"/>
    <x v="540"/>
    <n v="1.32"/>
    <x v="0"/>
    <x v="0"/>
    <s v="USD"/>
    <n v="1333909178"/>
    <x v="722"/>
    <b v="0"/>
    <n v="153"/>
    <b v="1"/>
    <x v="9"/>
    <x v="3"/>
    <x v="9"/>
  </r>
  <r>
    <n v="723"/>
    <s v="The 2015 Pro Football Beast Book"/>
    <x v="722"/>
    <n v="5000"/>
    <n v="5469"/>
    <x v="541"/>
    <n v="1.0900000000000001"/>
    <x v="0"/>
    <x v="0"/>
    <s v="USD"/>
    <n v="1438228740"/>
    <x v="723"/>
    <b v="0"/>
    <n v="100"/>
    <b v="1"/>
    <x v="9"/>
    <x v="3"/>
    <x v="9"/>
  </r>
  <r>
    <n v="724"/>
    <s v="The Adventure Access Guide: How to Walk Across America"/>
    <x v="723"/>
    <n v="7000"/>
    <n v="7383.01"/>
    <x v="542"/>
    <n v="1.05"/>
    <x v="0"/>
    <x v="0"/>
    <s v="USD"/>
    <n v="1309447163"/>
    <x v="724"/>
    <b v="0"/>
    <n v="143"/>
    <b v="1"/>
    <x v="9"/>
    <x v="3"/>
    <x v="9"/>
  </r>
  <r>
    <n v="725"/>
    <s v="The Year It All Made Sense"/>
    <x v="724"/>
    <n v="20000"/>
    <n v="20070"/>
    <x v="543"/>
    <n v="1"/>
    <x v="0"/>
    <x v="0"/>
    <s v="USD"/>
    <n v="1450018912"/>
    <x v="725"/>
    <b v="0"/>
    <n v="140"/>
    <b v="1"/>
    <x v="9"/>
    <x v="3"/>
    <x v="9"/>
  </r>
  <r>
    <n v="726"/>
    <s v="60 Days to a Radiating Faith"/>
    <x v="725"/>
    <n v="2500"/>
    <n v="2535"/>
    <x v="544"/>
    <n v="1.01"/>
    <x v="0"/>
    <x v="0"/>
    <s v="USD"/>
    <n v="1365728487"/>
    <x v="726"/>
    <b v="0"/>
    <n v="35"/>
    <b v="1"/>
    <x v="9"/>
    <x v="3"/>
    <x v="9"/>
  </r>
  <r>
    <n v="727"/>
    <s v="CHRISTIAN MERCY: Compassion, Proclamation, and Power"/>
    <x v="726"/>
    <n v="3500"/>
    <n v="5443"/>
    <x v="545"/>
    <n v="1.56"/>
    <x v="0"/>
    <x v="0"/>
    <s v="USD"/>
    <n v="1358198400"/>
    <x v="727"/>
    <b v="0"/>
    <n v="149"/>
    <b v="1"/>
    <x v="9"/>
    <x v="3"/>
    <x v="9"/>
  </r>
  <r>
    <n v="728"/>
    <s v="The Age of the Platform: My Fourth Book"/>
    <x v="727"/>
    <n v="7500"/>
    <n v="7917.45"/>
    <x v="546"/>
    <n v="1.06"/>
    <x v="0"/>
    <x v="0"/>
    <s v="USD"/>
    <n v="1313957157"/>
    <x v="728"/>
    <b v="0"/>
    <n v="130"/>
    <b v="1"/>
    <x v="9"/>
    <x v="3"/>
    <x v="9"/>
  </r>
  <r>
    <n v="729"/>
    <s v="The Malformation of Health Care"/>
    <x v="728"/>
    <n v="4000"/>
    <n v="5226"/>
    <x v="547"/>
    <n v="1.31"/>
    <x v="0"/>
    <x v="0"/>
    <s v="USD"/>
    <n v="1348028861"/>
    <x v="729"/>
    <b v="0"/>
    <n v="120"/>
    <b v="1"/>
    <x v="9"/>
    <x v="3"/>
    <x v="9"/>
  </r>
  <r>
    <n v="730"/>
    <s v="Encyclopedia of Surfing"/>
    <x v="729"/>
    <n v="20000"/>
    <n v="26438"/>
    <x v="548"/>
    <n v="1.32"/>
    <x v="0"/>
    <x v="0"/>
    <s v="USD"/>
    <n v="1323280391"/>
    <x v="730"/>
    <b v="0"/>
    <n v="265"/>
    <b v="1"/>
    <x v="9"/>
    <x v="3"/>
    <x v="9"/>
  </r>
  <r>
    <n v="731"/>
    <s v="Portland Boat Tours:  From Dream to Business"/>
    <x v="730"/>
    <n v="5000"/>
    <n v="6300"/>
    <x v="549"/>
    <n v="1.26"/>
    <x v="0"/>
    <x v="0"/>
    <s v="USD"/>
    <n v="1327212000"/>
    <x v="731"/>
    <b v="0"/>
    <n v="71"/>
    <b v="1"/>
    <x v="9"/>
    <x v="3"/>
    <x v="9"/>
  </r>
  <r>
    <n v="732"/>
    <s v="Chess puzzles in your pocket: a new eBook"/>
    <x v="731"/>
    <n v="40"/>
    <n v="64"/>
    <x v="550"/>
    <n v="1.6"/>
    <x v="0"/>
    <x v="1"/>
    <s v="GBP"/>
    <n v="1380449461"/>
    <x v="732"/>
    <b v="0"/>
    <n v="13"/>
    <b v="1"/>
    <x v="9"/>
    <x v="3"/>
    <x v="9"/>
  </r>
  <r>
    <n v="733"/>
    <s v="Sinatra Cookbook - Recipes for the Ruby framework"/>
    <x v="732"/>
    <n v="2500"/>
    <n v="3012"/>
    <x v="551"/>
    <n v="1.2"/>
    <x v="0"/>
    <x v="1"/>
    <s v="GBP"/>
    <n v="1387533892"/>
    <x v="733"/>
    <b v="0"/>
    <n v="169"/>
    <b v="1"/>
    <x v="9"/>
    <x v="3"/>
    <x v="9"/>
  </r>
  <r>
    <n v="734"/>
    <s v="Sideswiped"/>
    <x v="733"/>
    <n v="8500"/>
    <n v="10670"/>
    <x v="552"/>
    <n v="1.26"/>
    <x v="0"/>
    <x v="5"/>
    <s v="CAD"/>
    <n v="1431147600"/>
    <x v="734"/>
    <b v="0"/>
    <n v="57"/>
    <b v="1"/>
    <x v="9"/>
    <x v="3"/>
    <x v="9"/>
  </r>
  <r>
    <n v="735"/>
    <s v="TOP FUEL FOR LIFE - Life Lessons from a Crew Chief"/>
    <x v="734"/>
    <n v="47000"/>
    <n v="53771"/>
    <x v="553"/>
    <n v="1.1399999999999999"/>
    <x v="0"/>
    <x v="0"/>
    <s v="USD"/>
    <n v="1417653540"/>
    <x v="735"/>
    <b v="0"/>
    <n v="229"/>
    <b v="1"/>
    <x v="9"/>
    <x v="3"/>
    <x v="9"/>
  </r>
  <r>
    <n v="736"/>
    <s v="What Happens in Vegas Stays on YouTube"/>
    <x v="735"/>
    <n v="3600"/>
    <n v="11345"/>
    <x v="201"/>
    <n v="3.15"/>
    <x v="0"/>
    <x v="0"/>
    <s v="USD"/>
    <n v="1385009940"/>
    <x v="736"/>
    <b v="0"/>
    <n v="108"/>
    <b v="1"/>
    <x v="9"/>
    <x v="3"/>
    <x v="9"/>
  </r>
  <r>
    <n v="737"/>
    <s v="Eat Mendocino: Writing the Book"/>
    <x v="736"/>
    <n v="5000"/>
    <n v="6120"/>
    <x v="98"/>
    <n v="1.22"/>
    <x v="0"/>
    <x v="0"/>
    <s v="USD"/>
    <n v="1392408000"/>
    <x v="737"/>
    <b v="0"/>
    <n v="108"/>
    <b v="1"/>
    <x v="9"/>
    <x v="3"/>
    <x v="9"/>
  </r>
  <r>
    <n v="738"/>
    <s v="Under the Sour Sun: Hunger through the Eyes of a Child"/>
    <x v="737"/>
    <n v="1500"/>
    <n v="1601"/>
    <x v="554"/>
    <n v="1.07"/>
    <x v="0"/>
    <x v="0"/>
    <s v="USD"/>
    <n v="1417409940"/>
    <x v="738"/>
    <b v="0"/>
    <n v="41"/>
    <b v="1"/>
    <x v="9"/>
    <x v="3"/>
    <x v="9"/>
  </r>
  <r>
    <n v="739"/>
    <s v="Brother's Keeper: Lessons Learned in Gaining Access"/>
    <x v="738"/>
    <n v="6000"/>
    <n v="9500"/>
    <x v="555"/>
    <n v="1.58"/>
    <x v="0"/>
    <x v="0"/>
    <s v="USD"/>
    <n v="1407758629"/>
    <x v="739"/>
    <b v="0"/>
    <n v="139"/>
    <b v="1"/>
    <x v="9"/>
    <x v="3"/>
    <x v="9"/>
  </r>
  <r>
    <n v="740"/>
    <s v="Gloriously Doomed - Search for Armada Shipwreck in Ireland"/>
    <x v="739"/>
    <n v="3000"/>
    <n v="3222"/>
    <x v="556"/>
    <n v="1.07"/>
    <x v="0"/>
    <x v="0"/>
    <s v="USD"/>
    <n v="1434857482"/>
    <x v="740"/>
    <b v="0"/>
    <n v="19"/>
    <b v="1"/>
    <x v="9"/>
    <x v="3"/>
    <x v="9"/>
  </r>
  <r>
    <n v="741"/>
    <s v="reVILNA: the vilna ghetto project"/>
    <x v="740"/>
    <n v="13000"/>
    <n v="13293.8"/>
    <x v="557"/>
    <n v="1.02"/>
    <x v="0"/>
    <x v="0"/>
    <s v="USD"/>
    <n v="1370964806"/>
    <x v="741"/>
    <b v="0"/>
    <n v="94"/>
    <b v="1"/>
    <x v="9"/>
    <x v="3"/>
    <x v="9"/>
  </r>
  <r>
    <n v="742"/>
    <s v="&quot;My Life As Julia Roberts, Snapshots Of A LIfe"/>
    <x v="741"/>
    <n v="1400"/>
    <n v="1550"/>
    <x v="558"/>
    <n v="1.1100000000000001"/>
    <x v="0"/>
    <x v="0"/>
    <s v="USD"/>
    <n v="1395435712"/>
    <x v="742"/>
    <b v="0"/>
    <n v="23"/>
    <b v="1"/>
    <x v="9"/>
    <x v="3"/>
    <x v="9"/>
  </r>
  <r>
    <n v="743"/>
    <s v="A Tale as Rich as Soil: Preserving Valmont's History"/>
    <x v="742"/>
    <n v="550"/>
    <n v="814"/>
    <x v="559"/>
    <n v="1.48"/>
    <x v="0"/>
    <x v="0"/>
    <s v="USD"/>
    <n v="1334610000"/>
    <x v="743"/>
    <b v="0"/>
    <n v="15"/>
    <b v="1"/>
    <x v="9"/>
    <x v="3"/>
    <x v="9"/>
  </r>
  <r>
    <n v="744"/>
    <s v="A Revolutionary Leadership Resource Book"/>
    <x v="743"/>
    <n v="5000"/>
    <n v="5116"/>
    <x v="560"/>
    <n v="1.02"/>
    <x v="0"/>
    <x v="0"/>
    <s v="USD"/>
    <n v="1355439503"/>
    <x v="744"/>
    <b v="0"/>
    <n v="62"/>
    <b v="1"/>
    <x v="9"/>
    <x v="3"/>
    <x v="9"/>
  </r>
  <r>
    <n v="745"/>
    <s v="Help Launch the Most Amazing Online Organizing Guide Ever."/>
    <x v="744"/>
    <n v="2220"/>
    <n v="3976"/>
    <x v="561"/>
    <n v="1.79"/>
    <x v="0"/>
    <x v="0"/>
    <s v="USD"/>
    <n v="1367588645"/>
    <x v="745"/>
    <b v="0"/>
    <n v="74"/>
    <b v="1"/>
    <x v="9"/>
    <x v="3"/>
    <x v="9"/>
  </r>
  <r>
    <n v="746"/>
    <s v="Attention: People With Body Parts"/>
    <x v="745"/>
    <n v="2987"/>
    <n v="3318"/>
    <x v="562"/>
    <n v="1.1100000000000001"/>
    <x v="0"/>
    <x v="0"/>
    <s v="USD"/>
    <n v="1348372740"/>
    <x v="746"/>
    <b v="0"/>
    <n v="97"/>
    <b v="1"/>
    <x v="9"/>
    <x v="3"/>
    <x v="9"/>
  </r>
  <r>
    <n v="747"/>
    <s v="Trash is Treasure"/>
    <x v="746"/>
    <n v="7000"/>
    <n v="7003"/>
    <x v="563"/>
    <n v="1"/>
    <x v="0"/>
    <x v="9"/>
    <s v="EUR"/>
    <n v="1421319240"/>
    <x v="747"/>
    <b v="0"/>
    <n v="55"/>
    <b v="1"/>
    <x v="9"/>
    <x v="3"/>
    <x v="9"/>
  </r>
  <r>
    <n v="748"/>
    <s v="Meditations for the Childbearing Year - a Book"/>
    <x v="747"/>
    <n v="2000"/>
    <n v="2005"/>
    <x v="564"/>
    <n v="1"/>
    <x v="0"/>
    <x v="0"/>
    <s v="USD"/>
    <n v="1407701966"/>
    <x v="748"/>
    <b v="0"/>
    <n v="44"/>
    <b v="1"/>
    <x v="9"/>
    <x v="3"/>
    <x v="9"/>
  </r>
  <r>
    <n v="749"/>
    <s v="chartwellwest.com"/>
    <x v="748"/>
    <n v="10000"/>
    <n v="10556"/>
    <x v="565"/>
    <n v="1.06"/>
    <x v="0"/>
    <x v="0"/>
    <s v="USD"/>
    <n v="1485642930"/>
    <x v="749"/>
    <b v="0"/>
    <n v="110"/>
    <b v="1"/>
    <x v="9"/>
    <x v="3"/>
    <x v="9"/>
  </r>
  <r>
    <n v="750"/>
    <s v="A book no one should have to write-but everyone should read."/>
    <x v="749"/>
    <n v="4444"/>
    <n v="4559"/>
    <x v="566"/>
    <n v="1.03"/>
    <x v="0"/>
    <x v="0"/>
    <s v="USD"/>
    <n v="1361739872"/>
    <x v="750"/>
    <b v="0"/>
    <n v="59"/>
    <b v="1"/>
    <x v="9"/>
    <x v="3"/>
    <x v="9"/>
  </r>
  <r>
    <n v="751"/>
    <s v="Surviving the Journey: Letters from the Railroad"/>
    <x v="750"/>
    <n v="3000"/>
    <n v="3555"/>
    <x v="567"/>
    <n v="1.19"/>
    <x v="0"/>
    <x v="0"/>
    <s v="USD"/>
    <n v="1312470475"/>
    <x v="751"/>
    <b v="0"/>
    <n v="62"/>
    <b v="1"/>
    <x v="9"/>
    <x v="3"/>
    <x v="9"/>
  </r>
  <r>
    <n v="752"/>
    <s v="ELECTRO GIRL raises awareness to remove the fear of Epilepsy"/>
    <x v="751"/>
    <n v="5000"/>
    <n v="5585"/>
    <x v="568"/>
    <n v="1.1200000000000001"/>
    <x v="0"/>
    <x v="2"/>
    <s v="AUD"/>
    <n v="1476615600"/>
    <x v="752"/>
    <b v="0"/>
    <n v="105"/>
    <b v="1"/>
    <x v="9"/>
    <x v="3"/>
    <x v="9"/>
  </r>
  <r>
    <n v="753"/>
    <s v="Dirshuni: Israeli Women Writing Midrash, volume 2"/>
    <x v="752"/>
    <n v="10000"/>
    <n v="12800"/>
    <x v="569"/>
    <n v="1.28"/>
    <x v="0"/>
    <x v="0"/>
    <s v="USD"/>
    <n v="1423922991"/>
    <x v="753"/>
    <b v="0"/>
    <n v="26"/>
    <b v="1"/>
    <x v="9"/>
    <x v="3"/>
    <x v="9"/>
  </r>
  <r>
    <n v="754"/>
    <s v="In Sickness and in Health- a couples journey through cancer"/>
    <x v="753"/>
    <n v="2000"/>
    <n v="2075"/>
    <x v="570"/>
    <n v="1.04"/>
    <x v="0"/>
    <x v="0"/>
    <s v="USD"/>
    <n v="1357408721"/>
    <x v="754"/>
    <b v="0"/>
    <n v="49"/>
    <b v="1"/>
    <x v="9"/>
    <x v="3"/>
    <x v="9"/>
  </r>
  <r>
    <n v="755"/>
    <s v="Rumble Yell: Discovering America's Biggest Bike Ride"/>
    <x v="754"/>
    <n v="2500"/>
    <n v="2547.69"/>
    <x v="571"/>
    <n v="1.02"/>
    <x v="0"/>
    <x v="0"/>
    <s v="USD"/>
    <n v="1369010460"/>
    <x v="755"/>
    <b v="0"/>
    <n v="68"/>
    <b v="1"/>
    <x v="9"/>
    <x v="3"/>
    <x v="9"/>
  </r>
  <r>
    <n v="756"/>
    <s v="Shemdegi Sadguri: photopoetic commentary on Eastern Europe"/>
    <x v="755"/>
    <n v="700"/>
    <n v="824"/>
    <x v="572"/>
    <n v="1.18"/>
    <x v="0"/>
    <x v="0"/>
    <s v="USD"/>
    <n v="1303147459"/>
    <x v="756"/>
    <b v="0"/>
    <n v="22"/>
    <b v="1"/>
    <x v="9"/>
    <x v="3"/>
    <x v="9"/>
  </r>
  <r>
    <n v="757"/>
    <s v="Celebrating Orlando's Historic Haunts Release"/>
    <x v="756"/>
    <n v="250"/>
    <n v="595"/>
    <x v="573"/>
    <n v="2.38"/>
    <x v="0"/>
    <x v="0"/>
    <s v="USD"/>
    <n v="1354756714"/>
    <x v="757"/>
    <b v="0"/>
    <n v="18"/>
    <b v="1"/>
    <x v="9"/>
    <x v="3"/>
    <x v="9"/>
  </r>
  <r>
    <n v="758"/>
    <s v="Publish Waiting On Humanity"/>
    <x v="757"/>
    <n v="2500"/>
    <n v="2550"/>
    <x v="574"/>
    <n v="1.02"/>
    <x v="0"/>
    <x v="0"/>
    <s v="USD"/>
    <n v="1286568268"/>
    <x v="758"/>
    <b v="0"/>
    <n v="19"/>
    <b v="1"/>
    <x v="9"/>
    <x v="3"/>
    <x v="9"/>
  </r>
  <r>
    <n v="759"/>
    <s v="Wild Ruins"/>
    <x v="758"/>
    <n v="5000"/>
    <n v="5096"/>
    <x v="575"/>
    <n v="1.02"/>
    <x v="0"/>
    <x v="1"/>
    <s v="GBP"/>
    <n v="1404892539"/>
    <x v="759"/>
    <b v="0"/>
    <n v="99"/>
    <b v="1"/>
    <x v="9"/>
    <x v="3"/>
    <x v="9"/>
  </r>
  <r>
    <n v="760"/>
    <s v="Random Thoughts from a Random Mind"/>
    <x v="759"/>
    <n v="2200"/>
    <n v="0"/>
    <x v="121"/>
    <n v="0"/>
    <x v="2"/>
    <x v="0"/>
    <s v="USD"/>
    <n v="1480188013"/>
    <x v="760"/>
    <b v="0"/>
    <s v="No Backers"/>
    <b v="0"/>
    <x v="10"/>
    <x v="3"/>
    <x v="10"/>
  </r>
  <r>
    <n v="761"/>
    <s v="DONE WITH DEATH"/>
    <x v="760"/>
    <n v="5000"/>
    <n v="235"/>
    <x v="576"/>
    <n v="0.05"/>
    <x v="2"/>
    <x v="0"/>
    <s v="USD"/>
    <n v="1391364126"/>
    <x v="761"/>
    <b v="0"/>
    <n v="6"/>
    <b v="0"/>
    <x v="10"/>
    <x v="3"/>
    <x v="10"/>
  </r>
  <r>
    <n v="762"/>
    <s v="Where we used to live - eBook (PROJECT 80%)"/>
    <x v="761"/>
    <n v="3500"/>
    <n v="0"/>
    <x v="121"/>
    <n v="0"/>
    <x v="2"/>
    <x v="14"/>
    <s v="MXN"/>
    <n v="1480831200"/>
    <x v="762"/>
    <b v="0"/>
    <s v="No Backers"/>
    <b v="0"/>
    <x v="10"/>
    <x v="3"/>
    <x v="10"/>
  </r>
  <r>
    <n v="763"/>
    <s v="Highland Sabre - A Black Beast Books Project"/>
    <x v="762"/>
    <n v="4290"/>
    <n v="5"/>
    <x v="144"/>
    <n v="0"/>
    <x v="2"/>
    <x v="1"/>
    <s v="GBP"/>
    <n v="1376563408"/>
    <x v="763"/>
    <b v="0"/>
    <n v="1"/>
    <b v="0"/>
    <x v="10"/>
    <x v="3"/>
    <x v="10"/>
  </r>
  <r>
    <n v="764"/>
    <s v="[JOE]KES"/>
    <x v="763"/>
    <n v="5000"/>
    <n v="0"/>
    <x v="121"/>
    <n v="0"/>
    <x v="2"/>
    <x v="0"/>
    <s v="USD"/>
    <n v="1441858161"/>
    <x v="764"/>
    <b v="0"/>
    <s v="No Backers"/>
    <b v="0"/>
    <x v="10"/>
    <x v="3"/>
    <x v="10"/>
  </r>
  <r>
    <n v="765"/>
    <s v="Dirty Quiet Money"/>
    <x v="764"/>
    <n v="7000"/>
    <n v="2521"/>
    <x v="577"/>
    <n v="0.36"/>
    <x v="2"/>
    <x v="0"/>
    <s v="USD"/>
    <n v="1413723684"/>
    <x v="765"/>
    <b v="0"/>
    <n v="44"/>
    <b v="0"/>
    <x v="10"/>
    <x v="3"/>
    <x v="10"/>
  </r>
  <r>
    <n v="766"/>
    <s v="Memories of Italy &amp; Olive Oil"/>
    <x v="765"/>
    <n v="4000"/>
    <n v="0"/>
    <x v="121"/>
    <n v="0"/>
    <x v="2"/>
    <x v="5"/>
    <s v="CAD"/>
    <n v="1424112483"/>
    <x v="766"/>
    <b v="0"/>
    <s v="No Backers"/>
    <b v="0"/>
    <x v="10"/>
    <x v="3"/>
    <x v="10"/>
  </r>
  <r>
    <n v="767"/>
    <s v="Jury of Peers: A Novel of Online Justice"/>
    <x v="766"/>
    <n v="5000"/>
    <n v="177"/>
    <x v="578"/>
    <n v="0.04"/>
    <x v="2"/>
    <x v="0"/>
    <s v="USD"/>
    <n v="1432178810"/>
    <x v="767"/>
    <b v="0"/>
    <n v="3"/>
    <b v="0"/>
    <x v="10"/>
    <x v="3"/>
    <x v="10"/>
  </r>
  <r>
    <n v="768"/>
    <s v="A dream of becoming an upcoming Author"/>
    <x v="767"/>
    <n v="2500"/>
    <n v="0"/>
    <x v="121"/>
    <n v="0"/>
    <x v="2"/>
    <x v="0"/>
    <s v="USD"/>
    <n v="1387169890"/>
    <x v="768"/>
    <b v="0"/>
    <s v="No Backers"/>
    <b v="0"/>
    <x v="10"/>
    <x v="3"/>
    <x v="10"/>
  </r>
  <r>
    <n v="769"/>
    <s v="Sorry I Tripped in Your Yard"/>
    <x v="768"/>
    <n v="4000"/>
    <n v="1656"/>
    <x v="579"/>
    <n v="0.41"/>
    <x v="2"/>
    <x v="0"/>
    <s v="USD"/>
    <n v="1388102094"/>
    <x v="769"/>
    <b v="0"/>
    <n v="52"/>
    <b v="0"/>
    <x v="10"/>
    <x v="3"/>
    <x v="10"/>
  </r>
  <r>
    <n v="770"/>
    <s v="Open Door: The Call -- Young Reader's Fiction Book"/>
    <x v="769"/>
    <n v="17500"/>
    <n v="0"/>
    <x v="121"/>
    <n v="0"/>
    <x v="2"/>
    <x v="0"/>
    <s v="USD"/>
    <n v="1361750369"/>
    <x v="770"/>
    <b v="0"/>
    <s v="No Backers"/>
    <b v="0"/>
    <x v="10"/>
    <x v="3"/>
    <x v="10"/>
  </r>
  <r>
    <n v="771"/>
    <s v="Donald Trump Presidential Stress Cube"/>
    <x v="770"/>
    <n v="38000"/>
    <n v="10"/>
    <x v="119"/>
    <n v="0"/>
    <x v="2"/>
    <x v="0"/>
    <s v="USD"/>
    <n v="1454183202"/>
    <x v="771"/>
    <b v="0"/>
    <n v="1"/>
    <b v="0"/>
    <x v="10"/>
    <x v="3"/>
    <x v="10"/>
  </r>
  <r>
    <n v="772"/>
    <s v="This is NOT the Bible I was taught in Sunday School"/>
    <x v="771"/>
    <n v="1500"/>
    <n v="50"/>
    <x v="73"/>
    <n v="0.03"/>
    <x v="2"/>
    <x v="0"/>
    <s v="USD"/>
    <n v="1257047940"/>
    <x v="772"/>
    <b v="0"/>
    <n v="1"/>
    <b v="0"/>
    <x v="10"/>
    <x v="3"/>
    <x v="10"/>
  </r>
  <r>
    <n v="773"/>
    <s v="Expansion of The Mortis Chronicles"/>
    <x v="772"/>
    <n v="3759"/>
    <n v="32"/>
    <x v="580"/>
    <n v="0.01"/>
    <x v="2"/>
    <x v="1"/>
    <s v="GBP"/>
    <n v="1431298860"/>
    <x v="773"/>
    <b v="0"/>
    <n v="2"/>
    <b v="0"/>
    <x v="10"/>
    <x v="3"/>
    <x v="10"/>
  </r>
  <r>
    <n v="774"/>
    <s v="Arabella makes her novel Pants On FIre! an audio book!"/>
    <x v="773"/>
    <n v="500"/>
    <n v="351"/>
    <x v="492"/>
    <n v="0.7"/>
    <x v="2"/>
    <x v="0"/>
    <s v="USD"/>
    <n v="1393181018"/>
    <x v="774"/>
    <b v="0"/>
    <n v="9"/>
    <b v="0"/>
    <x v="10"/>
    <x v="3"/>
    <x v="10"/>
  </r>
  <r>
    <n v="775"/>
    <s v="Scorned: A LeKrista Scott, Vampire Hunted Novel"/>
    <x v="774"/>
    <n v="10000"/>
    <n v="170"/>
    <x v="441"/>
    <n v="0.02"/>
    <x v="2"/>
    <x v="0"/>
    <s v="USD"/>
    <n v="1323998795"/>
    <x v="775"/>
    <b v="0"/>
    <n v="5"/>
    <b v="0"/>
    <x v="10"/>
    <x v="3"/>
    <x v="10"/>
  </r>
  <r>
    <n v="776"/>
    <s v="Run Ragged"/>
    <x v="775"/>
    <n v="7000"/>
    <n v="3598"/>
    <x v="581"/>
    <n v="0.51"/>
    <x v="2"/>
    <x v="0"/>
    <s v="USD"/>
    <n v="1444539600"/>
    <x v="776"/>
    <b v="0"/>
    <n v="57"/>
    <b v="0"/>
    <x v="10"/>
    <x v="3"/>
    <x v="10"/>
  </r>
  <r>
    <n v="777"/>
    <s v="One Minute Gone: Manhattan Noir: a novel and backstory book"/>
    <x v="776"/>
    <n v="3000"/>
    <n v="21"/>
    <x v="582"/>
    <n v="0.01"/>
    <x v="2"/>
    <x v="0"/>
    <s v="USD"/>
    <n v="1375313577"/>
    <x v="777"/>
    <b v="0"/>
    <n v="3"/>
    <b v="0"/>
    <x v="10"/>
    <x v="3"/>
    <x v="10"/>
  </r>
  <r>
    <n v="778"/>
    <s v="Summers' Love, A Cute and Funny Cinderella Love Story"/>
    <x v="777"/>
    <n v="500"/>
    <n v="2"/>
    <x v="447"/>
    <n v="0"/>
    <x v="2"/>
    <x v="0"/>
    <s v="USD"/>
    <n v="1398876680"/>
    <x v="778"/>
    <b v="0"/>
    <n v="1"/>
    <b v="0"/>
    <x v="10"/>
    <x v="3"/>
    <x v="10"/>
  </r>
  <r>
    <n v="779"/>
    <s v="Silenus March: A Novel"/>
    <x v="778"/>
    <n v="15000"/>
    <n v="400"/>
    <x v="583"/>
    <n v="0.03"/>
    <x v="2"/>
    <x v="0"/>
    <s v="USD"/>
    <n v="1287115200"/>
    <x v="779"/>
    <b v="0"/>
    <n v="6"/>
    <b v="0"/>
    <x v="10"/>
    <x v="3"/>
    <x v="10"/>
  </r>
  <r>
    <n v="780"/>
    <s v="Wess Meets West - Press Our New Album on CD!"/>
    <x v="779"/>
    <n v="1000"/>
    <n v="1040"/>
    <x v="584"/>
    <n v="1.04"/>
    <x v="0"/>
    <x v="0"/>
    <s v="USD"/>
    <n v="1304439025"/>
    <x v="780"/>
    <b v="0"/>
    <n v="27"/>
    <b v="1"/>
    <x v="11"/>
    <x v="4"/>
    <x v="11"/>
  </r>
  <r>
    <n v="781"/>
    <s v="Touring the United States This July"/>
    <x v="780"/>
    <n v="800"/>
    <n v="1065.23"/>
    <x v="585"/>
    <n v="1.33"/>
    <x v="0"/>
    <x v="0"/>
    <s v="USD"/>
    <n v="1370649674"/>
    <x v="781"/>
    <b v="0"/>
    <n v="25"/>
    <b v="1"/>
    <x v="11"/>
    <x v="4"/>
    <x v="11"/>
  </r>
  <r>
    <n v="782"/>
    <s v="Richie Ray finally records a new record!"/>
    <x v="781"/>
    <n v="700"/>
    <n v="700"/>
    <x v="73"/>
    <n v="1"/>
    <x v="0"/>
    <x v="0"/>
    <s v="USD"/>
    <n v="1345918302"/>
    <x v="782"/>
    <b v="0"/>
    <n v="14"/>
    <b v="1"/>
    <x v="11"/>
    <x v="4"/>
    <x v="11"/>
  </r>
  <r>
    <n v="783"/>
    <s v="Fund The Red Masque's New Album, &quot;Mythalogue&quot;"/>
    <x v="782"/>
    <n v="1500"/>
    <n v="2222"/>
    <x v="586"/>
    <n v="1.48"/>
    <x v="0"/>
    <x v="0"/>
    <s v="USD"/>
    <n v="1335564000"/>
    <x v="783"/>
    <b v="0"/>
    <n v="35"/>
    <b v="1"/>
    <x v="11"/>
    <x v="4"/>
    <x v="11"/>
  </r>
  <r>
    <n v="784"/>
    <s v="STEELcyclopedia - The Titans of Hard Rock"/>
    <x v="783"/>
    <n v="1000"/>
    <n v="1025"/>
    <x v="587"/>
    <n v="1.03"/>
    <x v="0"/>
    <x v="0"/>
    <s v="USD"/>
    <n v="1395023719"/>
    <x v="784"/>
    <b v="0"/>
    <n v="10"/>
    <b v="1"/>
    <x v="11"/>
    <x v="4"/>
    <x v="11"/>
  </r>
  <r>
    <n v="785"/>
    <s v="Treedom's NEW album fund!"/>
    <x v="784"/>
    <n v="500"/>
    <n v="903.14"/>
    <x v="588"/>
    <n v="1.81"/>
    <x v="0"/>
    <x v="0"/>
    <s v="USD"/>
    <n v="1362060915"/>
    <x v="785"/>
    <b v="0"/>
    <n v="29"/>
    <b v="1"/>
    <x v="11"/>
    <x v="4"/>
    <x v="11"/>
  </r>
  <r>
    <n v="786"/>
    <s v="New Album: BRICK AND MORTAR. New Book: HITLESS WONDER."/>
    <x v="785"/>
    <n v="5000"/>
    <n v="7140"/>
    <x v="589"/>
    <n v="1.43"/>
    <x v="0"/>
    <x v="0"/>
    <s v="USD"/>
    <n v="1336751220"/>
    <x v="786"/>
    <b v="0"/>
    <n v="44"/>
    <b v="1"/>
    <x v="11"/>
    <x v="4"/>
    <x v="11"/>
  </r>
  <r>
    <n v="787"/>
    <s v="Mahayla CD Pressing"/>
    <x v="786"/>
    <n v="1200"/>
    <n v="1370"/>
    <x v="590"/>
    <n v="1.1399999999999999"/>
    <x v="0"/>
    <x v="0"/>
    <s v="USD"/>
    <n v="1383318226"/>
    <x v="787"/>
    <b v="0"/>
    <n v="17"/>
    <b v="1"/>
    <x v="11"/>
    <x v="4"/>
    <x v="11"/>
  </r>
  <r>
    <n v="788"/>
    <s v="HELP UNRB GO ON TOUR!"/>
    <x v="787"/>
    <n v="1000"/>
    <n v="2035.05"/>
    <x v="591"/>
    <n v="2.04"/>
    <x v="0"/>
    <x v="0"/>
    <s v="USD"/>
    <n v="1341633540"/>
    <x v="788"/>
    <b v="0"/>
    <n v="34"/>
    <b v="1"/>
    <x v="11"/>
    <x v="4"/>
    <x v="11"/>
  </r>
  <r>
    <n v="789"/>
    <s v="Reluctant Hero's &quot;All As One&quot; EP"/>
    <x v="788"/>
    <n v="1700"/>
    <n v="1860"/>
    <x v="592"/>
    <n v="1.0900000000000001"/>
    <x v="0"/>
    <x v="0"/>
    <s v="USD"/>
    <n v="1358755140"/>
    <x v="789"/>
    <b v="0"/>
    <n v="14"/>
    <b v="1"/>
    <x v="11"/>
    <x v="4"/>
    <x v="11"/>
  </r>
  <r>
    <n v="790"/>
    <s v="3 Years Hollow is Going On Their First Ever Tour!"/>
    <x v="789"/>
    <n v="10000"/>
    <n v="14437.46"/>
    <x v="593"/>
    <n v="1.44"/>
    <x v="0"/>
    <x v="0"/>
    <s v="USD"/>
    <n v="1359680939"/>
    <x v="790"/>
    <b v="0"/>
    <n v="156"/>
    <b v="1"/>
    <x v="11"/>
    <x v="4"/>
    <x v="11"/>
  </r>
  <r>
    <n v="791"/>
    <s v="Brad Hoshaw &amp; the Seven Deadlies - New Studio Album"/>
    <x v="790"/>
    <n v="7500"/>
    <n v="7790"/>
    <x v="594"/>
    <n v="1.04"/>
    <x v="0"/>
    <x v="0"/>
    <s v="USD"/>
    <n v="1384322340"/>
    <x v="791"/>
    <b v="0"/>
    <n v="128"/>
    <b v="1"/>
    <x v="11"/>
    <x v="4"/>
    <x v="11"/>
  </r>
  <r>
    <n v="792"/>
    <s v="&quot;Believable Lies&quot; - The Album"/>
    <x v="791"/>
    <n v="2500"/>
    <n v="2511.11"/>
    <x v="595"/>
    <n v="1"/>
    <x v="0"/>
    <x v="0"/>
    <s v="USD"/>
    <n v="1383861483"/>
    <x v="792"/>
    <b v="0"/>
    <n v="60"/>
    <b v="1"/>
    <x v="11"/>
    <x v="4"/>
    <x v="11"/>
  </r>
  <r>
    <n v="793"/>
    <s v="Dead Tree Duo's first full length album! Let's make it!"/>
    <x v="792"/>
    <n v="2750"/>
    <n v="2826.43"/>
    <x v="596"/>
    <n v="1.03"/>
    <x v="0"/>
    <x v="0"/>
    <s v="USD"/>
    <n v="1372827540"/>
    <x v="793"/>
    <b v="0"/>
    <n v="32"/>
    <b v="1"/>
    <x v="11"/>
    <x v="4"/>
    <x v="11"/>
  </r>
  <r>
    <n v="794"/>
    <s v="Begins Again"/>
    <x v="793"/>
    <n v="8000"/>
    <n v="8425"/>
    <x v="597"/>
    <n v="1.05"/>
    <x v="0"/>
    <x v="0"/>
    <s v="USD"/>
    <n v="1315242360"/>
    <x v="794"/>
    <b v="0"/>
    <n v="53"/>
    <b v="1"/>
    <x v="11"/>
    <x v="4"/>
    <x v="11"/>
  </r>
  <r>
    <n v="795"/>
    <s v="Jimbo Mathus &amp; The Tri-State Coalition | WHITE BUFFALO"/>
    <x v="794"/>
    <n v="14000"/>
    <n v="15650"/>
    <x v="598"/>
    <n v="1.1200000000000001"/>
    <x v="0"/>
    <x v="0"/>
    <s v="USD"/>
    <n v="1333774740"/>
    <x v="795"/>
    <b v="0"/>
    <n v="184"/>
    <b v="1"/>
    <x v="11"/>
    <x v="4"/>
    <x v="11"/>
  </r>
  <r>
    <n v="796"/>
    <s v="Madrone: New Album for 2013"/>
    <x v="795"/>
    <n v="10000"/>
    <n v="10135"/>
    <x v="599"/>
    <n v="1.01"/>
    <x v="0"/>
    <x v="0"/>
    <s v="USD"/>
    <n v="1379279400"/>
    <x v="796"/>
    <b v="0"/>
    <n v="90"/>
    <b v="1"/>
    <x v="11"/>
    <x v="4"/>
    <x v="11"/>
  </r>
  <r>
    <n v="797"/>
    <s v="Lust Control NEW CD!!!"/>
    <x v="796"/>
    <n v="3000"/>
    <n v="3226"/>
    <x v="600"/>
    <n v="1.08"/>
    <x v="0"/>
    <x v="0"/>
    <s v="USD"/>
    <n v="1335672000"/>
    <x v="797"/>
    <b v="0"/>
    <n v="71"/>
    <b v="1"/>
    <x v="11"/>
    <x v="4"/>
    <x v="11"/>
  </r>
  <r>
    <n v="798"/>
    <s v="Eric Stuart Band 4 Song EP &quot;Character&quot;"/>
    <x v="797"/>
    <n v="3500"/>
    <n v="4021"/>
    <x v="601"/>
    <n v="1.1499999999999999"/>
    <x v="0"/>
    <x v="0"/>
    <s v="USD"/>
    <n v="1412086187"/>
    <x v="798"/>
    <b v="0"/>
    <n v="87"/>
    <b v="1"/>
    <x v="11"/>
    <x v="4"/>
    <x v="11"/>
  </r>
  <r>
    <n v="799"/>
    <s v="Ryan Caskey's BREAKOUT ALBUM, ready to CHARGE"/>
    <x v="798"/>
    <n v="5000"/>
    <n v="5001"/>
    <x v="602"/>
    <n v="1"/>
    <x v="0"/>
    <x v="0"/>
    <s v="USD"/>
    <n v="1335542446"/>
    <x v="799"/>
    <b v="0"/>
    <n v="28"/>
    <b v="1"/>
    <x v="11"/>
    <x v="4"/>
    <x v="11"/>
  </r>
  <r>
    <n v="800"/>
    <s v="LF4 WildFire"/>
    <x v="799"/>
    <n v="1500"/>
    <n v="2282"/>
    <x v="603"/>
    <n v="1.52"/>
    <x v="0"/>
    <x v="1"/>
    <s v="GBP"/>
    <n v="1410431054"/>
    <x v="800"/>
    <b v="0"/>
    <n v="56"/>
    <b v="1"/>
    <x v="11"/>
    <x v="4"/>
    <x v="11"/>
  </r>
  <r>
    <n v="801"/>
    <s v="SLUTEVER DO AMERICA TOUR"/>
    <x v="800"/>
    <n v="2000"/>
    <n v="2230.4299999999998"/>
    <x v="604"/>
    <n v="1.1200000000000001"/>
    <x v="0"/>
    <x v="0"/>
    <s v="USD"/>
    <n v="1309547120"/>
    <x v="801"/>
    <b v="0"/>
    <n v="51"/>
    <b v="1"/>
    <x v="11"/>
    <x v="4"/>
    <x v="11"/>
  </r>
  <r>
    <n v="802"/>
    <s v="Vaz Tour/Musical Documentation of Australia and SE Asia"/>
    <x v="801"/>
    <n v="6000"/>
    <n v="6080"/>
    <x v="605"/>
    <n v="1.01"/>
    <x v="0"/>
    <x v="0"/>
    <s v="USD"/>
    <n v="1347854700"/>
    <x v="802"/>
    <b v="0"/>
    <n v="75"/>
    <b v="1"/>
    <x v="11"/>
    <x v="4"/>
    <x v="11"/>
  </r>
  <r>
    <n v="803"/>
    <s v="The Beautiful Refrain's &quot;Page One&quot; Project"/>
    <x v="802"/>
    <n v="2300"/>
    <n v="2835"/>
    <x v="606"/>
    <n v="1.23"/>
    <x v="0"/>
    <x v="0"/>
    <s v="USD"/>
    <n v="1306630800"/>
    <x v="803"/>
    <b v="0"/>
    <n v="38"/>
    <b v="1"/>
    <x v="11"/>
    <x v="4"/>
    <x v="11"/>
  </r>
  <r>
    <n v="804"/>
    <s v="City of Sound - A city full of stories untold"/>
    <x v="803"/>
    <n v="5500"/>
    <n v="5500"/>
    <x v="607"/>
    <n v="1"/>
    <x v="0"/>
    <x v="0"/>
    <s v="USD"/>
    <n v="1311393540"/>
    <x v="804"/>
    <b v="0"/>
    <n v="18"/>
    <b v="1"/>
    <x v="11"/>
    <x v="4"/>
    <x v="11"/>
  </r>
  <r>
    <n v="805"/>
    <s v="Virtual CH - The One-Man-Mixed-Media-Rock-Band Debut"/>
    <x v="804"/>
    <n v="3000"/>
    <n v="3150"/>
    <x v="608"/>
    <n v="1.05"/>
    <x v="0"/>
    <x v="0"/>
    <s v="USD"/>
    <n v="1310857200"/>
    <x v="805"/>
    <b v="0"/>
    <n v="54"/>
    <b v="1"/>
    <x v="11"/>
    <x v="4"/>
    <x v="11"/>
  </r>
  <r>
    <n v="806"/>
    <s v="Golden Animals NEW Album!"/>
    <x v="805"/>
    <n v="8000"/>
    <n v="8355"/>
    <x v="168"/>
    <n v="1.04"/>
    <x v="0"/>
    <x v="0"/>
    <s v="USD"/>
    <n v="1315413339"/>
    <x v="806"/>
    <b v="0"/>
    <n v="71"/>
    <b v="1"/>
    <x v="11"/>
    <x v="4"/>
    <x v="11"/>
  </r>
  <r>
    <n v="807"/>
    <s v="Sic Vita - New EP Release - 2017"/>
    <x v="806"/>
    <n v="4000"/>
    <n v="4205"/>
    <x v="609"/>
    <n v="1.05"/>
    <x v="0"/>
    <x v="0"/>
    <s v="USD"/>
    <n v="1488333600"/>
    <x v="807"/>
    <b v="0"/>
    <n v="57"/>
    <b v="1"/>
    <x v="11"/>
    <x v="4"/>
    <x v="11"/>
  </r>
  <r>
    <n v="808"/>
    <s v="The Micronite Filters | Wizard Blood Vinyl"/>
    <x v="807"/>
    <n v="4500"/>
    <n v="4500"/>
    <x v="610"/>
    <n v="1"/>
    <x v="0"/>
    <x v="5"/>
    <s v="CAD"/>
    <n v="1419224340"/>
    <x v="808"/>
    <b v="0"/>
    <n v="43"/>
    <b v="1"/>
    <x v="11"/>
    <x v="4"/>
    <x v="11"/>
  </r>
  <r>
    <n v="809"/>
    <s v="Peter's New Album!!"/>
    <x v="808"/>
    <n v="4000"/>
    <n v="4151"/>
    <x v="611"/>
    <n v="1.04"/>
    <x v="0"/>
    <x v="0"/>
    <s v="USD"/>
    <n v="1390161630"/>
    <x v="809"/>
    <b v="0"/>
    <n v="52"/>
    <b v="1"/>
    <x v="11"/>
    <x v="4"/>
    <x v="11"/>
  </r>
  <r>
    <n v="810"/>
    <s v="Help us get our music into the hands of our fans!"/>
    <x v="809"/>
    <n v="1500"/>
    <n v="1575"/>
    <x v="608"/>
    <n v="1.05"/>
    <x v="0"/>
    <x v="0"/>
    <s v="USD"/>
    <n v="1346462462"/>
    <x v="810"/>
    <b v="0"/>
    <n v="27"/>
    <b v="1"/>
    <x v="11"/>
    <x v="4"/>
    <x v="11"/>
  </r>
  <r>
    <n v="811"/>
    <s v="Love Water Tour"/>
    <x v="810"/>
    <n v="1000"/>
    <n v="1040"/>
    <x v="64"/>
    <n v="1.04"/>
    <x v="0"/>
    <x v="0"/>
    <s v="USD"/>
    <n v="1373475120"/>
    <x v="811"/>
    <b v="0"/>
    <n v="12"/>
    <b v="1"/>
    <x v="11"/>
    <x v="4"/>
    <x v="11"/>
  </r>
  <r>
    <n v="812"/>
    <s v="Don Walrus wants to press a record!!"/>
    <x v="811"/>
    <n v="600"/>
    <n v="911"/>
    <x v="612"/>
    <n v="1.52"/>
    <x v="0"/>
    <x v="0"/>
    <s v="USD"/>
    <n v="1362146280"/>
    <x v="812"/>
    <b v="0"/>
    <n v="33"/>
    <b v="1"/>
    <x v="11"/>
    <x v="4"/>
    <x v="11"/>
  </r>
  <r>
    <n v="813"/>
    <s v="Rules of Civility and Decent Behavior"/>
    <x v="812"/>
    <n v="1500"/>
    <n v="2399.94"/>
    <x v="380"/>
    <n v="1.6"/>
    <x v="0"/>
    <x v="0"/>
    <s v="USD"/>
    <n v="1342825365"/>
    <x v="813"/>
    <b v="0"/>
    <n v="96"/>
    <b v="1"/>
    <x v="11"/>
    <x v="4"/>
    <x v="11"/>
  </r>
  <r>
    <n v="814"/>
    <s v="Help Pat The Human Get A Tour Van!"/>
    <x v="813"/>
    <n v="1000"/>
    <n v="1273"/>
    <x v="613"/>
    <n v="1.27"/>
    <x v="0"/>
    <x v="0"/>
    <s v="USD"/>
    <n v="1306865040"/>
    <x v="814"/>
    <b v="0"/>
    <n v="28"/>
    <b v="1"/>
    <x v="11"/>
    <x v="4"/>
    <x v="11"/>
  </r>
  <r>
    <n v="815"/>
    <s v="Some Late Help for The Early Reset"/>
    <x v="814"/>
    <n v="4000"/>
    <n v="4280"/>
    <x v="614"/>
    <n v="1.07"/>
    <x v="0"/>
    <x v="0"/>
    <s v="USD"/>
    <n v="1414879303"/>
    <x v="815"/>
    <b v="0"/>
    <n v="43"/>
    <b v="1"/>
    <x v="11"/>
    <x v="4"/>
    <x v="11"/>
  </r>
  <r>
    <n v="816"/>
    <s v="Help Friends and Family Release Their Debut Album"/>
    <x v="815"/>
    <n v="7000"/>
    <n v="8058.55"/>
    <x v="615"/>
    <n v="1.1499999999999999"/>
    <x v="0"/>
    <x v="0"/>
    <s v="USD"/>
    <n v="1365489000"/>
    <x v="816"/>
    <b v="0"/>
    <n v="205"/>
    <b v="1"/>
    <x v="11"/>
    <x v="4"/>
    <x v="11"/>
  </r>
  <r>
    <n v="817"/>
    <s v="Dead Fish Handshake - follow up record to Across State Lines"/>
    <x v="816"/>
    <n v="1500"/>
    <n v="2056.66"/>
    <x v="616"/>
    <n v="1.37"/>
    <x v="0"/>
    <x v="0"/>
    <s v="USD"/>
    <n v="1331441940"/>
    <x v="817"/>
    <b v="0"/>
    <n v="23"/>
    <b v="1"/>
    <x v="11"/>
    <x v="4"/>
    <x v="11"/>
  </r>
  <r>
    <n v="818"/>
    <s v="Repair Orwell's tour van for a West Coast Tour!"/>
    <x v="817"/>
    <n v="350"/>
    <n v="545"/>
    <x v="617"/>
    <n v="1.56"/>
    <x v="0"/>
    <x v="0"/>
    <s v="USD"/>
    <n v="1344358860"/>
    <x v="818"/>
    <b v="0"/>
    <n v="19"/>
    <b v="1"/>
    <x v="11"/>
    <x v="4"/>
    <x v="11"/>
  </r>
  <r>
    <n v="819"/>
    <s v="Winter Tour"/>
    <x v="818"/>
    <n v="400"/>
    <n v="435"/>
    <x v="618"/>
    <n v="1.0900000000000001"/>
    <x v="0"/>
    <x v="0"/>
    <s v="USD"/>
    <n v="1387601040"/>
    <x v="819"/>
    <b v="0"/>
    <n v="14"/>
    <b v="1"/>
    <x v="11"/>
    <x v="4"/>
    <x v="11"/>
  </r>
  <r>
    <n v="820"/>
    <s v="Wyatt Lowe &amp; the Ottomatics Summer 2014 Tour!"/>
    <x v="819"/>
    <n v="2000"/>
    <n v="2681"/>
    <x v="619"/>
    <n v="1.34"/>
    <x v="0"/>
    <x v="0"/>
    <s v="USD"/>
    <n v="1402290000"/>
    <x v="820"/>
    <b v="0"/>
    <n v="38"/>
    <b v="1"/>
    <x v="11"/>
    <x v="4"/>
    <x v="11"/>
  </r>
  <r>
    <n v="821"/>
    <s v="&quot;Grey Sky Blues&quot; - Help make Bizness Suit's new album!"/>
    <x v="820"/>
    <n v="17482"/>
    <n v="17482"/>
    <x v="620"/>
    <n v="1"/>
    <x v="0"/>
    <x v="0"/>
    <s v="USD"/>
    <n v="1430712060"/>
    <x v="821"/>
    <b v="0"/>
    <n v="78"/>
    <b v="1"/>
    <x v="11"/>
    <x v="4"/>
    <x v="11"/>
  </r>
  <r>
    <n v="822"/>
    <s v="Soul Easy - Making music for our friends."/>
    <x v="821"/>
    <n v="3000"/>
    <n v="3575"/>
    <x v="621"/>
    <n v="1.19"/>
    <x v="0"/>
    <x v="0"/>
    <s v="USD"/>
    <n v="1349477050"/>
    <x v="822"/>
    <b v="0"/>
    <n v="69"/>
    <b v="1"/>
    <x v="11"/>
    <x v="4"/>
    <x v="11"/>
  </r>
  <r>
    <n v="823"/>
    <s v="Debut Album"/>
    <x v="822"/>
    <n v="800"/>
    <n v="1436"/>
    <x v="622"/>
    <n v="1.8"/>
    <x v="0"/>
    <x v="0"/>
    <s v="USD"/>
    <n v="1427062852"/>
    <x v="823"/>
    <b v="0"/>
    <n v="33"/>
    <b v="1"/>
    <x v="11"/>
    <x v="4"/>
    <x v="11"/>
  </r>
  <r>
    <n v="824"/>
    <s v="Hi Ho Silver Oh - The West Coast Tour"/>
    <x v="823"/>
    <n v="1600"/>
    <n v="2150.1"/>
    <x v="623"/>
    <n v="1.34"/>
    <x v="0"/>
    <x v="0"/>
    <s v="USD"/>
    <n v="1271573940"/>
    <x v="824"/>
    <b v="0"/>
    <n v="54"/>
    <b v="1"/>
    <x v="11"/>
    <x v="4"/>
    <x v="11"/>
  </r>
  <r>
    <n v="825"/>
    <s v="KILL FREEMAN"/>
    <x v="824"/>
    <n v="12500"/>
    <n v="12554"/>
    <x v="624"/>
    <n v="1"/>
    <x v="0"/>
    <x v="0"/>
    <s v="USD"/>
    <n v="1351495284"/>
    <x v="825"/>
    <b v="0"/>
    <n v="99"/>
    <b v="1"/>
    <x v="11"/>
    <x v="4"/>
    <x v="11"/>
  </r>
  <r>
    <n v="826"/>
    <s v="Protect The Dream Debut Album"/>
    <x v="825"/>
    <n v="5500"/>
    <n v="5580"/>
    <x v="625"/>
    <n v="1.01"/>
    <x v="0"/>
    <x v="0"/>
    <s v="USD"/>
    <n v="1332719730"/>
    <x v="826"/>
    <b v="0"/>
    <n v="49"/>
    <b v="1"/>
    <x v="11"/>
    <x v="4"/>
    <x v="11"/>
  </r>
  <r>
    <n v="827"/>
    <s v="Losing Wings EP Release &amp; Our First Tour"/>
    <x v="826"/>
    <n v="300"/>
    <n v="310"/>
    <x v="626"/>
    <n v="1.03"/>
    <x v="0"/>
    <x v="0"/>
    <s v="USD"/>
    <n v="1329248940"/>
    <x v="827"/>
    <b v="0"/>
    <n v="11"/>
    <b v="1"/>
    <x v="11"/>
    <x v="4"/>
    <x v="11"/>
  </r>
  <r>
    <n v="828"/>
    <s v="It's Now or Never for the Icarus Witch Project!"/>
    <x v="827"/>
    <n v="1300"/>
    <n v="1391"/>
    <x v="247"/>
    <n v="1.07"/>
    <x v="0"/>
    <x v="0"/>
    <s v="USD"/>
    <n v="1340641440"/>
    <x v="828"/>
    <b v="0"/>
    <n v="38"/>
    <b v="1"/>
    <x v="11"/>
    <x v="4"/>
    <x v="11"/>
  </r>
  <r>
    <n v="829"/>
    <s v="Monk"/>
    <x v="828"/>
    <n v="500"/>
    <n v="520"/>
    <x v="151"/>
    <n v="1.04"/>
    <x v="0"/>
    <x v="1"/>
    <s v="GBP"/>
    <n v="1468437240"/>
    <x v="829"/>
    <b v="0"/>
    <n v="16"/>
    <b v="1"/>
    <x v="11"/>
    <x v="4"/>
    <x v="11"/>
  </r>
  <r>
    <n v="830"/>
    <s v="Dark Disco Club's new album"/>
    <x v="829"/>
    <n v="1800"/>
    <n v="1941"/>
    <x v="627"/>
    <n v="1.08"/>
    <x v="0"/>
    <x v="0"/>
    <s v="USD"/>
    <n v="1363952225"/>
    <x v="830"/>
    <b v="0"/>
    <n v="32"/>
    <b v="1"/>
    <x v="11"/>
    <x v="4"/>
    <x v="11"/>
  </r>
  <r>
    <n v="831"/>
    <s v="Let The 7Horse Run!"/>
    <x v="830"/>
    <n v="1500"/>
    <n v="3500"/>
    <x v="628"/>
    <n v="2.33"/>
    <x v="0"/>
    <x v="0"/>
    <s v="USD"/>
    <n v="1335540694"/>
    <x v="831"/>
    <b v="0"/>
    <n v="20"/>
    <b v="1"/>
    <x v="11"/>
    <x v="4"/>
    <x v="11"/>
  </r>
  <r>
    <n v="832"/>
    <s v="OMG! You Can Help Hello Kelly Make Their New Record!"/>
    <x v="831"/>
    <n v="15000"/>
    <n v="15091.06"/>
    <x v="629"/>
    <n v="1.01"/>
    <x v="0"/>
    <x v="0"/>
    <s v="USD"/>
    <n v="1327133580"/>
    <x v="832"/>
    <b v="0"/>
    <n v="154"/>
    <b v="1"/>
    <x v="11"/>
    <x v="4"/>
    <x v="11"/>
  </r>
  <r>
    <n v="833"/>
    <s v="Ragman Rolls"/>
    <x v="832"/>
    <n v="6000"/>
    <n v="6100"/>
    <x v="630"/>
    <n v="1.02"/>
    <x v="0"/>
    <x v="0"/>
    <s v="USD"/>
    <n v="1397941475"/>
    <x v="833"/>
    <b v="0"/>
    <n v="41"/>
    <b v="1"/>
    <x v="11"/>
    <x v="4"/>
    <x v="11"/>
  </r>
  <r>
    <n v="834"/>
    <s v="VANS Warped Tour or BUST!"/>
    <x v="833"/>
    <n v="5500"/>
    <n v="7206"/>
    <x v="631"/>
    <n v="1.31"/>
    <x v="0"/>
    <x v="0"/>
    <s v="USD"/>
    <n v="1372651140"/>
    <x v="834"/>
    <b v="0"/>
    <n v="75"/>
    <b v="1"/>
    <x v="11"/>
    <x v="4"/>
    <x v="11"/>
  </r>
  <r>
    <n v="835"/>
    <s v="Samuel B. Lupowitz &amp; The Ego Band - first album release"/>
    <x v="834"/>
    <n v="2000"/>
    <n v="2345"/>
    <x v="632"/>
    <n v="1.17"/>
    <x v="0"/>
    <x v="0"/>
    <s v="USD"/>
    <n v="1337396400"/>
    <x v="835"/>
    <b v="0"/>
    <n v="40"/>
    <b v="1"/>
    <x v="11"/>
    <x v="4"/>
    <x v="11"/>
  </r>
  <r>
    <n v="836"/>
    <s v="DESMADRE Full Album + Press Kit"/>
    <x v="835"/>
    <n v="5000"/>
    <n v="5046.5200000000004"/>
    <x v="633"/>
    <n v="1.01"/>
    <x v="0"/>
    <x v="0"/>
    <s v="USD"/>
    <n v="1381108918"/>
    <x v="836"/>
    <b v="0"/>
    <n v="46"/>
    <b v="1"/>
    <x v="11"/>
    <x v="4"/>
    <x v="11"/>
  </r>
  <r>
    <n v="837"/>
    <s v="Take 147 - Nothin' to Lose CD Project"/>
    <x v="836"/>
    <n v="2500"/>
    <n v="3045"/>
    <x v="634"/>
    <n v="1.22"/>
    <x v="0"/>
    <x v="0"/>
    <s v="USD"/>
    <n v="1398988662"/>
    <x v="837"/>
    <b v="0"/>
    <n v="62"/>
    <b v="1"/>
    <x v="11"/>
    <x v="4"/>
    <x v="11"/>
  </r>
  <r>
    <n v="838"/>
    <s v="Be a part of The Paper Melody's next chapter: EP and Videos"/>
    <x v="837"/>
    <n v="2000"/>
    <n v="2908"/>
    <x v="635"/>
    <n v="1.45"/>
    <x v="0"/>
    <x v="0"/>
    <s v="USD"/>
    <n v="1326835985"/>
    <x v="838"/>
    <b v="0"/>
    <n v="61"/>
    <b v="1"/>
    <x v="11"/>
    <x v="4"/>
    <x v="11"/>
  </r>
  <r>
    <n v="839"/>
    <s v="The Waffle Stompers - We'll Never Die"/>
    <x v="838"/>
    <n v="5000"/>
    <n v="5830.83"/>
    <x v="636"/>
    <n v="1.17"/>
    <x v="0"/>
    <x v="0"/>
    <s v="USD"/>
    <n v="1348337956"/>
    <x v="839"/>
    <b v="0"/>
    <n v="96"/>
    <b v="1"/>
    <x v="11"/>
    <x v="4"/>
    <x v="11"/>
  </r>
  <r>
    <n v="840"/>
    <s v="Carl King's New Album: Grand Architects Of The Universe"/>
    <x v="839"/>
    <n v="10000"/>
    <n v="12041.66"/>
    <x v="637"/>
    <n v="1.2"/>
    <x v="0"/>
    <x v="0"/>
    <s v="USD"/>
    <n v="1474694787"/>
    <x v="840"/>
    <b v="0"/>
    <n v="190"/>
    <b v="1"/>
    <x v="12"/>
    <x v="4"/>
    <x v="12"/>
  </r>
  <r>
    <n v="841"/>
    <s v="Peering Through The Lens Of Time - Dan Mumm - Studio Album"/>
    <x v="840"/>
    <n v="5000"/>
    <n v="5066"/>
    <x v="638"/>
    <n v="1.01"/>
    <x v="0"/>
    <x v="0"/>
    <s v="USD"/>
    <n v="1415653663"/>
    <x v="841"/>
    <b v="1"/>
    <n v="94"/>
    <b v="1"/>
    <x v="12"/>
    <x v="4"/>
    <x v="12"/>
  </r>
  <r>
    <n v="842"/>
    <s v="&quot;Frontiers&quot; A new full-length LP by Ontario's Unsacred Seed"/>
    <x v="841"/>
    <n v="2500"/>
    <n v="2608"/>
    <x v="639"/>
    <n v="1.04"/>
    <x v="0"/>
    <x v="5"/>
    <s v="CAD"/>
    <n v="1381723140"/>
    <x v="842"/>
    <b v="1"/>
    <n v="39"/>
    <b v="1"/>
    <x v="12"/>
    <x v="4"/>
    <x v="12"/>
  </r>
  <r>
    <n v="843"/>
    <s v="The New Album: Dig Deeper"/>
    <x v="842"/>
    <n v="3000"/>
    <n v="8014"/>
    <x v="640"/>
    <n v="2.67"/>
    <x v="0"/>
    <x v="0"/>
    <s v="USD"/>
    <n v="1481184000"/>
    <x v="843"/>
    <b v="0"/>
    <n v="127"/>
    <b v="1"/>
    <x v="12"/>
    <x v="4"/>
    <x v="12"/>
  </r>
  <r>
    <n v="844"/>
    <s v="FROSTBURN - Lords of the Trident's new album!"/>
    <x v="843"/>
    <n v="3000"/>
    <n v="5824"/>
    <x v="641"/>
    <n v="1.94"/>
    <x v="0"/>
    <x v="0"/>
    <s v="USD"/>
    <n v="1414817940"/>
    <x v="844"/>
    <b v="1"/>
    <n v="159"/>
    <b v="1"/>
    <x v="12"/>
    <x v="4"/>
    <x v="12"/>
  </r>
  <r>
    <n v="845"/>
    <s v="Shadow and Steel: The new album from Master Sword"/>
    <x v="844"/>
    <n v="5000"/>
    <n v="6019.01"/>
    <x v="642"/>
    <n v="1.2"/>
    <x v="0"/>
    <x v="0"/>
    <s v="USD"/>
    <n v="1473047940"/>
    <x v="845"/>
    <b v="0"/>
    <n v="177"/>
    <b v="1"/>
    <x v="12"/>
    <x v="4"/>
    <x v="12"/>
  </r>
  <r>
    <n v="846"/>
    <s v="CURVE: The debut album from Miroist needs awesome merch"/>
    <x v="845"/>
    <n v="1100"/>
    <n v="1342.01"/>
    <x v="643"/>
    <n v="1.22"/>
    <x v="0"/>
    <x v="1"/>
    <s v="GBP"/>
    <n v="1394460000"/>
    <x v="846"/>
    <b v="0"/>
    <n v="47"/>
    <b v="1"/>
    <x v="12"/>
    <x v="4"/>
    <x v="12"/>
  </r>
  <r>
    <n v="847"/>
    <s v="CENTROPYMUSIC"/>
    <x v="846"/>
    <n v="10"/>
    <n v="10"/>
    <x v="119"/>
    <n v="1"/>
    <x v="0"/>
    <x v="0"/>
    <s v="USD"/>
    <n v="1436555376"/>
    <x v="847"/>
    <b v="0"/>
    <n v="1"/>
    <b v="1"/>
    <x v="12"/>
    <x v="4"/>
    <x v="12"/>
  </r>
  <r>
    <n v="848"/>
    <s v="God Am"/>
    <x v="847"/>
    <n v="300"/>
    <n v="300"/>
    <x v="644"/>
    <n v="1"/>
    <x v="0"/>
    <x v="0"/>
    <s v="USD"/>
    <n v="1429038033"/>
    <x v="848"/>
    <b v="0"/>
    <n v="16"/>
    <b v="1"/>
    <x v="12"/>
    <x v="4"/>
    <x v="12"/>
  </r>
  <r>
    <n v="849"/>
    <s v="The Nightingale: A Gothic Fairytale"/>
    <x v="848"/>
    <n v="4000"/>
    <n v="4796"/>
    <x v="645"/>
    <n v="1.2"/>
    <x v="0"/>
    <x v="0"/>
    <s v="USD"/>
    <n v="1426473264"/>
    <x v="849"/>
    <b v="0"/>
    <n v="115"/>
    <b v="1"/>
    <x v="12"/>
    <x v="4"/>
    <x v="12"/>
  </r>
  <r>
    <n v="850"/>
    <s v="Yet Further: Sioum's Second Full-Length Album"/>
    <x v="849"/>
    <n v="4000"/>
    <n v="6207"/>
    <x v="646"/>
    <n v="1.55"/>
    <x v="0"/>
    <x v="0"/>
    <s v="USD"/>
    <n v="1461560340"/>
    <x v="850"/>
    <b v="0"/>
    <n v="133"/>
    <b v="1"/>
    <x v="12"/>
    <x v="4"/>
    <x v="12"/>
  </r>
  <r>
    <n v="851"/>
    <s v="M.F.Crew, 1er Album &quot;First Ride&quot;"/>
    <x v="850"/>
    <n v="2000"/>
    <n v="2609"/>
    <x v="647"/>
    <n v="1.3"/>
    <x v="0"/>
    <x v="6"/>
    <s v="EUR"/>
    <n v="1469994300"/>
    <x v="851"/>
    <b v="0"/>
    <n v="70"/>
    <b v="1"/>
    <x v="12"/>
    <x v="4"/>
    <x v="12"/>
  </r>
  <r>
    <n v="852"/>
    <s v="Covers Album - Limited Vinyl Pressing"/>
    <x v="851"/>
    <n v="3500"/>
    <n v="3674"/>
    <x v="648"/>
    <n v="1.05"/>
    <x v="0"/>
    <x v="0"/>
    <s v="USD"/>
    <n v="1477342800"/>
    <x v="852"/>
    <b v="0"/>
    <n v="62"/>
    <b v="1"/>
    <x v="12"/>
    <x v="4"/>
    <x v="12"/>
  </r>
  <r>
    <n v="853"/>
    <s v="sloggoth"/>
    <x v="852"/>
    <n v="300"/>
    <n v="300"/>
    <x v="179"/>
    <n v="1"/>
    <x v="0"/>
    <x v="0"/>
    <s v="USD"/>
    <n v="1424116709"/>
    <x v="853"/>
    <b v="0"/>
    <n v="10"/>
    <b v="1"/>
    <x v="12"/>
    <x v="4"/>
    <x v="12"/>
  </r>
  <r>
    <n v="854"/>
    <s v="Westfield Massacre - Sophomore Album &amp; Tour"/>
    <x v="853"/>
    <n v="27800"/>
    <n v="32865.300000000003"/>
    <x v="649"/>
    <n v="1.18"/>
    <x v="0"/>
    <x v="0"/>
    <s v="USD"/>
    <n v="1482901546"/>
    <x v="854"/>
    <b v="0"/>
    <n v="499"/>
    <b v="1"/>
    <x v="12"/>
    <x v="4"/>
    <x v="12"/>
  </r>
  <r>
    <n v="855"/>
    <s v="AtteroTerra's Sophomore Album - Pray for Apocalypse"/>
    <x v="854"/>
    <n v="1450"/>
    <n v="1500"/>
    <x v="650"/>
    <n v="1.03"/>
    <x v="0"/>
    <x v="0"/>
    <s v="USD"/>
    <n v="1469329217"/>
    <x v="855"/>
    <b v="0"/>
    <n v="47"/>
    <b v="1"/>
    <x v="12"/>
    <x v="4"/>
    <x v="12"/>
  </r>
  <r>
    <n v="856"/>
    <s v="POWERHEAD - Wir wollen ins Studio!!!"/>
    <x v="855"/>
    <n v="250"/>
    <n v="545"/>
    <x v="651"/>
    <n v="2.1800000000000002"/>
    <x v="0"/>
    <x v="12"/>
    <s v="EUR"/>
    <n v="1477422000"/>
    <x v="856"/>
    <b v="0"/>
    <n v="28"/>
    <b v="1"/>
    <x v="12"/>
    <x v="4"/>
    <x v="12"/>
  </r>
  <r>
    <n v="857"/>
    <s v="A Reason To Breathe - DEBUT ALBUM"/>
    <x v="856"/>
    <n v="1200"/>
    <n v="1200"/>
    <x v="73"/>
    <n v="1"/>
    <x v="0"/>
    <x v="3"/>
    <s v="EUR"/>
    <n v="1448463431"/>
    <x v="857"/>
    <b v="0"/>
    <n v="24"/>
    <b v="1"/>
    <x v="12"/>
    <x v="4"/>
    <x v="12"/>
  </r>
  <r>
    <n v="858"/>
    <s v="Gehtika - New Album - A Monster in Mourning"/>
    <x v="857"/>
    <n v="1200"/>
    <n v="1728.07"/>
    <x v="652"/>
    <n v="1.44"/>
    <x v="0"/>
    <x v="1"/>
    <s v="GBP"/>
    <n v="1429138740"/>
    <x v="858"/>
    <b v="0"/>
    <n v="76"/>
    <b v="1"/>
    <x v="12"/>
    <x v="4"/>
    <x v="12"/>
  </r>
  <r>
    <n v="859"/>
    <s v="Rise With Us Campaign"/>
    <x v="858"/>
    <n v="4000"/>
    <n v="4187"/>
    <x v="653"/>
    <n v="1.05"/>
    <x v="0"/>
    <x v="0"/>
    <s v="USD"/>
    <n v="1433376000"/>
    <x v="859"/>
    <b v="0"/>
    <n v="98"/>
    <b v="1"/>
    <x v="12"/>
    <x v="4"/>
    <x v="12"/>
  </r>
  <r>
    <n v="860"/>
    <s v="Jazz arrangements of Mozart Horn Concertos #3 &amp; #4"/>
    <x v="859"/>
    <n v="14000"/>
    <n v="2540"/>
    <x v="654"/>
    <n v="0.18"/>
    <x v="2"/>
    <x v="0"/>
    <s v="USD"/>
    <n v="1385123713"/>
    <x v="860"/>
    <b v="0"/>
    <n v="48"/>
    <b v="0"/>
    <x v="13"/>
    <x v="4"/>
    <x v="13"/>
  </r>
  <r>
    <n v="861"/>
    <s v="&quot;In My Own EYE &quot; a cabaret not to be missed"/>
    <x v="860"/>
    <n v="4500"/>
    <n v="101"/>
    <x v="470"/>
    <n v="0.02"/>
    <x v="2"/>
    <x v="0"/>
    <s v="USD"/>
    <n v="1474067404"/>
    <x v="861"/>
    <b v="0"/>
    <n v="2"/>
    <b v="0"/>
    <x v="13"/>
    <x v="4"/>
    <x v="13"/>
  </r>
  <r>
    <n v="862"/>
    <s v="The London Jazz Machine  - Jazz greats musical project"/>
    <x v="861"/>
    <n v="50000"/>
    <n v="170"/>
    <x v="655"/>
    <n v="0"/>
    <x v="2"/>
    <x v="1"/>
    <s v="GBP"/>
    <n v="1384179548"/>
    <x v="862"/>
    <b v="0"/>
    <n v="4"/>
    <b v="0"/>
    <x v="13"/>
    <x v="4"/>
    <x v="13"/>
  </r>
  <r>
    <n v="863"/>
    <s v="Help Fund Jason's Debut Jazz CD &quot;Exodus&quot;"/>
    <x v="862"/>
    <n v="2000"/>
    <n v="90"/>
    <x v="656"/>
    <n v="0.05"/>
    <x v="2"/>
    <x v="0"/>
    <s v="USD"/>
    <n v="1329014966"/>
    <x v="863"/>
    <b v="0"/>
    <n v="5"/>
    <b v="0"/>
    <x v="13"/>
    <x v="4"/>
    <x v="13"/>
  </r>
  <r>
    <n v="864"/>
    <s v="Help fund an album of LDS songs arranged for jazz piano trio"/>
    <x v="863"/>
    <n v="6500"/>
    <n v="2700"/>
    <x v="657"/>
    <n v="0.42"/>
    <x v="2"/>
    <x v="0"/>
    <s v="USD"/>
    <n v="1381917540"/>
    <x v="864"/>
    <b v="0"/>
    <n v="79"/>
    <b v="0"/>
    <x v="13"/>
    <x v="4"/>
    <x v="13"/>
  </r>
  <r>
    <n v="865"/>
    <s v="&quot;Cigarettes and Sunflowers&quot; first album by &quot;Memphis Lady&quot;"/>
    <x v="864"/>
    <n v="2200"/>
    <n v="45"/>
    <x v="377"/>
    <n v="0.02"/>
    <x v="2"/>
    <x v="0"/>
    <s v="USD"/>
    <n v="1358361197"/>
    <x v="865"/>
    <b v="0"/>
    <n v="2"/>
    <b v="0"/>
    <x v="13"/>
    <x v="4"/>
    <x v="13"/>
  </r>
  <r>
    <n v="866"/>
    <s v="California Dreamin' Tour 2015"/>
    <x v="865"/>
    <n v="3500"/>
    <n v="640"/>
    <x v="658"/>
    <n v="0.18"/>
    <x v="2"/>
    <x v="0"/>
    <s v="USD"/>
    <n v="1425136200"/>
    <x v="866"/>
    <b v="0"/>
    <n v="11"/>
    <b v="0"/>
    <x v="13"/>
    <x v="4"/>
    <x v="13"/>
  </r>
  <r>
    <n v="867"/>
    <s v="Miche Fambro - &quot;Forever Friday&quot; Jazz CD"/>
    <x v="866"/>
    <n v="5000"/>
    <n v="1201"/>
    <x v="659"/>
    <n v="0.24"/>
    <x v="2"/>
    <x v="0"/>
    <s v="USD"/>
    <n v="1259643540"/>
    <x v="867"/>
    <b v="0"/>
    <n v="11"/>
    <b v="0"/>
    <x v="13"/>
    <x v="4"/>
    <x v="13"/>
  </r>
  <r>
    <n v="868"/>
    <s v="TERESA ANN LAMIRAND'S DEBUT ALBUM &quot;MY LIFE UNFOLDING&quot;&quot;"/>
    <x v="867"/>
    <n v="45000"/>
    <n v="50"/>
    <x v="73"/>
    <n v="0"/>
    <x v="2"/>
    <x v="0"/>
    <s v="USD"/>
    <n v="1389055198"/>
    <x v="868"/>
    <b v="0"/>
    <n v="1"/>
    <b v="0"/>
    <x v="13"/>
    <x v="4"/>
    <x v="13"/>
  </r>
  <r>
    <n v="869"/>
    <s v="Live DVD Concert by Twice As Good"/>
    <x v="868"/>
    <n v="8800"/>
    <n v="1040"/>
    <x v="660"/>
    <n v="0.12"/>
    <x v="2"/>
    <x v="0"/>
    <s v="USD"/>
    <n v="1365448657"/>
    <x v="869"/>
    <b v="0"/>
    <n v="3"/>
    <b v="0"/>
    <x v="13"/>
    <x v="4"/>
    <x v="13"/>
  </r>
  <r>
    <n v="870"/>
    <s v="The NELSON RIDDLE SONGBOOK - Nelson Riddle Tribute Orchestra"/>
    <x v="869"/>
    <n v="20000"/>
    <n v="62"/>
    <x v="661"/>
    <n v="0"/>
    <x v="2"/>
    <x v="1"/>
    <s v="GBP"/>
    <n v="1377995523"/>
    <x v="870"/>
    <b v="0"/>
    <n v="5"/>
    <b v="0"/>
    <x v="13"/>
    <x v="4"/>
    <x v="13"/>
  </r>
  <r>
    <n v="871"/>
    <s v="fo/mo/deep heads back into the studio to record their 3rd CD"/>
    <x v="870"/>
    <n v="6000"/>
    <n v="325"/>
    <x v="662"/>
    <n v="0.05"/>
    <x v="2"/>
    <x v="0"/>
    <s v="USD"/>
    <n v="1385735295"/>
    <x v="871"/>
    <b v="0"/>
    <n v="12"/>
    <b v="0"/>
    <x v="13"/>
    <x v="4"/>
    <x v="13"/>
  </r>
  <r>
    <n v="872"/>
    <s v="Songs of Africa Ensemble Goodwill Africa Tour"/>
    <x v="871"/>
    <n v="8000"/>
    <n v="65"/>
    <x v="151"/>
    <n v="0.01"/>
    <x v="2"/>
    <x v="0"/>
    <s v="USD"/>
    <n v="1299786527"/>
    <x v="872"/>
    <b v="0"/>
    <n v="2"/>
    <b v="0"/>
    <x v="13"/>
    <x v="4"/>
    <x v="13"/>
  </r>
  <r>
    <n v="873"/>
    <s v="The Dreamer-An Original Jazz CD"/>
    <x v="872"/>
    <n v="3500"/>
    <n v="45"/>
    <x v="373"/>
    <n v="0.01"/>
    <x v="2"/>
    <x v="0"/>
    <s v="USD"/>
    <n v="1352610040"/>
    <x v="873"/>
    <b v="0"/>
    <n v="5"/>
    <b v="0"/>
    <x v="13"/>
    <x v="4"/>
    <x v="13"/>
  </r>
  <r>
    <n v="874"/>
    <s v="New Jerry Tachoir Group Recording"/>
    <x v="873"/>
    <n v="3000"/>
    <n v="730"/>
    <x v="663"/>
    <n v="0.24"/>
    <x v="2"/>
    <x v="0"/>
    <s v="USD"/>
    <n v="1367676034"/>
    <x v="874"/>
    <b v="0"/>
    <n v="21"/>
    <b v="0"/>
    <x v="13"/>
    <x v="4"/>
    <x v="13"/>
  </r>
  <r>
    <n v="875"/>
    <s v="Italian Jazz Days 2015, an annual NYS jazzseries since 2009."/>
    <x v="874"/>
    <n v="5000"/>
    <n v="0"/>
    <x v="121"/>
    <n v="0"/>
    <x v="2"/>
    <x v="0"/>
    <s v="USD"/>
    <n v="1442856131"/>
    <x v="875"/>
    <b v="0"/>
    <s v="No Backers"/>
    <b v="0"/>
    <x v="13"/>
    <x v="4"/>
    <x v="13"/>
  </r>
  <r>
    <n v="876"/>
    <s v="Sound Of Dobells"/>
    <x v="875"/>
    <n v="3152"/>
    <n v="1286"/>
    <x v="232"/>
    <n v="0.41"/>
    <x v="2"/>
    <x v="1"/>
    <s v="GBP"/>
    <n v="1359978927"/>
    <x v="876"/>
    <b v="0"/>
    <n v="45"/>
    <b v="0"/>
    <x v="13"/>
    <x v="4"/>
    <x v="13"/>
  </r>
  <r>
    <n v="877"/>
    <s v="A Saxidentals Music Video!!!"/>
    <x v="876"/>
    <n v="2000"/>
    <n v="1351"/>
    <x v="664"/>
    <n v="0.68"/>
    <x v="2"/>
    <x v="0"/>
    <s v="USD"/>
    <n v="1387479360"/>
    <x v="877"/>
    <b v="0"/>
    <n v="29"/>
    <b v="0"/>
    <x v="13"/>
    <x v="4"/>
    <x v="13"/>
  </r>
  <r>
    <n v="878"/>
    <s v="Justin Cron's Sax Debut Album"/>
    <x v="877"/>
    <n v="5000"/>
    <n v="65"/>
    <x v="151"/>
    <n v="0.01"/>
    <x v="2"/>
    <x v="0"/>
    <s v="USD"/>
    <n v="1293082524"/>
    <x v="878"/>
    <b v="0"/>
    <n v="2"/>
    <b v="0"/>
    <x v="13"/>
    <x v="4"/>
    <x v="13"/>
  </r>
  <r>
    <n v="879"/>
    <s v="Bring jazz legend Peter BrÃ¶tzmann to Minneapolis"/>
    <x v="878"/>
    <n v="2100"/>
    <n v="644"/>
    <x v="665"/>
    <n v="0.31"/>
    <x v="2"/>
    <x v="0"/>
    <s v="USD"/>
    <n v="1338321305"/>
    <x v="879"/>
    <b v="0"/>
    <n v="30"/>
    <b v="0"/>
    <x v="13"/>
    <x v="4"/>
    <x v="13"/>
  </r>
  <r>
    <n v="880"/>
    <s v="Lifelike Figures Vinyl Pressing!"/>
    <x v="879"/>
    <n v="3780"/>
    <n v="113"/>
    <x v="666"/>
    <n v="0.03"/>
    <x v="2"/>
    <x v="0"/>
    <s v="USD"/>
    <n v="1351582938"/>
    <x v="880"/>
    <b v="0"/>
    <n v="8"/>
    <b v="0"/>
    <x v="14"/>
    <x v="4"/>
    <x v="14"/>
  </r>
  <r>
    <n v="881"/>
    <s v="Funding the new album by Chris Reed and the Anime Raiders"/>
    <x v="880"/>
    <n v="3750"/>
    <n v="30"/>
    <x v="179"/>
    <n v="0.01"/>
    <x v="2"/>
    <x v="0"/>
    <s v="USD"/>
    <n v="1326520886"/>
    <x v="881"/>
    <b v="0"/>
    <n v="1"/>
    <b v="0"/>
    <x v="14"/>
    <x v="4"/>
    <x v="14"/>
  </r>
  <r>
    <n v="882"/>
    <s v="The Scotty Karate Vinyl Round-Up (Scotch Bonnet)"/>
    <x v="881"/>
    <n v="1500"/>
    <n v="302"/>
    <x v="667"/>
    <n v="0.2"/>
    <x v="2"/>
    <x v="0"/>
    <s v="USD"/>
    <n v="1315341550"/>
    <x v="882"/>
    <b v="0"/>
    <n v="14"/>
    <b v="0"/>
    <x v="14"/>
    <x v="4"/>
    <x v="14"/>
  </r>
  <r>
    <n v="883"/>
    <s v="Dana Lawrence Music NEW EP"/>
    <x v="882"/>
    <n v="5000"/>
    <n v="2001"/>
    <x v="668"/>
    <n v="0.4"/>
    <x v="2"/>
    <x v="0"/>
    <s v="USD"/>
    <n v="1456957635"/>
    <x v="883"/>
    <b v="0"/>
    <n v="24"/>
    <b v="0"/>
    <x v="14"/>
    <x v="4"/>
    <x v="14"/>
  </r>
  <r>
    <n v="884"/>
    <s v="Angwish &quot;I Wanna Be Your Monkey&quot; Music Video"/>
    <x v="883"/>
    <n v="2000"/>
    <n v="20"/>
    <x v="119"/>
    <n v="0.01"/>
    <x v="2"/>
    <x v="0"/>
    <s v="USD"/>
    <n v="1336789860"/>
    <x v="884"/>
    <b v="0"/>
    <n v="2"/>
    <b v="0"/>
    <x v="14"/>
    <x v="4"/>
    <x v="14"/>
  </r>
  <r>
    <n v="885"/>
    <s v="Origin - Cobrette Bardole's Sophomore Album!"/>
    <x v="884"/>
    <n v="1000"/>
    <n v="750"/>
    <x v="669"/>
    <n v="0.75"/>
    <x v="2"/>
    <x v="0"/>
    <s v="USD"/>
    <n v="1483137311"/>
    <x v="885"/>
    <b v="0"/>
    <n v="21"/>
    <b v="0"/>
    <x v="14"/>
    <x v="4"/>
    <x v="14"/>
  </r>
  <r>
    <n v="886"/>
    <s v="Sap Laughter : Merch Fundraiser!"/>
    <x v="885"/>
    <n v="500"/>
    <n v="205"/>
    <x v="670"/>
    <n v="0.41"/>
    <x v="2"/>
    <x v="0"/>
    <s v="USD"/>
    <n v="1473972813"/>
    <x v="886"/>
    <b v="0"/>
    <n v="7"/>
    <b v="0"/>
    <x v="14"/>
    <x v="4"/>
    <x v="14"/>
  </r>
  <r>
    <n v="887"/>
    <s v="Mortimer Nova new album title Terrible The Fish Has Drowned!"/>
    <x v="886"/>
    <n v="1000"/>
    <n v="0"/>
    <x v="121"/>
    <n v="0"/>
    <x v="2"/>
    <x v="0"/>
    <s v="USD"/>
    <n v="1338159655"/>
    <x v="887"/>
    <b v="0"/>
    <s v="No Backers"/>
    <b v="0"/>
    <x v="14"/>
    <x v="4"/>
    <x v="14"/>
  </r>
  <r>
    <n v="888"/>
    <s v="Ginger Binge's first album"/>
    <x v="887"/>
    <n v="1000"/>
    <n v="72"/>
    <x v="656"/>
    <n v="7.0000000000000007E-2"/>
    <x v="2"/>
    <x v="0"/>
    <s v="USD"/>
    <n v="1314856800"/>
    <x v="888"/>
    <b v="0"/>
    <n v="4"/>
    <b v="0"/>
    <x v="14"/>
    <x v="4"/>
    <x v="14"/>
  </r>
  <r>
    <n v="889"/>
    <s v="Ryan Harner's Full Length Album - The Wonder of the Sea"/>
    <x v="888"/>
    <n v="25000"/>
    <n v="2360.3200000000002"/>
    <x v="671"/>
    <n v="0.09"/>
    <x v="2"/>
    <x v="0"/>
    <s v="USD"/>
    <n v="1412534943"/>
    <x v="889"/>
    <b v="0"/>
    <n v="32"/>
    <b v="0"/>
    <x v="14"/>
    <x v="4"/>
    <x v="14"/>
  </r>
  <r>
    <n v="890"/>
    <s v="Help fund Richard Sosa's &quot;FolkameriqueÃ±o&quot; CD"/>
    <x v="889"/>
    <n v="3000"/>
    <n v="125"/>
    <x v="672"/>
    <n v="0.04"/>
    <x v="2"/>
    <x v="0"/>
    <s v="USD"/>
    <n v="1385055979"/>
    <x v="890"/>
    <b v="0"/>
    <n v="4"/>
    <b v="0"/>
    <x v="14"/>
    <x v="4"/>
    <x v="14"/>
  </r>
  <r>
    <n v="891"/>
    <s v="Den-Mate: New EP and Tour"/>
    <x v="890"/>
    <n v="8000"/>
    <n v="260"/>
    <x v="673"/>
    <n v="0.03"/>
    <x v="2"/>
    <x v="0"/>
    <s v="USD"/>
    <n v="1408581930"/>
    <x v="891"/>
    <b v="0"/>
    <n v="9"/>
    <b v="0"/>
    <x v="14"/>
    <x v="4"/>
    <x v="14"/>
  </r>
  <r>
    <n v="892"/>
    <s v="ADCA's debut CD will bring the joys of great chamber music to you!  "/>
    <x v="891"/>
    <n v="6000"/>
    <n v="2445"/>
    <x v="674"/>
    <n v="0.41"/>
    <x v="2"/>
    <x v="0"/>
    <s v="USD"/>
    <n v="1280635200"/>
    <x v="892"/>
    <b v="0"/>
    <n v="17"/>
    <b v="0"/>
    <x v="14"/>
    <x v="4"/>
    <x v="14"/>
  </r>
  <r>
    <n v="893"/>
    <s v="The Big Band Theory Music Festival"/>
    <x v="892"/>
    <n v="2000"/>
    <n v="200"/>
    <x v="375"/>
    <n v="0.1"/>
    <x v="2"/>
    <x v="0"/>
    <s v="USD"/>
    <n v="1427920363"/>
    <x v="893"/>
    <b v="0"/>
    <n v="5"/>
    <b v="0"/>
    <x v="14"/>
    <x v="4"/>
    <x v="14"/>
  </r>
  <r>
    <n v="894"/>
    <s v="Saint Sebastian's Debut Album &amp; Short Film"/>
    <x v="893"/>
    <n v="20000"/>
    <n v="7834"/>
    <x v="675"/>
    <n v="0.39"/>
    <x v="2"/>
    <x v="0"/>
    <s v="USD"/>
    <n v="1465169610"/>
    <x v="894"/>
    <b v="0"/>
    <n v="53"/>
    <b v="0"/>
    <x v="14"/>
    <x v="4"/>
    <x v="14"/>
  </r>
  <r>
    <n v="895"/>
    <s v="ruKus - the Net-a-thon: Fueling independence in music and art!"/>
    <x v="894"/>
    <n v="8000"/>
    <n v="195"/>
    <x v="676"/>
    <n v="0.02"/>
    <x v="2"/>
    <x v="0"/>
    <s v="USD"/>
    <n v="1287975829"/>
    <x v="895"/>
    <b v="0"/>
    <n v="7"/>
    <b v="0"/>
    <x v="14"/>
    <x v="4"/>
    <x v="14"/>
  </r>
  <r>
    <n v="896"/>
    <s v="Hardsoul Poets New Album!"/>
    <x v="895"/>
    <n v="8000"/>
    <n v="3200"/>
    <x v="677"/>
    <n v="0.4"/>
    <x v="2"/>
    <x v="0"/>
    <s v="USD"/>
    <n v="1440734400"/>
    <x v="896"/>
    <b v="0"/>
    <n v="72"/>
    <b v="0"/>
    <x v="14"/>
    <x v="4"/>
    <x v="14"/>
  </r>
  <r>
    <n v="897"/>
    <s v="Park XXVII Album Release"/>
    <x v="896"/>
    <n v="3000"/>
    <n v="0"/>
    <x v="121"/>
    <n v="0"/>
    <x v="2"/>
    <x v="0"/>
    <s v="USD"/>
    <n v="1354123908"/>
    <x v="897"/>
    <b v="0"/>
    <s v="No Backers"/>
    <b v="0"/>
    <x v="14"/>
    <x v="4"/>
    <x v="14"/>
  </r>
  <r>
    <n v="898"/>
    <s v="Foundations: 12 Songs in 2012"/>
    <x v="897"/>
    <n v="2500"/>
    <n v="70"/>
    <x v="431"/>
    <n v="0.03"/>
    <x v="2"/>
    <x v="0"/>
    <s v="USD"/>
    <n v="1326651110"/>
    <x v="898"/>
    <b v="0"/>
    <n v="2"/>
    <b v="0"/>
    <x v="14"/>
    <x v="4"/>
    <x v="14"/>
  </r>
  <r>
    <n v="899"/>
    <s v="Lets get 48/14 pressed!!!"/>
    <x v="898"/>
    <n v="750"/>
    <n v="280"/>
    <x v="431"/>
    <n v="0.37"/>
    <x v="2"/>
    <x v="0"/>
    <s v="USD"/>
    <n v="1306549362"/>
    <x v="899"/>
    <b v="0"/>
    <n v="8"/>
    <b v="0"/>
    <x v="14"/>
    <x v="4"/>
    <x v="14"/>
  </r>
  <r>
    <n v="900"/>
    <s v="Project Revive: Protecting the Creative Impulse"/>
    <x v="899"/>
    <n v="5000"/>
    <n v="21"/>
    <x v="678"/>
    <n v="0"/>
    <x v="2"/>
    <x v="0"/>
    <s v="USD"/>
    <n v="1459365802"/>
    <x v="900"/>
    <b v="0"/>
    <n v="2"/>
    <b v="0"/>
    <x v="13"/>
    <x v="4"/>
    <x v="13"/>
  </r>
  <r>
    <n v="901"/>
    <s v="Modern Jazz / Soul &quot;All Star&quot; CD Recording Project"/>
    <x v="900"/>
    <n v="6500"/>
    <n v="0"/>
    <x v="121"/>
    <n v="0"/>
    <x v="2"/>
    <x v="0"/>
    <s v="USD"/>
    <n v="1276024260"/>
    <x v="901"/>
    <b v="0"/>
    <s v="No Backers"/>
    <b v="0"/>
    <x v="13"/>
    <x v="4"/>
    <x v="13"/>
  </r>
  <r>
    <n v="902"/>
    <s v="MISTER BROWN"/>
    <x v="901"/>
    <n v="30000"/>
    <n v="90"/>
    <x v="179"/>
    <n v="0"/>
    <x v="2"/>
    <x v="0"/>
    <s v="USD"/>
    <n v="1409412600"/>
    <x v="902"/>
    <b v="0"/>
    <n v="3"/>
    <b v="0"/>
    <x v="13"/>
    <x v="4"/>
    <x v="13"/>
  </r>
  <r>
    <n v="903"/>
    <s v="U City Jazz Festival, St. Louis, MO"/>
    <x v="902"/>
    <n v="5000"/>
    <n v="160"/>
    <x v="375"/>
    <n v="0.03"/>
    <x v="2"/>
    <x v="0"/>
    <s v="USD"/>
    <n v="1348367100"/>
    <x v="903"/>
    <b v="0"/>
    <n v="4"/>
    <b v="0"/>
    <x v="13"/>
    <x v="4"/>
    <x v="13"/>
  </r>
  <r>
    <n v="904"/>
    <s v="The Woodlands Jazz Fest"/>
    <x v="903"/>
    <n v="50000"/>
    <n v="151"/>
    <x v="679"/>
    <n v="0"/>
    <x v="2"/>
    <x v="0"/>
    <s v="USD"/>
    <n v="1451786137"/>
    <x v="904"/>
    <b v="0"/>
    <n v="3"/>
    <b v="0"/>
    <x v="13"/>
    <x v="4"/>
    <x v="13"/>
  </r>
  <r>
    <n v="905"/>
    <s v="Jazz For Everyone!"/>
    <x v="904"/>
    <n v="6500"/>
    <n v="196"/>
    <x v="680"/>
    <n v="0.03"/>
    <x v="2"/>
    <x v="0"/>
    <s v="USD"/>
    <n v="1295847926"/>
    <x v="905"/>
    <b v="0"/>
    <n v="6"/>
    <b v="0"/>
    <x v="13"/>
    <x v="4"/>
    <x v="13"/>
  </r>
  <r>
    <n v="906"/>
    <s v="24th Music Presents Channeling Motown (Live)"/>
    <x v="905"/>
    <n v="15000"/>
    <n v="0"/>
    <x v="121"/>
    <n v="0"/>
    <x v="2"/>
    <x v="0"/>
    <s v="USD"/>
    <n v="1394681590"/>
    <x v="906"/>
    <b v="0"/>
    <s v="No Backers"/>
    <b v="0"/>
    <x v="13"/>
    <x v="4"/>
    <x v="13"/>
  </r>
  <r>
    <n v="907"/>
    <s v="Greg Chambers Saxophone CD"/>
    <x v="906"/>
    <n v="2900"/>
    <n v="0"/>
    <x v="121"/>
    <n v="0"/>
    <x v="2"/>
    <x v="0"/>
    <s v="USD"/>
    <n v="1315715823"/>
    <x v="907"/>
    <b v="0"/>
    <s v="No Backers"/>
    <b v="0"/>
    <x v="13"/>
    <x v="4"/>
    <x v="13"/>
  </r>
  <r>
    <n v="908"/>
    <s v="Help Tony Copeland and get free cd's and mp3's"/>
    <x v="907"/>
    <n v="2500"/>
    <n v="0"/>
    <x v="121"/>
    <n v="0"/>
    <x v="2"/>
    <x v="0"/>
    <s v="USD"/>
    <n v="1280206740"/>
    <x v="908"/>
    <b v="0"/>
    <s v="No Backers"/>
    <b v="0"/>
    <x v="13"/>
    <x v="4"/>
    <x v="13"/>
  </r>
  <r>
    <n v="909"/>
    <s v="Philly Jazz Fest - &quot;Remembering Grover&quot;"/>
    <x v="908"/>
    <n v="16000"/>
    <n v="520"/>
    <x v="177"/>
    <n v="0.03"/>
    <x v="2"/>
    <x v="0"/>
    <s v="USD"/>
    <n v="1343016000"/>
    <x v="909"/>
    <b v="0"/>
    <n v="8"/>
    <b v="0"/>
    <x v="13"/>
    <x v="4"/>
    <x v="13"/>
  </r>
  <r>
    <n v="910"/>
    <s v="Hattie Bee's Second Album"/>
    <x v="909"/>
    <n v="550"/>
    <n v="123"/>
    <x v="681"/>
    <n v="0.22"/>
    <x v="2"/>
    <x v="1"/>
    <s v="GBP"/>
    <n v="1488546319"/>
    <x v="910"/>
    <b v="0"/>
    <n v="5"/>
    <b v="0"/>
    <x v="13"/>
    <x v="4"/>
    <x v="13"/>
  </r>
  <r>
    <n v="911"/>
    <s v="Hot Jazz and Latin Luxury in Lima"/>
    <x v="910"/>
    <n v="100000"/>
    <n v="0"/>
    <x v="121"/>
    <n v="0"/>
    <x v="2"/>
    <x v="0"/>
    <s v="USD"/>
    <n v="1390522045"/>
    <x v="911"/>
    <b v="0"/>
    <s v="No Backers"/>
    <b v="0"/>
    <x v="13"/>
    <x v="4"/>
    <x v="13"/>
  </r>
  <r>
    <n v="912"/>
    <s v="Triad a new album by James Murrell"/>
    <x v="911"/>
    <n v="3500"/>
    <n v="30"/>
    <x v="2"/>
    <n v="0.01"/>
    <x v="2"/>
    <x v="0"/>
    <s v="USD"/>
    <n v="1355197047"/>
    <x v="912"/>
    <b v="0"/>
    <n v="2"/>
    <b v="0"/>
    <x v="13"/>
    <x v="4"/>
    <x v="13"/>
  </r>
  <r>
    <n v="913"/>
    <s v="100% Faith Jazz Gospel CD Recording Project 2012"/>
    <x v="912"/>
    <n v="30000"/>
    <n v="1982"/>
    <x v="682"/>
    <n v="7.0000000000000007E-2"/>
    <x v="2"/>
    <x v="0"/>
    <s v="USD"/>
    <n v="1336188019"/>
    <x v="913"/>
    <b v="0"/>
    <n v="24"/>
    <b v="0"/>
    <x v="13"/>
    <x v="4"/>
    <x v="13"/>
  </r>
  <r>
    <n v="914"/>
    <s v="Soul Of Man Video Project"/>
    <x v="913"/>
    <n v="1500"/>
    <n v="0"/>
    <x v="121"/>
    <n v="0"/>
    <x v="2"/>
    <x v="0"/>
    <s v="USD"/>
    <n v="1345918747"/>
    <x v="914"/>
    <b v="0"/>
    <s v="No Backers"/>
    <b v="0"/>
    <x v="13"/>
    <x v="4"/>
    <x v="13"/>
  </r>
  <r>
    <n v="915"/>
    <s v="Russ Spiegel's Uncommon Knowledge: The Deep Brooklyn Suite"/>
    <x v="914"/>
    <n v="6500"/>
    <n v="375"/>
    <x v="683"/>
    <n v="0.06"/>
    <x v="2"/>
    <x v="0"/>
    <s v="USD"/>
    <n v="1330577940"/>
    <x v="915"/>
    <b v="0"/>
    <n v="9"/>
    <b v="0"/>
    <x v="13"/>
    <x v="4"/>
    <x v="13"/>
  </r>
  <r>
    <n v="916"/>
    <s v="JMood Records &quot;New&quot; Roberto Magris Sextet New Recording Project 2010 "/>
    <x v="915"/>
    <n v="3300"/>
    <n v="0"/>
    <x v="121"/>
    <n v="0"/>
    <x v="2"/>
    <x v="0"/>
    <s v="USD"/>
    <n v="1287723600"/>
    <x v="916"/>
    <b v="0"/>
    <s v="No Backers"/>
    <b v="0"/>
    <x v="13"/>
    <x v="4"/>
    <x v="13"/>
  </r>
  <r>
    <n v="917"/>
    <s v="Heads Up! / Vai com Tudo! - Music &amp; Sports Education for All"/>
    <x v="916"/>
    <n v="5000"/>
    <n v="30"/>
    <x v="179"/>
    <n v="0.01"/>
    <x v="2"/>
    <x v="0"/>
    <s v="USD"/>
    <n v="1405305000"/>
    <x v="917"/>
    <b v="0"/>
    <n v="1"/>
    <b v="0"/>
    <x v="13"/>
    <x v="4"/>
    <x v="13"/>
  </r>
  <r>
    <n v="918"/>
    <s v="A fine blend of jazz, electronica, rock and spoken word"/>
    <x v="917"/>
    <n v="3900"/>
    <n v="196"/>
    <x v="684"/>
    <n v="0.05"/>
    <x v="2"/>
    <x v="1"/>
    <s v="GBP"/>
    <n v="1417474761"/>
    <x v="918"/>
    <b v="0"/>
    <n v="10"/>
    <b v="0"/>
    <x v="13"/>
    <x v="4"/>
    <x v="13"/>
  </r>
  <r>
    <n v="919"/>
    <s v="Jazz CD:  Out of The Blue"/>
    <x v="918"/>
    <n v="20000"/>
    <n v="100"/>
    <x v="101"/>
    <n v="0.01"/>
    <x v="2"/>
    <x v="0"/>
    <s v="USD"/>
    <n v="1355930645"/>
    <x v="919"/>
    <b v="0"/>
    <n v="1"/>
    <b v="0"/>
    <x v="13"/>
    <x v="4"/>
    <x v="13"/>
  </r>
  <r>
    <n v="920"/>
    <s v="MIAMI JAZZ PROJECT: TEST OF TIME RECORDING"/>
    <x v="919"/>
    <n v="5500"/>
    <n v="0"/>
    <x v="121"/>
    <n v="0"/>
    <x v="2"/>
    <x v="0"/>
    <s v="USD"/>
    <n v="1384448822"/>
    <x v="920"/>
    <b v="0"/>
    <s v="No Backers"/>
    <b v="0"/>
    <x v="13"/>
    <x v="4"/>
    <x v="13"/>
  </r>
  <r>
    <n v="921"/>
    <s v="&quot;Reflections Of Brownie&quot; a new tribute to Clifford Brown"/>
    <x v="920"/>
    <n v="15000"/>
    <n v="4635"/>
    <x v="685"/>
    <n v="0.31"/>
    <x v="2"/>
    <x v="0"/>
    <s v="USD"/>
    <n v="1323666376"/>
    <x v="921"/>
    <b v="0"/>
    <n v="20"/>
    <b v="0"/>
    <x v="13"/>
    <x v="4"/>
    <x v="13"/>
  </r>
  <r>
    <n v="922"/>
    <s v="THE JOEY MORANT PROJECT:   JAZZIFIED R'nB"/>
    <x v="921"/>
    <n v="27000"/>
    <n v="5680"/>
    <x v="686"/>
    <n v="0.21"/>
    <x v="2"/>
    <x v="0"/>
    <s v="USD"/>
    <n v="1412167393"/>
    <x v="922"/>
    <b v="0"/>
    <n v="30"/>
    <b v="0"/>
    <x v="13"/>
    <x v="4"/>
    <x v="13"/>
  </r>
  <r>
    <n v="923"/>
    <s v="First Solo Album - Siempre Filiberto"/>
    <x v="922"/>
    <n v="15000"/>
    <n v="330"/>
    <x v="687"/>
    <n v="0.02"/>
    <x v="2"/>
    <x v="0"/>
    <s v="USD"/>
    <n v="1416614523"/>
    <x v="923"/>
    <b v="0"/>
    <n v="6"/>
    <b v="0"/>
    <x v="13"/>
    <x v="4"/>
    <x v="13"/>
  </r>
  <r>
    <n v="924"/>
    <s v="Africa Brass Master Class for youth"/>
    <x v="923"/>
    <n v="3000"/>
    <n v="327"/>
    <x v="688"/>
    <n v="0.11"/>
    <x v="2"/>
    <x v="0"/>
    <s v="USD"/>
    <n v="1360795069"/>
    <x v="924"/>
    <b v="0"/>
    <n v="15"/>
    <b v="0"/>
    <x v="13"/>
    <x v="4"/>
    <x v="13"/>
  </r>
  <r>
    <n v="925"/>
    <s v="&quot;Never Let Me Go&quot; CD Recording Project"/>
    <x v="924"/>
    <n v="6000"/>
    <n v="160"/>
    <x v="689"/>
    <n v="0.03"/>
    <x v="2"/>
    <x v="0"/>
    <s v="USD"/>
    <n v="1385590111"/>
    <x v="925"/>
    <b v="0"/>
    <n v="5"/>
    <b v="0"/>
    <x v="13"/>
    <x v="4"/>
    <x v="13"/>
  </r>
  <r>
    <n v="926"/>
    <s v="Cosmolingo is a multimedia band inspiring to create a cinematic musical theater!!!!! "/>
    <x v="925"/>
    <n v="7000"/>
    <n v="0"/>
    <x v="121"/>
    <n v="0"/>
    <x v="2"/>
    <x v="0"/>
    <s v="USD"/>
    <n v="1278628800"/>
    <x v="926"/>
    <b v="0"/>
    <s v="No Backers"/>
    <b v="0"/>
    <x v="13"/>
    <x v="4"/>
    <x v="13"/>
  </r>
  <r>
    <n v="927"/>
    <s v="JETRO DA SILVA FUNK PROJECT"/>
    <x v="926"/>
    <n v="20000"/>
    <n v="0"/>
    <x v="121"/>
    <n v="0"/>
    <x v="2"/>
    <x v="0"/>
    <s v="USD"/>
    <n v="1337024695"/>
    <x v="927"/>
    <b v="0"/>
    <s v="No Backers"/>
    <b v="0"/>
    <x v="13"/>
    <x v="4"/>
    <x v="13"/>
  </r>
  <r>
    <n v="928"/>
    <s v="In a Jazzy Motown"/>
    <x v="927"/>
    <n v="14500"/>
    <n v="1575"/>
    <x v="690"/>
    <n v="0.11"/>
    <x v="2"/>
    <x v="0"/>
    <s v="USD"/>
    <n v="1353196800"/>
    <x v="928"/>
    <b v="0"/>
    <n v="28"/>
    <b v="0"/>
    <x v="13"/>
    <x v="4"/>
    <x v="13"/>
  </r>
  <r>
    <n v="929"/>
    <s v="EXPERIMENTAL JAZZ STUDIO RECORDING"/>
    <x v="928"/>
    <n v="500"/>
    <n v="0"/>
    <x v="121"/>
    <n v="0"/>
    <x v="2"/>
    <x v="0"/>
    <s v="USD"/>
    <n v="1333946569"/>
    <x v="929"/>
    <b v="0"/>
    <s v="No Backers"/>
    <b v="0"/>
    <x v="13"/>
    <x v="4"/>
    <x v="13"/>
  </r>
  <r>
    <n v="930"/>
    <s v="The Nico Blues Recorded A Full-Length Album! Now Let's Master It!"/>
    <x v="929"/>
    <n v="900"/>
    <n v="345"/>
    <x v="159"/>
    <n v="0.38"/>
    <x v="2"/>
    <x v="0"/>
    <s v="USD"/>
    <n v="1277501520"/>
    <x v="930"/>
    <b v="0"/>
    <n v="5"/>
    <b v="0"/>
    <x v="13"/>
    <x v="4"/>
    <x v="13"/>
  </r>
  <r>
    <n v="931"/>
    <s v="First jazz album for Multidirectional, Now printing time!"/>
    <x v="930"/>
    <n v="2000"/>
    <n v="131"/>
    <x v="691"/>
    <n v="7.0000000000000007E-2"/>
    <x v="2"/>
    <x v="1"/>
    <s v="GBP"/>
    <n v="1395007200"/>
    <x v="931"/>
    <b v="0"/>
    <n v="7"/>
    <b v="0"/>
    <x v="13"/>
    <x v="4"/>
    <x v="13"/>
  </r>
  <r>
    <n v="932"/>
    <s v="Mandy Harvey Christmas Album"/>
    <x v="931"/>
    <n v="9500"/>
    <n v="1381"/>
    <x v="692"/>
    <n v="0.15"/>
    <x v="2"/>
    <x v="0"/>
    <s v="USD"/>
    <n v="1363990545"/>
    <x v="932"/>
    <b v="0"/>
    <n v="30"/>
    <b v="0"/>
    <x v="13"/>
    <x v="4"/>
    <x v="13"/>
  </r>
  <r>
    <n v="933"/>
    <s v="An album of 10 &quot;jazz art songs&quot; by Matthew John Mortimer"/>
    <x v="932"/>
    <n v="2000"/>
    <n v="120"/>
    <x v="88"/>
    <n v="0.06"/>
    <x v="2"/>
    <x v="0"/>
    <s v="USD"/>
    <n v="1399867409"/>
    <x v="933"/>
    <b v="0"/>
    <n v="2"/>
    <b v="0"/>
    <x v="13"/>
    <x v="4"/>
    <x v="13"/>
  </r>
  <r>
    <n v="934"/>
    <s v="Kyle Krysa debut EP Ground Effect"/>
    <x v="933"/>
    <n v="5000"/>
    <n v="1520"/>
    <x v="693"/>
    <n v="0.3"/>
    <x v="2"/>
    <x v="5"/>
    <s v="CAD"/>
    <n v="1399183200"/>
    <x v="934"/>
    <b v="0"/>
    <n v="30"/>
    <b v="0"/>
    <x v="13"/>
    <x v="4"/>
    <x v="13"/>
  </r>
  <r>
    <n v="935"/>
    <s v="The Art of You Too"/>
    <x v="934"/>
    <n v="3500"/>
    <n v="50"/>
    <x v="380"/>
    <n v="0.01"/>
    <x v="2"/>
    <x v="0"/>
    <s v="USD"/>
    <n v="1454054429"/>
    <x v="935"/>
    <b v="0"/>
    <n v="2"/>
    <b v="0"/>
    <x v="13"/>
    <x v="4"/>
    <x v="13"/>
  </r>
  <r>
    <n v="936"/>
    <s v="Jazz Singer, Marti Mendenhall Live Concert Recording"/>
    <x v="935"/>
    <n v="1400"/>
    <n v="0"/>
    <x v="121"/>
    <n v="0"/>
    <x v="2"/>
    <x v="0"/>
    <s v="USD"/>
    <n v="1326916800"/>
    <x v="936"/>
    <b v="0"/>
    <s v="No Backers"/>
    <b v="0"/>
    <x v="13"/>
    <x v="4"/>
    <x v="13"/>
  </r>
  <r>
    <n v="937"/>
    <s v="&quot;Antoine Roney Trio&quot; at Cuba's Havana Jazz Festival 2013"/>
    <x v="936"/>
    <n v="3500"/>
    <n v="40"/>
    <x v="135"/>
    <n v="0.01"/>
    <x v="2"/>
    <x v="0"/>
    <s v="USD"/>
    <n v="1383509357"/>
    <x v="937"/>
    <b v="0"/>
    <n v="2"/>
    <b v="0"/>
    <x v="13"/>
    <x v="4"/>
    <x v="13"/>
  </r>
  <r>
    <n v="938"/>
    <s v="Celebrating American Jazz &amp; Soul Music"/>
    <x v="937"/>
    <n v="7000"/>
    <n v="25"/>
    <x v="380"/>
    <n v="0"/>
    <x v="2"/>
    <x v="0"/>
    <s v="USD"/>
    <n v="1346585448"/>
    <x v="938"/>
    <b v="0"/>
    <n v="1"/>
    <b v="0"/>
    <x v="13"/>
    <x v="4"/>
    <x v="13"/>
  </r>
  <r>
    <n v="939"/>
    <s v="Takeshi Asai French Trio - a lingua franca to break barriers"/>
    <x v="938"/>
    <n v="2750"/>
    <n v="40"/>
    <x v="135"/>
    <n v="0.01"/>
    <x v="2"/>
    <x v="0"/>
    <s v="USD"/>
    <n v="1372622280"/>
    <x v="939"/>
    <b v="0"/>
    <n v="2"/>
    <b v="0"/>
    <x v="13"/>
    <x v="4"/>
    <x v="13"/>
  </r>
  <r>
    <n v="940"/>
    <s v="The LUMIC Band by Cope4Golf creates a scientific golf swing."/>
    <x v="939"/>
    <n v="9000"/>
    <n v="1544"/>
    <x v="694"/>
    <n v="0.17"/>
    <x v="2"/>
    <x v="0"/>
    <s v="USD"/>
    <n v="1439251926"/>
    <x v="940"/>
    <b v="0"/>
    <n v="14"/>
    <b v="0"/>
    <x v="8"/>
    <x v="2"/>
    <x v="8"/>
  </r>
  <r>
    <n v="941"/>
    <s v="Snoremedy - The answer to a more restful night's sleep"/>
    <x v="940"/>
    <n v="50000"/>
    <n v="1161"/>
    <x v="572"/>
    <n v="0.02"/>
    <x v="2"/>
    <x v="0"/>
    <s v="USD"/>
    <n v="1486693145"/>
    <x v="941"/>
    <b v="0"/>
    <n v="31"/>
    <b v="0"/>
    <x v="8"/>
    <x v="2"/>
    <x v="8"/>
  </r>
  <r>
    <n v="942"/>
    <s v="Head Mounted Display Adapter for the dscvr VR Viewer"/>
    <x v="941"/>
    <n v="7500"/>
    <n v="668"/>
    <x v="695"/>
    <n v="0.09"/>
    <x v="2"/>
    <x v="0"/>
    <s v="USD"/>
    <n v="1455826460"/>
    <x v="942"/>
    <b v="0"/>
    <n v="16"/>
    <b v="0"/>
    <x v="8"/>
    <x v="2"/>
    <x v="8"/>
  </r>
  <r>
    <n v="943"/>
    <s v="SleepMode"/>
    <x v="942"/>
    <n v="3000"/>
    <n v="289"/>
    <x v="696"/>
    <n v="0.1"/>
    <x v="2"/>
    <x v="0"/>
    <s v="USD"/>
    <n v="1480438905"/>
    <x v="943"/>
    <b v="0"/>
    <n v="12"/>
    <b v="0"/>
    <x v="8"/>
    <x v="2"/>
    <x v="8"/>
  </r>
  <r>
    <n v="944"/>
    <s v="RoamingTails, The Connected Pet Tag"/>
    <x v="943"/>
    <n v="50000"/>
    <n v="6663"/>
    <x v="697"/>
    <n v="0.13"/>
    <x v="2"/>
    <x v="0"/>
    <s v="USD"/>
    <n v="1460988000"/>
    <x v="944"/>
    <b v="0"/>
    <n v="96"/>
    <b v="0"/>
    <x v="8"/>
    <x v="2"/>
    <x v="8"/>
  </r>
  <r>
    <n v="945"/>
    <s v="CT BAND"/>
    <x v="944"/>
    <n v="100000"/>
    <n v="2484"/>
    <x v="698"/>
    <n v="0.02"/>
    <x v="2"/>
    <x v="6"/>
    <s v="EUR"/>
    <n v="1487462340"/>
    <x v="945"/>
    <b v="0"/>
    <n v="16"/>
    <b v="0"/>
    <x v="8"/>
    <x v="2"/>
    <x v="8"/>
  </r>
  <r>
    <n v="946"/>
    <s v="OmniTrade Apron"/>
    <x v="945"/>
    <n v="15000"/>
    <n v="286"/>
    <x v="699"/>
    <n v="0.02"/>
    <x v="2"/>
    <x v="0"/>
    <s v="USD"/>
    <n v="1473444048"/>
    <x v="946"/>
    <b v="0"/>
    <n v="5"/>
    <b v="0"/>
    <x v="8"/>
    <x v="2"/>
    <x v="8"/>
  </r>
  <r>
    <n v="947"/>
    <s v="PAKPOWER, The CCP Pack"/>
    <x v="946"/>
    <n v="850"/>
    <n v="0"/>
    <x v="121"/>
    <n v="0"/>
    <x v="2"/>
    <x v="0"/>
    <s v="USD"/>
    <n v="1467312306"/>
    <x v="947"/>
    <b v="0"/>
    <s v="No Backers"/>
    <b v="0"/>
    <x v="8"/>
    <x v="2"/>
    <x v="8"/>
  </r>
  <r>
    <n v="948"/>
    <s v="Led Shirt - WiFi Controlled"/>
    <x v="947"/>
    <n v="4000"/>
    <n v="480"/>
    <x v="88"/>
    <n v="0.12"/>
    <x v="2"/>
    <x v="9"/>
    <s v="EUR"/>
    <n v="1457812364"/>
    <x v="948"/>
    <b v="0"/>
    <n v="8"/>
    <b v="0"/>
    <x v="8"/>
    <x v="2"/>
    <x v="8"/>
  </r>
  <r>
    <n v="949"/>
    <s v="INBED"/>
    <x v="948"/>
    <n v="20000"/>
    <n v="273"/>
    <x v="492"/>
    <n v="0.01"/>
    <x v="2"/>
    <x v="12"/>
    <s v="EUR"/>
    <n v="1456016576"/>
    <x v="949"/>
    <b v="0"/>
    <n v="7"/>
    <b v="0"/>
    <x v="8"/>
    <x v="2"/>
    <x v="8"/>
  </r>
  <r>
    <n v="950"/>
    <s v="EZC Smartlight"/>
    <x v="949"/>
    <n v="5000"/>
    <n v="1402"/>
    <x v="700"/>
    <n v="0.28000000000000003"/>
    <x v="2"/>
    <x v="5"/>
    <s v="CAD"/>
    <n v="1453053661"/>
    <x v="950"/>
    <b v="0"/>
    <n v="24"/>
    <b v="0"/>
    <x v="8"/>
    <x v="2"/>
    <x v="8"/>
  </r>
  <r>
    <n v="951"/>
    <s v="Smart Harness"/>
    <x v="950"/>
    <n v="50000"/>
    <n v="19195"/>
    <x v="701"/>
    <n v="0.38"/>
    <x v="2"/>
    <x v="0"/>
    <s v="USD"/>
    <n v="1465054872"/>
    <x v="951"/>
    <b v="0"/>
    <n v="121"/>
    <b v="0"/>
    <x v="8"/>
    <x v="2"/>
    <x v="8"/>
  </r>
  <r>
    <n v="952"/>
    <s v="Audionoggin - Join the Earvolution"/>
    <x v="951"/>
    <n v="49000"/>
    <n v="19572"/>
    <x v="284"/>
    <n v="0.4"/>
    <x v="2"/>
    <x v="0"/>
    <s v="USD"/>
    <n v="1479483812"/>
    <x v="952"/>
    <b v="0"/>
    <n v="196"/>
    <b v="0"/>
    <x v="8"/>
    <x v="2"/>
    <x v="8"/>
  </r>
  <r>
    <n v="953"/>
    <s v="IRring - The Remote Control That fits on Your Finger"/>
    <x v="952"/>
    <n v="15000"/>
    <n v="126"/>
    <x v="702"/>
    <n v="0.01"/>
    <x v="2"/>
    <x v="0"/>
    <s v="USD"/>
    <n v="1422158199"/>
    <x v="953"/>
    <b v="0"/>
    <n v="5"/>
    <b v="0"/>
    <x v="8"/>
    <x v="2"/>
    <x v="8"/>
  </r>
  <r>
    <n v="954"/>
    <s v="A Wearable Twisting iPhone Case w/ Built in Selfie Extender"/>
    <x v="953"/>
    <n v="15000"/>
    <n v="6511"/>
    <x v="703"/>
    <n v="0.43"/>
    <x v="2"/>
    <x v="0"/>
    <s v="USD"/>
    <n v="1440100839"/>
    <x v="954"/>
    <b v="0"/>
    <n v="73"/>
    <b v="0"/>
    <x v="8"/>
    <x v="2"/>
    <x v="8"/>
  </r>
  <r>
    <n v="955"/>
    <s v="PAXIEâ„¢: The most advanced GPS enabled child safety wearable"/>
    <x v="954"/>
    <n v="300000"/>
    <n v="16984"/>
    <x v="704"/>
    <n v="0.06"/>
    <x v="2"/>
    <x v="0"/>
    <s v="USD"/>
    <n v="1473750300"/>
    <x v="955"/>
    <b v="0"/>
    <n v="93"/>
    <b v="0"/>
    <x v="8"/>
    <x v="2"/>
    <x v="8"/>
  </r>
  <r>
    <n v="956"/>
    <s v="SemiYours"/>
    <x v="955"/>
    <n v="50000"/>
    <n v="861"/>
    <x v="705"/>
    <n v="0.02"/>
    <x v="2"/>
    <x v="0"/>
    <s v="USD"/>
    <n v="1430081759"/>
    <x v="956"/>
    <b v="0"/>
    <n v="17"/>
    <b v="0"/>
    <x v="8"/>
    <x v="2"/>
    <x v="8"/>
  </r>
  <r>
    <n v="957"/>
    <s v="DUALBAND, the Leather NFC Smart Watch Band"/>
    <x v="956"/>
    <n v="12000"/>
    <n v="233"/>
    <x v="706"/>
    <n v="0.02"/>
    <x v="2"/>
    <x v="0"/>
    <s v="USD"/>
    <n v="1479392133"/>
    <x v="957"/>
    <b v="0"/>
    <n v="7"/>
    <b v="0"/>
    <x v="8"/>
    <x v="2"/>
    <x v="8"/>
  </r>
  <r>
    <n v="958"/>
    <s v="BigBands XL for Apple Watch: Big Long Bands for Large Wrists"/>
    <x v="957"/>
    <n v="7777"/>
    <n v="881"/>
    <x v="707"/>
    <n v="0.11"/>
    <x v="2"/>
    <x v="0"/>
    <s v="USD"/>
    <n v="1428641940"/>
    <x v="958"/>
    <b v="0"/>
    <n v="17"/>
    <b v="0"/>
    <x v="8"/>
    <x v="2"/>
    <x v="8"/>
  </r>
  <r>
    <n v="959"/>
    <s v="The Pi Watch - A Programmable, Open Source Smartwatch!"/>
    <x v="958"/>
    <n v="50000"/>
    <n v="19430"/>
    <x v="708"/>
    <n v="0.39"/>
    <x v="2"/>
    <x v="0"/>
    <s v="USD"/>
    <n v="1421640665"/>
    <x v="959"/>
    <b v="0"/>
    <n v="171"/>
    <b v="0"/>
    <x v="8"/>
    <x v="2"/>
    <x v="8"/>
  </r>
  <r>
    <n v="960"/>
    <s v="Kai - Turn any pair of Glasses into Smart Glasses!"/>
    <x v="959"/>
    <n v="55650"/>
    <n v="25655"/>
    <x v="709"/>
    <n v="0.46"/>
    <x v="2"/>
    <x v="0"/>
    <s v="USD"/>
    <n v="1489500155"/>
    <x v="960"/>
    <b v="0"/>
    <n v="188"/>
    <b v="0"/>
    <x v="8"/>
    <x v="2"/>
    <x v="8"/>
  </r>
  <r>
    <n v="961"/>
    <s v="The first personal trainer and diet coach for your dog!"/>
    <x v="960"/>
    <n v="95000"/>
    <n v="40079"/>
    <x v="710"/>
    <n v="0.42"/>
    <x v="2"/>
    <x v="0"/>
    <s v="USD"/>
    <n v="1487617200"/>
    <x v="961"/>
    <b v="0"/>
    <n v="110"/>
    <b v="0"/>
    <x v="8"/>
    <x v="2"/>
    <x v="8"/>
  </r>
  <r>
    <n v="962"/>
    <s v="i-Davit: Hands Free System for iPad/Tablets/Devices"/>
    <x v="961"/>
    <n v="2500"/>
    <n v="712"/>
    <x v="711"/>
    <n v="0.28000000000000003"/>
    <x v="2"/>
    <x v="0"/>
    <s v="USD"/>
    <n v="1455210353"/>
    <x v="962"/>
    <b v="0"/>
    <n v="37"/>
    <b v="0"/>
    <x v="8"/>
    <x v="2"/>
    <x v="8"/>
  </r>
  <r>
    <n v="963"/>
    <s v="The Ultimate Learning Center"/>
    <x v="962"/>
    <n v="35000"/>
    <n v="377"/>
    <x v="712"/>
    <n v="0.01"/>
    <x v="2"/>
    <x v="0"/>
    <s v="USD"/>
    <n v="1476717319"/>
    <x v="963"/>
    <b v="0"/>
    <n v="9"/>
    <b v="0"/>
    <x v="8"/>
    <x v="2"/>
    <x v="8"/>
  </r>
  <r>
    <n v="964"/>
    <s v="GoMote: a remote control for your smartphone"/>
    <x v="963"/>
    <n v="110000"/>
    <n v="879"/>
    <x v="713"/>
    <n v="0.01"/>
    <x v="2"/>
    <x v="5"/>
    <s v="CAD"/>
    <n v="1441119919"/>
    <x v="964"/>
    <b v="0"/>
    <n v="29"/>
    <b v="0"/>
    <x v="8"/>
    <x v="2"/>
    <x v="8"/>
  </r>
  <r>
    <n v="965"/>
    <s v="Palms Free Cell Phone Harness Holds Iphone Galaxy S Go Pro"/>
    <x v="964"/>
    <n v="25000"/>
    <n v="298"/>
    <x v="714"/>
    <n v="0.01"/>
    <x v="2"/>
    <x v="0"/>
    <s v="USD"/>
    <n v="1477454340"/>
    <x v="965"/>
    <b v="0"/>
    <n v="6"/>
    <b v="0"/>
    <x v="8"/>
    <x v="2"/>
    <x v="8"/>
  </r>
  <r>
    <n v="966"/>
    <s v="ICE SHIRT; Running, Multi-Sport, Cycling, Athletic Wear"/>
    <x v="965"/>
    <n v="12000"/>
    <n v="1776"/>
    <x v="715"/>
    <n v="0.15"/>
    <x v="2"/>
    <x v="0"/>
    <s v="USD"/>
    <n v="1475766932"/>
    <x v="966"/>
    <b v="0"/>
    <n v="30"/>
    <b v="0"/>
    <x v="8"/>
    <x v="2"/>
    <x v="8"/>
  </r>
  <r>
    <n v="967"/>
    <s v="Better Beanie"/>
    <x v="966"/>
    <n v="20000"/>
    <n v="3562"/>
    <x v="716"/>
    <n v="0.18"/>
    <x v="2"/>
    <x v="0"/>
    <s v="USD"/>
    <n v="1461301574"/>
    <x v="967"/>
    <b v="0"/>
    <n v="81"/>
    <b v="0"/>
    <x v="8"/>
    <x v="2"/>
    <x v="8"/>
  </r>
  <r>
    <n v="968"/>
    <s v="Master Le Cosplay's: Avengers 2 Hulk Buster V2.0 Build"/>
    <x v="967"/>
    <n v="8000"/>
    <n v="106"/>
    <x v="717"/>
    <n v="0.01"/>
    <x v="2"/>
    <x v="0"/>
    <s v="USD"/>
    <n v="1408134034"/>
    <x v="968"/>
    <b v="0"/>
    <n v="4"/>
    <b v="0"/>
    <x v="8"/>
    <x v="2"/>
    <x v="8"/>
  </r>
  <r>
    <n v="969"/>
    <s v="Make 100 | Geek &amp; Chic: Smart Safety Jewelry."/>
    <x v="968"/>
    <n v="30000"/>
    <n v="14000"/>
    <x v="718"/>
    <n v="0.47"/>
    <x v="2"/>
    <x v="14"/>
    <s v="MXN"/>
    <n v="1486624607"/>
    <x v="969"/>
    <b v="0"/>
    <n v="11"/>
    <b v="0"/>
    <x v="8"/>
    <x v="2"/>
    <x v="8"/>
  </r>
  <r>
    <n v="970"/>
    <s v="The World's Smartest Modular WiFi + Bluetooth Wearable Ring"/>
    <x v="969"/>
    <n v="5000"/>
    <n v="2296"/>
    <x v="719"/>
    <n v="0.46"/>
    <x v="2"/>
    <x v="5"/>
    <s v="CAD"/>
    <n v="1485147540"/>
    <x v="970"/>
    <b v="0"/>
    <n v="14"/>
    <b v="0"/>
    <x v="8"/>
    <x v="2"/>
    <x v="8"/>
  </r>
  <r>
    <n v="971"/>
    <s v="The Worlds First Smart Laser Collar for Cats. Lazer Kitty"/>
    <x v="970"/>
    <n v="100000"/>
    <n v="226"/>
    <x v="720"/>
    <n v="0"/>
    <x v="2"/>
    <x v="0"/>
    <s v="USD"/>
    <n v="1433178060"/>
    <x v="971"/>
    <b v="0"/>
    <n v="5"/>
    <b v="0"/>
    <x v="8"/>
    <x v="2"/>
    <x v="8"/>
  </r>
  <r>
    <n v="972"/>
    <s v="Android &amp; iPhone Magnetic Headphone and Earbud Cables!"/>
    <x v="971"/>
    <n v="20000"/>
    <n v="6925"/>
    <x v="721"/>
    <n v="0.35"/>
    <x v="2"/>
    <x v="0"/>
    <s v="USD"/>
    <n v="1409813940"/>
    <x v="972"/>
    <b v="0"/>
    <n v="45"/>
    <b v="0"/>
    <x v="8"/>
    <x v="2"/>
    <x v="8"/>
  </r>
  <r>
    <n v="973"/>
    <s v="The Worlds First Fitness Shirt with Resistance the RS-1."/>
    <x v="972"/>
    <n v="20000"/>
    <n v="411"/>
    <x v="722"/>
    <n v="0.02"/>
    <x v="2"/>
    <x v="0"/>
    <s v="USD"/>
    <n v="1447032093"/>
    <x v="973"/>
    <b v="0"/>
    <n v="8"/>
    <b v="0"/>
    <x v="8"/>
    <x v="2"/>
    <x v="8"/>
  </r>
  <r>
    <n v="974"/>
    <s v="KneeJack"/>
    <x v="973"/>
    <n v="50000"/>
    <n v="280"/>
    <x v="723"/>
    <n v="0.01"/>
    <x v="2"/>
    <x v="0"/>
    <s v="USD"/>
    <n v="1458925156"/>
    <x v="974"/>
    <b v="0"/>
    <n v="3"/>
    <b v="0"/>
    <x v="8"/>
    <x v="2"/>
    <x v="8"/>
  </r>
  <r>
    <n v="975"/>
    <s v="Garstin Luxury Stainless Steel Case for the Apple Watch"/>
    <x v="974"/>
    <n v="100000"/>
    <n v="2607"/>
    <x v="724"/>
    <n v="0.03"/>
    <x v="2"/>
    <x v="0"/>
    <s v="USD"/>
    <n v="1467132185"/>
    <x v="975"/>
    <b v="0"/>
    <n v="24"/>
    <b v="0"/>
    <x v="8"/>
    <x v="2"/>
    <x v="8"/>
  </r>
  <r>
    <n v="976"/>
    <s v="Cinnamon II The Ultimate Retro Smartwatch"/>
    <x v="975"/>
    <n v="150000"/>
    <n v="2889"/>
    <x v="725"/>
    <n v="0.02"/>
    <x v="2"/>
    <x v="2"/>
    <s v="AUD"/>
    <n v="1439515497"/>
    <x v="976"/>
    <b v="0"/>
    <n v="18"/>
    <b v="0"/>
    <x v="8"/>
    <x v="2"/>
    <x v="8"/>
  </r>
  <r>
    <n v="977"/>
    <s v="S2SA - Sport to Strap Adapter for Samsung Gear S2 Sport (3G)"/>
    <x v="976"/>
    <n v="2700"/>
    <n v="909"/>
    <x v="726"/>
    <n v="0.34"/>
    <x v="2"/>
    <x v="15"/>
    <s v="EUR"/>
    <n v="1456094197"/>
    <x v="977"/>
    <b v="0"/>
    <n v="12"/>
    <b v="0"/>
    <x v="8"/>
    <x v="2"/>
    <x v="8"/>
  </r>
  <r>
    <n v="978"/>
    <s v="hidn tempo - a wearable stress coach"/>
    <x v="977"/>
    <n v="172889"/>
    <n v="97273"/>
    <x v="727"/>
    <n v="0.56000000000000005"/>
    <x v="2"/>
    <x v="11"/>
    <s v="SEK"/>
    <n v="1456385101"/>
    <x v="978"/>
    <b v="0"/>
    <n v="123"/>
    <b v="0"/>
    <x v="8"/>
    <x v="2"/>
    <x v="8"/>
  </r>
  <r>
    <n v="979"/>
    <s v="Trequant - First Wearable for Tremors"/>
    <x v="978"/>
    <n v="35000"/>
    <n v="28986.16"/>
    <x v="728"/>
    <n v="0.83"/>
    <x v="2"/>
    <x v="0"/>
    <s v="USD"/>
    <n v="1466449140"/>
    <x v="979"/>
    <b v="0"/>
    <n v="96"/>
    <b v="0"/>
    <x v="8"/>
    <x v="2"/>
    <x v="8"/>
  </r>
  <r>
    <n v="980"/>
    <s v="Jayster Wallet - Find your stuff using Bluetooth Technology."/>
    <x v="979"/>
    <n v="10000"/>
    <n v="1486"/>
    <x v="729"/>
    <n v="0.15"/>
    <x v="2"/>
    <x v="0"/>
    <s v="USD"/>
    <n v="1417387322"/>
    <x v="980"/>
    <b v="0"/>
    <n v="31"/>
    <b v="0"/>
    <x v="8"/>
    <x v="2"/>
    <x v="8"/>
  </r>
  <r>
    <n v="981"/>
    <s v="Tabla AEIOU One Handed Two Handed Keyboard Development Kit"/>
    <x v="980"/>
    <n v="88888"/>
    <n v="11"/>
    <x v="730"/>
    <n v="0"/>
    <x v="2"/>
    <x v="0"/>
    <s v="USD"/>
    <n v="1407624222"/>
    <x v="981"/>
    <b v="0"/>
    <n v="4"/>
    <b v="0"/>
    <x v="8"/>
    <x v="2"/>
    <x v="8"/>
  </r>
  <r>
    <n v="982"/>
    <s v="Smart 2-in-1 I-PHONE HANDLE/WALLETtm"/>
    <x v="981"/>
    <n v="17500"/>
    <n v="3"/>
    <x v="120"/>
    <n v="0"/>
    <x v="2"/>
    <x v="0"/>
    <s v="USD"/>
    <n v="1475431486"/>
    <x v="982"/>
    <b v="0"/>
    <n v="3"/>
    <b v="0"/>
    <x v="8"/>
    <x v="2"/>
    <x v="8"/>
  </r>
  <r>
    <n v="983"/>
    <s v="Wendu: Control your Climate, Wear the Future"/>
    <x v="982"/>
    <n v="104219"/>
    <n v="30751"/>
    <x v="731"/>
    <n v="0.3"/>
    <x v="2"/>
    <x v="3"/>
    <s v="EUR"/>
    <n v="1471985640"/>
    <x v="983"/>
    <b v="0"/>
    <n v="179"/>
    <b v="0"/>
    <x v="8"/>
    <x v="2"/>
    <x v="8"/>
  </r>
  <r>
    <n v="984"/>
    <s v="Buy beauty &amp; hair products 24/7 from a vending machine."/>
    <x v="983"/>
    <n v="10000"/>
    <n v="106"/>
    <x v="732"/>
    <n v="0.01"/>
    <x v="2"/>
    <x v="0"/>
    <s v="USD"/>
    <n v="1427507208"/>
    <x v="984"/>
    <b v="0"/>
    <n v="3"/>
    <b v="0"/>
    <x v="8"/>
    <x v="2"/>
    <x v="8"/>
  </r>
  <r>
    <n v="985"/>
    <s v="Cardiglow : Fitness Tracker and Biofeedback Device"/>
    <x v="984"/>
    <n v="30000"/>
    <n v="1888"/>
    <x v="733"/>
    <n v="0.06"/>
    <x v="2"/>
    <x v="12"/>
    <s v="EUR"/>
    <n v="1451602800"/>
    <x v="985"/>
    <b v="0"/>
    <n v="23"/>
    <b v="0"/>
    <x v="8"/>
    <x v="2"/>
    <x v="8"/>
  </r>
  <r>
    <n v="986"/>
    <s v="EMBER wear Ski and Snow Sport Heated Gloves and Mittens"/>
    <x v="985"/>
    <n v="20000"/>
    <n v="2550"/>
    <x v="734"/>
    <n v="0.13"/>
    <x v="2"/>
    <x v="1"/>
    <s v="GBP"/>
    <n v="1452384000"/>
    <x v="986"/>
    <b v="0"/>
    <n v="23"/>
    <b v="0"/>
    <x v="8"/>
    <x v="2"/>
    <x v="8"/>
  </r>
  <r>
    <n v="987"/>
    <s v="Kidswatcher"/>
    <x v="986"/>
    <n v="50000"/>
    <n v="6610"/>
    <x v="735"/>
    <n v="0.13"/>
    <x v="2"/>
    <x v="9"/>
    <s v="EUR"/>
    <n v="1403507050"/>
    <x v="987"/>
    <b v="0"/>
    <n v="41"/>
    <b v="0"/>
    <x v="8"/>
    <x v="2"/>
    <x v="8"/>
  </r>
  <r>
    <n v="988"/>
    <s v="The first Earphones Cover in eco-leather and Made in Italy"/>
    <x v="987"/>
    <n v="5000"/>
    <n v="0"/>
    <x v="121"/>
    <n v="0"/>
    <x v="2"/>
    <x v="13"/>
    <s v="EUR"/>
    <n v="1475310825"/>
    <x v="988"/>
    <b v="0"/>
    <s v="No Backers"/>
    <b v="0"/>
    <x v="8"/>
    <x v="2"/>
    <x v="8"/>
  </r>
  <r>
    <n v="989"/>
    <s v="Power Rope"/>
    <x v="988"/>
    <n v="10000"/>
    <n v="1677"/>
    <x v="736"/>
    <n v="0.17"/>
    <x v="2"/>
    <x v="0"/>
    <s v="USD"/>
    <n v="1475101495"/>
    <x v="989"/>
    <b v="0"/>
    <n v="32"/>
    <b v="0"/>
    <x v="8"/>
    <x v="2"/>
    <x v="8"/>
  </r>
  <r>
    <n v="990"/>
    <s v="The HotSeat child safety carseat with temperature alarm"/>
    <x v="989"/>
    <n v="25000"/>
    <n v="26"/>
    <x v="31"/>
    <n v="0"/>
    <x v="2"/>
    <x v="0"/>
    <s v="USD"/>
    <n v="1409770164"/>
    <x v="990"/>
    <b v="0"/>
    <n v="2"/>
    <b v="0"/>
    <x v="8"/>
    <x v="2"/>
    <x v="8"/>
  </r>
  <r>
    <n v="991"/>
    <s v="Russell &amp; Sons Watches"/>
    <x v="990"/>
    <n v="5000"/>
    <n v="212"/>
    <x v="737"/>
    <n v="0.04"/>
    <x v="2"/>
    <x v="1"/>
    <s v="GBP"/>
    <n v="1468349460"/>
    <x v="991"/>
    <b v="0"/>
    <n v="7"/>
    <b v="0"/>
    <x v="8"/>
    <x v="2"/>
    <x v="8"/>
  </r>
  <r>
    <n v="992"/>
    <s v="WairConditioning"/>
    <x v="991"/>
    <n v="100000"/>
    <n v="467"/>
    <x v="738"/>
    <n v="0"/>
    <x v="2"/>
    <x v="0"/>
    <s v="USD"/>
    <n v="1462655519"/>
    <x v="992"/>
    <b v="0"/>
    <n v="4"/>
    <b v="0"/>
    <x v="8"/>
    <x v="2"/>
    <x v="8"/>
  </r>
  <r>
    <n v="993"/>
    <s v="iLumaware Shield TL - Radar technology for bicycle"/>
    <x v="992"/>
    <n v="70000"/>
    <n v="17561"/>
    <x v="739"/>
    <n v="0.25"/>
    <x v="2"/>
    <x v="0"/>
    <s v="USD"/>
    <n v="1478926800"/>
    <x v="993"/>
    <b v="0"/>
    <n v="196"/>
    <b v="0"/>
    <x v="8"/>
    <x v="2"/>
    <x v="8"/>
  </r>
  <r>
    <n v="994"/>
    <s v="Intelligent Leather Jacket. Heat. Communicate. Recharge."/>
    <x v="993"/>
    <n v="200000"/>
    <n v="4669"/>
    <x v="740"/>
    <n v="0.02"/>
    <x v="2"/>
    <x v="0"/>
    <s v="USD"/>
    <n v="1417388340"/>
    <x v="994"/>
    <b v="0"/>
    <n v="11"/>
    <b v="0"/>
    <x v="8"/>
    <x v="2"/>
    <x v="8"/>
  </r>
  <r>
    <n v="995"/>
    <s v="DAZLN: NFC Nails that Light Up Holiday Parties!"/>
    <x v="994"/>
    <n v="10000"/>
    <n v="726"/>
    <x v="741"/>
    <n v="7.0000000000000007E-2"/>
    <x v="2"/>
    <x v="0"/>
    <s v="USD"/>
    <n v="1417276800"/>
    <x v="995"/>
    <b v="0"/>
    <n v="9"/>
    <b v="0"/>
    <x v="8"/>
    <x v="2"/>
    <x v="8"/>
  </r>
  <r>
    <n v="996"/>
    <s v="Social behavior in technical communities"/>
    <x v="995"/>
    <n v="4000"/>
    <n v="65"/>
    <x v="31"/>
    <n v="0.02"/>
    <x v="2"/>
    <x v="0"/>
    <s v="USD"/>
    <n v="1406474820"/>
    <x v="996"/>
    <b v="0"/>
    <n v="5"/>
    <b v="0"/>
    <x v="8"/>
    <x v="2"/>
    <x v="8"/>
  </r>
  <r>
    <n v="997"/>
    <s v="iPhanny"/>
    <x v="996"/>
    <n v="5000"/>
    <n v="65"/>
    <x v="742"/>
    <n v="0.01"/>
    <x v="2"/>
    <x v="0"/>
    <s v="USD"/>
    <n v="1417145297"/>
    <x v="997"/>
    <b v="0"/>
    <n v="8"/>
    <b v="0"/>
    <x v="8"/>
    <x v="2"/>
    <x v="8"/>
  </r>
  <r>
    <n v="998"/>
    <s v="Ollinfit: The Wearable Personal Trainer"/>
    <x v="997"/>
    <n v="60000"/>
    <n v="35135"/>
    <x v="743"/>
    <n v="0.59"/>
    <x v="2"/>
    <x v="5"/>
    <s v="CAD"/>
    <n v="1447909401"/>
    <x v="998"/>
    <b v="0"/>
    <n v="229"/>
    <b v="0"/>
    <x v="8"/>
    <x v="2"/>
    <x v="8"/>
  </r>
  <r>
    <n v="999"/>
    <s v="Avid Watch: Multi-Sport Smart Watch with Activity Tracking"/>
    <x v="998"/>
    <n v="150000"/>
    <n v="11683"/>
    <x v="744"/>
    <n v="0.08"/>
    <x v="2"/>
    <x v="5"/>
    <s v="CAD"/>
    <n v="1415865720"/>
    <x v="999"/>
    <b v="0"/>
    <n v="40"/>
    <b v="0"/>
    <x v="8"/>
    <x v="2"/>
    <x v="8"/>
  </r>
  <r>
    <n v="1000"/>
    <s v="Ristola Plongeur/UTC 300 Meter COSC/ISO Diver (Canceled)"/>
    <x v="999"/>
    <n v="894700"/>
    <n v="19824"/>
    <x v="745"/>
    <n v="0.02"/>
    <x v="1"/>
    <x v="0"/>
    <s v="USD"/>
    <n v="1489537560"/>
    <x v="1000"/>
    <b v="0"/>
    <n v="6"/>
    <b v="0"/>
    <x v="8"/>
    <x v="2"/>
    <x v="8"/>
  </r>
  <r>
    <n v="1001"/>
    <s v="LED sports clothing for running cycling and walking, we make (Canceled)"/>
    <x v="1000"/>
    <n v="5000"/>
    <n v="5200"/>
    <x v="746"/>
    <n v="1.04"/>
    <x v="1"/>
    <x v="1"/>
    <s v="GBP"/>
    <n v="1485796613"/>
    <x v="1001"/>
    <b v="0"/>
    <n v="4"/>
    <b v="0"/>
    <x v="8"/>
    <x v="2"/>
    <x v="8"/>
  </r>
  <r>
    <n v="1002"/>
    <s v="Lokett: Customizable Smartphone Memory Necklace (Canceled)"/>
    <x v="1001"/>
    <n v="9999"/>
    <n v="2960"/>
    <x v="747"/>
    <n v="0.3"/>
    <x v="1"/>
    <x v="0"/>
    <s v="USD"/>
    <n v="1450331940"/>
    <x v="1002"/>
    <b v="0"/>
    <n v="22"/>
    <b v="0"/>
    <x v="8"/>
    <x v="2"/>
    <x v="8"/>
  </r>
  <r>
    <n v="1003"/>
    <s v="Fashion loves Technology: Lamour, the connected heating shoe (Canceled)"/>
    <x v="1002"/>
    <n v="20000"/>
    <n v="3211"/>
    <x v="748"/>
    <n v="0.16"/>
    <x v="1"/>
    <x v="6"/>
    <s v="EUR"/>
    <n v="1489680061"/>
    <x v="1003"/>
    <b v="0"/>
    <n v="15"/>
    <b v="0"/>
    <x v="8"/>
    <x v="2"/>
    <x v="8"/>
  </r>
  <r>
    <n v="1004"/>
    <s v="AllerGuarder: Bluetooth wristband helps food-allergy kids"/>
    <x v="1003"/>
    <n v="25000"/>
    <n v="20552"/>
    <x v="749"/>
    <n v="0.82"/>
    <x v="1"/>
    <x v="0"/>
    <s v="USD"/>
    <n v="1455814827"/>
    <x v="1004"/>
    <b v="0"/>
    <n v="95"/>
    <b v="0"/>
    <x v="8"/>
    <x v="2"/>
    <x v="8"/>
  </r>
  <r>
    <n v="1005"/>
    <s v="Forcite Alpine - World's First smart helmet for snow sports"/>
    <x v="1004"/>
    <n v="200000"/>
    <n v="150102"/>
    <x v="750"/>
    <n v="0.75"/>
    <x v="1"/>
    <x v="0"/>
    <s v="USD"/>
    <n v="1446217183"/>
    <x v="1005"/>
    <b v="0"/>
    <n v="161"/>
    <b v="0"/>
    <x v="8"/>
    <x v="2"/>
    <x v="8"/>
  </r>
  <r>
    <n v="1006"/>
    <s v="SnuG Watchbands for Moto360 smartwatch (Canceled)"/>
    <x v="1005"/>
    <n v="4000"/>
    <n v="234"/>
    <x v="751"/>
    <n v="0.06"/>
    <x v="1"/>
    <x v="0"/>
    <s v="USD"/>
    <n v="1418368260"/>
    <x v="1006"/>
    <b v="0"/>
    <n v="8"/>
    <b v="0"/>
    <x v="8"/>
    <x v="2"/>
    <x v="8"/>
  </r>
  <r>
    <n v="1007"/>
    <s v="SMART Knee Sleeve that Recommends Rest (Canceled)"/>
    <x v="1006"/>
    <n v="30000"/>
    <n v="13296"/>
    <x v="752"/>
    <n v="0.44"/>
    <x v="1"/>
    <x v="0"/>
    <s v="USD"/>
    <n v="1481727623"/>
    <x v="1007"/>
    <b v="0"/>
    <n v="76"/>
    <b v="0"/>
    <x v="8"/>
    <x v="2"/>
    <x v="8"/>
  </r>
  <r>
    <n v="1008"/>
    <s v="Miclop - Tu cabina profesional portÃ¡til (Canceled)"/>
    <x v="1007"/>
    <n v="93500"/>
    <n v="250"/>
    <x v="404"/>
    <n v="0"/>
    <x v="1"/>
    <x v="14"/>
    <s v="MXN"/>
    <n v="1482953115"/>
    <x v="1008"/>
    <b v="0"/>
    <n v="1"/>
    <b v="0"/>
    <x v="8"/>
    <x v="2"/>
    <x v="8"/>
  </r>
  <r>
    <n v="1009"/>
    <s v="R-CON: Run Faster, Run Longer (Canceled)"/>
    <x v="1008"/>
    <n v="50000"/>
    <n v="6565"/>
    <x v="177"/>
    <n v="0.13"/>
    <x v="1"/>
    <x v="0"/>
    <s v="USD"/>
    <n v="1466346646"/>
    <x v="1009"/>
    <b v="0"/>
    <n v="101"/>
    <b v="0"/>
    <x v="8"/>
    <x v="2"/>
    <x v="8"/>
  </r>
  <r>
    <n v="1010"/>
    <s v="RISTMATEÂ®, smartphone wrist dock and much more. (Canceled)"/>
    <x v="1009"/>
    <n v="115250"/>
    <n v="220"/>
    <x v="687"/>
    <n v="0"/>
    <x v="1"/>
    <x v="0"/>
    <s v="USD"/>
    <n v="1473044340"/>
    <x v="1010"/>
    <b v="0"/>
    <n v="4"/>
    <b v="0"/>
    <x v="8"/>
    <x v="2"/>
    <x v="8"/>
  </r>
  <r>
    <n v="1011"/>
    <s v="StreetskatePRO's  Knee, Shin, &amp; Ankle pad compression sleeve"/>
    <x v="1010"/>
    <n v="20000"/>
    <n v="75"/>
    <x v="753"/>
    <n v="0"/>
    <x v="1"/>
    <x v="0"/>
    <s v="USD"/>
    <n v="1418938395"/>
    <x v="1011"/>
    <b v="0"/>
    <n v="1"/>
    <b v="0"/>
    <x v="8"/>
    <x v="2"/>
    <x v="8"/>
  </r>
  <r>
    <n v="1012"/>
    <s v="HALLAM new york SMART JACKET 2.0 for TRAVEL with 29 FUNCTION (Canceled)"/>
    <x v="1011"/>
    <n v="5000"/>
    <n v="1076751.05"/>
    <x v="754"/>
    <n v="215.35"/>
    <x v="1"/>
    <x v="0"/>
    <s v="USD"/>
    <n v="1485254052"/>
    <x v="1012"/>
    <b v="0"/>
    <n v="775"/>
    <b v="0"/>
    <x v="8"/>
    <x v="2"/>
    <x v="8"/>
  </r>
  <r>
    <n v="1013"/>
    <s v="Versa Prima: The First Portable And Wearable LED Strip"/>
    <x v="1012"/>
    <n v="25000"/>
    <n v="8632"/>
    <x v="755"/>
    <n v="0.35"/>
    <x v="1"/>
    <x v="0"/>
    <s v="USD"/>
    <n v="1451419200"/>
    <x v="1013"/>
    <b v="0"/>
    <n v="90"/>
    <b v="0"/>
    <x v="8"/>
    <x v="2"/>
    <x v="8"/>
  </r>
  <r>
    <n v="1014"/>
    <s v="CHEMION: The World's First Smart Glasses (Canceled)"/>
    <x v="1013"/>
    <n v="10000"/>
    <n v="3060"/>
    <x v="756"/>
    <n v="0.31"/>
    <x v="1"/>
    <x v="0"/>
    <s v="USD"/>
    <n v="1420070615"/>
    <x v="1014"/>
    <b v="0"/>
    <n v="16"/>
    <b v="0"/>
    <x v="8"/>
    <x v="2"/>
    <x v="8"/>
  </r>
  <r>
    <n v="1015"/>
    <s v="SKIN - Wearable music remote control for your mobile phone"/>
    <x v="1014"/>
    <n v="9000"/>
    <n v="240"/>
    <x v="375"/>
    <n v="0.03"/>
    <x v="1"/>
    <x v="16"/>
    <s v="CHF"/>
    <n v="1448489095"/>
    <x v="1015"/>
    <b v="0"/>
    <n v="6"/>
    <b v="0"/>
    <x v="8"/>
    <x v="2"/>
    <x v="8"/>
  </r>
  <r>
    <n v="1016"/>
    <s v="YEPZONâ„¢ FREEDOM: A Personal Safety Alarm w/Global Locator"/>
    <x v="1015"/>
    <n v="100000"/>
    <n v="2842"/>
    <x v="757"/>
    <n v="0.03"/>
    <x v="1"/>
    <x v="0"/>
    <s v="USD"/>
    <n v="1459992856"/>
    <x v="1016"/>
    <b v="0"/>
    <n v="38"/>
    <b v="0"/>
    <x v="8"/>
    <x v="2"/>
    <x v="8"/>
  </r>
  <r>
    <n v="1017"/>
    <s v="Elbee: Wireless in-ear headphones with smart features"/>
    <x v="1016"/>
    <n v="250000"/>
    <n v="57197"/>
    <x v="758"/>
    <n v="0.23"/>
    <x v="1"/>
    <x v="0"/>
    <s v="USD"/>
    <n v="1448125935"/>
    <x v="1017"/>
    <b v="0"/>
    <n v="355"/>
    <b v="0"/>
    <x v="8"/>
    <x v="2"/>
    <x v="8"/>
  </r>
  <r>
    <n v="1018"/>
    <s v="Owl (Canceled)"/>
    <x v="1017"/>
    <n v="20000"/>
    <n v="621"/>
    <x v="759"/>
    <n v="0.03"/>
    <x v="1"/>
    <x v="0"/>
    <s v="USD"/>
    <n v="1468496933"/>
    <x v="1018"/>
    <b v="0"/>
    <n v="7"/>
    <b v="0"/>
    <x v="8"/>
    <x v="2"/>
    <x v="8"/>
  </r>
  <r>
    <n v="1019"/>
    <s v="Tempi - The Smart Way to Monitor Temperature and Humidity"/>
    <x v="1018"/>
    <n v="45000"/>
    <n v="21300"/>
    <x v="454"/>
    <n v="0.47"/>
    <x v="1"/>
    <x v="0"/>
    <s v="USD"/>
    <n v="1423092149"/>
    <x v="1019"/>
    <b v="0"/>
    <n v="400"/>
    <b v="0"/>
    <x v="8"/>
    <x v="2"/>
    <x v="8"/>
  </r>
  <r>
    <n v="1020"/>
    <s v="Sleepwreck - Disasterpiece EP (Jump Drives!)"/>
    <x v="1019"/>
    <n v="1550"/>
    <n v="3186"/>
    <x v="760"/>
    <n v="2.06"/>
    <x v="0"/>
    <x v="5"/>
    <s v="CAD"/>
    <n v="1433206020"/>
    <x v="1020"/>
    <b v="0"/>
    <n v="30"/>
    <b v="1"/>
    <x v="15"/>
    <x v="4"/>
    <x v="15"/>
  </r>
  <r>
    <n v="1021"/>
    <s v="Rick and Morty Album &amp; Music Video"/>
    <x v="1020"/>
    <n v="3000"/>
    <n v="10554.11"/>
    <x v="761"/>
    <n v="3.52"/>
    <x v="0"/>
    <x v="0"/>
    <s v="USD"/>
    <n v="1445054400"/>
    <x v="1021"/>
    <b v="1"/>
    <n v="478"/>
    <b v="1"/>
    <x v="15"/>
    <x v="4"/>
    <x v="15"/>
  </r>
  <r>
    <n v="1022"/>
    <s v="Sammy Bananas - Bootlegs Vol. 2!!"/>
    <x v="1021"/>
    <n v="2000"/>
    <n v="2298"/>
    <x v="762"/>
    <n v="1.1499999999999999"/>
    <x v="0"/>
    <x v="0"/>
    <s v="USD"/>
    <n v="1431876677"/>
    <x v="1022"/>
    <b v="1"/>
    <n v="74"/>
    <b v="1"/>
    <x v="15"/>
    <x v="4"/>
    <x v="15"/>
  </r>
  <r>
    <n v="1023"/>
    <s v="'Pathfinder' - a High Five Spaceship album"/>
    <x v="1022"/>
    <n v="2000"/>
    <n v="4743"/>
    <x v="763"/>
    <n v="2.37"/>
    <x v="0"/>
    <x v="1"/>
    <s v="GBP"/>
    <n v="1434837861"/>
    <x v="1023"/>
    <b v="0"/>
    <n v="131"/>
    <b v="1"/>
    <x v="15"/>
    <x v="4"/>
    <x v="15"/>
  </r>
  <r>
    <n v="1024"/>
    <s v="The Last Art Fact Album Ever"/>
    <x v="1023"/>
    <n v="20000"/>
    <n v="23727.55"/>
    <x v="764"/>
    <n v="1.19"/>
    <x v="0"/>
    <x v="11"/>
    <s v="SEK"/>
    <n v="1454248563"/>
    <x v="1024"/>
    <b v="1"/>
    <n v="61"/>
    <b v="1"/>
    <x v="15"/>
    <x v="4"/>
    <x v="15"/>
  </r>
  <r>
    <n v="1025"/>
    <s v="[NUREN] The New Renaissance"/>
    <x v="1024"/>
    <n v="70000"/>
    <n v="76949.820000000007"/>
    <x v="765"/>
    <n v="1.1000000000000001"/>
    <x v="0"/>
    <x v="0"/>
    <s v="USD"/>
    <n v="1426532437"/>
    <x v="1025"/>
    <b v="1"/>
    <n v="1071"/>
    <b v="1"/>
    <x v="15"/>
    <x v="4"/>
    <x v="15"/>
  </r>
  <r>
    <n v="1026"/>
    <s v="Changing Stations; London Underground Album Project"/>
    <x v="1025"/>
    <n v="7000"/>
    <n v="7000.58"/>
    <x v="766"/>
    <n v="1"/>
    <x v="0"/>
    <x v="1"/>
    <s v="GBP"/>
    <n v="1459414016"/>
    <x v="1026"/>
    <b v="1"/>
    <n v="122"/>
    <b v="1"/>
    <x v="15"/>
    <x v="4"/>
    <x v="15"/>
  </r>
  <r>
    <n v="1027"/>
    <s v="The Seshen - Let's Take This Show on the Road!"/>
    <x v="1026"/>
    <n v="7501"/>
    <n v="7733"/>
    <x v="767"/>
    <n v="1.03"/>
    <x v="0"/>
    <x v="0"/>
    <s v="USD"/>
    <n v="1414025347"/>
    <x v="1027"/>
    <b v="1"/>
    <n v="111"/>
    <b v="1"/>
    <x v="15"/>
    <x v="4"/>
    <x v="15"/>
  </r>
  <r>
    <n v="1028"/>
    <s v="BRAND NEW GUYVER ALBUM &quot;Alien on Earth&quot; + Extras"/>
    <x v="1027"/>
    <n v="10000"/>
    <n v="11727"/>
    <x v="768"/>
    <n v="1.17"/>
    <x v="0"/>
    <x v="1"/>
    <s v="GBP"/>
    <n v="1488830400"/>
    <x v="1028"/>
    <b v="1"/>
    <n v="255"/>
    <b v="1"/>
    <x v="15"/>
    <x v="4"/>
    <x v="15"/>
  </r>
  <r>
    <n v="1029"/>
    <s v="StrobeHouse presents Valborg 2015"/>
    <x v="1028"/>
    <n v="10000"/>
    <n v="11176"/>
    <x v="769"/>
    <n v="1.1200000000000001"/>
    <x v="0"/>
    <x v="11"/>
    <s v="SEK"/>
    <n v="1428184740"/>
    <x v="1029"/>
    <b v="0"/>
    <n v="141"/>
    <b v="1"/>
    <x v="15"/>
    <x v="4"/>
    <x v="15"/>
  </r>
  <r>
    <n v="1030"/>
    <s v="The Gothsicles - I FEEL SICLE"/>
    <x v="1029"/>
    <n v="2000"/>
    <n v="6842"/>
    <x v="770"/>
    <n v="3.42"/>
    <x v="0"/>
    <x v="0"/>
    <s v="USD"/>
    <n v="1473680149"/>
    <x v="1030"/>
    <b v="0"/>
    <n v="159"/>
    <b v="1"/>
    <x v="15"/>
    <x v="4"/>
    <x v="15"/>
  </r>
  <r>
    <n v="1031"/>
    <s v="Liquid Diet's Double Life"/>
    <x v="1030"/>
    <n v="10000"/>
    <n v="10740"/>
    <x v="771"/>
    <n v="1.07"/>
    <x v="0"/>
    <x v="0"/>
    <s v="USD"/>
    <n v="1450290010"/>
    <x v="1031"/>
    <b v="0"/>
    <n v="99"/>
    <b v="1"/>
    <x v="15"/>
    <x v="4"/>
    <x v="15"/>
  </r>
  <r>
    <n v="1032"/>
    <s v="Phantom Ship / Coastal (Album Preorder)"/>
    <x v="1031"/>
    <n v="5400"/>
    <n v="5858.84"/>
    <x v="772"/>
    <n v="1.08"/>
    <x v="0"/>
    <x v="0"/>
    <s v="USD"/>
    <n v="1466697625"/>
    <x v="1032"/>
    <b v="0"/>
    <n v="96"/>
    <b v="1"/>
    <x v="15"/>
    <x v="4"/>
    <x v="15"/>
  </r>
  <r>
    <n v="1033"/>
    <s v="Daughter Vision remix album on limited vinyl, cassette &amp; CD"/>
    <x v="1032"/>
    <n v="1328"/>
    <n v="1366"/>
    <x v="96"/>
    <n v="1.03"/>
    <x v="0"/>
    <x v="1"/>
    <s v="GBP"/>
    <n v="1481564080"/>
    <x v="1033"/>
    <b v="0"/>
    <n v="27"/>
    <b v="1"/>
    <x v="15"/>
    <x v="4"/>
    <x v="15"/>
  </r>
  <r>
    <n v="1034"/>
    <s v="American Pixels - a Game Music Tribute Album by Mazedude"/>
    <x v="1033"/>
    <n v="5000"/>
    <n v="6500.09"/>
    <x v="773"/>
    <n v="1.3"/>
    <x v="0"/>
    <x v="0"/>
    <s v="USD"/>
    <n v="1470369540"/>
    <x v="1034"/>
    <b v="0"/>
    <n v="166"/>
    <b v="1"/>
    <x v="15"/>
    <x v="4"/>
    <x v="15"/>
  </r>
  <r>
    <n v="1035"/>
    <s v="Sharaz &quot;Project Nintendo&quot; Collector Edition 2x12&quot; Vinyl"/>
    <x v="1034"/>
    <n v="4600"/>
    <n v="4952"/>
    <x v="774"/>
    <n v="1.08"/>
    <x v="0"/>
    <x v="0"/>
    <s v="USD"/>
    <n v="1423668220"/>
    <x v="1035"/>
    <b v="0"/>
    <n v="76"/>
    <b v="1"/>
    <x v="15"/>
    <x v="4"/>
    <x v="15"/>
  </r>
  <r>
    <n v="1036"/>
    <s v="Bring Kyrstyn's Album to Life!"/>
    <x v="1035"/>
    <n v="4500"/>
    <n v="5056.22"/>
    <x v="775"/>
    <n v="1.1200000000000001"/>
    <x v="0"/>
    <x v="0"/>
    <s v="USD"/>
    <n v="1357545600"/>
    <x v="1036"/>
    <b v="0"/>
    <n v="211"/>
    <b v="1"/>
    <x v="15"/>
    <x v="4"/>
    <x v="15"/>
  </r>
  <r>
    <n v="1037"/>
    <s v="Lemonymous 10th Anniversary Album Re-Release"/>
    <x v="1036"/>
    <n v="1000"/>
    <n v="1021"/>
    <x v="776"/>
    <n v="1.02"/>
    <x v="0"/>
    <x v="0"/>
    <s v="USD"/>
    <n v="1431925200"/>
    <x v="1037"/>
    <b v="0"/>
    <n v="21"/>
    <b v="1"/>
    <x v="15"/>
    <x v="4"/>
    <x v="15"/>
  </r>
  <r>
    <n v="1038"/>
    <s v="Last of the Lost Boys: New Music from Matthew Blake"/>
    <x v="1037"/>
    <n v="1500"/>
    <n v="2180"/>
    <x v="777"/>
    <n v="1.45"/>
    <x v="0"/>
    <x v="0"/>
    <s v="USD"/>
    <n v="1458362023"/>
    <x v="1038"/>
    <b v="0"/>
    <n v="61"/>
    <b v="1"/>
    <x v="15"/>
    <x v="4"/>
    <x v="15"/>
  </r>
  <r>
    <n v="1039"/>
    <s v="Becoming Rainbow: A Music, Art &amp; Virtual Reality Experience"/>
    <x v="1038"/>
    <n v="500"/>
    <n v="641"/>
    <x v="778"/>
    <n v="1.28"/>
    <x v="0"/>
    <x v="0"/>
    <s v="USD"/>
    <n v="1481615940"/>
    <x v="1039"/>
    <b v="0"/>
    <n v="30"/>
    <b v="1"/>
    <x v="15"/>
    <x v="4"/>
    <x v="15"/>
  </r>
  <r>
    <n v="1040"/>
    <s v="Broadcasts to Promote Human Freedom in South Florida"/>
    <x v="1039"/>
    <n v="85000"/>
    <n v="250"/>
    <x v="404"/>
    <n v="0"/>
    <x v="1"/>
    <x v="0"/>
    <s v="USD"/>
    <n v="1472317209"/>
    <x v="1040"/>
    <b v="0"/>
    <n v="1"/>
    <b v="0"/>
    <x v="16"/>
    <x v="5"/>
    <x v="16"/>
  </r>
  <r>
    <n v="1041"/>
    <s v="Industry Success Project (Canceled)"/>
    <x v="1040"/>
    <n v="50"/>
    <n v="0"/>
    <x v="121"/>
    <n v="0"/>
    <x v="1"/>
    <x v="0"/>
    <s v="USD"/>
    <n v="1406769992"/>
    <x v="1041"/>
    <b v="0"/>
    <s v="No Backers"/>
    <b v="0"/>
    <x v="16"/>
    <x v="5"/>
    <x v="16"/>
  </r>
  <r>
    <n v="1042"/>
    <s v="Ben's Top 5 podcast (Canceled)"/>
    <x v="1041"/>
    <n v="650"/>
    <n v="10"/>
    <x v="119"/>
    <n v="0.02"/>
    <x v="1"/>
    <x v="0"/>
    <s v="USD"/>
    <n v="1410516000"/>
    <x v="1042"/>
    <b v="0"/>
    <n v="1"/>
    <b v="0"/>
    <x v="16"/>
    <x v="5"/>
    <x v="16"/>
  </r>
  <r>
    <n v="1043"/>
    <s v="Printing TONE Audio 10th Anniversary Edition! (Canceled)"/>
    <x v="1042"/>
    <n v="100000"/>
    <n v="8537"/>
    <x v="779"/>
    <n v="0.09"/>
    <x v="1"/>
    <x v="0"/>
    <s v="USD"/>
    <n v="1432101855"/>
    <x v="1043"/>
    <b v="0"/>
    <n v="292"/>
    <b v="0"/>
    <x v="16"/>
    <x v="5"/>
    <x v="16"/>
  </r>
  <r>
    <n v="1044"/>
    <s v="Podcast for fun! (Canceled)"/>
    <x v="1043"/>
    <n v="7000"/>
    <n v="6"/>
    <x v="362"/>
    <n v="0"/>
    <x v="1"/>
    <x v="0"/>
    <s v="USD"/>
    <n v="1425587220"/>
    <x v="1044"/>
    <b v="0"/>
    <n v="2"/>
    <b v="0"/>
    <x v="16"/>
    <x v="5"/>
    <x v="16"/>
  </r>
  <r>
    <n v="1045"/>
    <s v="In Case Of Emergency (Canceled)"/>
    <x v="1044"/>
    <n v="10000"/>
    <n v="266"/>
    <x v="780"/>
    <n v="0.03"/>
    <x v="1"/>
    <x v="0"/>
    <s v="USD"/>
    <n v="1408827550"/>
    <x v="1045"/>
    <b v="0"/>
    <n v="8"/>
    <b v="0"/>
    <x v="16"/>
    <x v="5"/>
    <x v="16"/>
  </r>
  <r>
    <n v="1046"/>
    <s v="All Things Horses Podcast (Canceled)"/>
    <x v="1045"/>
    <n v="3000"/>
    <n v="0"/>
    <x v="121"/>
    <n v="0"/>
    <x v="1"/>
    <x v="12"/>
    <s v="EUR"/>
    <n v="1451161560"/>
    <x v="1046"/>
    <b v="0"/>
    <s v="No Backers"/>
    <b v="0"/>
    <x v="16"/>
    <x v="5"/>
    <x v="16"/>
  </r>
  <r>
    <n v="1047"/>
    <s v="Start a New Podcast (Canceled)"/>
    <x v="1046"/>
    <n v="2000"/>
    <n v="1"/>
    <x v="120"/>
    <n v="0"/>
    <x v="1"/>
    <x v="0"/>
    <s v="USD"/>
    <n v="1415219915"/>
    <x v="1047"/>
    <b v="0"/>
    <n v="1"/>
    <b v="0"/>
    <x v="16"/>
    <x v="5"/>
    <x v="16"/>
  </r>
  <r>
    <n v="1048"/>
    <s v="#MYLifeMatters Radio Show &amp; Podcast (Canceled)"/>
    <x v="1047"/>
    <n v="15000"/>
    <n v="212"/>
    <x v="444"/>
    <n v="0.01"/>
    <x v="1"/>
    <x v="0"/>
    <s v="USD"/>
    <n v="1474766189"/>
    <x v="1048"/>
    <b v="0"/>
    <n v="4"/>
    <b v="0"/>
    <x v="16"/>
    <x v="5"/>
    <x v="16"/>
  </r>
  <r>
    <n v="1049"/>
    <s v="J1 (Canceled)"/>
    <x v="1048"/>
    <n v="12000"/>
    <n v="0"/>
    <x v="121"/>
    <n v="0"/>
    <x v="1"/>
    <x v="0"/>
    <s v="USD"/>
    <n v="1455272445"/>
    <x v="1049"/>
    <b v="0"/>
    <s v="No Backers"/>
    <b v="0"/>
    <x v="16"/>
    <x v="5"/>
    <x v="16"/>
  </r>
  <r>
    <n v="1050"/>
    <s v="The (Secular) Barbershop Podcast (Canceled)"/>
    <x v="1049"/>
    <n v="2500"/>
    <n v="0"/>
    <x v="121"/>
    <n v="0"/>
    <x v="1"/>
    <x v="0"/>
    <s v="USD"/>
    <n v="1442257677"/>
    <x v="1050"/>
    <b v="0"/>
    <s v="No Backers"/>
    <b v="0"/>
    <x v="16"/>
    <x v="5"/>
    <x v="16"/>
  </r>
  <r>
    <n v="1051"/>
    <s v="Now You Know Podcast (Canceled)"/>
    <x v="1050"/>
    <n v="500"/>
    <n v="0"/>
    <x v="121"/>
    <n v="0"/>
    <x v="1"/>
    <x v="0"/>
    <s v="USD"/>
    <n v="1409098825"/>
    <x v="1051"/>
    <b v="0"/>
    <s v="No Backers"/>
    <b v="0"/>
    <x v="16"/>
    <x v="5"/>
    <x v="16"/>
  </r>
  <r>
    <n v="1052"/>
    <s v="Big Daddy's Long Ass Road Trip To W.S.O.P. 2016! Podcasts!"/>
    <x v="1051"/>
    <n v="4336"/>
    <n v="0"/>
    <x v="121"/>
    <n v="0"/>
    <x v="1"/>
    <x v="0"/>
    <s v="USD"/>
    <n v="1465243740"/>
    <x v="1052"/>
    <b v="0"/>
    <s v="No Backers"/>
    <b v="0"/>
    <x v="16"/>
    <x v="5"/>
    <x v="16"/>
  </r>
  <r>
    <n v="1053"/>
    <s v="A day in the life of...(podcast) (Canceled)"/>
    <x v="1052"/>
    <n v="1500"/>
    <n v="15"/>
    <x v="2"/>
    <n v="0.01"/>
    <x v="1"/>
    <x v="0"/>
    <s v="USD"/>
    <n v="1488773332"/>
    <x v="1053"/>
    <b v="0"/>
    <n v="1"/>
    <b v="0"/>
    <x v="16"/>
    <x v="5"/>
    <x v="16"/>
  </r>
  <r>
    <n v="1054"/>
    <s v="Michale Graves &quot;The Voice of Liberty&quot; WVNJ RADIO 1160 AM"/>
    <x v="1053"/>
    <n v="2500"/>
    <n v="0"/>
    <x v="121"/>
    <n v="0"/>
    <x v="1"/>
    <x v="0"/>
    <s v="USD"/>
    <n v="1407708000"/>
    <x v="1054"/>
    <b v="0"/>
    <s v="No Backers"/>
    <b v="0"/>
    <x v="16"/>
    <x v="5"/>
    <x v="16"/>
  </r>
  <r>
    <n v="1055"/>
    <s v="The Smile High Podcast Club Season 3 (Canceled)"/>
    <x v="1054"/>
    <n v="3500"/>
    <n v="0"/>
    <x v="121"/>
    <n v="0"/>
    <x v="1"/>
    <x v="0"/>
    <s v="USD"/>
    <n v="1457394545"/>
    <x v="1055"/>
    <b v="0"/>
    <s v="No Backers"/>
    <b v="0"/>
    <x v="16"/>
    <x v="5"/>
    <x v="16"/>
  </r>
  <r>
    <n v="1056"/>
    <s v="Suburban Disorder Podcast (Canceled)"/>
    <x v="1055"/>
    <n v="10000"/>
    <n v="0"/>
    <x v="121"/>
    <n v="0"/>
    <x v="1"/>
    <x v="0"/>
    <s v="USD"/>
    <n v="1429892177"/>
    <x v="1056"/>
    <b v="0"/>
    <s v="No Backers"/>
    <b v="0"/>
    <x v="16"/>
    <x v="5"/>
    <x v="16"/>
  </r>
  <r>
    <n v="1057"/>
    <s v="Support Independent Media (Canceled)"/>
    <x v="1056"/>
    <n v="10000"/>
    <n v="0"/>
    <x v="121"/>
    <n v="0"/>
    <x v="1"/>
    <x v="0"/>
    <s v="USD"/>
    <n v="1480888483"/>
    <x v="1057"/>
    <b v="0"/>
    <s v="No Backers"/>
    <b v="0"/>
    <x v="16"/>
    <x v="5"/>
    <x v="16"/>
  </r>
  <r>
    <n v="1058"/>
    <s v="The Body Politic Radio (Canceled)"/>
    <x v="1057"/>
    <n v="40000"/>
    <n v="0"/>
    <x v="121"/>
    <n v="0"/>
    <x v="1"/>
    <x v="0"/>
    <s v="USD"/>
    <n v="1427328000"/>
    <x v="1058"/>
    <b v="0"/>
    <s v="No Backers"/>
    <b v="0"/>
    <x v="16"/>
    <x v="5"/>
    <x v="16"/>
  </r>
  <r>
    <n v="1059"/>
    <s v="Voice Over Artist (Canceled)"/>
    <x v="1058"/>
    <n v="1100"/>
    <n v="0"/>
    <x v="121"/>
    <n v="0"/>
    <x v="1"/>
    <x v="0"/>
    <s v="USD"/>
    <n v="1426269456"/>
    <x v="1059"/>
    <b v="0"/>
    <s v="No Backers"/>
    <b v="0"/>
    <x v="16"/>
    <x v="5"/>
    <x v="16"/>
  </r>
  <r>
    <n v="1060"/>
    <s v="Reality  Check (Canceled)"/>
    <x v="1059"/>
    <n v="5000"/>
    <n v="50"/>
    <x v="73"/>
    <n v="0.01"/>
    <x v="1"/>
    <x v="0"/>
    <s v="USD"/>
    <n v="1429134893"/>
    <x v="1060"/>
    <b v="0"/>
    <n v="1"/>
    <b v="0"/>
    <x v="16"/>
    <x v="5"/>
    <x v="16"/>
  </r>
  <r>
    <n v="1061"/>
    <s v="Chat Box 23 (Canceled)"/>
    <x v="1060"/>
    <n v="4000"/>
    <n v="0"/>
    <x v="121"/>
    <n v="0"/>
    <x v="1"/>
    <x v="0"/>
    <s v="USD"/>
    <n v="1462150800"/>
    <x v="1061"/>
    <b v="0"/>
    <s v="No Backers"/>
    <b v="0"/>
    <x v="16"/>
    <x v="5"/>
    <x v="16"/>
  </r>
  <r>
    <n v="1062"/>
    <s v="RETURNING AT A LATER DATE"/>
    <x v="1061"/>
    <n v="199"/>
    <n v="190"/>
    <x v="125"/>
    <n v="0.95"/>
    <x v="1"/>
    <x v="0"/>
    <s v="USD"/>
    <n v="1468351341"/>
    <x v="1062"/>
    <b v="0"/>
    <n v="4"/>
    <b v="0"/>
    <x v="16"/>
    <x v="5"/>
    <x v="16"/>
  </r>
  <r>
    <n v="1063"/>
    <s v="Final Benghazi Report on audio â€“ New results may shock you!"/>
    <x v="1062"/>
    <n v="1000"/>
    <n v="0"/>
    <x v="121"/>
    <n v="0"/>
    <x v="1"/>
    <x v="0"/>
    <s v="USD"/>
    <n v="1472604262"/>
    <x v="1063"/>
    <b v="0"/>
    <s v="No Backers"/>
    <b v="0"/>
    <x v="16"/>
    <x v="5"/>
    <x v="16"/>
  </r>
  <r>
    <n v="1064"/>
    <s v="Vineyard Valley - A Social Winemaking Game!"/>
    <x v="1063"/>
    <n v="90000"/>
    <n v="8077"/>
    <x v="781"/>
    <n v="0.09"/>
    <x v="2"/>
    <x v="0"/>
    <s v="USD"/>
    <n v="1373174903"/>
    <x v="1064"/>
    <b v="0"/>
    <n v="123"/>
    <b v="0"/>
    <x v="17"/>
    <x v="6"/>
    <x v="17"/>
  </r>
  <r>
    <n v="1065"/>
    <s v="Diggers Fall tactical multiplayer pc shooter"/>
    <x v="1064"/>
    <n v="3000"/>
    <n v="81"/>
    <x v="782"/>
    <n v="0.03"/>
    <x v="2"/>
    <x v="2"/>
    <s v="AUD"/>
    <n v="1392800922"/>
    <x v="1065"/>
    <b v="0"/>
    <n v="5"/>
    <b v="0"/>
    <x v="17"/>
    <x v="6"/>
    <x v="17"/>
  </r>
  <r>
    <n v="1066"/>
    <s v="So I'm A Dark Lord"/>
    <x v="1065"/>
    <n v="150000"/>
    <n v="5051"/>
    <x v="783"/>
    <n v="0.03"/>
    <x v="2"/>
    <x v="0"/>
    <s v="USD"/>
    <n v="1375657582"/>
    <x v="1066"/>
    <b v="0"/>
    <n v="148"/>
    <b v="0"/>
    <x v="17"/>
    <x v="6"/>
    <x v="17"/>
  </r>
  <r>
    <n v="1067"/>
    <s v="Fate Fighters - The Ultimate Decision Maker"/>
    <x v="1066"/>
    <n v="500"/>
    <n v="130"/>
    <x v="31"/>
    <n v="0.26"/>
    <x v="2"/>
    <x v="0"/>
    <s v="USD"/>
    <n v="1387657931"/>
    <x v="1067"/>
    <b v="0"/>
    <n v="10"/>
    <b v="0"/>
    <x v="17"/>
    <x v="6"/>
    <x v="17"/>
  </r>
  <r>
    <n v="1068"/>
    <s v="The Quest To Save Hip Hop"/>
    <x v="1067"/>
    <n v="30000"/>
    <n v="45"/>
    <x v="784"/>
    <n v="0"/>
    <x v="2"/>
    <x v="0"/>
    <s v="USD"/>
    <n v="1460274864"/>
    <x v="1068"/>
    <b v="0"/>
    <n v="4"/>
    <b v="0"/>
    <x v="17"/>
    <x v="6"/>
    <x v="17"/>
  </r>
  <r>
    <n v="1069"/>
    <s v="Until The End (PC, Mac, and Linux)"/>
    <x v="1068"/>
    <n v="2200"/>
    <n v="850"/>
    <x v="785"/>
    <n v="0.39"/>
    <x v="2"/>
    <x v="0"/>
    <s v="USD"/>
    <n v="1385447459"/>
    <x v="1069"/>
    <b v="0"/>
    <n v="21"/>
    <b v="0"/>
    <x v="17"/>
    <x v="6"/>
    <x v="17"/>
  </r>
  <r>
    <n v="1070"/>
    <s v="Prez Games: Do You Have What it Takes to Win the Presidency?"/>
    <x v="1069"/>
    <n v="10000"/>
    <n v="70"/>
    <x v="431"/>
    <n v="0.01"/>
    <x v="2"/>
    <x v="0"/>
    <s v="USD"/>
    <n v="1349050622"/>
    <x v="1070"/>
    <b v="0"/>
    <n v="2"/>
    <b v="0"/>
    <x v="17"/>
    <x v="6"/>
    <x v="17"/>
  </r>
  <r>
    <n v="1071"/>
    <s v="DJ's Bane"/>
    <x v="1070"/>
    <n v="100"/>
    <n v="0"/>
    <x v="121"/>
    <n v="0"/>
    <x v="2"/>
    <x v="10"/>
    <s v="NOK"/>
    <n v="1447787093"/>
    <x v="1071"/>
    <b v="0"/>
    <s v="No Backers"/>
    <b v="0"/>
    <x v="17"/>
    <x v="6"/>
    <x v="17"/>
  </r>
  <r>
    <n v="1072"/>
    <s v="World Defense : Tower Defense"/>
    <x v="1071"/>
    <n v="75000"/>
    <n v="51"/>
    <x v="786"/>
    <n v="0"/>
    <x v="2"/>
    <x v="0"/>
    <s v="USD"/>
    <n v="1391630297"/>
    <x v="1072"/>
    <b v="0"/>
    <n v="4"/>
    <b v="0"/>
    <x v="17"/>
    <x v="6"/>
    <x v="17"/>
  </r>
  <r>
    <n v="1073"/>
    <s v="Rainbow Ball to the Iphone"/>
    <x v="1072"/>
    <n v="750"/>
    <n v="10"/>
    <x v="119"/>
    <n v="0.01"/>
    <x v="2"/>
    <x v="0"/>
    <s v="USD"/>
    <n v="1318806541"/>
    <x v="1073"/>
    <b v="0"/>
    <n v="1"/>
    <b v="0"/>
    <x v="17"/>
    <x v="6"/>
    <x v="17"/>
  </r>
  <r>
    <n v="1074"/>
    <s v="Kingdom Espionage"/>
    <x v="1073"/>
    <n v="54000"/>
    <n v="3407"/>
    <x v="787"/>
    <n v="0.06"/>
    <x v="2"/>
    <x v="0"/>
    <s v="USD"/>
    <n v="1388808545"/>
    <x v="1074"/>
    <b v="0"/>
    <n v="30"/>
    <b v="0"/>
    <x v="17"/>
    <x v="6"/>
    <x v="17"/>
  </r>
  <r>
    <n v="1075"/>
    <s v="Towers Of The Apocalypse"/>
    <x v="1074"/>
    <n v="1000"/>
    <n v="45"/>
    <x v="2"/>
    <n v="0.05"/>
    <x v="2"/>
    <x v="0"/>
    <s v="USD"/>
    <n v="1336340516"/>
    <x v="1075"/>
    <b v="0"/>
    <n v="3"/>
    <b v="0"/>
    <x v="17"/>
    <x v="6"/>
    <x v="17"/>
  </r>
  <r>
    <n v="1076"/>
    <s v="Kaptain Brawe 2: A Space Travesty"/>
    <x v="1075"/>
    <n v="75000"/>
    <n v="47074"/>
    <x v="788"/>
    <n v="0.63"/>
    <x v="2"/>
    <x v="0"/>
    <s v="USD"/>
    <n v="1410426250"/>
    <x v="1076"/>
    <b v="0"/>
    <n v="975"/>
    <b v="0"/>
    <x v="17"/>
    <x v="6"/>
    <x v="17"/>
  </r>
  <r>
    <n v="1077"/>
    <s v="Legends of Callasia [Demo Available NOW!]"/>
    <x v="1076"/>
    <n v="25000"/>
    <n v="7344"/>
    <x v="716"/>
    <n v="0.28999999999999998"/>
    <x v="2"/>
    <x v="0"/>
    <s v="USD"/>
    <n v="1452744011"/>
    <x v="1077"/>
    <b v="0"/>
    <n v="167"/>
    <b v="0"/>
    <x v="17"/>
    <x v="6"/>
    <x v="17"/>
  </r>
  <r>
    <n v="1078"/>
    <s v="New iPad/iPhone game development software needed"/>
    <x v="1077"/>
    <n v="600"/>
    <n v="45"/>
    <x v="373"/>
    <n v="0.08"/>
    <x v="2"/>
    <x v="0"/>
    <s v="USD"/>
    <n v="1311309721"/>
    <x v="1078"/>
    <b v="0"/>
    <n v="5"/>
    <b v="0"/>
    <x v="17"/>
    <x v="6"/>
    <x v="17"/>
  </r>
  <r>
    <n v="1079"/>
    <s v="Sirius Online, an indie Space MMO"/>
    <x v="1078"/>
    <n v="26000"/>
    <n v="678"/>
    <x v="789"/>
    <n v="0.03"/>
    <x v="2"/>
    <x v="12"/>
    <s v="EUR"/>
    <n v="1463232936"/>
    <x v="1079"/>
    <b v="0"/>
    <n v="18"/>
    <b v="0"/>
    <x v="17"/>
    <x v="6"/>
    <x v="17"/>
  </r>
  <r>
    <n v="1080"/>
    <s v="Skullforge: The Hunt"/>
    <x v="1079"/>
    <n v="20000"/>
    <n v="1821"/>
    <x v="790"/>
    <n v="0.09"/>
    <x v="2"/>
    <x v="0"/>
    <s v="USD"/>
    <n v="1399778333"/>
    <x v="1080"/>
    <b v="0"/>
    <n v="98"/>
    <b v="0"/>
    <x v="17"/>
    <x v="6"/>
    <x v="17"/>
  </r>
  <r>
    <n v="1081"/>
    <s v="The Creature"/>
    <x v="1080"/>
    <n v="68000"/>
    <n v="12"/>
    <x v="362"/>
    <n v="0"/>
    <x v="2"/>
    <x v="0"/>
    <s v="USD"/>
    <n v="1422483292"/>
    <x v="1081"/>
    <b v="0"/>
    <n v="4"/>
    <b v="0"/>
    <x v="17"/>
    <x v="6"/>
    <x v="17"/>
  </r>
  <r>
    <n v="1082"/>
    <s v="T-Fighter: Code Name M - Mobile Edition"/>
    <x v="1081"/>
    <n v="10000"/>
    <n v="56"/>
    <x v="791"/>
    <n v="0.01"/>
    <x v="2"/>
    <x v="0"/>
    <s v="USD"/>
    <n v="1344635088"/>
    <x v="1082"/>
    <b v="0"/>
    <n v="3"/>
    <b v="0"/>
    <x v="17"/>
    <x v="6"/>
    <x v="17"/>
  </r>
  <r>
    <n v="1083"/>
    <s v="Video Game Store That Can Beat Out Any Other"/>
    <x v="1082"/>
    <n v="50000"/>
    <n v="410"/>
    <x v="792"/>
    <n v="0.01"/>
    <x v="2"/>
    <x v="5"/>
    <s v="CAD"/>
    <n v="1406994583"/>
    <x v="1083"/>
    <b v="0"/>
    <n v="1"/>
    <b v="0"/>
    <x v="17"/>
    <x v="6"/>
    <x v="17"/>
  </r>
  <r>
    <n v="1084"/>
    <s v="My own channel"/>
    <x v="1083"/>
    <n v="550"/>
    <n v="0"/>
    <x v="121"/>
    <n v="0"/>
    <x v="2"/>
    <x v="0"/>
    <s v="USD"/>
    <n v="1407534804"/>
    <x v="1084"/>
    <b v="0"/>
    <s v="No Backers"/>
    <b v="0"/>
    <x v="17"/>
    <x v="6"/>
    <x v="17"/>
  </r>
  <r>
    <n v="1085"/>
    <s v="Sun Dryd Studios"/>
    <x v="1084"/>
    <n v="30000"/>
    <n v="1026"/>
    <x v="793"/>
    <n v="0.03"/>
    <x v="2"/>
    <x v="5"/>
    <s v="CAD"/>
    <n v="1457967975"/>
    <x v="1085"/>
    <b v="0"/>
    <n v="9"/>
    <b v="0"/>
    <x v="17"/>
    <x v="6"/>
    <x v="17"/>
  </r>
  <r>
    <n v="1086"/>
    <s v="Cyber Universe Online"/>
    <x v="1085"/>
    <n v="18000"/>
    <n v="15"/>
    <x v="501"/>
    <n v="0"/>
    <x v="2"/>
    <x v="0"/>
    <s v="USD"/>
    <n v="1408913291"/>
    <x v="1086"/>
    <b v="0"/>
    <n v="2"/>
    <b v="0"/>
    <x v="17"/>
    <x v="6"/>
    <x v="17"/>
  </r>
  <r>
    <n v="1087"/>
    <s v="Idle Gamers"/>
    <x v="1086"/>
    <n v="1100"/>
    <n v="0"/>
    <x v="121"/>
    <n v="0"/>
    <x v="2"/>
    <x v="0"/>
    <s v="USD"/>
    <n v="1402852087"/>
    <x v="1087"/>
    <b v="0"/>
    <s v="No Backers"/>
    <b v="0"/>
    <x v="17"/>
    <x v="6"/>
    <x v="17"/>
  </r>
  <r>
    <n v="1088"/>
    <s v="Still Alive"/>
    <x v="1087"/>
    <n v="45000"/>
    <n v="6382.34"/>
    <x v="794"/>
    <n v="0.14000000000000001"/>
    <x v="2"/>
    <x v="0"/>
    <s v="USD"/>
    <n v="1398366667"/>
    <x v="1088"/>
    <b v="0"/>
    <n v="147"/>
    <b v="0"/>
    <x v="17"/>
    <x v="6"/>
    <x v="17"/>
  </r>
  <r>
    <n v="1089"/>
    <s v="Farabel"/>
    <x v="1088"/>
    <n v="15000"/>
    <n v="1174"/>
    <x v="775"/>
    <n v="0.08"/>
    <x v="2"/>
    <x v="6"/>
    <s v="EUR"/>
    <n v="1435293175"/>
    <x v="1089"/>
    <b v="0"/>
    <n v="49"/>
    <b v="0"/>
    <x v="17"/>
    <x v="6"/>
    <x v="17"/>
  </r>
  <r>
    <n v="1090"/>
    <s v="Help Jumpy Punch Prosper!!"/>
    <x v="1089"/>
    <n v="12999"/>
    <n v="5"/>
    <x v="144"/>
    <n v="0"/>
    <x v="2"/>
    <x v="2"/>
    <s v="AUD"/>
    <n v="1432873653"/>
    <x v="1090"/>
    <b v="0"/>
    <n v="1"/>
    <b v="0"/>
    <x v="17"/>
    <x v="6"/>
    <x v="17"/>
  </r>
  <r>
    <n v="1091"/>
    <s v="London Revolution - Open World RPG Minecraft Server"/>
    <x v="1090"/>
    <n v="200"/>
    <n v="25"/>
    <x v="381"/>
    <n v="0.13"/>
    <x v="2"/>
    <x v="1"/>
    <s v="GBP"/>
    <n v="1460313672"/>
    <x v="1091"/>
    <b v="0"/>
    <n v="2"/>
    <b v="0"/>
    <x v="17"/>
    <x v="6"/>
    <x v="17"/>
  </r>
  <r>
    <n v="1092"/>
    <s v="toggleme. - the next phenom in mobile gaming"/>
    <x v="1091"/>
    <n v="2000"/>
    <n v="21"/>
    <x v="362"/>
    <n v="0.01"/>
    <x v="2"/>
    <x v="0"/>
    <s v="USD"/>
    <n v="1357432638"/>
    <x v="1092"/>
    <b v="0"/>
    <n v="7"/>
    <b v="0"/>
    <x v="17"/>
    <x v="6"/>
    <x v="17"/>
  </r>
  <r>
    <n v="1093"/>
    <s v="Help get &quot;Don't Look&quot; on Steam Greenlight!"/>
    <x v="1092"/>
    <n v="300"/>
    <n v="42.25"/>
    <x v="491"/>
    <n v="0.14000000000000001"/>
    <x v="2"/>
    <x v="5"/>
    <s v="CAD"/>
    <n v="1455232937"/>
    <x v="1093"/>
    <b v="0"/>
    <n v="4"/>
    <b v="0"/>
    <x v="17"/>
    <x v="6"/>
    <x v="17"/>
  </r>
  <r>
    <n v="1094"/>
    <s v="Sprocket Junkie"/>
    <x v="1093"/>
    <n v="18000"/>
    <n v="3294.01"/>
    <x v="795"/>
    <n v="0.18"/>
    <x v="2"/>
    <x v="0"/>
    <s v="USD"/>
    <n v="1318180033"/>
    <x v="1094"/>
    <b v="0"/>
    <n v="27"/>
    <b v="0"/>
    <x v="17"/>
    <x v="6"/>
    <x v="17"/>
  </r>
  <r>
    <n v="1095"/>
    <s v="Project Snowstorm"/>
    <x v="1094"/>
    <n v="500000"/>
    <n v="25174"/>
    <x v="796"/>
    <n v="0.05"/>
    <x v="2"/>
    <x v="0"/>
    <s v="USD"/>
    <n v="1377867220"/>
    <x v="1095"/>
    <b v="0"/>
    <n v="94"/>
    <b v="0"/>
    <x v="17"/>
    <x v="6"/>
    <x v="17"/>
  </r>
  <r>
    <n v="1096"/>
    <s v="Bugspeed Collider: Fast-Paced Platform Brawler (1â€“4 Players)"/>
    <x v="1095"/>
    <n v="12000"/>
    <n v="2152"/>
    <x v="797"/>
    <n v="0.18"/>
    <x v="2"/>
    <x v="0"/>
    <s v="USD"/>
    <n v="1412393400"/>
    <x v="1096"/>
    <b v="0"/>
    <n v="29"/>
    <b v="0"/>
    <x v="17"/>
    <x v="6"/>
    <x v="17"/>
  </r>
  <r>
    <n v="1097"/>
    <s v="Rabbly"/>
    <x v="1096"/>
    <n v="100000"/>
    <n v="47"/>
    <x v="798"/>
    <n v="0"/>
    <x v="2"/>
    <x v="0"/>
    <s v="USD"/>
    <n v="1393786877"/>
    <x v="1097"/>
    <b v="0"/>
    <n v="7"/>
    <b v="0"/>
    <x v="17"/>
    <x v="6"/>
    <x v="17"/>
  </r>
  <r>
    <n v="1098"/>
    <s v="Kick, Punch... Fireball"/>
    <x v="1097"/>
    <n v="25000"/>
    <n v="1803"/>
    <x v="799"/>
    <n v="7.0000000000000007E-2"/>
    <x v="2"/>
    <x v="0"/>
    <s v="USD"/>
    <n v="1397413095"/>
    <x v="1098"/>
    <b v="0"/>
    <n v="22"/>
    <b v="0"/>
    <x v="17"/>
    <x v="6"/>
    <x v="17"/>
  </r>
  <r>
    <n v="1099"/>
    <s v="Xeno - A Sci-Fi FPS"/>
    <x v="1098"/>
    <n v="5000"/>
    <n v="25"/>
    <x v="380"/>
    <n v="0.01"/>
    <x v="2"/>
    <x v="1"/>
    <s v="GBP"/>
    <n v="1431547468"/>
    <x v="1099"/>
    <b v="0"/>
    <n v="1"/>
    <b v="0"/>
    <x v="17"/>
    <x v="6"/>
    <x v="17"/>
  </r>
  <r>
    <n v="1100"/>
    <s v="Aeldengald Saga Book I"/>
    <x v="1099"/>
    <n v="4000"/>
    <n v="100"/>
    <x v="119"/>
    <n v="0.03"/>
    <x v="2"/>
    <x v="12"/>
    <s v="EUR"/>
    <n v="1455417571"/>
    <x v="1100"/>
    <b v="0"/>
    <n v="10"/>
    <b v="0"/>
    <x v="17"/>
    <x v="6"/>
    <x v="17"/>
  </r>
  <r>
    <n v="1101"/>
    <s v="Strain Wars"/>
    <x v="1100"/>
    <n v="100000"/>
    <n v="41"/>
    <x v="800"/>
    <n v="0"/>
    <x v="2"/>
    <x v="0"/>
    <s v="USD"/>
    <n v="1468519920"/>
    <x v="1101"/>
    <b v="0"/>
    <n v="6"/>
    <b v="0"/>
    <x v="17"/>
    <x v="6"/>
    <x v="17"/>
  </r>
  <r>
    <n v="1102"/>
    <s v="Runers"/>
    <x v="1101"/>
    <n v="8000"/>
    <n v="425"/>
    <x v="801"/>
    <n v="0.05"/>
    <x v="2"/>
    <x v="0"/>
    <s v="USD"/>
    <n v="1386568740"/>
    <x v="1102"/>
    <b v="0"/>
    <n v="24"/>
    <b v="0"/>
    <x v="17"/>
    <x v="6"/>
    <x v="17"/>
  </r>
  <r>
    <n v="1103"/>
    <s v="The Morgue"/>
    <x v="1102"/>
    <n v="15000"/>
    <n v="243"/>
    <x v="782"/>
    <n v="0.02"/>
    <x v="2"/>
    <x v="0"/>
    <s v="USD"/>
    <n v="1466227190"/>
    <x v="1103"/>
    <b v="0"/>
    <n v="15"/>
    <b v="0"/>
    <x v="17"/>
    <x v="6"/>
    <x v="17"/>
  </r>
  <r>
    <n v="1104"/>
    <s v="Street Heroes - A Facebook Beat 'em Up"/>
    <x v="1103"/>
    <n v="60000"/>
    <n v="2971"/>
    <x v="802"/>
    <n v="0.05"/>
    <x v="2"/>
    <x v="1"/>
    <s v="GBP"/>
    <n v="1402480221"/>
    <x v="1104"/>
    <b v="0"/>
    <n v="37"/>
    <b v="0"/>
    <x v="17"/>
    <x v="6"/>
    <x v="17"/>
  </r>
  <r>
    <n v="1105"/>
    <s v="Nightmare Zombies"/>
    <x v="1104"/>
    <n v="900000"/>
    <n v="1431"/>
    <x v="803"/>
    <n v="0"/>
    <x v="2"/>
    <x v="0"/>
    <s v="USD"/>
    <n v="1395627327"/>
    <x v="1105"/>
    <b v="0"/>
    <n v="20"/>
    <b v="0"/>
    <x v="17"/>
    <x v="6"/>
    <x v="17"/>
  </r>
  <r>
    <n v="1106"/>
    <s v="Backyard Zombies"/>
    <x v="1105"/>
    <n v="400"/>
    <n v="165"/>
    <x v="804"/>
    <n v="0.41"/>
    <x v="2"/>
    <x v="0"/>
    <s v="USD"/>
    <n v="1333557975"/>
    <x v="1106"/>
    <b v="0"/>
    <n v="7"/>
    <b v="0"/>
    <x v="17"/>
    <x v="6"/>
    <x v="17"/>
  </r>
  <r>
    <n v="1107"/>
    <s v="The kidcade is the next big thing in the home entertainment"/>
    <x v="1106"/>
    <n v="10000"/>
    <n v="0"/>
    <x v="121"/>
    <n v="0"/>
    <x v="2"/>
    <x v="0"/>
    <s v="USD"/>
    <n v="1406148024"/>
    <x v="1107"/>
    <b v="0"/>
    <s v="No Backers"/>
    <b v="0"/>
    <x v="17"/>
    <x v="6"/>
    <x v="17"/>
  </r>
  <r>
    <n v="1108"/>
    <s v="Urbania: Create the future"/>
    <x v="1107"/>
    <n v="25000"/>
    <n v="732.5"/>
    <x v="805"/>
    <n v="0.03"/>
    <x v="2"/>
    <x v="0"/>
    <s v="USD"/>
    <n v="1334326635"/>
    <x v="1108"/>
    <b v="0"/>
    <n v="21"/>
    <b v="0"/>
    <x v="17"/>
    <x v="6"/>
    <x v="17"/>
  </r>
  <r>
    <n v="1109"/>
    <s v="1985 Video Game Museum/Arcade/Game Lounge/Event Center"/>
    <x v="1108"/>
    <n v="10000"/>
    <n v="45"/>
    <x v="2"/>
    <n v="0"/>
    <x v="2"/>
    <x v="0"/>
    <s v="USD"/>
    <n v="1479495790"/>
    <x v="1109"/>
    <b v="0"/>
    <n v="3"/>
    <b v="0"/>
    <x v="17"/>
    <x v="6"/>
    <x v="17"/>
  </r>
  <r>
    <n v="1110"/>
    <s v="PSI - Role Playing Game"/>
    <x v="1109"/>
    <n v="50000"/>
    <n v="255"/>
    <x v="806"/>
    <n v="0.01"/>
    <x v="2"/>
    <x v="0"/>
    <s v="USD"/>
    <n v="1354919022"/>
    <x v="1110"/>
    <b v="0"/>
    <n v="11"/>
    <b v="0"/>
    <x v="17"/>
    <x v="6"/>
    <x v="17"/>
  </r>
  <r>
    <n v="1111"/>
    <s v="Funding HyperLight Studios"/>
    <x v="1110"/>
    <n v="2500"/>
    <n v="1"/>
    <x v="120"/>
    <n v="0"/>
    <x v="2"/>
    <x v="0"/>
    <s v="USD"/>
    <n v="1452228790"/>
    <x v="1111"/>
    <b v="0"/>
    <n v="1"/>
    <b v="0"/>
    <x v="17"/>
    <x v="6"/>
    <x v="17"/>
  </r>
  <r>
    <n v="1112"/>
    <s v="Johnny Rocketfingers: Violent Point &amp; Click Adventure!"/>
    <x v="1111"/>
    <n v="88000"/>
    <n v="31272.92"/>
    <x v="807"/>
    <n v="0.36"/>
    <x v="2"/>
    <x v="0"/>
    <s v="USD"/>
    <n v="1421656200"/>
    <x v="1112"/>
    <b v="0"/>
    <n v="312"/>
    <b v="0"/>
    <x v="17"/>
    <x v="6"/>
    <x v="17"/>
  </r>
  <r>
    <n v="1113"/>
    <s v="A YouTube Gaming Channel"/>
    <x v="1112"/>
    <n v="1000"/>
    <n v="5"/>
    <x v="144"/>
    <n v="0.01"/>
    <x v="2"/>
    <x v="1"/>
    <s v="GBP"/>
    <n v="1408058820"/>
    <x v="1113"/>
    <b v="0"/>
    <n v="1"/>
    <b v="0"/>
    <x v="17"/>
    <x v="6"/>
    <x v="17"/>
  </r>
  <r>
    <n v="1114"/>
    <s v="TeleRide"/>
    <x v="1113"/>
    <n v="6000"/>
    <n v="10"/>
    <x v="808"/>
    <n v="0"/>
    <x v="2"/>
    <x v="1"/>
    <s v="GBP"/>
    <n v="1381306687"/>
    <x v="1114"/>
    <b v="0"/>
    <n v="3"/>
    <b v="0"/>
    <x v="17"/>
    <x v="6"/>
    <x v="17"/>
  </r>
  <r>
    <n v="1115"/>
    <s v="Before You Sleep - A Survival Social Video Game"/>
    <x v="1114"/>
    <n v="40000"/>
    <n v="53"/>
    <x v="508"/>
    <n v="0"/>
    <x v="2"/>
    <x v="0"/>
    <s v="USD"/>
    <n v="1459352495"/>
    <x v="1115"/>
    <b v="0"/>
    <n v="4"/>
    <b v="0"/>
    <x v="17"/>
    <x v="6"/>
    <x v="17"/>
  </r>
  <r>
    <n v="1116"/>
    <s v="Quest Remnants of Chaos"/>
    <x v="1115"/>
    <n v="500000"/>
    <n v="178.52"/>
    <x v="809"/>
    <n v="0"/>
    <x v="2"/>
    <x v="0"/>
    <s v="USD"/>
    <n v="1339273208"/>
    <x v="1116"/>
    <b v="0"/>
    <n v="10"/>
    <b v="0"/>
    <x v="17"/>
    <x v="6"/>
    <x v="17"/>
  </r>
  <r>
    <n v="1117"/>
    <s v="Medieval Village"/>
    <x v="1116"/>
    <n v="1000"/>
    <n v="83"/>
    <x v="810"/>
    <n v="0.08"/>
    <x v="2"/>
    <x v="12"/>
    <s v="EUR"/>
    <n v="1451053313"/>
    <x v="1117"/>
    <b v="0"/>
    <n v="8"/>
    <b v="0"/>
    <x v="17"/>
    <x v="6"/>
    <x v="17"/>
  </r>
  <r>
    <n v="1118"/>
    <s v="Battle-Buddy â€“ Bringing gamers together"/>
    <x v="1117"/>
    <n v="4500"/>
    <n v="109"/>
    <x v="811"/>
    <n v="0.02"/>
    <x v="2"/>
    <x v="2"/>
    <s v="AUD"/>
    <n v="1396666779"/>
    <x v="1118"/>
    <b v="0"/>
    <n v="3"/>
    <b v="0"/>
    <x v="17"/>
    <x v="6"/>
    <x v="17"/>
  </r>
  <r>
    <n v="1119"/>
    <s v="Island of Paws - A Dog and Cat RPG Game    0==]=====&gt;"/>
    <x v="1118"/>
    <n v="2100"/>
    <n v="5"/>
    <x v="144"/>
    <n v="0"/>
    <x v="2"/>
    <x v="0"/>
    <s v="USD"/>
    <n v="1396810864"/>
    <x v="1119"/>
    <b v="0"/>
    <n v="1"/>
    <b v="0"/>
    <x v="17"/>
    <x v="6"/>
    <x v="17"/>
  </r>
  <r>
    <n v="1120"/>
    <s v="PlanEt Ninjahwah"/>
    <x v="1119"/>
    <n v="25000"/>
    <n v="0"/>
    <x v="121"/>
    <n v="0"/>
    <x v="2"/>
    <x v="0"/>
    <s v="USD"/>
    <n v="1319835400"/>
    <x v="1120"/>
    <b v="0"/>
    <s v="No Backers"/>
    <b v="0"/>
    <x v="17"/>
    <x v="6"/>
    <x v="17"/>
  </r>
  <r>
    <n v="1121"/>
    <s v="Pwincess"/>
    <x v="1120"/>
    <n v="250000"/>
    <n v="29"/>
    <x v="812"/>
    <n v="0"/>
    <x v="2"/>
    <x v="0"/>
    <s v="USD"/>
    <n v="1457904316"/>
    <x v="1121"/>
    <b v="0"/>
    <n v="5"/>
    <b v="0"/>
    <x v="17"/>
    <x v="6"/>
    <x v="17"/>
  </r>
  <r>
    <n v="1122"/>
    <s v="Funny Monsters (Mobile Game)"/>
    <x v="1121"/>
    <n v="3200"/>
    <n v="0"/>
    <x v="121"/>
    <n v="0"/>
    <x v="2"/>
    <x v="1"/>
    <s v="GBP"/>
    <n v="1369932825"/>
    <x v="1122"/>
    <b v="0"/>
    <s v="No Backers"/>
    <b v="0"/>
    <x v="17"/>
    <x v="6"/>
    <x v="17"/>
  </r>
  <r>
    <n v="1123"/>
    <s v="Droplets"/>
    <x v="1122"/>
    <n v="5000"/>
    <n v="11"/>
    <x v="813"/>
    <n v="0"/>
    <x v="2"/>
    <x v="0"/>
    <s v="USD"/>
    <n v="1397910848"/>
    <x v="1123"/>
    <b v="0"/>
    <n v="3"/>
    <b v="0"/>
    <x v="17"/>
    <x v="6"/>
    <x v="17"/>
  </r>
  <r>
    <n v="1124"/>
    <s v="Disaster Defender:Save lives in a game and in the Real World"/>
    <x v="1123"/>
    <n v="90000"/>
    <n v="425"/>
    <x v="814"/>
    <n v="0"/>
    <x v="2"/>
    <x v="0"/>
    <s v="USD"/>
    <n v="1430409651"/>
    <x v="1124"/>
    <b v="0"/>
    <n v="7"/>
    <b v="0"/>
    <x v="18"/>
    <x v="6"/>
    <x v="18"/>
  </r>
  <r>
    <n v="1125"/>
    <s v="Ultimate Supremacy"/>
    <x v="1124"/>
    <n v="3000"/>
    <n v="0"/>
    <x v="121"/>
    <n v="0"/>
    <x v="2"/>
    <x v="1"/>
    <s v="GBP"/>
    <n v="1443193130"/>
    <x v="1125"/>
    <b v="0"/>
    <s v="No Backers"/>
    <b v="0"/>
    <x v="18"/>
    <x v="6"/>
    <x v="18"/>
  </r>
  <r>
    <n v="1126"/>
    <s v="GAMING TO LEARN"/>
    <x v="1125"/>
    <n v="2000"/>
    <n v="10"/>
    <x v="144"/>
    <n v="0.01"/>
    <x v="2"/>
    <x v="0"/>
    <s v="USD"/>
    <n v="1468482694"/>
    <x v="1126"/>
    <b v="0"/>
    <n v="2"/>
    <b v="0"/>
    <x v="18"/>
    <x v="6"/>
    <x v="18"/>
  </r>
  <r>
    <n v="1127"/>
    <s v="ABRAcaPOCUS!!"/>
    <x v="1126"/>
    <n v="35000"/>
    <n v="585"/>
    <x v="815"/>
    <n v="0.02"/>
    <x v="2"/>
    <x v="0"/>
    <s v="USD"/>
    <n v="1416000600"/>
    <x v="1127"/>
    <b v="0"/>
    <n v="23"/>
    <b v="0"/>
    <x v="18"/>
    <x v="6"/>
    <x v="18"/>
  </r>
  <r>
    <n v="1128"/>
    <s v="Flying Turds"/>
    <x v="1127"/>
    <n v="1000"/>
    <n v="1"/>
    <x v="120"/>
    <n v="0"/>
    <x v="2"/>
    <x v="1"/>
    <s v="GBP"/>
    <n v="1407425717"/>
    <x v="1128"/>
    <b v="0"/>
    <n v="1"/>
    <b v="0"/>
    <x v="18"/>
    <x v="6"/>
    <x v="18"/>
  </r>
  <r>
    <n v="1129"/>
    <s v="Angry words with Friends"/>
    <x v="1128"/>
    <n v="20000"/>
    <n v="21"/>
    <x v="678"/>
    <n v="0"/>
    <x v="2"/>
    <x v="0"/>
    <s v="USD"/>
    <n v="1465107693"/>
    <x v="1129"/>
    <b v="0"/>
    <n v="2"/>
    <b v="0"/>
    <x v="18"/>
    <x v="6"/>
    <x v="18"/>
  </r>
  <r>
    <n v="1130"/>
    <s v="Terror Interceptor Mobile Video Game"/>
    <x v="1129"/>
    <n v="5000"/>
    <n v="11"/>
    <x v="813"/>
    <n v="0"/>
    <x v="2"/>
    <x v="0"/>
    <s v="USD"/>
    <n v="1416963300"/>
    <x v="1130"/>
    <b v="0"/>
    <n v="3"/>
    <b v="0"/>
    <x v="18"/>
    <x v="6"/>
    <x v="18"/>
  </r>
  <r>
    <n v="1131"/>
    <s v="Hot Potato - The App"/>
    <x v="1130"/>
    <n v="40000"/>
    <n v="0"/>
    <x v="121"/>
    <n v="0"/>
    <x v="2"/>
    <x v="2"/>
    <s v="AUD"/>
    <n v="1450993668"/>
    <x v="1131"/>
    <b v="0"/>
    <s v="No Backers"/>
    <b v="0"/>
    <x v="18"/>
    <x v="6"/>
    <x v="18"/>
  </r>
  <r>
    <n v="1132"/>
    <s v="One"/>
    <x v="1131"/>
    <n v="10000"/>
    <n v="1438"/>
    <x v="816"/>
    <n v="0.14000000000000001"/>
    <x v="2"/>
    <x v="5"/>
    <s v="CAD"/>
    <n v="1483238771"/>
    <x v="1132"/>
    <b v="0"/>
    <n v="13"/>
    <b v="0"/>
    <x v="18"/>
    <x v="6"/>
    <x v="18"/>
  </r>
  <r>
    <n v="1133"/>
    <s v="Ping"/>
    <x v="1132"/>
    <n v="3000"/>
    <n v="20"/>
    <x v="135"/>
    <n v="0.01"/>
    <x v="2"/>
    <x v="1"/>
    <s v="GBP"/>
    <n v="1406799981"/>
    <x v="1133"/>
    <b v="0"/>
    <n v="1"/>
    <b v="0"/>
    <x v="18"/>
    <x v="6"/>
    <x v="18"/>
  </r>
  <r>
    <n v="1134"/>
    <s v="New Mario Bro's style game!"/>
    <x v="1133"/>
    <n v="25000"/>
    <n v="1"/>
    <x v="120"/>
    <n v="0"/>
    <x v="2"/>
    <x v="2"/>
    <s v="AUD"/>
    <n v="1417235580"/>
    <x v="1134"/>
    <b v="0"/>
    <n v="1"/>
    <b v="0"/>
    <x v="18"/>
    <x v="6"/>
    <x v="18"/>
  </r>
  <r>
    <n v="1135"/>
    <s v="Trumperama"/>
    <x v="1134"/>
    <n v="1000"/>
    <n v="50"/>
    <x v="73"/>
    <n v="0.05"/>
    <x v="2"/>
    <x v="12"/>
    <s v="EUR"/>
    <n v="1470527094"/>
    <x v="1135"/>
    <b v="0"/>
    <n v="1"/>
    <b v="0"/>
    <x v="18"/>
    <x v="6"/>
    <x v="18"/>
  </r>
  <r>
    <n v="1136"/>
    <s v="OneLifeMen - Jeu d' Aventure smartphone en Voxel Art"/>
    <x v="1135"/>
    <n v="4190"/>
    <n v="270"/>
    <x v="817"/>
    <n v="0.06"/>
    <x v="2"/>
    <x v="6"/>
    <s v="EUR"/>
    <n v="1450541229"/>
    <x v="1136"/>
    <b v="0"/>
    <n v="6"/>
    <b v="0"/>
    <x v="18"/>
    <x v="6"/>
    <x v="18"/>
  </r>
  <r>
    <n v="1137"/>
    <s v="Nodiatis RPG: Steam, Android, &amp; iOS Clients"/>
    <x v="1136"/>
    <n v="25000"/>
    <n v="9875"/>
    <x v="818"/>
    <n v="0.4"/>
    <x v="2"/>
    <x v="0"/>
    <s v="USD"/>
    <n v="1461440421"/>
    <x v="1137"/>
    <b v="0"/>
    <n v="39"/>
    <b v="0"/>
    <x v="18"/>
    <x v="6"/>
    <x v="18"/>
  </r>
  <r>
    <n v="1138"/>
    <s v="Slayers of The Dead AR- build your ultimate Zombie Fort"/>
    <x v="1137"/>
    <n v="35000"/>
    <n v="125"/>
    <x v="672"/>
    <n v="0"/>
    <x v="2"/>
    <x v="0"/>
    <s v="USD"/>
    <n v="1485035131"/>
    <x v="1138"/>
    <b v="0"/>
    <n v="4"/>
    <b v="0"/>
    <x v="18"/>
    <x v="6"/>
    <x v="18"/>
  </r>
  <r>
    <n v="1139"/>
    <s v="Soulwalker"/>
    <x v="1138"/>
    <n v="8000"/>
    <n v="5"/>
    <x v="144"/>
    <n v="0"/>
    <x v="2"/>
    <x v="0"/>
    <s v="USD"/>
    <n v="1420100426"/>
    <x v="1139"/>
    <b v="0"/>
    <n v="1"/>
    <b v="0"/>
    <x v="18"/>
    <x v="6"/>
    <x v="18"/>
  </r>
  <r>
    <n v="1140"/>
    <s v="Medieval Empire by Bear Games"/>
    <x v="1139"/>
    <n v="5000"/>
    <n v="0"/>
    <x v="121"/>
    <n v="0"/>
    <x v="2"/>
    <x v="1"/>
    <s v="GBP"/>
    <n v="1438859121"/>
    <x v="1140"/>
    <b v="0"/>
    <s v="No Backers"/>
    <b v="0"/>
    <x v="18"/>
    <x v="6"/>
    <x v="18"/>
  </r>
  <r>
    <n v="1141"/>
    <s v="Arena Z - Zombie Survival"/>
    <x v="1140"/>
    <n v="500"/>
    <n v="0"/>
    <x v="121"/>
    <n v="0"/>
    <x v="2"/>
    <x v="12"/>
    <s v="EUR"/>
    <n v="1436460450"/>
    <x v="1141"/>
    <b v="0"/>
    <s v="No Backers"/>
    <b v="0"/>
    <x v="18"/>
    <x v="6"/>
    <x v="18"/>
  </r>
  <r>
    <n v="1142"/>
    <s v="3E Community, a company driven by YOU!"/>
    <x v="1141"/>
    <n v="4000"/>
    <n v="0"/>
    <x v="121"/>
    <n v="0"/>
    <x v="2"/>
    <x v="0"/>
    <s v="USD"/>
    <n v="1424131727"/>
    <x v="1142"/>
    <b v="0"/>
    <s v="No Backers"/>
    <b v="0"/>
    <x v="18"/>
    <x v="6"/>
    <x v="18"/>
  </r>
  <r>
    <n v="1143"/>
    <s v="Convergence: Rift Wars"/>
    <x v="1142"/>
    <n v="45000"/>
    <n v="186"/>
    <x v="819"/>
    <n v="0"/>
    <x v="2"/>
    <x v="0"/>
    <s v="USD"/>
    <n v="1450327126"/>
    <x v="1143"/>
    <b v="0"/>
    <n v="8"/>
    <b v="0"/>
    <x v="18"/>
    <x v="6"/>
    <x v="18"/>
  </r>
  <r>
    <n v="1144"/>
    <s v="We Need Your Help to Finish Our BBQ Food Truck"/>
    <x v="1143"/>
    <n v="9300"/>
    <n v="0"/>
    <x v="121"/>
    <n v="0"/>
    <x v="2"/>
    <x v="0"/>
    <s v="USD"/>
    <n v="1430281320"/>
    <x v="1144"/>
    <b v="0"/>
    <s v="No Backers"/>
    <b v="0"/>
    <x v="19"/>
    <x v="7"/>
    <x v="19"/>
  </r>
  <r>
    <n v="1145"/>
    <s v="A FORK IN THE ROAD food truck"/>
    <x v="1144"/>
    <n v="80000"/>
    <n v="100"/>
    <x v="101"/>
    <n v="0"/>
    <x v="2"/>
    <x v="0"/>
    <s v="USD"/>
    <n v="1412272592"/>
    <x v="1145"/>
    <b v="0"/>
    <n v="1"/>
    <b v="0"/>
    <x v="19"/>
    <x v="7"/>
    <x v="19"/>
  </r>
  <r>
    <n v="1146"/>
    <s v="Sleepy PIg Barbecue: Auburn's First BBQ Food Truck"/>
    <x v="1145"/>
    <n v="6000"/>
    <n v="530"/>
    <x v="820"/>
    <n v="0.09"/>
    <x v="2"/>
    <x v="0"/>
    <s v="USD"/>
    <n v="1399071173"/>
    <x v="1146"/>
    <b v="0"/>
    <n v="12"/>
    <b v="0"/>
    <x v="19"/>
    <x v="7"/>
    <x v="19"/>
  </r>
  <r>
    <n v="1147"/>
    <s v="baked pugtato"/>
    <x v="1146"/>
    <n v="25000"/>
    <n v="0"/>
    <x v="121"/>
    <n v="0"/>
    <x v="2"/>
    <x v="5"/>
    <s v="CAD"/>
    <n v="1413760783"/>
    <x v="1147"/>
    <b v="0"/>
    <s v="No Backers"/>
    <b v="0"/>
    <x v="19"/>
    <x v="7"/>
    <x v="19"/>
  </r>
  <r>
    <n v="1148"/>
    <s v="Warren's / Adilyn's Rollin' Bistro"/>
    <x v="1147"/>
    <n v="15000"/>
    <n v="73"/>
    <x v="821"/>
    <n v="0"/>
    <x v="2"/>
    <x v="0"/>
    <s v="USD"/>
    <n v="1480568781"/>
    <x v="1148"/>
    <b v="0"/>
    <n v="3"/>
    <b v="0"/>
    <x v="19"/>
    <x v="7"/>
    <x v="19"/>
  </r>
  <r>
    <n v="1149"/>
    <s v="The Floridian Food Truck"/>
    <x v="1148"/>
    <n v="50000"/>
    <n v="75"/>
    <x v="822"/>
    <n v="0"/>
    <x v="2"/>
    <x v="0"/>
    <s v="USD"/>
    <n v="1466096566"/>
    <x v="1149"/>
    <b v="0"/>
    <n v="2"/>
    <b v="0"/>
    <x v="19"/>
    <x v="7"/>
    <x v="19"/>
  </r>
  <r>
    <n v="1150"/>
    <s v="Chef Po's Food Truck"/>
    <x v="1149"/>
    <n v="2500"/>
    <n v="252"/>
    <x v="823"/>
    <n v="0.1"/>
    <x v="2"/>
    <x v="0"/>
    <s v="USD"/>
    <n v="1452293675"/>
    <x v="1150"/>
    <b v="0"/>
    <n v="6"/>
    <b v="0"/>
    <x v="19"/>
    <x v="7"/>
    <x v="19"/>
  </r>
  <r>
    <n v="1151"/>
    <s v="Blaze'n Pontiac Grill"/>
    <x v="1150"/>
    <n v="25000"/>
    <n v="0"/>
    <x v="121"/>
    <n v="0"/>
    <x v="2"/>
    <x v="0"/>
    <s v="USD"/>
    <n v="1441592863"/>
    <x v="1151"/>
    <b v="0"/>
    <s v="No Backers"/>
    <b v="0"/>
    <x v="19"/>
    <x v="7"/>
    <x v="19"/>
  </r>
  <r>
    <n v="1152"/>
    <s v="Peruvian King Food Truck"/>
    <x v="1151"/>
    <n v="16000"/>
    <n v="911"/>
    <x v="824"/>
    <n v="0.06"/>
    <x v="2"/>
    <x v="0"/>
    <s v="USD"/>
    <n v="1431709312"/>
    <x v="1152"/>
    <b v="0"/>
    <n v="15"/>
    <b v="0"/>
    <x v="19"/>
    <x v="7"/>
    <x v="19"/>
  </r>
  <r>
    <n v="1153"/>
    <s v="The Cold Spot Mobile Trailer"/>
    <x v="1152"/>
    <n v="8000"/>
    <n v="50"/>
    <x v="73"/>
    <n v="0.01"/>
    <x v="2"/>
    <x v="0"/>
    <s v="USD"/>
    <n v="1434647305"/>
    <x v="1153"/>
    <b v="0"/>
    <n v="1"/>
    <b v="0"/>
    <x v="19"/>
    <x v="7"/>
    <x v="19"/>
  </r>
  <r>
    <n v="1154"/>
    <s v="Food Truck Funding"/>
    <x v="1153"/>
    <n v="5000"/>
    <n v="325"/>
    <x v="149"/>
    <n v="7.0000000000000007E-2"/>
    <x v="2"/>
    <x v="0"/>
    <s v="USD"/>
    <n v="1441507006"/>
    <x v="1154"/>
    <b v="0"/>
    <n v="3"/>
    <b v="0"/>
    <x v="19"/>
    <x v="7"/>
    <x v="19"/>
  </r>
  <r>
    <n v="1155"/>
    <s v="Mobile Coffee Cart with a Purpose"/>
    <x v="1154"/>
    <n v="25000"/>
    <n v="188"/>
    <x v="825"/>
    <n v="0.01"/>
    <x v="2"/>
    <x v="0"/>
    <s v="USD"/>
    <n v="1408040408"/>
    <x v="1155"/>
    <b v="0"/>
    <n v="8"/>
    <b v="0"/>
    <x v="19"/>
    <x v="7"/>
    <x v="19"/>
  </r>
  <r>
    <n v="1156"/>
    <s v="Harley Hawg Dogs, Inc"/>
    <x v="1155"/>
    <n v="6500"/>
    <n v="0"/>
    <x v="121"/>
    <n v="0"/>
    <x v="2"/>
    <x v="0"/>
    <s v="USD"/>
    <n v="1424742162"/>
    <x v="1156"/>
    <b v="0"/>
    <s v="No Backers"/>
    <b v="0"/>
    <x v="19"/>
    <x v="7"/>
    <x v="19"/>
  </r>
  <r>
    <n v="1157"/>
    <s v="BIGFOOT BBQ - Flavors As Big As Sasquatch Himself"/>
    <x v="1156"/>
    <n v="10000"/>
    <n v="151"/>
    <x v="679"/>
    <n v="0.02"/>
    <x v="2"/>
    <x v="0"/>
    <s v="USD"/>
    <n v="1417795480"/>
    <x v="1157"/>
    <b v="0"/>
    <n v="3"/>
    <b v="0"/>
    <x v="19"/>
    <x v="7"/>
    <x v="19"/>
  </r>
  <r>
    <n v="1158"/>
    <s v="Help me build my Tiny House Cupcake Bakery - Phase 1"/>
    <x v="1157"/>
    <n v="7500"/>
    <n v="35"/>
    <x v="123"/>
    <n v="0"/>
    <x v="2"/>
    <x v="0"/>
    <s v="USD"/>
    <n v="1418091128"/>
    <x v="1158"/>
    <b v="0"/>
    <n v="3"/>
    <b v="0"/>
    <x v="19"/>
    <x v="7"/>
    <x v="19"/>
  </r>
  <r>
    <n v="1159"/>
    <s v="Skewed Up Food Truck"/>
    <x v="1158"/>
    <n v="6750"/>
    <n v="0"/>
    <x v="121"/>
    <n v="0"/>
    <x v="2"/>
    <x v="0"/>
    <s v="USD"/>
    <n v="1435679100"/>
    <x v="1159"/>
    <b v="0"/>
    <s v="No Backers"/>
    <b v="0"/>
    <x v="19"/>
    <x v="7"/>
    <x v="19"/>
  </r>
  <r>
    <n v="1160"/>
    <s v="Harvest Grub Eatery...Mobile Eatery...Fresh Seasonal Grub!"/>
    <x v="1159"/>
    <n v="30000"/>
    <n v="1155"/>
    <x v="826"/>
    <n v="0.04"/>
    <x v="2"/>
    <x v="0"/>
    <s v="USD"/>
    <n v="1427510586"/>
    <x v="1160"/>
    <b v="0"/>
    <n v="19"/>
    <b v="0"/>
    <x v="19"/>
    <x v="7"/>
    <x v="19"/>
  </r>
  <r>
    <n v="1161"/>
    <s v="Pyros Brick Oven Pizza in a Food Truck."/>
    <x v="1160"/>
    <n v="18000"/>
    <n v="0"/>
    <x v="121"/>
    <n v="0"/>
    <x v="2"/>
    <x v="0"/>
    <s v="USD"/>
    <n v="1432047989"/>
    <x v="1161"/>
    <b v="0"/>
    <s v="No Backers"/>
    <b v="0"/>
    <x v="19"/>
    <x v="7"/>
    <x v="19"/>
  </r>
  <r>
    <n v="1162"/>
    <s v="Super Natural Kooking"/>
    <x v="1161"/>
    <n v="60000"/>
    <n v="35"/>
    <x v="827"/>
    <n v="0"/>
    <x v="2"/>
    <x v="0"/>
    <s v="USD"/>
    <n v="1411662264"/>
    <x v="1162"/>
    <b v="0"/>
    <n v="2"/>
    <b v="0"/>
    <x v="19"/>
    <x v="7"/>
    <x v="19"/>
  </r>
  <r>
    <n v="1163"/>
    <s v="When I become awesome, I will cater an event for you!!"/>
    <x v="1162"/>
    <n v="5200"/>
    <n v="0"/>
    <x v="121"/>
    <n v="0"/>
    <x v="2"/>
    <x v="0"/>
    <s v="USD"/>
    <n v="1407604920"/>
    <x v="1163"/>
    <b v="0"/>
    <s v="No Backers"/>
    <b v="0"/>
    <x v="19"/>
    <x v="7"/>
    <x v="19"/>
  </r>
  <r>
    <n v="1164"/>
    <s v="Bayou Classic BBQ"/>
    <x v="1163"/>
    <n v="10000"/>
    <n v="0"/>
    <x v="121"/>
    <n v="0"/>
    <x v="2"/>
    <x v="0"/>
    <s v="USD"/>
    <n v="1466270582"/>
    <x v="1164"/>
    <b v="0"/>
    <s v="No Backers"/>
    <b v="0"/>
    <x v="19"/>
    <x v="7"/>
    <x v="19"/>
  </r>
  <r>
    <n v="1165"/>
    <s v="Cupcake Wars Winners: Dreamy Creations Cupcake Truck"/>
    <x v="1164"/>
    <n v="10000"/>
    <n v="2070.5"/>
    <x v="828"/>
    <n v="0.21"/>
    <x v="2"/>
    <x v="0"/>
    <s v="USD"/>
    <n v="1404623330"/>
    <x v="1165"/>
    <b v="0"/>
    <n v="25"/>
    <b v="0"/>
    <x v="19"/>
    <x v="7"/>
    <x v="19"/>
  </r>
  <r>
    <n v="1166"/>
    <s v="Fire On High: Organic Food Truck on a Mission"/>
    <x v="1165"/>
    <n v="15000"/>
    <n v="2871"/>
    <x v="829"/>
    <n v="0.19"/>
    <x v="2"/>
    <x v="0"/>
    <s v="USD"/>
    <n v="1435291200"/>
    <x v="1166"/>
    <b v="0"/>
    <n v="8"/>
    <b v="0"/>
    <x v="19"/>
    <x v="7"/>
    <x v="19"/>
  </r>
  <r>
    <n v="1167"/>
    <s v="Empanada Express Food Truck"/>
    <x v="1166"/>
    <n v="60000"/>
    <n v="979"/>
    <x v="830"/>
    <n v="0.02"/>
    <x v="2"/>
    <x v="0"/>
    <s v="USD"/>
    <n v="1410543495"/>
    <x v="1167"/>
    <b v="0"/>
    <n v="16"/>
    <b v="0"/>
    <x v="19"/>
    <x v="7"/>
    <x v="19"/>
  </r>
  <r>
    <n v="1168"/>
    <s v="SiMpLy FreSH fOoD TrUck"/>
    <x v="1167"/>
    <n v="18000"/>
    <n v="1020"/>
    <x v="831"/>
    <n v="0.06"/>
    <x v="2"/>
    <x v="0"/>
    <s v="USD"/>
    <n v="1474507065"/>
    <x v="1168"/>
    <b v="0"/>
    <n v="3"/>
    <b v="0"/>
    <x v="19"/>
    <x v="7"/>
    <x v="19"/>
  </r>
  <r>
    <n v="1169"/>
    <s v="FREE Shuttle Service in Downtown Los Angeles"/>
    <x v="1168"/>
    <n v="10000"/>
    <n v="17"/>
    <x v="161"/>
    <n v="0"/>
    <x v="2"/>
    <x v="0"/>
    <s v="USD"/>
    <n v="1424593763"/>
    <x v="1169"/>
    <b v="0"/>
    <n v="3"/>
    <b v="0"/>
    <x v="19"/>
    <x v="7"/>
    <x v="19"/>
  </r>
  <r>
    <n v="1170"/>
    <s v="Its A Rib Thing"/>
    <x v="1169"/>
    <n v="25000"/>
    <n v="100"/>
    <x v="73"/>
    <n v="0"/>
    <x v="2"/>
    <x v="1"/>
    <s v="GBP"/>
    <n v="1433021171"/>
    <x v="1170"/>
    <b v="0"/>
    <n v="2"/>
    <b v="0"/>
    <x v="19"/>
    <x v="7"/>
    <x v="19"/>
  </r>
  <r>
    <n v="1171"/>
    <s v="The Mean Green Purple Machine"/>
    <x v="1170"/>
    <n v="25000"/>
    <n v="25"/>
    <x v="380"/>
    <n v="0"/>
    <x v="2"/>
    <x v="0"/>
    <s v="USD"/>
    <n v="1415909927"/>
    <x v="1171"/>
    <b v="0"/>
    <n v="1"/>
    <b v="0"/>
    <x v="19"/>
    <x v="7"/>
    <x v="19"/>
  </r>
  <r>
    <n v="1172"/>
    <s v="let your dayz take you to the dogs."/>
    <x v="1171"/>
    <n v="9000"/>
    <n v="0"/>
    <x v="121"/>
    <n v="0"/>
    <x v="2"/>
    <x v="0"/>
    <s v="USD"/>
    <n v="1408551752"/>
    <x v="1172"/>
    <b v="0"/>
    <s v="No Backers"/>
    <b v="0"/>
    <x v="19"/>
    <x v="7"/>
    <x v="19"/>
  </r>
  <r>
    <n v="1173"/>
    <s v="Notorious P.I.G. Food Truck will bring gangsta food to YOU!!"/>
    <x v="1172"/>
    <n v="125000"/>
    <n v="30"/>
    <x v="179"/>
    <n v="0"/>
    <x v="2"/>
    <x v="0"/>
    <s v="USD"/>
    <n v="1438576057"/>
    <x v="1173"/>
    <b v="0"/>
    <n v="1"/>
    <b v="0"/>
    <x v="19"/>
    <x v="7"/>
    <x v="19"/>
  </r>
  <r>
    <n v="1174"/>
    <s v="Give The Black Burro a Stable Stable"/>
    <x v="1173"/>
    <n v="15000"/>
    <n v="886"/>
    <x v="832"/>
    <n v="0.06"/>
    <x v="2"/>
    <x v="0"/>
    <s v="USD"/>
    <n v="1462738327"/>
    <x v="1174"/>
    <b v="0"/>
    <n v="19"/>
    <b v="0"/>
    <x v="19"/>
    <x v="7"/>
    <x v="19"/>
  </r>
  <r>
    <n v="1175"/>
    <s v="Bad To The Cone Food Service ATX"/>
    <x v="1174"/>
    <n v="20000"/>
    <n v="585"/>
    <x v="177"/>
    <n v="0.03"/>
    <x v="2"/>
    <x v="0"/>
    <s v="USD"/>
    <n v="1436981339"/>
    <x v="1175"/>
    <b v="0"/>
    <n v="9"/>
    <b v="0"/>
    <x v="19"/>
    <x v="7"/>
    <x v="19"/>
  </r>
  <r>
    <n v="1176"/>
    <s v="Mirlin's Sushi"/>
    <x v="1175"/>
    <n v="175000"/>
    <n v="10"/>
    <x v="119"/>
    <n v="0"/>
    <x v="2"/>
    <x v="2"/>
    <s v="AUD"/>
    <n v="1488805200"/>
    <x v="1176"/>
    <b v="0"/>
    <n v="1"/>
    <b v="0"/>
    <x v="19"/>
    <x v="7"/>
    <x v="19"/>
  </r>
  <r>
    <n v="1177"/>
    <s v="Funnel Cakes come to the UK!"/>
    <x v="1176"/>
    <n v="6000"/>
    <n v="0"/>
    <x v="121"/>
    <n v="0"/>
    <x v="2"/>
    <x v="1"/>
    <s v="GBP"/>
    <n v="1413388296"/>
    <x v="1177"/>
    <b v="0"/>
    <s v="No Backers"/>
    <b v="0"/>
    <x v="19"/>
    <x v="7"/>
    <x v="19"/>
  </r>
  <r>
    <n v="1178"/>
    <s v="Thella's, food, tacos, burritos, health"/>
    <x v="1177"/>
    <n v="75000"/>
    <n v="5"/>
    <x v="144"/>
    <n v="0"/>
    <x v="2"/>
    <x v="0"/>
    <s v="USD"/>
    <n v="1408225452"/>
    <x v="1178"/>
    <b v="0"/>
    <n v="1"/>
    <b v="0"/>
    <x v="19"/>
    <x v="7"/>
    <x v="19"/>
  </r>
  <r>
    <n v="1179"/>
    <s v="El Camion Roja"/>
    <x v="1178"/>
    <n v="60000"/>
    <n v="3200"/>
    <x v="833"/>
    <n v="0.05"/>
    <x v="2"/>
    <x v="5"/>
    <s v="CAD"/>
    <n v="1446052627"/>
    <x v="1179"/>
    <b v="0"/>
    <n v="5"/>
    <b v="0"/>
    <x v="19"/>
    <x v="7"/>
    <x v="19"/>
  </r>
  <r>
    <n v="1180"/>
    <s v="Hogzilla S.O.W. (Squeals On Wheels) A Veteran Owned Company"/>
    <x v="1179"/>
    <n v="50000"/>
    <n v="5875"/>
    <x v="834"/>
    <n v="0.12"/>
    <x v="2"/>
    <x v="0"/>
    <s v="USD"/>
    <n v="1403983314"/>
    <x v="1180"/>
    <b v="0"/>
    <n v="85"/>
    <b v="0"/>
    <x v="19"/>
    <x v="7"/>
    <x v="19"/>
  </r>
  <r>
    <n v="1181"/>
    <s v="Gringo Loco Tacos Food Truck"/>
    <x v="1180"/>
    <n v="50000"/>
    <n v="4"/>
    <x v="835"/>
    <n v="0"/>
    <x v="2"/>
    <x v="0"/>
    <s v="USD"/>
    <n v="1425197321"/>
    <x v="1181"/>
    <b v="0"/>
    <n v="3"/>
    <b v="0"/>
    <x v="19"/>
    <x v="7"/>
    <x v="19"/>
  </r>
  <r>
    <n v="1182"/>
    <s v="J &amp; D Rolling Smoke BBQ expansion"/>
    <x v="1181"/>
    <n v="1000"/>
    <n v="42"/>
    <x v="678"/>
    <n v="0.04"/>
    <x v="2"/>
    <x v="0"/>
    <s v="USD"/>
    <n v="1484239320"/>
    <x v="1182"/>
    <b v="0"/>
    <n v="4"/>
    <b v="0"/>
    <x v="19"/>
    <x v="7"/>
    <x v="19"/>
  </r>
  <r>
    <n v="1183"/>
    <s v="Freshie's Donuts Food Trailer"/>
    <x v="1182"/>
    <n v="2500"/>
    <n v="100"/>
    <x v="836"/>
    <n v="0.04"/>
    <x v="2"/>
    <x v="0"/>
    <s v="USD"/>
    <n v="1478059140"/>
    <x v="1183"/>
    <b v="0"/>
    <n v="3"/>
    <b v="0"/>
    <x v="19"/>
    <x v="7"/>
    <x v="19"/>
  </r>
  <r>
    <n v="1184"/>
    <s v="2016/2017 Cyclocross Album"/>
    <x v="1183"/>
    <n v="22000"/>
    <n v="23086"/>
    <x v="837"/>
    <n v="1.05"/>
    <x v="0"/>
    <x v="1"/>
    <s v="GBP"/>
    <n v="1486391011"/>
    <x v="1184"/>
    <b v="0"/>
    <n v="375"/>
    <b v="1"/>
    <x v="20"/>
    <x v="8"/>
    <x v="20"/>
  </r>
  <r>
    <n v="1185"/>
    <s v="Katrina  Reflections"/>
    <x v="1184"/>
    <n v="12500"/>
    <n v="13180"/>
    <x v="838"/>
    <n v="1.05"/>
    <x v="0"/>
    <x v="0"/>
    <s v="USD"/>
    <n v="1433736000"/>
    <x v="1185"/>
    <b v="0"/>
    <n v="111"/>
    <b v="1"/>
    <x v="20"/>
    <x v="8"/>
    <x v="20"/>
  </r>
  <r>
    <n v="1186"/>
    <s v="Children of Zanskar. Happiness is not in things, itâ€™s in us."/>
    <x v="1185"/>
    <n v="7500"/>
    <n v="8005"/>
    <x v="839"/>
    <n v="1.07"/>
    <x v="0"/>
    <x v="1"/>
    <s v="GBP"/>
    <n v="1433198520"/>
    <x v="1186"/>
    <b v="0"/>
    <n v="123"/>
    <b v="1"/>
    <x v="20"/>
    <x v="8"/>
    <x v="20"/>
  </r>
  <r>
    <n v="1187"/>
    <s v="&quot;SUNDANCERS: The Men of Utah&quot;"/>
    <x v="1186"/>
    <n v="8750"/>
    <n v="9111"/>
    <x v="840"/>
    <n v="1.04"/>
    <x v="0"/>
    <x v="0"/>
    <s v="USD"/>
    <n v="1431885600"/>
    <x v="1187"/>
    <b v="0"/>
    <n v="70"/>
    <b v="1"/>
    <x v="20"/>
    <x v="8"/>
    <x v="20"/>
  </r>
  <r>
    <n v="1188"/>
    <s v="Because Dance."/>
    <x v="1187"/>
    <n v="2000"/>
    <n v="3211"/>
    <x v="841"/>
    <n v="1.61"/>
    <x v="0"/>
    <x v="5"/>
    <s v="CAD"/>
    <n v="1482943740"/>
    <x v="1188"/>
    <b v="0"/>
    <n v="85"/>
    <b v="1"/>
    <x v="20"/>
    <x v="8"/>
    <x v="20"/>
  </r>
  <r>
    <n v="1189"/>
    <s v="Road Ramblers"/>
    <x v="1188"/>
    <n v="9000"/>
    <n v="9700"/>
    <x v="842"/>
    <n v="1.08"/>
    <x v="0"/>
    <x v="0"/>
    <s v="USD"/>
    <n v="1467242995"/>
    <x v="1189"/>
    <b v="0"/>
    <n v="86"/>
    <b v="1"/>
    <x v="20"/>
    <x v="8"/>
    <x v="20"/>
  </r>
  <r>
    <n v="1190"/>
    <s v="The Reality Of Chronic Illness - The Book"/>
    <x v="1189"/>
    <n v="500"/>
    <n v="675"/>
    <x v="843"/>
    <n v="1.35"/>
    <x v="0"/>
    <x v="0"/>
    <s v="USD"/>
    <n v="1409500725"/>
    <x v="1190"/>
    <b v="0"/>
    <n v="13"/>
    <b v="1"/>
    <x v="20"/>
    <x v="8"/>
    <x v="20"/>
  </r>
  <r>
    <n v="1191"/>
    <s v="Good Morning Japan"/>
    <x v="1190"/>
    <n v="2700"/>
    <n v="2945"/>
    <x v="844"/>
    <n v="1.0900000000000001"/>
    <x v="0"/>
    <x v="0"/>
    <s v="USD"/>
    <n v="1458480560"/>
    <x v="1191"/>
    <b v="0"/>
    <n v="33"/>
    <b v="1"/>
    <x v="20"/>
    <x v="8"/>
    <x v="20"/>
  </r>
  <r>
    <n v="1192"/>
    <s v="Other Worlds - A Make 100 Project"/>
    <x v="1191"/>
    <n v="100"/>
    <n v="290"/>
    <x v="845"/>
    <n v="2.9"/>
    <x v="0"/>
    <x v="1"/>
    <s v="GBP"/>
    <n v="1486814978"/>
    <x v="1192"/>
    <b v="0"/>
    <n v="15"/>
    <b v="1"/>
    <x v="20"/>
    <x v="8"/>
    <x v="20"/>
  </r>
  <r>
    <n v="1193"/>
    <s v="KAREN  KUEHN - MAVERICK CAMERA - The Photographs &amp; Stories"/>
    <x v="1192"/>
    <n v="21000"/>
    <n v="21831"/>
    <x v="846"/>
    <n v="1.04"/>
    <x v="0"/>
    <x v="0"/>
    <s v="USD"/>
    <n v="1460223453"/>
    <x v="1193"/>
    <b v="0"/>
    <n v="273"/>
    <b v="1"/>
    <x v="20"/>
    <x v="8"/>
    <x v="20"/>
  </r>
  <r>
    <n v="1194"/>
    <s v="Atlantic Light: The West Coast of Ireland in Photographs"/>
    <x v="1193"/>
    <n v="12500"/>
    <n v="40280"/>
    <x v="847"/>
    <n v="3.22"/>
    <x v="0"/>
    <x v="17"/>
    <s v="EUR"/>
    <n v="1428493379"/>
    <x v="1194"/>
    <b v="0"/>
    <n v="714"/>
    <b v="1"/>
    <x v="20"/>
    <x v="8"/>
    <x v="20"/>
  </r>
  <r>
    <n v="1195"/>
    <s v="CALAMITA/Ã€ project"/>
    <x v="1194"/>
    <n v="10000"/>
    <n v="13500"/>
    <x v="848"/>
    <n v="1.35"/>
    <x v="0"/>
    <x v="13"/>
    <s v="EUR"/>
    <n v="1450602000"/>
    <x v="1195"/>
    <b v="0"/>
    <n v="170"/>
    <b v="1"/>
    <x v="20"/>
    <x v="8"/>
    <x v="20"/>
  </r>
  <r>
    <n v="1196"/>
    <s v="NAKED IBIZA - A Large Scale Photography Book by Dylan Rosser"/>
    <x v="1195"/>
    <n v="14500"/>
    <n v="39137"/>
    <x v="849"/>
    <n v="2.7"/>
    <x v="0"/>
    <x v="1"/>
    <s v="GBP"/>
    <n v="1450467539"/>
    <x v="1196"/>
    <b v="0"/>
    <n v="512"/>
    <b v="1"/>
    <x v="20"/>
    <x v="8"/>
    <x v="20"/>
  </r>
  <r>
    <n v="1197"/>
    <s v="Brewtography Project: Discovering Colorado Breweries"/>
    <x v="1196"/>
    <n v="15000"/>
    <n v="37994"/>
    <x v="850"/>
    <n v="2.5299999999999998"/>
    <x v="0"/>
    <x v="0"/>
    <s v="USD"/>
    <n v="1465797540"/>
    <x v="1197"/>
    <b v="0"/>
    <n v="314"/>
    <b v="1"/>
    <x v="20"/>
    <x v="8"/>
    <x v="20"/>
  </r>
  <r>
    <n v="1198"/>
    <s v="The White Desert: Wildlife &amp; Antarctica photobook"/>
    <x v="1197"/>
    <n v="3500"/>
    <n v="9121"/>
    <x v="851"/>
    <n v="2.61"/>
    <x v="0"/>
    <x v="0"/>
    <s v="USD"/>
    <n v="1451530800"/>
    <x v="1198"/>
    <b v="0"/>
    <n v="167"/>
    <b v="1"/>
    <x v="20"/>
    <x v="8"/>
    <x v="20"/>
  </r>
  <r>
    <n v="1199"/>
    <s v="The portrait of the forgotten: Syrian refugees in Jordan"/>
    <x v="1198"/>
    <n v="2658"/>
    <n v="2693"/>
    <x v="852"/>
    <n v="1.01"/>
    <x v="0"/>
    <x v="1"/>
    <s v="GBP"/>
    <n v="1436380200"/>
    <x v="1199"/>
    <b v="0"/>
    <n v="9"/>
    <b v="1"/>
    <x v="20"/>
    <x v="8"/>
    <x v="20"/>
  </r>
  <r>
    <n v="1200"/>
    <s v="Modern Nomads"/>
    <x v="1199"/>
    <n v="4800"/>
    <n v="6029"/>
    <x v="853"/>
    <n v="1.26"/>
    <x v="0"/>
    <x v="0"/>
    <s v="USD"/>
    <n v="1429183656"/>
    <x v="1200"/>
    <b v="0"/>
    <n v="103"/>
    <b v="1"/>
    <x v="20"/>
    <x v="8"/>
    <x v="20"/>
  </r>
  <r>
    <n v="1201"/>
    <s v="Invisible People of Belarus"/>
    <x v="1200"/>
    <n v="6000"/>
    <n v="6146.27"/>
    <x v="854"/>
    <n v="1.02"/>
    <x v="0"/>
    <x v="1"/>
    <s v="GBP"/>
    <n v="1468593246"/>
    <x v="1201"/>
    <b v="0"/>
    <n v="111"/>
    <b v="1"/>
    <x v="20"/>
    <x v="8"/>
    <x v="20"/>
  </r>
  <r>
    <n v="1202"/>
    <s v="&quot;Angus O'Callaghan. Melbourne.&quot; 1968 - 1971"/>
    <x v="1201"/>
    <n v="25000"/>
    <n v="49811"/>
    <x v="855"/>
    <n v="1.99"/>
    <x v="0"/>
    <x v="2"/>
    <s v="AUD"/>
    <n v="1435388154"/>
    <x v="1202"/>
    <b v="0"/>
    <n v="271"/>
    <b v="1"/>
    <x v="20"/>
    <x v="8"/>
    <x v="20"/>
  </r>
  <r>
    <n v="1203"/>
    <s v="reAPPEARANCES   a limited edition photography book"/>
    <x v="1202"/>
    <n v="16300"/>
    <n v="16700"/>
    <x v="856"/>
    <n v="1.02"/>
    <x v="0"/>
    <x v="0"/>
    <s v="USD"/>
    <n v="1433083527"/>
    <x v="1203"/>
    <b v="0"/>
    <n v="101"/>
    <b v="1"/>
    <x v="20"/>
    <x v="8"/>
    <x v="20"/>
  </r>
  <r>
    <n v="1204"/>
    <s v="Miles From Los Angeles - A Photo Book of the Western U.S."/>
    <x v="1203"/>
    <n v="13000"/>
    <n v="13383"/>
    <x v="857"/>
    <n v="1.03"/>
    <x v="0"/>
    <x v="0"/>
    <s v="USD"/>
    <n v="1449205200"/>
    <x v="1204"/>
    <b v="0"/>
    <n v="57"/>
    <b v="1"/>
    <x v="20"/>
    <x v="8"/>
    <x v="20"/>
  </r>
  <r>
    <n v="1205"/>
    <s v="Afro-Iran:Â The Unknown Minority"/>
    <x v="1204"/>
    <n v="13000"/>
    <n v="13112"/>
    <x v="858"/>
    <n v="1.01"/>
    <x v="0"/>
    <x v="12"/>
    <s v="EUR"/>
    <n v="1434197351"/>
    <x v="1205"/>
    <b v="0"/>
    <n v="62"/>
    <b v="1"/>
    <x v="20"/>
    <x v="8"/>
    <x v="20"/>
  </r>
  <r>
    <n v="1206"/>
    <s v="Until I Gush Forth / Limited Edition Zine by Esthaem"/>
    <x v="1205"/>
    <n v="900"/>
    <n v="1035"/>
    <x v="859"/>
    <n v="1.1499999999999999"/>
    <x v="0"/>
    <x v="15"/>
    <s v="EUR"/>
    <n v="1489238940"/>
    <x v="1206"/>
    <b v="0"/>
    <n v="32"/>
    <b v="1"/>
    <x v="20"/>
    <x v="8"/>
    <x v="20"/>
  </r>
  <r>
    <n v="1207"/>
    <s v="ITALIANA"/>
    <x v="1206"/>
    <n v="16700"/>
    <n v="17396"/>
    <x v="860"/>
    <n v="1.04"/>
    <x v="0"/>
    <x v="13"/>
    <s v="EUR"/>
    <n v="1459418400"/>
    <x v="1207"/>
    <b v="0"/>
    <n v="141"/>
    <b v="1"/>
    <x v="20"/>
    <x v="8"/>
    <x v="20"/>
  </r>
  <r>
    <n v="1208"/>
    <s v="Into The Great White Sands"/>
    <x v="1207"/>
    <n v="10000"/>
    <n v="15530"/>
    <x v="861"/>
    <n v="1.55"/>
    <x v="0"/>
    <x v="0"/>
    <s v="USD"/>
    <n v="1458835264"/>
    <x v="1208"/>
    <b v="0"/>
    <n v="75"/>
    <b v="1"/>
    <x v="20"/>
    <x v="8"/>
    <x v="20"/>
  </r>
  <r>
    <n v="1209"/>
    <s v="Israel: An Inspiring Photographic Journey (Photobook)"/>
    <x v="1208"/>
    <n v="6000"/>
    <n v="6360"/>
    <x v="862"/>
    <n v="1.06"/>
    <x v="0"/>
    <x v="0"/>
    <s v="USD"/>
    <n v="1488053905"/>
    <x v="1209"/>
    <b v="0"/>
    <n v="46"/>
    <b v="1"/>
    <x v="20"/>
    <x v="8"/>
    <x v="20"/>
  </r>
  <r>
    <n v="1210"/>
    <s v="Det Andra GÃ¶teborg"/>
    <x v="1209"/>
    <n v="20000"/>
    <n v="50863"/>
    <x v="863"/>
    <n v="2.54"/>
    <x v="0"/>
    <x v="11"/>
    <s v="SEK"/>
    <n v="1433106000"/>
    <x v="1210"/>
    <b v="0"/>
    <n v="103"/>
    <b v="1"/>
    <x v="20"/>
    <x v="8"/>
    <x v="20"/>
  </r>
  <r>
    <n v="1211"/>
    <s v="500 Views of Japan"/>
    <x v="1210"/>
    <n v="1000"/>
    <n v="1011"/>
    <x v="864"/>
    <n v="1.01"/>
    <x v="0"/>
    <x v="5"/>
    <s v="CAD"/>
    <n v="1465505261"/>
    <x v="1211"/>
    <b v="0"/>
    <n v="6"/>
    <b v="1"/>
    <x v="20"/>
    <x v="8"/>
    <x v="20"/>
  </r>
  <r>
    <n v="1212"/>
    <s v="Faces of Yoga: A Coffee Table Photo Book"/>
    <x v="1211"/>
    <n v="2500"/>
    <n v="3226"/>
    <x v="865"/>
    <n v="1.29"/>
    <x v="0"/>
    <x v="0"/>
    <s v="USD"/>
    <n v="1448586000"/>
    <x v="1212"/>
    <b v="0"/>
    <n v="83"/>
    <b v="1"/>
    <x v="20"/>
    <x v="8"/>
    <x v="20"/>
  </r>
  <r>
    <n v="1213"/>
    <s v="Iceland Impressions: photographs by Iwona and Adam Balcy"/>
    <x v="1212"/>
    <n v="6500"/>
    <n v="6645"/>
    <x v="866"/>
    <n v="1.02"/>
    <x v="0"/>
    <x v="1"/>
    <s v="GBP"/>
    <n v="1485886100"/>
    <x v="1213"/>
    <b v="0"/>
    <n v="108"/>
    <b v="1"/>
    <x v="20"/>
    <x v="8"/>
    <x v="20"/>
  </r>
  <r>
    <n v="1214"/>
    <s v="Framed Himalaya: Lachen Valley (Campaign Part - 2)"/>
    <x v="1213"/>
    <n v="2000"/>
    <n v="2636"/>
    <x v="867"/>
    <n v="1.32"/>
    <x v="0"/>
    <x v="0"/>
    <s v="USD"/>
    <n v="1433880605"/>
    <x v="1214"/>
    <b v="0"/>
    <n v="25"/>
    <b v="1"/>
    <x v="20"/>
    <x v="8"/>
    <x v="20"/>
  </r>
  <r>
    <n v="1215"/>
    <s v="ShootTokyo: The Book"/>
    <x v="1214"/>
    <n v="5000"/>
    <n v="39304.01"/>
    <x v="868"/>
    <n v="7.86"/>
    <x v="0"/>
    <x v="0"/>
    <s v="USD"/>
    <n v="1401487756"/>
    <x v="1215"/>
    <b v="0"/>
    <n v="549"/>
    <b v="1"/>
    <x v="20"/>
    <x v="8"/>
    <x v="20"/>
  </r>
  <r>
    <n v="1216"/>
    <s v="In Training: a book of Bonsai photographs"/>
    <x v="1215"/>
    <n v="14000"/>
    <n v="20398"/>
    <x v="869"/>
    <n v="1.46"/>
    <x v="0"/>
    <x v="0"/>
    <s v="USD"/>
    <n v="1443826980"/>
    <x v="1216"/>
    <b v="0"/>
    <n v="222"/>
    <b v="1"/>
    <x v="20"/>
    <x v="8"/>
    <x v="20"/>
  </r>
  <r>
    <n v="1217"/>
    <s v="Either Limits or Contradictions-A Photo Book in three parts"/>
    <x v="1216"/>
    <n v="26500"/>
    <n v="27189"/>
    <x v="870"/>
    <n v="1.03"/>
    <x v="0"/>
    <x v="0"/>
    <s v="USD"/>
    <n v="1468524340"/>
    <x v="1217"/>
    <b v="0"/>
    <n v="183"/>
    <b v="1"/>
    <x v="20"/>
    <x v="8"/>
    <x v="20"/>
  </r>
  <r>
    <n v="1218"/>
    <s v="The Alaska Range"/>
    <x v="1217"/>
    <n v="9000"/>
    <n v="15505"/>
    <x v="871"/>
    <n v="1.72"/>
    <x v="0"/>
    <x v="0"/>
    <s v="USD"/>
    <n v="1446346800"/>
    <x v="1218"/>
    <b v="0"/>
    <n v="89"/>
    <b v="1"/>
    <x v="20"/>
    <x v="8"/>
    <x v="20"/>
  </r>
  <r>
    <n v="1219"/>
    <s v="The Box"/>
    <x v="1218"/>
    <n v="16350"/>
    <n v="26024"/>
    <x v="872"/>
    <n v="1.59"/>
    <x v="0"/>
    <x v="0"/>
    <s v="USD"/>
    <n v="1476961513"/>
    <x v="1219"/>
    <b v="0"/>
    <n v="253"/>
    <b v="1"/>
    <x v="20"/>
    <x v="8"/>
    <x v="20"/>
  </r>
  <r>
    <n v="1220"/>
    <s v="All The People"/>
    <x v="1219"/>
    <n v="15000"/>
    <n v="15565"/>
    <x v="873"/>
    <n v="1.04"/>
    <x v="0"/>
    <x v="12"/>
    <s v="EUR"/>
    <n v="1440515112"/>
    <x v="1220"/>
    <b v="0"/>
    <n v="140"/>
    <b v="1"/>
    <x v="20"/>
    <x v="8"/>
    <x v="20"/>
  </r>
  <r>
    <n v="1221"/>
    <s v="Oh When The Blues - Oldham Athletic Photography Book"/>
    <x v="1220"/>
    <n v="2200"/>
    <n v="2451.0100000000002"/>
    <x v="874"/>
    <n v="1.1100000000000001"/>
    <x v="0"/>
    <x v="1"/>
    <s v="GBP"/>
    <n v="1480809600"/>
    <x v="1221"/>
    <b v="0"/>
    <n v="103"/>
    <b v="1"/>
    <x v="20"/>
    <x v="8"/>
    <x v="20"/>
  </r>
  <r>
    <n v="1222"/>
    <s v="Project Pilgrim"/>
    <x v="1221"/>
    <n v="4000"/>
    <n v="11215"/>
    <x v="875"/>
    <n v="2.8"/>
    <x v="0"/>
    <x v="5"/>
    <s v="CAD"/>
    <n v="1459483200"/>
    <x v="1222"/>
    <b v="0"/>
    <n v="138"/>
    <b v="1"/>
    <x v="20"/>
    <x v="8"/>
    <x v="20"/>
  </r>
  <r>
    <n v="1223"/>
    <s v="YOSEMITE PEOPLE"/>
    <x v="1222"/>
    <n v="19800"/>
    <n v="22197"/>
    <x v="876"/>
    <n v="1.1200000000000001"/>
    <x v="0"/>
    <x v="0"/>
    <s v="USD"/>
    <n v="1478754909"/>
    <x v="1223"/>
    <b v="0"/>
    <n v="191"/>
    <b v="1"/>
    <x v="20"/>
    <x v="8"/>
    <x v="20"/>
  </r>
  <r>
    <n v="1224"/>
    <s v="&quot;I Dreamed Last Night&quot; Album (Canceled)"/>
    <x v="1223"/>
    <n v="15000"/>
    <n v="1060"/>
    <x v="877"/>
    <n v="7.0000000000000007E-2"/>
    <x v="1"/>
    <x v="0"/>
    <s v="USD"/>
    <n v="1402060302"/>
    <x v="1224"/>
    <b v="0"/>
    <n v="18"/>
    <b v="0"/>
    <x v="21"/>
    <x v="4"/>
    <x v="21"/>
  </r>
  <r>
    <n v="1225"/>
    <s v="Cesar Chavez's First Music Album (Canceled)"/>
    <x v="1224"/>
    <n v="3000"/>
    <n v="132"/>
    <x v="878"/>
    <n v="0.04"/>
    <x v="1"/>
    <x v="0"/>
    <s v="USD"/>
    <n v="1382478278"/>
    <x v="1225"/>
    <b v="0"/>
    <n v="3"/>
    <b v="0"/>
    <x v="21"/>
    <x v="4"/>
    <x v="21"/>
  </r>
  <r>
    <n v="1226"/>
    <s v="Pavlo is Filming  a PBS Concert Special (Canceled)"/>
    <x v="1225"/>
    <n v="50000"/>
    <n v="1937"/>
    <x v="879"/>
    <n v="0.04"/>
    <x v="1"/>
    <x v="0"/>
    <s v="USD"/>
    <n v="1398042000"/>
    <x v="1226"/>
    <b v="0"/>
    <n v="40"/>
    <b v="0"/>
    <x v="21"/>
    <x v="4"/>
    <x v="21"/>
  </r>
  <r>
    <n v="1227"/>
    <s v="Beast of the Beats VIII Webster Hall, NY (Nov 6-9 2014)"/>
    <x v="1226"/>
    <n v="2000"/>
    <n v="0"/>
    <x v="121"/>
    <n v="0"/>
    <x v="1"/>
    <x v="0"/>
    <s v="USD"/>
    <n v="1407394800"/>
    <x v="1227"/>
    <b v="0"/>
    <s v="No Backers"/>
    <b v="0"/>
    <x v="21"/>
    <x v="4"/>
    <x v="21"/>
  </r>
  <r>
    <n v="1228"/>
    <s v="World artist Kat Maguire's debut CD entitled &quot;Gypsy&quot;"/>
    <x v="1227"/>
    <n v="5000"/>
    <n v="1465"/>
    <x v="880"/>
    <n v="0.28999999999999998"/>
    <x v="1"/>
    <x v="0"/>
    <s v="USD"/>
    <n v="1317231008"/>
    <x v="1228"/>
    <b v="0"/>
    <n v="24"/>
    <b v="0"/>
    <x v="21"/>
    <x v="4"/>
    <x v="21"/>
  </r>
  <r>
    <n v="1229"/>
    <s v="Agni Varsha - opera by Vanraj Bhatia - world premiere"/>
    <x v="1228"/>
    <n v="2750"/>
    <n v="25"/>
    <x v="380"/>
    <n v="0.01"/>
    <x v="1"/>
    <x v="0"/>
    <s v="USD"/>
    <n v="1334592000"/>
    <x v="1229"/>
    <b v="0"/>
    <n v="1"/>
    <b v="0"/>
    <x v="21"/>
    <x v="4"/>
    <x v="21"/>
  </r>
  <r>
    <n v="1230"/>
    <s v="A Tribute to DC Talk:  Live Concert &amp; DVD (Canceled)"/>
    <x v="1229"/>
    <n v="500000"/>
    <n v="0"/>
    <x v="121"/>
    <n v="0"/>
    <x v="1"/>
    <x v="0"/>
    <s v="USD"/>
    <n v="1298589630"/>
    <x v="1230"/>
    <b v="0"/>
    <s v="No Backers"/>
    <b v="0"/>
    <x v="21"/>
    <x v="4"/>
    <x v="21"/>
  </r>
  <r>
    <n v="1231"/>
    <s v="Villapalooza - Little Village Music Festival (Canceled)"/>
    <x v="1230"/>
    <n v="5000"/>
    <n v="0"/>
    <x v="121"/>
    <n v="0"/>
    <x v="1"/>
    <x v="0"/>
    <s v="USD"/>
    <n v="1440723600"/>
    <x v="1231"/>
    <b v="0"/>
    <s v="No Backers"/>
    <b v="0"/>
    <x v="21"/>
    <x v="4"/>
    <x v="21"/>
  </r>
  <r>
    <n v="1232"/>
    <s v="A very effective CD-Book for the Bilingual Pre-Kinder Class!"/>
    <x v="1231"/>
    <n v="5000"/>
    <n v="40"/>
    <x v="375"/>
    <n v="0.01"/>
    <x v="1"/>
    <x v="0"/>
    <s v="USD"/>
    <n v="1381090870"/>
    <x v="1232"/>
    <b v="0"/>
    <n v="1"/>
    <b v="0"/>
    <x v="21"/>
    <x v="4"/>
    <x v="21"/>
  </r>
  <r>
    <n v="1233"/>
    <s v="Shakulute (Shakuhachi mouthpiece for Alto Flute) (Canceled)"/>
    <x v="1232"/>
    <n v="1000"/>
    <n v="116"/>
    <x v="845"/>
    <n v="0.12"/>
    <x v="1"/>
    <x v="0"/>
    <s v="USD"/>
    <n v="1329864374"/>
    <x v="1233"/>
    <b v="0"/>
    <n v="6"/>
    <b v="0"/>
    <x v="21"/>
    <x v="4"/>
    <x v="21"/>
  </r>
  <r>
    <n v="1234"/>
    <s v="Lionstar International Tour 2015 (Canceled)"/>
    <x v="1233"/>
    <n v="50000"/>
    <n v="0"/>
    <x v="121"/>
    <n v="0"/>
    <x v="1"/>
    <x v="1"/>
    <s v="GBP"/>
    <n v="1422903342"/>
    <x v="1234"/>
    <b v="0"/>
    <s v="No Backers"/>
    <b v="0"/>
    <x v="21"/>
    <x v="4"/>
    <x v="21"/>
  </r>
  <r>
    <n v="1235"/>
    <s v="Afternoon of Shakuhachi and Koto Music - CD Project"/>
    <x v="1234"/>
    <n v="7534"/>
    <n v="210"/>
    <x v="431"/>
    <n v="0.03"/>
    <x v="1"/>
    <x v="0"/>
    <s v="USD"/>
    <n v="1387077299"/>
    <x v="1235"/>
    <b v="0"/>
    <n v="6"/>
    <b v="0"/>
    <x v="21"/>
    <x v="4"/>
    <x v="21"/>
  </r>
  <r>
    <n v="1236"/>
    <s v="&quot;Volando&quot; CD Release (Canceled)"/>
    <x v="1235"/>
    <n v="2500"/>
    <n v="0"/>
    <x v="121"/>
    <n v="0"/>
    <x v="1"/>
    <x v="0"/>
    <s v="USD"/>
    <n v="1343491200"/>
    <x v="1236"/>
    <b v="0"/>
    <s v="No Backers"/>
    <b v="0"/>
    <x v="21"/>
    <x v="4"/>
    <x v="21"/>
  </r>
  <r>
    <n v="1237"/>
    <s v="John Grover touches the world (Canceled)"/>
    <x v="1236"/>
    <n v="25000"/>
    <n v="0"/>
    <x v="121"/>
    <n v="0"/>
    <x v="1"/>
    <x v="0"/>
    <s v="USD"/>
    <n v="1345790865"/>
    <x v="1237"/>
    <b v="0"/>
    <s v="No Backers"/>
    <b v="0"/>
    <x v="21"/>
    <x v="4"/>
    <x v="21"/>
  </r>
  <r>
    <n v="1238"/>
    <s v="Life Music-Healing through Song (Canceled)"/>
    <x v="1237"/>
    <n v="1000"/>
    <n v="178"/>
    <x v="881"/>
    <n v="0.18"/>
    <x v="1"/>
    <x v="0"/>
    <s v="USD"/>
    <n v="1312641536"/>
    <x v="1238"/>
    <b v="0"/>
    <n v="3"/>
    <b v="0"/>
    <x v="21"/>
    <x v="4"/>
    <x v="21"/>
  </r>
  <r>
    <n v="1239"/>
    <s v="Help Calmenco! finance new CD and Tour (Canceled)"/>
    <x v="1238"/>
    <n v="2500"/>
    <n v="0"/>
    <x v="121"/>
    <n v="0"/>
    <x v="1"/>
    <x v="0"/>
    <s v="USD"/>
    <n v="1325804767"/>
    <x v="1239"/>
    <b v="0"/>
    <s v="No Backers"/>
    <b v="0"/>
    <x v="21"/>
    <x v="4"/>
    <x v="21"/>
  </r>
  <r>
    <n v="1240"/>
    <s v="Message of Peace, Love &amp; Unity (Canceled)"/>
    <x v="1239"/>
    <n v="8000"/>
    <n v="241"/>
    <x v="882"/>
    <n v="0.03"/>
    <x v="1"/>
    <x v="0"/>
    <s v="USD"/>
    <n v="1373665860"/>
    <x v="1240"/>
    <b v="0"/>
    <n v="8"/>
    <b v="0"/>
    <x v="21"/>
    <x v="4"/>
    <x v="21"/>
  </r>
  <r>
    <n v="1241"/>
    <s v="Create The World's Music Shack for students! (education!)"/>
    <x v="1240"/>
    <n v="5000"/>
    <n v="2537"/>
    <x v="883"/>
    <n v="0.51"/>
    <x v="1"/>
    <x v="0"/>
    <s v="USD"/>
    <n v="1414994340"/>
    <x v="1241"/>
    <b v="0"/>
    <n v="34"/>
    <b v="0"/>
    <x v="21"/>
    <x v="4"/>
    <x v="21"/>
  </r>
  <r>
    <n v="1242"/>
    <s v="Add your voice to Cellphonia 9/11 (Canceled)"/>
    <x v="1241"/>
    <n v="911"/>
    <n v="5"/>
    <x v="144"/>
    <n v="0.01"/>
    <x v="1"/>
    <x v="0"/>
    <s v="USD"/>
    <n v="1315747080"/>
    <x v="1242"/>
    <b v="0"/>
    <n v="1"/>
    <b v="0"/>
    <x v="21"/>
    <x v="4"/>
    <x v="21"/>
  </r>
  <r>
    <n v="1243"/>
    <s v="Letâ€™s Keep the San Jose Mexican Heritage Festival Alive!"/>
    <x v="1242"/>
    <n v="12000"/>
    <n v="1691"/>
    <x v="884"/>
    <n v="0.14000000000000001"/>
    <x v="1"/>
    <x v="0"/>
    <s v="USD"/>
    <n v="1310158800"/>
    <x v="1243"/>
    <b v="0"/>
    <n v="38"/>
    <b v="0"/>
    <x v="21"/>
    <x v="4"/>
    <x v="21"/>
  </r>
  <r>
    <n v="1244"/>
    <s v="Theatrum Mundi releasing debut album &quot;Eyes of the Realm.&quot;"/>
    <x v="1243"/>
    <n v="2000"/>
    <n v="2076"/>
    <x v="885"/>
    <n v="1.04"/>
    <x v="0"/>
    <x v="0"/>
    <s v="USD"/>
    <n v="1366664400"/>
    <x v="1244"/>
    <b v="1"/>
    <n v="45"/>
    <b v="1"/>
    <x v="11"/>
    <x v="4"/>
    <x v="11"/>
  </r>
  <r>
    <n v="1245"/>
    <s v="Help Smokey Folk Create Our First Album &amp; Music Video"/>
    <x v="1244"/>
    <n v="2000"/>
    <n v="2405"/>
    <x v="886"/>
    <n v="1.2"/>
    <x v="0"/>
    <x v="0"/>
    <s v="USD"/>
    <n v="1402755834"/>
    <x v="1245"/>
    <b v="1"/>
    <n v="17"/>
    <b v="1"/>
    <x v="11"/>
    <x v="4"/>
    <x v="11"/>
  </r>
  <r>
    <n v="1246"/>
    <s v="Candy Warpop &quot;Smilef**ker&quot; Music Video"/>
    <x v="1245"/>
    <n v="2000"/>
    <n v="2340"/>
    <x v="887"/>
    <n v="1.17"/>
    <x v="0"/>
    <x v="0"/>
    <s v="USD"/>
    <n v="1323136949"/>
    <x v="1246"/>
    <b v="1"/>
    <n v="31"/>
    <b v="1"/>
    <x v="11"/>
    <x v="4"/>
    <x v="11"/>
  </r>
  <r>
    <n v="1247"/>
    <s v="BRAIN DEAD to record debut EP with SLAYER producer!"/>
    <x v="1246"/>
    <n v="3500"/>
    <n v="4275"/>
    <x v="888"/>
    <n v="1.22"/>
    <x v="0"/>
    <x v="0"/>
    <s v="USD"/>
    <n v="1367823655"/>
    <x v="1247"/>
    <b v="1"/>
    <n v="50"/>
    <b v="1"/>
    <x v="11"/>
    <x v="4"/>
    <x v="11"/>
  </r>
  <r>
    <n v="1248"/>
    <s v="The Vandies // Full length album!"/>
    <x v="1247"/>
    <n v="2500"/>
    <n v="3791"/>
    <x v="889"/>
    <n v="1.52"/>
    <x v="0"/>
    <x v="0"/>
    <s v="USD"/>
    <n v="1402642740"/>
    <x v="1248"/>
    <b v="1"/>
    <n v="59"/>
    <b v="1"/>
    <x v="11"/>
    <x v="4"/>
    <x v="11"/>
  </r>
  <r>
    <n v="1249"/>
    <s v="Matt Stansberry &amp; The Romance - Debut EP"/>
    <x v="1248"/>
    <n v="5000"/>
    <n v="5222"/>
    <x v="890"/>
    <n v="1.04"/>
    <x v="0"/>
    <x v="0"/>
    <s v="USD"/>
    <n v="1341683211"/>
    <x v="1249"/>
    <b v="1"/>
    <n v="81"/>
    <b v="1"/>
    <x v="11"/>
    <x v="4"/>
    <x v="11"/>
  </r>
  <r>
    <n v="1250"/>
    <s v="Willy Porter - Human Kindness"/>
    <x v="1249"/>
    <n v="30000"/>
    <n v="60046"/>
    <x v="891"/>
    <n v="2"/>
    <x v="0"/>
    <x v="0"/>
    <s v="USD"/>
    <n v="1410017131"/>
    <x v="1250"/>
    <b v="1"/>
    <n v="508"/>
    <b v="1"/>
    <x v="11"/>
    <x v="4"/>
    <x v="11"/>
  </r>
  <r>
    <n v="1251"/>
    <s v="Jack Oblivian Harlan t Bobo Limes european tour"/>
    <x v="1250"/>
    <n v="6000"/>
    <n v="6108"/>
    <x v="892"/>
    <n v="1.02"/>
    <x v="0"/>
    <x v="0"/>
    <s v="USD"/>
    <n v="1316979167"/>
    <x v="1251"/>
    <b v="1"/>
    <n v="74"/>
    <b v="1"/>
    <x v="11"/>
    <x v="4"/>
    <x v="11"/>
  </r>
  <r>
    <n v="1252"/>
    <s v="Remaster and Re-release &quot;Reality vs the Optimist&quot; on vinyl."/>
    <x v="1251"/>
    <n v="3500"/>
    <n v="4818"/>
    <x v="893"/>
    <n v="1.38"/>
    <x v="0"/>
    <x v="0"/>
    <s v="USD"/>
    <n v="1382658169"/>
    <x v="1252"/>
    <b v="1"/>
    <n v="141"/>
    <b v="1"/>
    <x v="11"/>
    <x v="4"/>
    <x v="11"/>
  </r>
  <r>
    <n v="1253"/>
    <s v="Suburban Legends: New Album"/>
    <x v="1252"/>
    <n v="10"/>
    <n v="30383.32"/>
    <x v="894"/>
    <n v="3038.33"/>
    <x v="0"/>
    <x v="0"/>
    <s v="USD"/>
    <n v="1409770107"/>
    <x v="1253"/>
    <b v="1"/>
    <n v="711"/>
    <b v="1"/>
    <x v="11"/>
    <x v="4"/>
    <x v="11"/>
  </r>
  <r>
    <n v="1254"/>
    <s v="Album4"/>
    <x v="1253"/>
    <n v="6700"/>
    <n v="13323"/>
    <x v="895"/>
    <n v="1.99"/>
    <x v="0"/>
    <x v="0"/>
    <s v="USD"/>
    <n v="1293857940"/>
    <x v="1254"/>
    <b v="1"/>
    <n v="141"/>
    <b v="1"/>
    <x v="11"/>
    <x v="4"/>
    <x v="11"/>
  </r>
  <r>
    <n v="1255"/>
    <s v="The Space Bards Present Their First Album, &quot;Neon Milk&quot;!"/>
    <x v="1254"/>
    <n v="3000"/>
    <n v="6071"/>
    <x v="896"/>
    <n v="2.02"/>
    <x v="0"/>
    <x v="0"/>
    <s v="USD"/>
    <n v="1385932652"/>
    <x v="1255"/>
    <b v="1"/>
    <n v="109"/>
    <b v="1"/>
    <x v="11"/>
    <x v="4"/>
    <x v="11"/>
  </r>
  <r>
    <n v="1256"/>
    <s v="DylanCarlson Wonders from the House of Albion lp/cd/dvd/book"/>
    <x v="1255"/>
    <n v="30000"/>
    <n v="35389.129999999997"/>
    <x v="897"/>
    <n v="1.18"/>
    <x v="0"/>
    <x v="0"/>
    <s v="USD"/>
    <n v="1329084231"/>
    <x v="1256"/>
    <b v="1"/>
    <n v="361"/>
    <b v="1"/>
    <x v="11"/>
    <x v="4"/>
    <x v="11"/>
  </r>
  <r>
    <n v="1257"/>
    <s v="Three Lobed Recordings 10th ann 4xLP set (Sonic Youth, SCG+)"/>
    <x v="1256"/>
    <n v="5500"/>
    <n v="16210"/>
    <x v="898"/>
    <n v="2.95"/>
    <x v="0"/>
    <x v="0"/>
    <s v="USD"/>
    <n v="1301792590"/>
    <x v="1257"/>
    <b v="1"/>
    <n v="176"/>
    <b v="1"/>
    <x v="11"/>
    <x v="4"/>
    <x v="11"/>
  </r>
  <r>
    <n v="1258"/>
    <s v="Mustard Plug New Record!"/>
    <x v="1257"/>
    <n v="12000"/>
    <n v="25577.56"/>
    <x v="899"/>
    <n v="2.13"/>
    <x v="0"/>
    <x v="0"/>
    <s v="USD"/>
    <n v="1377960012"/>
    <x v="1258"/>
    <b v="1"/>
    <n v="670"/>
    <b v="1"/>
    <x v="11"/>
    <x v="4"/>
    <x v="11"/>
  </r>
  <r>
    <n v="1259"/>
    <s v="Help Falling From One complete their CD!!!"/>
    <x v="1258"/>
    <n v="2500"/>
    <n v="2606"/>
    <x v="900"/>
    <n v="1.04"/>
    <x v="0"/>
    <x v="0"/>
    <s v="USD"/>
    <n v="1402286340"/>
    <x v="1259"/>
    <b v="1"/>
    <n v="96"/>
    <b v="1"/>
    <x v="11"/>
    <x v="4"/>
    <x v="11"/>
  </r>
  <r>
    <n v="1260"/>
    <s v="Cub Country &quot;Repeat Until Death&quot; master and vinyl production"/>
    <x v="1259"/>
    <n v="3300"/>
    <n v="3751"/>
    <x v="901"/>
    <n v="1.1399999999999999"/>
    <x v="0"/>
    <x v="0"/>
    <s v="USD"/>
    <n v="1393445620"/>
    <x v="1260"/>
    <b v="1"/>
    <n v="74"/>
    <b v="1"/>
    <x v="11"/>
    <x v="4"/>
    <x v="11"/>
  </r>
  <r>
    <n v="1261"/>
    <s v="The Puget EP's Vinyl Release"/>
    <x v="1260"/>
    <n v="2000"/>
    <n v="2025"/>
    <x v="902"/>
    <n v="1.01"/>
    <x v="0"/>
    <x v="0"/>
    <s v="USD"/>
    <n v="1390983227"/>
    <x v="1261"/>
    <b v="1"/>
    <n v="52"/>
    <b v="1"/>
    <x v="11"/>
    <x v="4"/>
    <x v="11"/>
  </r>
  <r>
    <n v="1262"/>
    <s v="WPG Drummer Boy's band &quot;Bold as Lions&quot; Releases debut album!"/>
    <x v="1261"/>
    <n v="6500"/>
    <n v="8152"/>
    <x v="903"/>
    <n v="1.25"/>
    <x v="0"/>
    <x v="5"/>
    <s v="CAD"/>
    <n v="1392574692"/>
    <x v="1262"/>
    <b v="1"/>
    <n v="105"/>
    <b v="1"/>
    <x v="11"/>
    <x v="4"/>
    <x v="11"/>
  </r>
  <r>
    <n v="1263"/>
    <s v="New Tropic Bombs EP ~ &quot;Return to Bomber Bay&quot;"/>
    <x v="1262"/>
    <n v="1500"/>
    <n v="1785"/>
    <x v="904"/>
    <n v="1.19"/>
    <x v="0"/>
    <x v="0"/>
    <s v="USD"/>
    <n v="1396054800"/>
    <x v="1263"/>
    <b v="1"/>
    <n v="41"/>
    <b v="1"/>
    <x v="11"/>
    <x v="4"/>
    <x v="11"/>
  </r>
  <r>
    <n v="1264"/>
    <s v="Bear. is recording their first ep!"/>
    <x v="1263"/>
    <n v="650"/>
    <n v="1082"/>
    <x v="905"/>
    <n v="1.66"/>
    <x v="0"/>
    <x v="0"/>
    <s v="USD"/>
    <n v="1383062083"/>
    <x v="1264"/>
    <b v="1"/>
    <n v="34"/>
    <b v="1"/>
    <x v="11"/>
    <x v="4"/>
    <x v="11"/>
  </r>
  <r>
    <n v="1265"/>
    <s v="The Five One [NEW ALBUM] RED BLUE GREEN GOLD"/>
    <x v="1264"/>
    <n v="3500"/>
    <n v="4170.17"/>
    <x v="906"/>
    <n v="1.19"/>
    <x v="0"/>
    <x v="0"/>
    <s v="USD"/>
    <n v="1291131815"/>
    <x v="1265"/>
    <b v="1"/>
    <n v="66"/>
    <b v="1"/>
    <x v="11"/>
    <x v="4"/>
    <x v="11"/>
  </r>
  <r>
    <n v="1266"/>
    <s v="Sensory Station's First EP"/>
    <x v="1265"/>
    <n v="9500"/>
    <n v="9545"/>
    <x v="907"/>
    <n v="1"/>
    <x v="0"/>
    <x v="0"/>
    <s v="USD"/>
    <n v="1389474145"/>
    <x v="1266"/>
    <b v="1"/>
    <n v="50"/>
    <b v="1"/>
    <x v="11"/>
    <x v="4"/>
    <x v="11"/>
  </r>
  <r>
    <n v="1267"/>
    <s v="Fountains of Wayne guitarist Jody Porter - New solo LP"/>
    <x v="1266"/>
    <n v="22000"/>
    <n v="22396"/>
    <x v="908"/>
    <n v="1.02"/>
    <x v="0"/>
    <x v="0"/>
    <s v="USD"/>
    <n v="1374674558"/>
    <x v="1267"/>
    <b v="1"/>
    <n v="159"/>
    <b v="1"/>
    <x v="11"/>
    <x v="4"/>
    <x v="11"/>
  </r>
  <r>
    <n v="1268"/>
    <s v="Full Devil Jacket 2nd Album Release"/>
    <x v="1267"/>
    <n v="12000"/>
    <n v="14000"/>
    <x v="909"/>
    <n v="1.17"/>
    <x v="0"/>
    <x v="0"/>
    <s v="USD"/>
    <n v="1379708247"/>
    <x v="1268"/>
    <b v="1"/>
    <n v="182"/>
    <b v="1"/>
    <x v="11"/>
    <x v="4"/>
    <x v="11"/>
  </r>
  <r>
    <n v="1269"/>
    <s v="Heterotopia: a New Rock Opera &amp; Double Album from Schooltree"/>
    <x v="1268"/>
    <n v="18800"/>
    <n v="20426"/>
    <x v="910"/>
    <n v="1.0900000000000001"/>
    <x v="0"/>
    <x v="0"/>
    <s v="USD"/>
    <n v="1460764800"/>
    <x v="1269"/>
    <b v="1"/>
    <n v="206"/>
    <b v="1"/>
    <x v="11"/>
    <x v="4"/>
    <x v="11"/>
  </r>
  <r>
    <n v="1270"/>
    <s v="Resolution15 records their next album, Svaha"/>
    <x v="1269"/>
    <n v="10000"/>
    <n v="11472"/>
    <x v="911"/>
    <n v="1.1499999999999999"/>
    <x v="0"/>
    <x v="0"/>
    <s v="USD"/>
    <n v="1332704042"/>
    <x v="1270"/>
    <b v="1"/>
    <n v="169"/>
    <b v="1"/>
    <x v="11"/>
    <x v="4"/>
    <x v="11"/>
  </r>
  <r>
    <n v="1271"/>
    <s v="Flav Martin's 30-Year Overnight Success Project"/>
    <x v="1270"/>
    <n v="7500"/>
    <n v="7635"/>
    <x v="912"/>
    <n v="1.02"/>
    <x v="0"/>
    <x v="0"/>
    <s v="USD"/>
    <n v="1384363459"/>
    <x v="1271"/>
    <b v="1"/>
    <n v="31"/>
    <b v="1"/>
    <x v="11"/>
    <x v="4"/>
    <x v="11"/>
  </r>
  <r>
    <n v="1272"/>
    <s v="N&amp;V MAKE AN ALBUM"/>
    <x v="1271"/>
    <n v="5000"/>
    <n v="5300"/>
    <x v="913"/>
    <n v="1.06"/>
    <x v="0"/>
    <x v="0"/>
    <s v="USD"/>
    <n v="1276574400"/>
    <x v="1272"/>
    <b v="1"/>
    <n v="28"/>
    <b v="1"/>
    <x v="11"/>
    <x v="4"/>
    <x v="11"/>
  </r>
  <r>
    <n v="1273"/>
    <s v="Run Coyote &quot;Youth Haunts&quot; - Vinyl LP and CD"/>
    <x v="1272"/>
    <n v="4000"/>
    <n v="4140"/>
    <x v="468"/>
    <n v="1.04"/>
    <x v="0"/>
    <x v="5"/>
    <s v="CAD"/>
    <n v="1409506291"/>
    <x v="1273"/>
    <b v="1"/>
    <n v="54"/>
    <b v="1"/>
    <x v="11"/>
    <x v="4"/>
    <x v="11"/>
  </r>
  <r>
    <n v="1274"/>
    <s v="Assembly of Dust - &quot;Sun Shot&quot;"/>
    <x v="1273"/>
    <n v="25000"/>
    <n v="38743.839999999997"/>
    <x v="914"/>
    <n v="1.55"/>
    <x v="0"/>
    <x v="0"/>
    <s v="USD"/>
    <n v="1346344425"/>
    <x v="1274"/>
    <b v="1"/>
    <n v="467"/>
    <b v="1"/>
    <x v="11"/>
    <x v="4"/>
    <x v="11"/>
  </r>
  <r>
    <n v="1275"/>
    <s v="BLOODGOOD's 1st Studio Album in 22 Years!"/>
    <x v="1274"/>
    <n v="15000"/>
    <n v="24321.1"/>
    <x v="915"/>
    <n v="1.62"/>
    <x v="0"/>
    <x v="0"/>
    <s v="USD"/>
    <n v="1375908587"/>
    <x v="1275"/>
    <b v="1"/>
    <n v="389"/>
    <b v="1"/>
    <x v="11"/>
    <x v="4"/>
    <x v="11"/>
  </r>
  <r>
    <n v="1276"/>
    <s v="MR. DREAM GOES TO JAIL"/>
    <x v="1275"/>
    <n v="3000"/>
    <n v="3132.63"/>
    <x v="916"/>
    <n v="1.04"/>
    <x v="0"/>
    <x v="0"/>
    <s v="USD"/>
    <n v="1251777600"/>
    <x v="1276"/>
    <b v="1"/>
    <n v="68"/>
    <b v="1"/>
    <x v="11"/>
    <x v="4"/>
    <x v="11"/>
  </r>
  <r>
    <n v="1277"/>
    <s v="HELP NATE HENRY MAKE AN ALBUM"/>
    <x v="1276"/>
    <n v="15000"/>
    <n v="15918.65"/>
    <x v="917"/>
    <n v="1.06"/>
    <x v="0"/>
    <x v="0"/>
    <s v="USD"/>
    <n v="1346765347"/>
    <x v="1277"/>
    <b v="1"/>
    <n v="413"/>
    <b v="1"/>
    <x v="11"/>
    <x v="4"/>
    <x v="11"/>
  </r>
  <r>
    <n v="1278"/>
    <s v="Jay Gonzalez presents &quot;The Bitter Suite&quot;"/>
    <x v="1277"/>
    <n v="6500"/>
    <n v="10071"/>
    <x v="918"/>
    <n v="1.55"/>
    <x v="0"/>
    <x v="0"/>
    <s v="USD"/>
    <n v="1403661600"/>
    <x v="1278"/>
    <b v="1"/>
    <n v="190"/>
    <b v="1"/>
    <x v="11"/>
    <x v="4"/>
    <x v="11"/>
  </r>
  <r>
    <n v="1279"/>
    <s v="Making the Next Traveling Suitcase Album"/>
    <x v="1278"/>
    <n v="12516"/>
    <n v="13864.17"/>
    <x v="919"/>
    <n v="1.1100000000000001"/>
    <x v="0"/>
    <x v="0"/>
    <s v="USD"/>
    <n v="1395624170"/>
    <x v="1279"/>
    <b v="1"/>
    <n v="189"/>
    <b v="1"/>
    <x v="11"/>
    <x v="4"/>
    <x v="11"/>
  </r>
  <r>
    <n v="1280"/>
    <s v="Nothing More's New Album"/>
    <x v="1279"/>
    <n v="15000"/>
    <n v="16636.78"/>
    <x v="920"/>
    <n v="1.1100000000000001"/>
    <x v="0"/>
    <x v="0"/>
    <s v="USD"/>
    <n v="1299003054"/>
    <x v="1280"/>
    <b v="1"/>
    <n v="130"/>
    <b v="1"/>
    <x v="11"/>
    <x v="4"/>
    <x v="11"/>
  </r>
  <r>
    <n v="1281"/>
    <s v="&quot;Laser Beretta&quot;"/>
    <x v="1280"/>
    <n v="7000"/>
    <n v="7750"/>
    <x v="921"/>
    <n v="1.1100000000000001"/>
    <x v="0"/>
    <x v="0"/>
    <s v="USD"/>
    <n v="1375033836"/>
    <x v="1281"/>
    <b v="1"/>
    <n v="74"/>
    <b v="1"/>
    <x v="11"/>
    <x v="4"/>
    <x v="11"/>
  </r>
  <r>
    <n v="1282"/>
    <s v="Natalie York presents: &quot;PROMISES&quot;"/>
    <x v="1281"/>
    <n v="15000"/>
    <n v="18542"/>
    <x v="922"/>
    <n v="1.24"/>
    <x v="0"/>
    <x v="0"/>
    <s v="USD"/>
    <n v="1386565140"/>
    <x v="1282"/>
    <b v="1"/>
    <n v="274"/>
    <b v="1"/>
    <x v="11"/>
    <x v="4"/>
    <x v="11"/>
  </r>
  <r>
    <n v="1283"/>
    <s v="Sketching In Stereo 3rd Album!"/>
    <x v="1282"/>
    <n v="1000"/>
    <n v="2110.5"/>
    <x v="923"/>
    <n v="2.11"/>
    <x v="0"/>
    <x v="0"/>
    <s v="USD"/>
    <n v="1362974400"/>
    <x v="1283"/>
    <b v="1"/>
    <n v="22"/>
    <b v="1"/>
    <x v="11"/>
    <x v="4"/>
    <x v="11"/>
  </r>
  <r>
    <n v="1284"/>
    <s v="Free Jujube Brown NYC Performance"/>
    <x v="1283"/>
    <n v="2000"/>
    <n v="2020"/>
    <x v="774"/>
    <n v="1.01"/>
    <x v="0"/>
    <x v="0"/>
    <s v="USD"/>
    <n v="1483203540"/>
    <x v="1284"/>
    <b v="0"/>
    <n v="31"/>
    <b v="1"/>
    <x v="6"/>
    <x v="1"/>
    <x v="6"/>
  </r>
  <r>
    <n v="1285"/>
    <s v="We just keep going"/>
    <x v="1284"/>
    <n v="2000"/>
    <n v="2033"/>
    <x v="924"/>
    <n v="1.02"/>
    <x v="0"/>
    <x v="1"/>
    <s v="GBP"/>
    <n v="1434808775"/>
    <x v="1285"/>
    <b v="0"/>
    <n v="63"/>
    <b v="1"/>
    <x v="6"/>
    <x v="1"/>
    <x v="6"/>
  </r>
  <r>
    <n v="1286"/>
    <s v="The Diary of a Nobody"/>
    <x v="1285"/>
    <n v="1500"/>
    <n v="1625"/>
    <x v="925"/>
    <n v="1.08"/>
    <x v="0"/>
    <x v="1"/>
    <s v="GBP"/>
    <n v="1424181600"/>
    <x v="1286"/>
    <b v="0"/>
    <n v="20"/>
    <b v="1"/>
    <x v="6"/>
    <x v="1"/>
    <x v="6"/>
  </r>
  <r>
    <n v="1287"/>
    <s v="Sweeney Todd: The Panto at the Edinburgh Fringe!"/>
    <x v="1286"/>
    <n v="250"/>
    <n v="605"/>
    <x v="926"/>
    <n v="2.42"/>
    <x v="0"/>
    <x v="1"/>
    <s v="GBP"/>
    <n v="1434120856"/>
    <x v="1287"/>
    <b v="0"/>
    <n v="25"/>
    <b v="1"/>
    <x v="6"/>
    <x v="1"/>
    <x v="6"/>
  </r>
  <r>
    <n v="1288"/>
    <s v="&quot;The Rounds&quot; by Justin Moriarty, presented by EggSalad"/>
    <x v="1287"/>
    <n v="4000"/>
    <n v="4018"/>
    <x v="927"/>
    <n v="1"/>
    <x v="0"/>
    <x v="0"/>
    <s v="USD"/>
    <n v="1470801600"/>
    <x v="1288"/>
    <b v="0"/>
    <n v="61"/>
    <b v="1"/>
    <x v="6"/>
    <x v="1"/>
    <x v="6"/>
  </r>
  <r>
    <n v="1289"/>
    <s v="No Brains for Dinner"/>
    <x v="1288"/>
    <n v="1500"/>
    <n v="1876"/>
    <x v="928"/>
    <n v="1.25"/>
    <x v="0"/>
    <x v="0"/>
    <s v="USD"/>
    <n v="1483499645"/>
    <x v="1289"/>
    <b v="0"/>
    <n v="52"/>
    <b v="1"/>
    <x v="6"/>
    <x v="1"/>
    <x v="6"/>
  </r>
  <r>
    <n v="1290"/>
    <s v="I Died... I Came Back, ... Whatever"/>
    <x v="1289"/>
    <n v="3500"/>
    <n v="3800"/>
    <x v="929"/>
    <n v="1.0900000000000001"/>
    <x v="0"/>
    <x v="0"/>
    <s v="USD"/>
    <n v="1429772340"/>
    <x v="1290"/>
    <b v="0"/>
    <n v="86"/>
    <b v="1"/>
    <x v="6"/>
    <x v="1"/>
    <x v="6"/>
  </r>
  <r>
    <n v="1291"/>
    <s v="Enso Theatre Ensemble's &quot;Pride &amp; Prejudice&quot;"/>
    <x v="1290"/>
    <n v="3000"/>
    <n v="4371"/>
    <x v="930"/>
    <n v="1.46"/>
    <x v="0"/>
    <x v="0"/>
    <s v="USD"/>
    <n v="1428390000"/>
    <x v="1291"/>
    <b v="0"/>
    <n v="42"/>
    <b v="1"/>
    <x v="6"/>
    <x v="1"/>
    <x v="6"/>
  </r>
  <r>
    <n v="1292"/>
    <s v="Season Scandinavia"/>
    <x v="1291"/>
    <n v="1700"/>
    <n v="1870"/>
    <x v="931"/>
    <n v="1.1000000000000001"/>
    <x v="0"/>
    <x v="1"/>
    <s v="GBP"/>
    <n v="1444172340"/>
    <x v="1292"/>
    <b v="0"/>
    <n v="52"/>
    <b v="1"/>
    <x v="6"/>
    <x v="1"/>
    <x v="6"/>
  </r>
  <r>
    <n v="1293"/>
    <s v="WORSE THAN TIGERS"/>
    <x v="1292"/>
    <n v="15000"/>
    <n v="15335"/>
    <x v="932"/>
    <n v="1.02"/>
    <x v="0"/>
    <x v="0"/>
    <s v="USD"/>
    <n v="1447523371"/>
    <x v="1293"/>
    <b v="0"/>
    <n v="120"/>
    <b v="1"/>
    <x v="6"/>
    <x v="1"/>
    <x v="6"/>
  </r>
  <r>
    <n v="1294"/>
    <s v="HELMER'S LOO"/>
    <x v="1293"/>
    <n v="500"/>
    <n v="610"/>
    <x v="933"/>
    <n v="1.22"/>
    <x v="0"/>
    <x v="1"/>
    <s v="GBP"/>
    <n v="1445252400"/>
    <x v="1294"/>
    <b v="0"/>
    <n v="22"/>
    <b v="1"/>
    <x v="6"/>
    <x v="1"/>
    <x v="6"/>
  </r>
  <r>
    <n v="1295"/>
    <s v="Misfits of London: The Gin Chronicles"/>
    <x v="1294"/>
    <n v="2500"/>
    <n v="2549"/>
    <x v="934"/>
    <n v="1.02"/>
    <x v="0"/>
    <x v="1"/>
    <s v="GBP"/>
    <n v="1438189200"/>
    <x v="1295"/>
    <b v="0"/>
    <n v="64"/>
    <b v="1"/>
    <x v="6"/>
    <x v="1"/>
    <x v="6"/>
  </r>
  <r>
    <n v="1296"/>
    <s v="Quirky Bird Theatre's Young Actors on Tour"/>
    <x v="1295"/>
    <n v="850"/>
    <n v="1200"/>
    <x v="935"/>
    <n v="1.41"/>
    <x v="0"/>
    <x v="1"/>
    <s v="GBP"/>
    <n v="1457914373"/>
    <x v="1296"/>
    <b v="0"/>
    <n v="23"/>
    <b v="1"/>
    <x v="6"/>
    <x v="1"/>
    <x v="6"/>
  </r>
  <r>
    <n v="1297"/>
    <s v="The One Man Traveling Tennessee Williams Festival"/>
    <x v="1296"/>
    <n v="20000"/>
    <n v="21905"/>
    <x v="936"/>
    <n v="1.1000000000000001"/>
    <x v="0"/>
    <x v="0"/>
    <s v="USD"/>
    <n v="1462125358"/>
    <x v="1297"/>
    <b v="0"/>
    <n v="238"/>
    <b v="1"/>
    <x v="6"/>
    <x v="1"/>
    <x v="6"/>
  </r>
  <r>
    <n v="1298"/>
    <s v="Dinosaur Dreams"/>
    <x v="1297"/>
    <n v="2000"/>
    <n v="2093"/>
    <x v="937"/>
    <n v="1.05"/>
    <x v="0"/>
    <x v="1"/>
    <s v="GBP"/>
    <n v="1461860432"/>
    <x v="1298"/>
    <b v="0"/>
    <n v="33"/>
    <b v="1"/>
    <x v="6"/>
    <x v="1"/>
    <x v="6"/>
  </r>
  <r>
    <n v="1299"/>
    <s v="The (out)Siders Project"/>
    <x v="1298"/>
    <n v="3500"/>
    <n v="4340"/>
    <x v="938"/>
    <n v="1.24"/>
    <x v="0"/>
    <x v="0"/>
    <s v="USD"/>
    <n v="1436902359"/>
    <x v="1299"/>
    <b v="0"/>
    <n v="32"/>
    <b v="1"/>
    <x v="6"/>
    <x v="1"/>
    <x v="6"/>
  </r>
  <r>
    <n v="1300"/>
    <s v="Before The Lights Go Up"/>
    <x v="1299"/>
    <n v="3000"/>
    <n v="4050"/>
    <x v="939"/>
    <n v="1.35"/>
    <x v="0"/>
    <x v="0"/>
    <s v="USD"/>
    <n v="1464807420"/>
    <x v="1300"/>
    <b v="0"/>
    <n v="24"/>
    <b v="1"/>
    <x v="6"/>
    <x v="1"/>
    <x v="6"/>
  </r>
  <r>
    <n v="1301"/>
    <s v="the dreamer examines his pillow"/>
    <x v="1300"/>
    <n v="2000"/>
    <n v="2055"/>
    <x v="940"/>
    <n v="1.03"/>
    <x v="0"/>
    <x v="0"/>
    <s v="USD"/>
    <n v="1437447600"/>
    <x v="1301"/>
    <b v="0"/>
    <n v="29"/>
    <b v="1"/>
    <x v="6"/>
    <x v="1"/>
    <x v="6"/>
  </r>
  <r>
    <n v="1302"/>
    <s v="Help bring Boys of a Certain Age back to NYC!"/>
    <x v="1301"/>
    <n v="2500"/>
    <n v="2500"/>
    <x v="73"/>
    <n v="1"/>
    <x v="0"/>
    <x v="0"/>
    <s v="USD"/>
    <n v="1480559011"/>
    <x v="1302"/>
    <b v="0"/>
    <n v="50"/>
    <b v="1"/>
    <x v="6"/>
    <x v="1"/>
    <x v="6"/>
  </r>
  <r>
    <n v="1303"/>
    <s v="Forward Arena Theatre Company: Summer Season"/>
    <x v="1302"/>
    <n v="3500"/>
    <n v="4559.13"/>
    <x v="941"/>
    <n v="1.3"/>
    <x v="0"/>
    <x v="1"/>
    <s v="GBP"/>
    <n v="1469962800"/>
    <x v="1303"/>
    <b v="0"/>
    <n v="108"/>
    <b v="1"/>
    <x v="6"/>
    <x v="1"/>
    <x v="6"/>
  </r>
  <r>
    <n v="1304"/>
    <s v="HEAT-O â€“ Wearable Modular Heating System (Canceled)"/>
    <x v="1303"/>
    <n v="40000"/>
    <n v="15851"/>
    <x v="942"/>
    <n v="0.4"/>
    <x v="1"/>
    <x v="1"/>
    <s v="GBP"/>
    <n v="1489376405"/>
    <x v="1304"/>
    <b v="0"/>
    <n v="104"/>
    <b v="0"/>
    <x v="8"/>
    <x v="2"/>
    <x v="8"/>
  </r>
  <r>
    <n v="1305"/>
    <s v="Instantly Call for Help with Wearable SOS Ring - Mangos Ring"/>
    <x v="1304"/>
    <n v="30000"/>
    <n v="7793"/>
    <x v="330"/>
    <n v="0.26"/>
    <x v="1"/>
    <x v="0"/>
    <s v="USD"/>
    <n v="1469122200"/>
    <x v="1305"/>
    <b v="0"/>
    <n v="86"/>
    <b v="0"/>
    <x v="8"/>
    <x v="2"/>
    <x v="8"/>
  </r>
  <r>
    <n v="1306"/>
    <s v="BUHEL Sunglasses &amp; headphones with bone conduction &amp; more"/>
    <x v="1305"/>
    <n v="110000"/>
    <n v="71771"/>
    <x v="943"/>
    <n v="0.65"/>
    <x v="1"/>
    <x v="0"/>
    <s v="USD"/>
    <n v="1417690734"/>
    <x v="1306"/>
    <b v="0"/>
    <n v="356"/>
    <b v="0"/>
    <x v="8"/>
    <x v="2"/>
    <x v="8"/>
  </r>
  <r>
    <n v="1307"/>
    <s v="VR Card - Customized Virtual Reality Viewer (Canceled)"/>
    <x v="1306"/>
    <n v="50000"/>
    <n v="5757"/>
    <x v="944"/>
    <n v="0.12"/>
    <x v="1"/>
    <x v="0"/>
    <s v="USD"/>
    <n v="1455710679"/>
    <x v="1307"/>
    <b v="0"/>
    <n v="45"/>
    <b v="0"/>
    <x v="8"/>
    <x v="2"/>
    <x v="8"/>
  </r>
  <r>
    <n v="1308"/>
    <s v="Boost Band: Wristband Phone Charger (Canceled)"/>
    <x v="1307"/>
    <n v="10000"/>
    <n v="1136"/>
    <x v="945"/>
    <n v="0.11"/>
    <x v="1"/>
    <x v="0"/>
    <s v="USD"/>
    <n v="1475937812"/>
    <x v="1308"/>
    <b v="0"/>
    <n v="38"/>
    <b v="0"/>
    <x v="8"/>
    <x v="2"/>
    <x v="8"/>
  </r>
  <r>
    <n v="1309"/>
    <s v="CORE : Roam (Canceled)"/>
    <x v="1308"/>
    <n v="11500"/>
    <n v="12879"/>
    <x v="946"/>
    <n v="1.1200000000000001"/>
    <x v="1"/>
    <x v="0"/>
    <s v="USD"/>
    <n v="1444943468"/>
    <x v="1309"/>
    <b v="0"/>
    <n v="35"/>
    <b v="0"/>
    <x v="8"/>
    <x v="2"/>
    <x v="8"/>
  </r>
  <r>
    <n v="1310"/>
    <s v="k5-jkt.by kiger (Canceled)"/>
    <x v="1309"/>
    <n v="20000"/>
    <n v="3100"/>
    <x v="947"/>
    <n v="0.16"/>
    <x v="1"/>
    <x v="0"/>
    <s v="USD"/>
    <n v="1471622450"/>
    <x v="1310"/>
    <b v="0"/>
    <n v="24"/>
    <b v="0"/>
    <x v="8"/>
    <x v="2"/>
    <x v="8"/>
  </r>
  <r>
    <n v="1311"/>
    <s v="Aladdin Lucid Dreaming Stimulator (Canceled)"/>
    <x v="1310"/>
    <n v="250000"/>
    <n v="80070"/>
    <x v="948"/>
    <n v="0.32"/>
    <x v="1"/>
    <x v="0"/>
    <s v="USD"/>
    <n v="1480536919"/>
    <x v="1311"/>
    <b v="0"/>
    <n v="100"/>
    <b v="0"/>
    <x v="8"/>
    <x v="2"/>
    <x v="8"/>
  </r>
  <r>
    <n v="1312"/>
    <s v="GoSolo Hat for GoPro (Canceled)"/>
    <x v="1311"/>
    <n v="4600"/>
    <n v="28"/>
    <x v="138"/>
    <n v="0.01"/>
    <x v="1"/>
    <x v="0"/>
    <s v="USD"/>
    <n v="1429375922"/>
    <x v="1312"/>
    <b v="0"/>
    <n v="1"/>
    <b v="0"/>
    <x v="8"/>
    <x v="2"/>
    <x v="8"/>
  </r>
  <r>
    <n v="1313"/>
    <s v="Serenity: The World's First Intelligent Bag Guardian."/>
    <x v="1312"/>
    <n v="40000"/>
    <n v="12446"/>
    <x v="949"/>
    <n v="0.31"/>
    <x v="1"/>
    <x v="0"/>
    <s v="USD"/>
    <n v="1457024514"/>
    <x v="1313"/>
    <b v="0"/>
    <n v="122"/>
    <b v="0"/>
    <x v="8"/>
    <x v="2"/>
    <x v="8"/>
  </r>
  <r>
    <n v="1314"/>
    <s v="CulBox - Open Source Smart Watch for Arduino (Canceled)"/>
    <x v="664"/>
    <n v="180000"/>
    <n v="2028"/>
    <x v="950"/>
    <n v="0.01"/>
    <x v="1"/>
    <x v="0"/>
    <s v="USD"/>
    <n v="1477065860"/>
    <x v="1314"/>
    <b v="0"/>
    <n v="11"/>
    <b v="0"/>
    <x v="8"/>
    <x v="2"/>
    <x v="8"/>
  </r>
  <r>
    <n v="1315"/>
    <s v="World's First Amphibious Heart Rate &amp; Fitness Wearable"/>
    <x v="1313"/>
    <n v="100000"/>
    <n v="40404"/>
    <x v="951"/>
    <n v="0.4"/>
    <x v="1"/>
    <x v="0"/>
    <s v="USD"/>
    <n v="1446771600"/>
    <x v="1315"/>
    <b v="0"/>
    <n v="248"/>
    <b v="0"/>
    <x v="8"/>
    <x v="2"/>
    <x v="8"/>
  </r>
  <r>
    <n v="1316"/>
    <s v="Future Belt (Canceled)"/>
    <x v="1314"/>
    <n v="75000"/>
    <n v="1"/>
    <x v="120"/>
    <n v="0"/>
    <x v="1"/>
    <x v="0"/>
    <s v="USD"/>
    <n v="1456700709"/>
    <x v="1316"/>
    <b v="0"/>
    <n v="1"/>
    <b v="0"/>
    <x v="8"/>
    <x v="2"/>
    <x v="8"/>
  </r>
  <r>
    <n v="1317"/>
    <s v="Lorem ipsum dolor sit amet, consectetuer adipiscing elit. Ae"/>
    <x v="1315"/>
    <n v="200000"/>
    <n v="11467"/>
    <x v="952"/>
    <n v="0.06"/>
    <x v="1"/>
    <x v="8"/>
    <s v="DKK"/>
    <n v="1469109600"/>
    <x v="1317"/>
    <b v="0"/>
    <n v="19"/>
    <b v="0"/>
    <x v="8"/>
    <x v="2"/>
    <x v="8"/>
  </r>
  <r>
    <n v="1318"/>
    <s v="Lucky Tag: A Smart Dog Wearable That Cares (Canceled)"/>
    <x v="1316"/>
    <n v="40000"/>
    <n v="6130"/>
    <x v="953"/>
    <n v="0.15"/>
    <x v="1"/>
    <x v="0"/>
    <s v="USD"/>
    <n v="1420938172"/>
    <x v="1318"/>
    <b v="0"/>
    <n v="135"/>
    <b v="0"/>
    <x v="8"/>
    <x v="2"/>
    <x v="8"/>
  </r>
  <r>
    <n v="1319"/>
    <s v="Pixel Shades by R A V E Z (Canceled)"/>
    <x v="1317"/>
    <n v="5800"/>
    <n v="876"/>
    <x v="954"/>
    <n v="0.15"/>
    <x v="1"/>
    <x v="1"/>
    <s v="GBP"/>
    <n v="1405094400"/>
    <x v="1319"/>
    <b v="0"/>
    <n v="9"/>
    <b v="0"/>
    <x v="8"/>
    <x v="2"/>
    <x v="8"/>
  </r>
  <r>
    <n v="1320"/>
    <s v="A wearable for elderly that detects falls and sends alerts (Canceled)"/>
    <x v="1318"/>
    <n v="100000"/>
    <n v="503"/>
    <x v="955"/>
    <n v="0.01"/>
    <x v="1"/>
    <x v="9"/>
    <s v="EUR"/>
    <n v="1483138800"/>
    <x v="1320"/>
    <b v="0"/>
    <n v="3"/>
    <b v="0"/>
    <x v="8"/>
    <x v="2"/>
    <x v="8"/>
  </r>
  <r>
    <n v="1321"/>
    <s v="Fashion Forward Headphones &amp; Membership Platform (Canceled)"/>
    <x v="1319"/>
    <n v="462000"/>
    <n v="6019"/>
    <x v="956"/>
    <n v="0.01"/>
    <x v="1"/>
    <x v="11"/>
    <s v="SEK"/>
    <n v="1482515937"/>
    <x v="1321"/>
    <b v="0"/>
    <n v="7"/>
    <b v="0"/>
    <x v="8"/>
    <x v="2"/>
    <x v="8"/>
  </r>
  <r>
    <n v="1322"/>
    <s v="Invisible Reins - Let your children roam free (Canceled)"/>
    <x v="1320"/>
    <n v="35000"/>
    <n v="106"/>
    <x v="717"/>
    <n v="0"/>
    <x v="1"/>
    <x v="1"/>
    <s v="GBP"/>
    <n v="1432223125"/>
    <x v="1322"/>
    <b v="0"/>
    <n v="4"/>
    <b v="0"/>
    <x v="8"/>
    <x v="2"/>
    <x v="8"/>
  </r>
  <r>
    <n v="1323"/>
    <s v="PIGGYBACK Earbuds Designed for Sharing! (Canceled)"/>
    <x v="1321"/>
    <n v="15000"/>
    <n v="1332"/>
    <x v="957"/>
    <n v="0.09"/>
    <x v="1"/>
    <x v="0"/>
    <s v="USD"/>
    <n v="1461653700"/>
    <x v="1323"/>
    <b v="0"/>
    <n v="44"/>
    <b v="0"/>
    <x v="8"/>
    <x v="2"/>
    <x v="8"/>
  </r>
  <r>
    <n v="1324"/>
    <s v="Sunclipse Shadow â€¢ It's your skin, protect it (Canceled)"/>
    <x v="1322"/>
    <n v="50000"/>
    <n v="4920"/>
    <x v="958"/>
    <n v="0.1"/>
    <x v="1"/>
    <x v="0"/>
    <s v="USD"/>
    <n v="1476371552"/>
    <x v="1324"/>
    <b v="0"/>
    <n v="90"/>
    <b v="0"/>
    <x v="8"/>
    <x v="2"/>
    <x v="8"/>
  </r>
  <r>
    <n v="1325"/>
    <s v="Solar PowerCap USB Cell Phone Charging Hats (Canceled)"/>
    <x v="1323"/>
    <n v="20000"/>
    <n v="486"/>
    <x v="959"/>
    <n v="0.02"/>
    <x v="1"/>
    <x v="0"/>
    <s v="USD"/>
    <n v="1483063435"/>
    <x v="1325"/>
    <b v="0"/>
    <n v="8"/>
    <b v="0"/>
    <x v="8"/>
    <x v="2"/>
    <x v="8"/>
  </r>
  <r>
    <n v="1326"/>
    <s v="Fitness, Boxing and Sports Wearable Sensor Technology"/>
    <x v="1324"/>
    <n v="100000"/>
    <n v="1130"/>
    <x v="960"/>
    <n v="0.01"/>
    <x v="1"/>
    <x v="0"/>
    <s v="USD"/>
    <n v="1421348428"/>
    <x v="1326"/>
    <b v="0"/>
    <n v="11"/>
    <b v="0"/>
    <x v="8"/>
    <x v="2"/>
    <x v="8"/>
  </r>
  <r>
    <n v="1327"/>
    <s v="CyClip - The Handlebar Adapter for Apple Watch (Canceled)"/>
    <x v="1325"/>
    <n v="48000"/>
    <n v="1705"/>
    <x v="961"/>
    <n v="0.04"/>
    <x v="1"/>
    <x v="0"/>
    <s v="USD"/>
    <n v="1432916235"/>
    <x v="1327"/>
    <b v="0"/>
    <n v="41"/>
    <b v="0"/>
    <x v="8"/>
    <x v="2"/>
    <x v="8"/>
  </r>
  <r>
    <n v="1328"/>
    <s v="Hydrate Edge | Hydration Monitoring Wearable (Canceled)"/>
    <x v="1326"/>
    <n v="75000"/>
    <n v="1748"/>
    <x v="962"/>
    <n v="0.02"/>
    <x v="1"/>
    <x v="0"/>
    <s v="USD"/>
    <n v="1476458734"/>
    <x v="1328"/>
    <b v="0"/>
    <n v="15"/>
    <b v="0"/>
    <x v="8"/>
    <x v="2"/>
    <x v="8"/>
  </r>
  <r>
    <n v="1329"/>
    <s v="Xtnd: Use your cell phone, tablet, or camera hands free"/>
    <x v="1327"/>
    <n v="50000"/>
    <n v="408"/>
    <x v="963"/>
    <n v="0.01"/>
    <x v="1"/>
    <x v="0"/>
    <s v="USD"/>
    <n v="1417501145"/>
    <x v="1329"/>
    <b v="0"/>
    <n v="9"/>
    <b v="0"/>
    <x v="8"/>
    <x v="2"/>
    <x v="8"/>
  </r>
  <r>
    <n v="1330"/>
    <s v="The 3G Smartwatch for Kids that Encourages Outdoor Play"/>
    <x v="1328"/>
    <n v="35000"/>
    <n v="7873"/>
    <x v="964"/>
    <n v="0.22"/>
    <x v="1"/>
    <x v="0"/>
    <s v="USD"/>
    <n v="1467432000"/>
    <x v="1330"/>
    <b v="0"/>
    <n v="50"/>
    <b v="0"/>
    <x v="8"/>
    <x v="2"/>
    <x v="8"/>
  </r>
  <r>
    <n v="1331"/>
    <s v="WORLD'S BEST BATTERY BACKUP: EXO WEARABLE POWER! (Canceled)"/>
    <x v="1329"/>
    <n v="250000"/>
    <n v="3417"/>
    <x v="965"/>
    <n v="0.01"/>
    <x v="1"/>
    <x v="0"/>
    <s v="USD"/>
    <n v="1471435554"/>
    <x v="1331"/>
    <b v="0"/>
    <n v="34"/>
    <b v="0"/>
    <x v="8"/>
    <x v="2"/>
    <x v="8"/>
  </r>
  <r>
    <n v="1332"/>
    <s v="Belt with Legs Invention (Canceled)"/>
    <x v="1330"/>
    <n v="10115"/>
    <n v="0"/>
    <x v="121"/>
    <n v="0"/>
    <x v="1"/>
    <x v="16"/>
    <s v="CHF"/>
    <n v="1485480408"/>
    <x v="1332"/>
    <b v="0"/>
    <s v="No Backers"/>
    <b v="0"/>
    <x v="8"/>
    <x v="2"/>
    <x v="8"/>
  </r>
  <r>
    <n v="1333"/>
    <s v="Bio Hazard Suit for Everyman (Canceled)"/>
    <x v="1331"/>
    <n v="2500"/>
    <n v="0"/>
    <x v="121"/>
    <n v="0"/>
    <x v="1"/>
    <x v="2"/>
    <s v="AUD"/>
    <n v="1405478025"/>
    <x v="1333"/>
    <b v="0"/>
    <s v="No Backers"/>
    <b v="0"/>
    <x v="8"/>
    <x v="2"/>
    <x v="8"/>
  </r>
  <r>
    <n v="1334"/>
    <s v="My TUSK â„¢ (Telephone Utility Support Kit!) (Canceled)"/>
    <x v="1332"/>
    <n v="133000"/>
    <n v="14303"/>
    <x v="707"/>
    <n v="0.11"/>
    <x v="1"/>
    <x v="0"/>
    <s v="USD"/>
    <n v="1457721287"/>
    <x v="1334"/>
    <b v="0"/>
    <n v="276"/>
    <b v="0"/>
    <x v="8"/>
    <x v="2"/>
    <x v="8"/>
  </r>
  <r>
    <n v="1335"/>
    <s v="UB Fit (Canceled)"/>
    <x v="1333"/>
    <n v="25000"/>
    <n v="4940"/>
    <x v="966"/>
    <n v="0.2"/>
    <x v="1"/>
    <x v="0"/>
    <s v="USD"/>
    <n v="1449354502"/>
    <x v="1335"/>
    <b v="0"/>
    <n v="16"/>
    <b v="0"/>
    <x v="8"/>
    <x v="2"/>
    <x v="8"/>
  </r>
  <r>
    <n v="1336"/>
    <s v="Jumpy, The World First Edutainment Smartwatch For Kids"/>
    <x v="1334"/>
    <n v="100000"/>
    <n v="84947"/>
    <x v="967"/>
    <n v="0.85"/>
    <x v="1"/>
    <x v="0"/>
    <s v="USD"/>
    <n v="1418849028"/>
    <x v="1336"/>
    <b v="0"/>
    <n v="224"/>
    <b v="0"/>
    <x v="8"/>
    <x v="2"/>
    <x v="8"/>
  </r>
  <r>
    <n v="1337"/>
    <s v="Ripple: World's Most Dependable Safety Device (Canceled)"/>
    <x v="1335"/>
    <n v="50000"/>
    <n v="24691"/>
    <x v="968"/>
    <n v="0.49"/>
    <x v="1"/>
    <x v="0"/>
    <s v="USD"/>
    <n v="1488549079"/>
    <x v="1337"/>
    <b v="0"/>
    <n v="140"/>
    <b v="0"/>
    <x v="8"/>
    <x v="2"/>
    <x v="8"/>
  </r>
  <r>
    <n v="1338"/>
    <s v="A New Case In Town | HAND Liberation | HANDL (Canceled)"/>
    <x v="1336"/>
    <n v="30000"/>
    <n v="991"/>
    <x v="969"/>
    <n v="0.03"/>
    <x v="1"/>
    <x v="0"/>
    <s v="USD"/>
    <n v="1438543033"/>
    <x v="1338"/>
    <b v="0"/>
    <n v="15"/>
    <b v="0"/>
    <x v="8"/>
    <x v="2"/>
    <x v="8"/>
  </r>
  <r>
    <n v="1339"/>
    <s v="Linkoo (Canceled)"/>
    <x v="1337"/>
    <n v="50000"/>
    <n v="3317"/>
    <x v="970"/>
    <n v="7.0000000000000007E-2"/>
    <x v="1"/>
    <x v="0"/>
    <s v="USD"/>
    <n v="1418056315"/>
    <x v="1339"/>
    <b v="0"/>
    <n v="37"/>
    <b v="0"/>
    <x v="8"/>
    <x v="2"/>
    <x v="8"/>
  </r>
  <r>
    <n v="1340"/>
    <s v="Glass Designs (Canceled)"/>
    <x v="1338"/>
    <n v="1680"/>
    <n v="0"/>
    <x v="121"/>
    <n v="0"/>
    <x v="1"/>
    <x v="0"/>
    <s v="USD"/>
    <n v="1408112253"/>
    <x v="1340"/>
    <b v="0"/>
    <s v="No Backers"/>
    <b v="0"/>
    <x v="8"/>
    <x v="2"/>
    <x v="8"/>
  </r>
  <r>
    <n v="1341"/>
    <s v="BRILLAR: World's First Kids' Smart Wearable Companion."/>
    <x v="1339"/>
    <n v="25000"/>
    <n v="17590"/>
    <x v="971"/>
    <n v="0.7"/>
    <x v="1"/>
    <x v="1"/>
    <s v="GBP"/>
    <n v="1475333917"/>
    <x v="1341"/>
    <b v="0"/>
    <n v="46"/>
    <b v="0"/>
    <x v="8"/>
    <x v="2"/>
    <x v="8"/>
  </r>
  <r>
    <n v="1342"/>
    <s v="Vuzion: An Actual Overlaid Heads Up Display Wearable"/>
    <x v="1340"/>
    <n v="50000"/>
    <n v="100"/>
    <x v="101"/>
    <n v="0"/>
    <x v="1"/>
    <x v="0"/>
    <s v="USD"/>
    <n v="1437161739"/>
    <x v="1342"/>
    <b v="0"/>
    <n v="1"/>
    <b v="0"/>
    <x v="8"/>
    <x v="2"/>
    <x v="8"/>
  </r>
  <r>
    <n v="1343"/>
    <s v="Sleepman: The First Sleep Enhancement &amp; Fatigue Alert Device"/>
    <x v="1341"/>
    <n v="50000"/>
    <n v="51149"/>
    <x v="972"/>
    <n v="1.02"/>
    <x v="1"/>
    <x v="0"/>
    <s v="USD"/>
    <n v="1471579140"/>
    <x v="1343"/>
    <b v="0"/>
    <n v="323"/>
    <b v="0"/>
    <x v="8"/>
    <x v="2"/>
    <x v="8"/>
  </r>
  <r>
    <n v="1344"/>
    <s v="A Masters Guide to The Way of the Warrior"/>
    <x v="1342"/>
    <n v="1500"/>
    <n v="5666"/>
    <x v="291"/>
    <n v="3.78"/>
    <x v="0"/>
    <x v="5"/>
    <s v="CAD"/>
    <n v="1467313039"/>
    <x v="1344"/>
    <b v="0"/>
    <n v="139"/>
    <b v="1"/>
    <x v="9"/>
    <x v="3"/>
    <x v="9"/>
  </r>
  <r>
    <n v="1345"/>
    <s v="Tell the World - My journey from Islam to Christianity"/>
    <x v="1343"/>
    <n v="300"/>
    <n v="375"/>
    <x v="973"/>
    <n v="1.25"/>
    <x v="0"/>
    <x v="0"/>
    <s v="USD"/>
    <n v="1405366359"/>
    <x v="1345"/>
    <b v="0"/>
    <n v="7"/>
    <b v="1"/>
    <x v="9"/>
    <x v="3"/>
    <x v="9"/>
  </r>
  <r>
    <n v="1346"/>
    <s v="Anthology of Stories from LGBT Nepal"/>
    <x v="1344"/>
    <n v="4900"/>
    <n v="7219"/>
    <x v="974"/>
    <n v="1.47"/>
    <x v="0"/>
    <x v="0"/>
    <s v="USD"/>
    <n v="1372297751"/>
    <x v="1346"/>
    <b v="0"/>
    <n v="149"/>
    <b v="1"/>
    <x v="9"/>
    <x v="3"/>
    <x v="9"/>
  </r>
  <r>
    <n v="1347"/>
    <s v="Sharing the secrets of profitable specialty food marketing!"/>
    <x v="1345"/>
    <n v="2500"/>
    <n v="2555"/>
    <x v="975"/>
    <n v="1.02"/>
    <x v="0"/>
    <x v="0"/>
    <s v="USD"/>
    <n v="1425741525"/>
    <x v="1347"/>
    <b v="0"/>
    <n v="31"/>
    <b v="1"/>
    <x v="9"/>
    <x v="3"/>
    <x v="9"/>
  </r>
  <r>
    <n v="1348"/>
    <s v="Confessions of a Survivor â€” by Kathleen Barbee"/>
    <x v="1346"/>
    <n v="5875"/>
    <n v="5985"/>
    <x v="976"/>
    <n v="1.02"/>
    <x v="0"/>
    <x v="0"/>
    <s v="USD"/>
    <n v="1418904533"/>
    <x v="1348"/>
    <b v="0"/>
    <n v="26"/>
    <b v="1"/>
    <x v="9"/>
    <x v="3"/>
    <x v="9"/>
  </r>
  <r>
    <n v="1349"/>
    <s v="Northern Exposure A Jasper Rock Climbing Guidebook"/>
    <x v="1347"/>
    <n v="5000"/>
    <n v="10210"/>
    <x v="977"/>
    <n v="2.04"/>
    <x v="0"/>
    <x v="5"/>
    <s v="CAD"/>
    <n v="1450249140"/>
    <x v="1349"/>
    <b v="0"/>
    <n v="172"/>
    <b v="1"/>
    <x v="9"/>
    <x v="3"/>
    <x v="9"/>
  </r>
  <r>
    <n v="1350"/>
    <s v="House of Dunbar-The Rise and Fall of a Scottish Noble Family"/>
    <x v="1348"/>
    <n v="5000"/>
    <n v="5202.5"/>
    <x v="199"/>
    <n v="1.04"/>
    <x v="0"/>
    <x v="0"/>
    <s v="USD"/>
    <n v="1451089134"/>
    <x v="1350"/>
    <b v="0"/>
    <n v="78"/>
    <b v="1"/>
    <x v="9"/>
    <x v="3"/>
    <x v="9"/>
  </r>
  <r>
    <n v="1351"/>
    <s v="Purpose: Your Journey To Find Meaning"/>
    <x v="1349"/>
    <n v="20000"/>
    <n v="20253"/>
    <x v="978"/>
    <n v="1.01"/>
    <x v="0"/>
    <x v="0"/>
    <s v="USD"/>
    <n v="1455299144"/>
    <x v="1351"/>
    <b v="0"/>
    <n v="120"/>
    <b v="1"/>
    <x v="9"/>
    <x v="3"/>
    <x v="9"/>
  </r>
  <r>
    <n v="1352"/>
    <s v="Will's SmileBook Project"/>
    <x v="1350"/>
    <n v="10000"/>
    <n v="13614"/>
    <x v="979"/>
    <n v="1.36"/>
    <x v="0"/>
    <x v="0"/>
    <s v="USD"/>
    <n v="1441425540"/>
    <x v="1352"/>
    <b v="0"/>
    <n v="227"/>
    <b v="1"/>
    <x v="9"/>
    <x v="3"/>
    <x v="9"/>
  </r>
  <r>
    <n v="1353"/>
    <s v="Finish The Script! - A College Writing Course in Book Form"/>
    <x v="1351"/>
    <n v="1000"/>
    <n v="1336"/>
    <x v="980"/>
    <n v="1.34"/>
    <x v="0"/>
    <x v="0"/>
    <s v="USD"/>
    <n v="1362960000"/>
    <x v="1353"/>
    <b v="0"/>
    <n v="42"/>
    <b v="1"/>
    <x v="9"/>
    <x v="3"/>
    <x v="9"/>
  </r>
  <r>
    <n v="1354"/>
    <s v="We Beat Leukaemia: my family's journey with childhood cancer"/>
    <x v="1352"/>
    <n v="1200"/>
    <n v="1563"/>
    <x v="981"/>
    <n v="1.3"/>
    <x v="0"/>
    <x v="1"/>
    <s v="GBP"/>
    <n v="1465672979"/>
    <x v="1354"/>
    <b v="0"/>
    <n v="64"/>
    <b v="1"/>
    <x v="9"/>
    <x v="3"/>
    <x v="9"/>
  </r>
  <r>
    <n v="1355"/>
    <s v="Internationalisation of Sherlock's Home: The Empty House"/>
    <x v="1353"/>
    <n v="2500"/>
    <n v="3067"/>
    <x v="982"/>
    <n v="1.23"/>
    <x v="0"/>
    <x v="1"/>
    <s v="GBP"/>
    <n v="1354269600"/>
    <x v="1355"/>
    <b v="0"/>
    <n v="121"/>
    <b v="1"/>
    <x v="9"/>
    <x v="3"/>
    <x v="9"/>
  </r>
  <r>
    <n v="1356"/>
    <s v="Kick-in-the-A** Starter: Between the Lines, the Book"/>
    <x v="1354"/>
    <n v="3400"/>
    <n v="6215.56"/>
    <x v="983"/>
    <n v="1.83"/>
    <x v="0"/>
    <x v="0"/>
    <s v="USD"/>
    <n v="1372985760"/>
    <x v="1356"/>
    <b v="0"/>
    <n v="87"/>
    <b v="1"/>
    <x v="9"/>
    <x v="3"/>
    <x v="9"/>
  </r>
  <r>
    <n v="1357"/>
    <s v="Becoming Alicia"/>
    <x v="1355"/>
    <n v="2000"/>
    <n v="2506"/>
    <x v="984"/>
    <n v="1.25"/>
    <x v="0"/>
    <x v="0"/>
    <s v="USD"/>
    <n v="1362117540"/>
    <x v="1357"/>
    <b v="0"/>
    <n v="65"/>
    <b v="1"/>
    <x v="9"/>
    <x v="3"/>
    <x v="9"/>
  </r>
  <r>
    <n v="1358"/>
    <s v="The Masada Story Project"/>
    <x v="1356"/>
    <n v="3000"/>
    <n v="3350"/>
    <x v="985"/>
    <n v="1.1200000000000001"/>
    <x v="0"/>
    <x v="0"/>
    <s v="USD"/>
    <n v="1309009323"/>
    <x v="1358"/>
    <b v="0"/>
    <n v="49"/>
    <b v="1"/>
    <x v="9"/>
    <x v="3"/>
    <x v="9"/>
  </r>
  <r>
    <n v="1359"/>
    <s v="UnConventional - Worldcon 2011 Research"/>
    <x v="1357"/>
    <n v="660"/>
    <n v="764"/>
    <x v="986"/>
    <n v="1.1599999999999999"/>
    <x v="0"/>
    <x v="0"/>
    <s v="USD"/>
    <n v="1309980790"/>
    <x v="1359"/>
    <b v="0"/>
    <n v="19"/>
    <b v="1"/>
    <x v="9"/>
    <x v="3"/>
    <x v="9"/>
  </r>
  <r>
    <n v="1360"/>
    <s v="So Bad, It's Good! - A Book of Bad Movies"/>
    <x v="1358"/>
    <n v="1500"/>
    <n v="2598"/>
    <x v="987"/>
    <n v="1.73"/>
    <x v="0"/>
    <x v="0"/>
    <s v="USD"/>
    <n v="1343943420"/>
    <x v="1360"/>
    <b v="0"/>
    <n v="81"/>
    <b v="1"/>
    <x v="9"/>
    <x v="3"/>
    <x v="9"/>
  </r>
  <r>
    <n v="1361"/>
    <s v="Me, Myself &amp; I - the dark art of big wall soloing"/>
    <x v="1359"/>
    <n v="6000"/>
    <n v="7559"/>
    <x v="988"/>
    <n v="1.26"/>
    <x v="0"/>
    <x v="1"/>
    <s v="GBP"/>
    <n v="1403370772"/>
    <x v="1361"/>
    <b v="0"/>
    <n v="264"/>
    <b v="1"/>
    <x v="9"/>
    <x v="3"/>
    <x v="9"/>
  </r>
  <r>
    <n v="1362"/>
    <s v="A Fantastic Affair: Karl Barth in America 1962â€“Research"/>
    <x v="1360"/>
    <n v="1000"/>
    <n v="1091"/>
    <x v="989"/>
    <n v="1.0900000000000001"/>
    <x v="0"/>
    <x v="0"/>
    <s v="USD"/>
    <n v="1378592731"/>
    <x v="1362"/>
    <b v="0"/>
    <n v="25"/>
    <b v="1"/>
    <x v="9"/>
    <x v="3"/>
    <x v="9"/>
  </r>
  <r>
    <n v="1363"/>
    <s v="A Book about Hidden Disease Causing Products we use Everyday"/>
    <x v="1361"/>
    <n v="200"/>
    <n v="200"/>
    <x v="375"/>
    <n v="1"/>
    <x v="0"/>
    <x v="0"/>
    <s v="USD"/>
    <n v="1455523140"/>
    <x v="1363"/>
    <b v="0"/>
    <n v="5"/>
    <b v="1"/>
    <x v="9"/>
    <x v="3"/>
    <x v="9"/>
  </r>
  <r>
    <n v="1364"/>
    <s v="&quot;The Rock History Through J.S.Fuck&quot; ExtremeRock Double Album"/>
    <x v="1362"/>
    <n v="42000"/>
    <n v="49830"/>
    <x v="990"/>
    <n v="1.19"/>
    <x v="0"/>
    <x v="8"/>
    <s v="DKK"/>
    <n v="1420648906"/>
    <x v="1364"/>
    <b v="0"/>
    <n v="144"/>
    <b v="1"/>
    <x v="11"/>
    <x v="4"/>
    <x v="11"/>
  </r>
  <r>
    <n v="1365"/>
    <s v="MYFEVER's First Studio EP &quot;See The Light&quot;"/>
    <x v="1363"/>
    <n v="7500"/>
    <n v="7520"/>
    <x v="991"/>
    <n v="1"/>
    <x v="0"/>
    <x v="0"/>
    <s v="USD"/>
    <n v="1426523752"/>
    <x v="1365"/>
    <b v="0"/>
    <n v="92"/>
    <b v="1"/>
    <x v="11"/>
    <x v="4"/>
    <x v="11"/>
  </r>
  <r>
    <n v="1366"/>
    <s v="Kick It! A Tribute to the A.K.s"/>
    <x v="1364"/>
    <n v="7500"/>
    <n v="9486.69"/>
    <x v="992"/>
    <n v="1.26"/>
    <x v="0"/>
    <x v="0"/>
    <s v="USD"/>
    <n v="1417049663"/>
    <x v="1366"/>
    <b v="0"/>
    <n v="147"/>
    <b v="1"/>
    <x v="11"/>
    <x v="4"/>
    <x v="11"/>
  </r>
  <r>
    <n v="1367"/>
    <s v="House of Rabbits  - &quot;Songs of Charivari&quot;"/>
    <x v="1365"/>
    <n v="5000"/>
    <n v="5713"/>
    <x v="993"/>
    <n v="1.1399999999999999"/>
    <x v="0"/>
    <x v="0"/>
    <s v="USD"/>
    <n v="1447463050"/>
    <x v="1367"/>
    <b v="0"/>
    <n v="90"/>
    <b v="1"/>
    <x v="11"/>
    <x v="4"/>
    <x v="11"/>
  </r>
  <r>
    <n v="1368"/>
    <s v="Saturate &quot; The Separation Effect &quot; CD"/>
    <x v="1366"/>
    <n v="5000"/>
    <n v="5535"/>
    <x v="994"/>
    <n v="1.1100000000000001"/>
    <x v="0"/>
    <x v="0"/>
    <s v="USD"/>
    <n v="1434342894"/>
    <x v="1368"/>
    <b v="0"/>
    <n v="87"/>
    <b v="1"/>
    <x v="11"/>
    <x v="4"/>
    <x v="11"/>
  </r>
  <r>
    <n v="1369"/>
    <s v="FEEL BETTER: Derek Fawcett's solo, full-length debut"/>
    <x v="1367"/>
    <n v="32360"/>
    <n v="34090.629999999997"/>
    <x v="995"/>
    <n v="1.05"/>
    <x v="0"/>
    <x v="0"/>
    <s v="USD"/>
    <n v="1397225746"/>
    <x v="1369"/>
    <b v="0"/>
    <n v="406"/>
    <b v="1"/>
    <x v="11"/>
    <x v="4"/>
    <x v="11"/>
  </r>
  <r>
    <n v="1370"/>
    <s v="Food On You presents Baby's First Parental Advisory"/>
    <x v="1368"/>
    <n v="1500"/>
    <n v="1555"/>
    <x v="996"/>
    <n v="1.04"/>
    <x v="0"/>
    <x v="0"/>
    <s v="USD"/>
    <n v="1381881890"/>
    <x v="1370"/>
    <b v="0"/>
    <n v="20"/>
    <b v="1"/>
    <x v="11"/>
    <x v="4"/>
    <x v="11"/>
  </r>
  <r>
    <n v="1371"/>
    <s v="The Defiant Tour Documentary with LoNero"/>
    <x v="1369"/>
    <n v="6999"/>
    <n v="7495"/>
    <x v="997"/>
    <n v="1.07"/>
    <x v="0"/>
    <x v="0"/>
    <s v="USD"/>
    <n v="1431022342"/>
    <x v="1371"/>
    <b v="0"/>
    <n v="70"/>
    <b v="1"/>
    <x v="11"/>
    <x v="4"/>
    <x v="11"/>
  </r>
  <r>
    <n v="1372"/>
    <s v="Ted Lukas &amp; the Misled new CD - &quot;FEED&quot;"/>
    <x v="1370"/>
    <n v="500"/>
    <n v="620"/>
    <x v="998"/>
    <n v="1.24"/>
    <x v="0"/>
    <x v="0"/>
    <s v="USD"/>
    <n v="1342115132"/>
    <x v="1372"/>
    <b v="0"/>
    <n v="16"/>
    <b v="1"/>
    <x v="11"/>
    <x v="4"/>
    <x v="11"/>
  </r>
  <r>
    <n v="1373"/>
    <s v="Broccoli Samurai: Tour Van or Bust!"/>
    <x v="1371"/>
    <n v="10000"/>
    <n v="10501"/>
    <x v="999"/>
    <n v="1.05"/>
    <x v="0"/>
    <x v="0"/>
    <s v="USD"/>
    <n v="1483138233"/>
    <x v="1373"/>
    <b v="0"/>
    <n v="52"/>
    <b v="1"/>
    <x v="11"/>
    <x v="4"/>
    <x v="11"/>
  </r>
  <r>
    <n v="1374"/>
    <s v="Sisters of Murphyâ€™s full-length album"/>
    <x v="1372"/>
    <n v="1500"/>
    <n v="2842"/>
    <x v="1000"/>
    <n v="1.89"/>
    <x v="0"/>
    <x v="0"/>
    <s v="USD"/>
    <n v="1458874388"/>
    <x v="1374"/>
    <b v="0"/>
    <n v="66"/>
    <b v="1"/>
    <x v="11"/>
    <x v="4"/>
    <x v="11"/>
  </r>
  <r>
    <n v="1375"/>
    <s v="PAMPA FOLKS - 1st &quot;Indie Pop Western&quot; Album"/>
    <x v="1373"/>
    <n v="4000"/>
    <n v="6853"/>
    <x v="1001"/>
    <n v="1.71"/>
    <x v="0"/>
    <x v="6"/>
    <s v="EUR"/>
    <n v="1484444119"/>
    <x v="1375"/>
    <b v="0"/>
    <n v="109"/>
    <b v="1"/>
    <x v="11"/>
    <x v="4"/>
    <x v="11"/>
  </r>
  <r>
    <n v="1376"/>
    <s v="Dead Pirates / HIGHMARE LP 2nd pressing"/>
    <x v="1374"/>
    <n v="3700"/>
    <n v="9342"/>
    <x v="1002"/>
    <n v="2.52"/>
    <x v="0"/>
    <x v="1"/>
    <s v="GBP"/>
    <n v="1480784606"/>
    <x v="1376"/>
    <b v="0"/>
    <n v="168"/>
    <b v="1"/>
    <x v="11"/>
    <x v="4"/>
    <x v="11"/>
  </r>
  <r>
    <n v="1377"/>
    <s v="Official Debut EP for Stereo Jo"/>
    <x v="1375"/>
    <n v="1300"/>
    <n v="1510"/>
    <x v="1003"/>
    <n v="1.1599999999999999"/>
    <x v="0"/>
    <x v="0"/>
    <s v="USD"/>
    <n v="1486095060"/>
    <x v="1377"/>
    <b v="0"/>
    <n v="31"/>
    <b v="1"/>
    <x v="11"/>
    <x v="4"/>
    <x v="11"/>
  </r>
  <r>
    <n v="1378"/>
    <s v="SIX BY SEVEN"/>
    <x v="1376"/>
    <n v="2000"/>
    <n v="4067"/>
    <x v="1004"/>
    <n v="2.0299999999999998"/>
    <x v="0"/>
    <x v="1"/>
    <s v="GBP"/>
    <n v="1470075210"/>
    <x v="1378"/>
    <b v="0"/>
    <n v="133"/>
    <b v="1"/>
    <x v="11"/>
    <x v="4"/>
    <x v="11"/>
  </r>
  <r>
    <n v="1379"/>
    <s v="J. Walter Makes a Record"/>
    <x v="1377"/>
    <n v="10000"/>
    <n v="11160"/>
    <x v="1005"/>
    <n v="1.1200000000000001"/>
    <x v="0"/>
    <x v="0"/>
    <s v="USD"/>
    <n v="1433504876"/>
    <x v="1379"/>
    <b v="0"/>
    <n v="151"/>
    <b v="1"/>
    <x v="11"/>
    <x v="4"/>
    <x v="11"/>
  </r>
  <r>
    <n v="1380"/>
    <s v="BARNFEST 2015"/>
    <x v="1378"/>
    <n v="25"/>
    <n v="106"/>
    <x v="1006"/>
    <n v="4.24"/>
    <x v="0"/>
    <x v="0"/>
    <s v="USD"/>
    <n v="1433815200"/>
    <x v="1380"/>
    <b v="0"/>
    <n v="5"/>
    <b v="1"/>
    <x v="11"/>
    <x v="4"/>
    <x v="11"/>
  </r>
  <r>
    <n v="1381"/>
    <s v="&quot;Me &amp; Eugene&quot; - NEW EP by Jameson and the Sordid Seeds"/>
    <x v="1379"/>
    <n v="5000"/>
    <n v="5355"/>
    <x v="919"/>
    <n v="1.07"/>
    <x v="0"/>
    <x v="0"/>
    <s v="USD"/>
    <n v="1482988125"/>
    <x v="1381"/>
    <b v="0"/>
    <n v="73"/>
    <b v="1"/>
    <x v="11"/>
    <x v="4"/>
    <x v="11"/>
  </r>
  <r>
    <n v="1382"/>
    <s v="The Floorwalkers New Album!"/>
    <x v="1380"/>
    <n v="8000"/>
    <n v="8349"/>
    <x v="847"/>
    <n v="1.04"/>
    <x v="0"/>
    <x v="0"/>
    <s v="USD"/>
    <n v="1367867536"/>
    <x v="1382"/>
    <b v="0"/>
    <n v="148"/>
    <b v="1"/>
    <x v="11"/>
    <x v="4"/>
    <x v="11"/>
  </r>
  <r>
    <n v="1383"/>
    <s v="Help Monochrome Seasons Fund His New Album ''Space Culture''"/>
    <x v="1381"/>
    <n v="2200"/>
    <n v="4673"/>
    <x v="1007"/>
    <n v="2.12"/>
    <x v="0"/>
    <x v="5"/>
    <s v="CAD"/>
    <n v="1482457678"/>
    <x v="1383"/>
    <b v="0"/>
    <n v="93"/>
    <b v="1"/>
    <x v="11"/>
    <x v="4"/>
    <x v="11"/>
  </r>
  <r>
    <n v="1384"/>
    <s v="Manny Manriquez' new rock opera journey: Outland Warrior"/>
    <x v="1382"/>
    <n v="3500"/>
    <n v="4343"/>
    <x v="1008"/>
    <n v="1.24"/>
    <x v="0"/>
    <x v="0"/>
    <s v="USD"/>
    <n v="1436117922"/>
    <x v="1384"/>
    <b v="0"/>
    <n v="63"/>
    <b v="1"/>
    <x v="11"/>
    <x v="4"/>
    <x v="11"/>
  </r>
  <r>
    <n v="1385"/>
    <s v="Chi Might Project"/>
    <x v="1383"/>
    <n v="8000"/>
    <n v="8832.49"/>
    <x v="1009"/>
    <n v="1.1000000000000001"/>
    <x v="0"/>
    <x v="12"/>
    <s v="EUR"/>
    <n v="1461931860"/>
    <x v="1385"/>
    <b v="0"/>
    <n v="134"/>
    <b v="1"/>
    <x v="11"/>
    <x v="4"/>
    <x v="11"/>
  </r>
  <r>
    <n v="1386"/>
    <s v="MALTESE CROSS: The First Album"/>
    <x v="1384"/>
    <n v="400"/>
    <n v="875"/>
    <x v="368"/>
    <n v="2.19"/>
    <x v="0"/>
    <x v="0"/>
    <s v="USD"/>
    <n v="1438183889"/>
    <x v="1386"/>
    <b v="0"/>
    <n v="14"/>
    <b v="1"/>
    <x v="11"/>
    <x v="4"/>
    <x v="11"/>
  </r>
  <r>
    <n v="1387"/>
    <s v="FAMILY BUSINESS KICKSTARTER"/>
    <x v="1385"/>
    <n v="4000"/>
    <n v="5465"/>
    <x v="1010"/>
    <n v="1.37"/>
    <x v="0"/>
    <x v="0"/>
    <s v="USD"/>
    <n v="1433305800"/>
    <x v="1387"/>
    <b v="0"/>
    <n v="78"/>
    <b v="1"/>
    <x v="11"/>
    <x v="4"/>
    <x v="11"/>
  </r>
  <r>
    <n v="1388"/>
    <s v="Ghosts of Jupiter: The Great Bright Horses"/>
    <x v="1386"/>
    <n v="5000"/>
    <n v="6740.37"/>
    <x v="1011"/>
    <n v="1.35"/>
    <x v="0"/>
    <x v="0"/>
    <s v="USD"/>
    <n v="1476720840"/>
    <x v="1388"/>
    <b v="0"/>
    <n v="112"/>
    <b v="1"/>
    <x v="11"/>
    <x v="4"/>
    <x v="11"/>
  </r>
  <r>
    <n v="1389"/>
    <s v="Pre-order DANCEHALL's first record!!!"/>
    <x v="1387"/>
    <n v="500"/>
    <n v="727"/>
    <x v="1012"/>
    <n v="1.45"/>
    <x v="0"/>
    <x v="1"/>
    <s v="GBP"/>
    <n v="1471087957"/>
    <x v="1389"/>
    <b v="0"/>
    <n v="34"/>
    <b v="1"/>
    <x v="11"/>
    <x v="4"/>
    <x v="11"/>
  </r>
  <r>
    <n v="1390"/>
    <s v="New Music Video/Artist Development"/>
    <x v="1388"/>
    <n v="2800"/>
    <n v="3055"/>
    <x v="1013"/>
    <n v="1.0900000000000001"/>
    <x v="0"/>
    <x v="0"/>
    <s v="USD"/>
    <n v="1430154720"/>
    <x v="1390"/>
    <b v="0"/>
    <n v="19"/>
    <b v="1"/>
    <x v="11"/>
    <x v="4"/>
    <x v="11"/>
  </r>
  <r>
    <n v="1391"/>
    <s v="Rules and Regulations"/>
    <x v="1389"/>
    <n v="500"/>
    <n v="551"/>
    <x v="1014"/>
    <n v="1.1000000000000001"/>
    <x v="0"/>
    <x v="0"/>
    <s v="USD"/>
    <n v="1440219540"/>
    <x v="1391"/>
    <b v="0"/>
    <n v="13"/>
    <b v="1"/>
    <x v="11"/>
    <x v="4"/>
    <x v="11"/>
  </r>
  <r>
    <n v="1392"/>
    <s v="Telesomniac's Debut Album"/>
    <x v="1390"/>
    <n v="2500"/>
    <n v="2841"/>
    <x v="1015"/>
    <n v="1.1399999999999999"/>
    <x v="0"/>
    <x v="0"/>
    <s v="USD"/>
    <n v="1456976586"/>
    <x v="1392"/>
    <b v="0"/>
    <n v="104"/>
    <b v="1"/>
    <x v="11"/>
    <x v="4"/>
    <x v="11"/>
  </r>
  <r>
    <n v="1393"/>
    <s v="WolfHunt | Social Commentary Rock Project"/>
    <x v="1391"/>
    <n v="10000"/>
    <n v="10235"/>
    <x v="1016"/>
    <n v="1.02"/>
    <x v="0"/>
    <x v="0"/>
    <s v="USD"/>
    <n v="1470068523"/>
    <x v="1393"/>
    <b v="0"/>
    <n v="52"/>
    <b v="1"/>
    <x v="11"/>
    <x v="4"/>
    <x v="11"/>
  </r>
  <r>
    <n v="1394"/>
    <s v="&quot;Intrusive Thoughts&quot;: first full LP by The Reckless Scamps"/>
    <x v="1392"/>
    <n v="750"/>
    <n v="916"/>
    <x v="1017"/>
    <n v="1.22"/>
    <x v="0"/>
    <x v="0"/>
    <s v="USD"/>
    <n v="1488337200"/>
    <x v="1394"/>
    <b v="0"/>
    <n v="17"/>
    <b v="1"/>
    <x v="11"/>
    <x v="4"/>
    <x v="11"/>
  </r>
  <r>
    <n v="1395"/>
    <s v="Quiet Oaks Full Length Album"/>
    <x v="1393"/>
    <n v="3500"/>
    <n v="3916"/>
    <x v="1018"/>
    <n v="1.1200000000000001"/>
    <x v="0"/>
    <x v="0"/>
    <s v="USD"/>
    <n v="1484430481"/>
    <x v="1395"/>
    <b v="0"/>
    <n v="82"/>
    <b v="1"/>
    <x v="11"/>
    <x v="4"/>
    <x v="11"/>
  </r>
  <r>
    <n v="1396"/>
    <s v="Bret Coats' &quot;Music For The People&quot; KickStarter"/>
    <x v="1394"/>
    <n v="6000"/>
    <n v="6438"/>
    <x v="1019"/>
    <n v="1.07"/>
    <x v="0"/>
    <x v="0"/>
    <s v="USD"/>
    <n v="1423871882"/>
    <x v="1396"/>
    <b v="0"/>
    <n v="73"/>
    <b v="1"/>
    <x v="11"/>
    <x v="4"/>
    <x v="11"/>
  </r>
  <r>
    <n v="1397"/>
    <s v="Halls of the Machine - All Tribal Dignitaries"/>
    <x v="1395"/>
    <n v="10000"/>
    <n v="11385"/>
    <x v="1020"/>
    <n v="1.1399999999999999"/>
    <x v="0"/>
    <x v="0"/>
    <s v="USD"/>
    <n v="1477603140"/>
    <x v="1397"/>
    <b v="0"/>
    <n v="158"/>
    <b v="1"/>
    <x v="11"/>
    <x v="4"/>
    <x v="11"/>
  </r>
  <r>
    <n v="1398"/>
    <s v="We Invite You to Come &quot;Back to the 80's with StonyCold!&quot;"/>
    <x v="1396"/>
    <n v="4400"/>
    <n v="4826"/>
    <x v="1021"/>
    <n v="1.1000000000000001"/>
    <x v="0"/>
    <x v="0"/>
    <s v="USD"/>
    <n v="1467752334"/>
    <x v="1398"/>
    <b v="0"/>
    <n v="65"/>
    <b v="1"/>
    <x v="11"/>
    <x v="4"/>
    <x v="11"/>
  </r>
  <r>
    <n v="1399"/>
    <s v="Rocket And A Bomb Live DVD/Album + new Michael Knott 7&quot;EP"/>
    <x v="1397"/>
    <n v="9000"/>
    <n v="11353"/>
    <x v="1022"/>
    <n v="1.26"/>
    <x v="0"/>
    <x v="0"/>
    <s v="USD"/>
    <n v="1412640373"/>
    <x v="1399"/>
    <b v="0"/>
    <n v="184"/>
    <b v="1"/>
    <x v="11"/>
    <x v="4"/>
    <x v="11"/>
  </r>
  <r>
    <n v="1400"/>
    <s v="Stone Kings: From Creation To Devastation"/>
    <x v="1398"/>
    <n v="350"/>
    <n v="586"/>
    <x v="1023"/>
    <n v="1.67"/>
    <x v="0"/>
    <x v="1"/>
    <s v="GBP"/>
    <n v="1465709400"/>
    <x v="1400"/>
    <b v="0"/>
    <n v="34"/>
    <b v="1"/>
    <x v="11"/>
    <x v="4"/>
    <x v="11"/>
  </r>
  <r>
    <n v="1401"/>
    <s v="Michale Graves â€œVagabond Acousticâ€ Extremely Limited Edition"/>
    <x v="1399"/>
    <n v="2500"/>
    <n v="12413"/>
    <x v="246"/>
    <n v="4.97"/>
    <x v="0"/>
    <x v="0"/>
    <s v="USD"/>
    <n v="1369612474"/>
    <x v="1401"/>
    <b v="0"/>
    <n v="240"/>
    <b v="1"/>
    <x v="11"/>
    <x v="4"/>
    <x v="11"/>
  </r>
  <r>
    <n v="1402"/>
    <s v="Nineteen Fifty Eight - Untitled EP"/>
    <x v="1400"/>
    <n v="2500"/>
    <n v="2729"/>
    <x v="1024"/>
    <n v="1.0900000000000001"/>
    <x v="0"/>
    <x v="1"/>
    <s v="GBP"/>
    <n v="1430439411"/>
    <x v="1402"/>
    <b v="0"/>
    <n v="113"/>
    <b v="1"/>
    <x v="11"/>
    <x v="4"/>
    <x v="11"/>
  </r>
  <r>
    <n v="1403"/>
    <s v="Gregorian Rock"/>
    <x v="1401"/>
    <n v="4000"/>
    <n v="4103"/>
    <x v="1025"/>
    <n v="1.03"/>
    <x v="0"/>
    <x v="0"/>
    <s v="USD"/>
    <n v="1374802235"/>
    <x v="1403"/>
    <b v="0"/>
    <n v="66"/>
    <b v="1"/>
    <x v="11"/>
    <x v="4"/>
    <x v="11"/>
  </r>
  <r>
    <n v="1404"/>
    <s v="3 Men and a Book"/>
    <x v="1402"/>
    <n v="14500"/>
    <n v="241"/>
    <x v="1026"/>
    <n v="0.02"/>
    <x v="2"/>
    <x v="1"/>
    <s v="GBP"/>
    <n v="1424607285"/>
    <x v="1404"/>
    <b v="1"/>
    <n v="5"/>
    <b v="0"/>
    <x v="22"/>
    <x v="3"/>
    <x v="22"/>
  </r>
  <r>
    <n v="1405"/>
    <s v="The Bible translated into Emoticons"/>
    <x v="1403"/>
    <n v="25000"/>
    <n v="105"/>
    <x v="1027"/>
    <n v="0"/>
    <x v="2"/>
    <x v="0"/>
    <s v="USD"/>
    <n v="1417195201"/>
    <x v="1405"/>
    <b v="1"/>
    <n v="17"/>
    <b v="0"/>
    <x v="22"/>
    <x v="3"/>
    <x v="22"/>
  </r>
  <r>
    <n v="1406"/>
    <s v="Man Down! Translation project"/>
    <x v="1404"/>
    <n v="12000"/>
    <n v="15"/>
    <x v="144"/>
    <n v="0"/>
    <x v="2"/>
    <x v="13"/>
    <s v="EUR"/>
    <n v="1449914400"/>
    <x v="1406"/>
    <b v="0"/>
    <n v="3"/>
    <b v="0"/>
    <x v="22"/>
    <x v="3"/>
    <x v="22"/>
  </r>
  <r>
    <n v="1407"/>
    <s v="My life, My travel, My past - time to share"/>
    <x v="1405"/>
    <n v="3000"/>
    <n v="15"/>
    <x v="501"/>
    <n v="0.01"/>
    <x v="2"/>
    <x v="0"/>
    <s v="USD"/>
    <n v="1407847978"/>
    <x v="1407"/>
    <b v="0"/>
    <n v="2"/>
    <b v="0"/>
    <x v="22"/>
    <x v="3"/>
    <x v="22"/>
  </r>
  <r>
    <n v="1408"/>
    <s v="General Treatise on Chess. Tactics. by R. Grau, translation"/>
    <x v="1406"/>
    <n v="1000"/>
    <n v="72"/>
    <x v="1028"/>
    <n v="7.0000000000000007E-2"/>
    <x v="2"/>
    <x v="1"/>
    <s v="GBP"/>
    <n v="1447451756"/>
    <x v="1408"/>
    <b v="0"/>
    <n v="6"/>
    <b v="0"/>
    <x v="22"/>
    <x v="3"/>
    <x v="22"/>
  </r>
  <r>
    <n v="1409"/>
    <s v="Modern Literal Torah Translation: Genesis"/>
    <x v="1407"/>
    <n v="4000"/>
    <n v="0"/>
    <x v="121"/>
    <n v="0"/>
    <x v="2"/>
    <x v="0"/>
    <s v="USD"/>
    <n v="1420085535"/>
    <x v="1409"/>
    <b v="0"/>
    <s v="No Backers"/>
    <b v="0"/>
    <x v="22"/>
    <x v="3"/>
    <x v="22"/>
  </r>
  <r>
    <n v="1410"/>
    <s v="Existence Space and Office (English translation)"/>
    <x v="1408"/>
    <n v="6000"/>
    <n v="1"/>
    <x v="120"/>
    <n v="0"/>
    <x v="2"/>
    <x v="13"/>
    <s v="EUR"/>
    <n v="1464939520"/>
    <x v="1410"/>
    <b v="0"/>
    <n v="1"/>
    <b v="0"/>
    <x v="22"/>
    <x v="3"/>
    <x v="22"/>
  </r>
  <r>
    <n v="1411"/>
    <s v="The Divine Comedy- A New English Translation"/>
    <x v="1409"/>
    <n v="3000"/>
    <n v="7"/>
    <x v="1029"/>
    <n v="0"/>
    <x v="2"/>
    <x v="1"/>
    <s v="GBP"/>
    <n v="1423185900"/>
    <x v="1411"/>
    <b v="0"/>
    <n v="3"/>
    <b v="0"/>
    <x v="22"/>
    <x v="3"/>
    <x v="22"/>
  </r>
  <r>
    <n v="1412"/>
    <s v="For overseas shogi fans! Shogi novel translation project"/>
    <x v="1410"/>
    <n v="7000"/>
    <n v="320"/>
    <x v="1030"/>
    <n v="0.05"/>
    <x v="2"/>
    <x v="0"/>
    <s v="USD"/>
    <n v="1417656699"/>
    <x v="1412"/>
    <b v="0"/>
    <n v="13"/>
    <b v="0"/>
    <x v="22"/>
    <x v="3"/>
    <x v="22"/>
  </r>
  <r>
    <n v="1413"/>
    <s v="LE NUVOLE DEL CIELO-CLOUDS OF THE SKY"/>
    <x v="1411"/>
    <n v="2000"/>
    <n v="100"/>
    <x v="101"/>
    <n v="0.05"/>
    <x v="2"/>
    <x v="13"/>
    <s v="EUR"/>
    <n v="1455964170"/>
    <x v="1413"/>
    <b v="0"/>
    <n v="1"/>
    <b v="0"/>
    <x v="22"/>
    <x v="3"/>
    <x v="22"/>
  </r>
  <r>
    <n v="1414"/>
    <s v="Database of Interlinear Greek Words"/>
    <x v="1412"/>
    <n v="500"/>
    <n v="1"/>
    <x v="120"/>
    <n v="0"/>
    <x v="2"/>
    <x v="0"/>
    <s v="USD"/>
    <n v="1483423467"/>
    <x v="1414"/>
    <b v="0"/>
    <n v="1"/>
    <b v="0"/>
    <x v="22"/>
    <x v="3"/>
    <x v="22"/>
  </r>
  <r>
    <n v="1415"/>
    <s v="The Complete Homilies of Blessed Oscar Romero: Volume 2"/>
    <x v="1413"/>
    <n v="4400"/>
    <n v="800"/>
    <x v="1031"/>
    <n v="0.18"/>
    <x v="2"/>
    <x v="0"/>
    <s v="USD"/>
    <n v="1439741591"/>
    <x v="1415"/>
    <b v="0"/>
    <n v="9"/>
    <b v="0"/>
    <x v="22"/>
    <x v="3"/>
    <x v="22"/>
  </r>
  <r>
    <n v="1416"/>
    <s v="Glenn's  little book of  quotes"/>
    <x v="1414"/>
    <n v="50000"/>
    <n v="0"/>
    <x v="121"/>
    <n v="0"/>
    <x v="2"/>
    <x v="0"/>
    <s v="USD"/>
    <n v="1448147619"/>
    <x v="1416"/>
    <b v="0"/>
    <s v="No Backers"/>
    <b v="0"/>
    <x v="22"/>
    <x v="3"/>
    <x v="22"/>
  </r>
  <r>
    <n v="1417"/>
    <s v="Digitizing 8 Rare Siddha Yoga Books"/>
    <x v="1415"/>
    <n v="4500"/>
    <n v="55"/>
    <x v="440"/>
    <n v="0.01"/>
    <x v="2"/>
    <x v="0"/>
    <s v="USD"/>
    <n v="1442315460"/>
    <x v="1417"/>
    <b v="0"/>
    <n v="2"/>
    <b v="0"/>
    <x v="22"/>
    <x v="3"/>
    <x v="22"/>
  </r>
  <r>
    <n v="1418"/>
    <s v="Realidades del Hombre"/>
    <x v="1416"/>
    <n v="3000"/>
    <n v="6"/>
    <x v="1032"/>
    <n v="0"/>
    <x v="2"/>
    <x v="3"/>
    <s v="EUR"/>
    <n v="1456397834"/>
    <x v="1418"/>
    <b v="0"/>
    <n v="1"/>
    <b v="0"/>
    <x v="22"/>
    <x v="3"/>
    <x v="22"/>
  </r>
  <r>
    <n v="1419"/>
    <s v="Book Tour &quot;Words of Fire! Women Loving Women in Latin Amer&quot;"/>
    <x v="1417"/>
    <n v="6300"/>
    <n v="445"/>
    <x v="884"/>
    <n v="7.0000000000000007E-2"/>
    <x v="2"/>
    <x v="0"/>
    <s v="USD"/>
    <n v="1476010619"/>
    <x v="1419"/>
    <b v="0"/>
    <n v="10"/>
    <b v="0"/>
    <x v="22"/>
    <x v="3"/>
    <x v="22"/>
  </r>
  <r>
    <n v="1420"/>
    <s v="Shakespeare in the Hood - Romeo and Juliet"/>
    <x v="1418"/>
    <n v="110"/>
    <n v="3"/>
    <x v="120"/>
    <n v="0.03"/>
    <x v="2"/>
    <x v="0"/>
    <s v="USD"/>
    <n v="1467129686"/>
    <x v="1420"/>
    <b v="0"/>
    <n v="3"/>
    <b v="0"/>
    <x v="22"/>
    <x v="3"/>
    <x v="22"/>
  </r>
  <r>
    <n v="1421"/>
    <s v="English translation of &quot;The Escape to Myanmar&quot;"/>
    <x v="1419"/>
    <n v="200000"/>
    <n v="200"/>
    <x v="101"/>
    <n v="0"/>
    <x v="2"/>
    <x v="11"/>
    <s v="SEK"/>
    <n v="1423432709"/>
    <x v="1421"/>
    <b v="0"/>
    <n v="2"/>
    <b v="0"/>
    <x v="22"/>
    <x v="3"/>
    <x v="22"/>
  </r>
  <r>
    <n v="1422"/>
    <s v="&quot;Hope Without Borders&quot; trilogy by I R Tyler, Chinese edition"/>
    <x v="1420"/>
    <n v="25000"/>
    <n v="26"/>
    <x v="31"/>
    <n v="0"/>
    <x v="2"/>
    <x v="4"/>
    <s v="NZD"/>
    <n v="1474436704"/>
    <x v="1422"/>
    <b v="0"/>
    <n v="2"/>
    <b v="0"/>
    <x v="22"/>
    <x v="3"/>
    <x v="22"/>
  </r>
  <r>
    <n v="1423"/>
    <s v="Progressive King James Version New Testament"/>
    <x v="1421"/>
    <n v="30000"/>
    <n v="100"/>
    <x v="101"/>
    <n v="0"/>
    <x v="2"/>
    <x v="2"/>
    <s v="AUD"/>
    <n v="1451637531"/>
    <x v="1423"/>
    <b v="0"/>
    <n v="1"/>
    <b v="0"/>
    <x v="22"/>
    <x v="3"/>
    <x v="22"/>
  </r>
  <r>
    <n v="1424"/>
    <s v="Subway Mantras"/>
    <x v="1422"/>
    <n v="7500"/>
    <n v="1527"/>
    <x v="1033"/>
    <n v="0.2"/>
    <x v="2"/>
    <x v="0"/>
    <s v="USD"/>
    <n v="1479233602"/>
    <x v="1424"/>
    <b v="0"/>
    <n v="14"/>
    <b v="0"/>
    <x v="22"/>
    <x v="3"/>
    <x v="22"/>
  </r>
  <r>
    <n v="1425"/>
    <s v="Hello!(Sawadee).&quot;.America&quot;   BOOK"/>
    <x v="1423"/>
    <n v="13000"/>
    <n v="0"/>
    <x v="121"/>
    <n v="0"/>
    <x v="2"/>
    <x v="0"/>
    <s v="USD"/>
    <n v="1430276959"/>
    <x v="1425"/>
    <b v="0"/>
    <s v="No Backers"/>
    <b v="0"/>
    <x v="22"/>
    <x v="3"/>
    <x v="22"/>
  </r>
  <r>
    <n v="1426"/>
    <s v="Die Welt der Haie in Englisch (The World of Sharks)"/>
    <x v="1424"/>
    <n v="1000"/>
    <n v="0"/>
    <x v="121"/>
    <n v="0"/>
    <x v="2"/>
    <x v="12"/>
    <s v="EUR"/>
    <n v="1440408120"/>
    <x v="1426"/>
    <b v="0"/>
    <s v="No Backers"/>
    <b v="0"/>
    <x v="22"/>
    <x v="3"/>
    <x v="22"/>
  </r>
  <r>
    <n v="1427"/>
    <s v="WHAT CAN I DO?..."/>
    <x v="1425"/>
    <n v="5000"/>
    <n v="419"/>
    <x v="1034"/>
    <n v="0.08"/>
    <x v="2"/>
    <x v="12"/>
    <s v="EUR"/>
    <n v="1474230385"/>
    <x v="1427"/>
    <b v="0"/>
    <n v="4"/>
    <b v="0"/>
    <x v="22"/>
    <x v="3"/>
    <x v="22"/>
  </r>
  <r>
    <n v="1428"/>
    <s v="Translation of the book &quot;He sees me with his Heart&quot;"/>
    <x v="1426"/>
    <n v="1000"/>
    <n v="45"/>
    <x v="2"/>
    <n v="0.05"/>
    <x v="2"/>
    <x v="3"/>
    <s v="EUR"/>
    <n v="1459584417"/>
    <x v="1428"/>
    <b v="0"/>
    <n v="3"/>
    <b v="0"/>
    <x v="22"/>
    <x v="3"/>
    <x v="22"/>
  </r>
  <r>
    <n v="1429"/>
    <s v="10 P.M."/>
    <x v="1427"/>
    <n v="10000"/>
    <n v="0"/>
    <x v="121"/>
    <n v="0"/>
    <x v="2"/>
    <x v="0"/>
    <s v="USD"/>
    <n v="1428629242"/>
    <x v="1429"/>
    <b v="0"/>
    <s v="No Backers"/>
    <b v="0"/>
    <x v="22"/>
    <x v="3"/>
    <x v="22"/>
  </r>
  <r>
    <n v="1430"/>
    <s v="Esoteric Project Management"/>
    <x v="1428"/>
    <n v="5000"/>
    <n v="403"/>
    <x v="128"/>
    <n v="0.08"/>
    <x v="2"/>
    <x v="0"/>
    <s v="USD"/>
    <n v="1419017488"/>
    <x v="1430"/>
    <b v="0"/>
    <n v="5"/>
    <b v="0"/>
    <x v="22"/>
    <x v="3"/>
    <x v="22"/>
  </r>
  <r>
    <n v="1431"/>
    <s v="Publishing Persian version of IT AIN'T SO AWFUL, FALAFEL"/>
    <x v="1429"/>
    <n v="17000"/>
    <n v="5431"/>
    <x v="1035"/>
    <n v="0.32"/>
    <x v="2"/>
    <x v="0"/>
    <s v="USD"/>
    <n v="1448517816"/>
    <x v="1431"/>
    <b v="0"/>
    <n v="47"/>
    <b v="0"/>
    <x v="22"/>
    <x v="3"/>
    <x v="22"/>
  </r>
  <r>
    <n v="1432"/>
    <s v="The Holy Bib-el"/>
    <x v="1430"/>
    <n v="40000"/>
    <n v="0"/>
    <x v="121"/>
    <n v="0"/>
    <x v="2"/>
    <x v="0"/>
    <s v="USD"/>
    <n v="1437417828"/>
    <x v="1432"/>
    <b v="0"/>
    <s v="No Backers"/>
    <b v="0"/>
    <x v="22"/>
    <x v="3"/>
    <x v="22"/>
  </r>
  <r>
    <n v="1433"/>
    <s v="The Gayatri Mantra for Jhansi, India"/>
    <x v="1431"/>
    <n v="12000"/>
    <n v="805"/>
    <x v="1036"/>
    <n v="7.0000000000000007E-2"/>
    <x v="2"/>
    <x v="13"/>
    <s v="EUR"/>
    <n v="1481367600"/>
    <x v="1433"/>
    <b v="0"/>
    <n v="10"/>
    <b v="0"/>
    <x v="22"/>
    <x v="3"/>
    <x v="22"/>
  </r>
  <r>
    <n v="1434"/>
    <s v="Translation of 'SOCIALCAPITALISM' (2014)"/>
    <x v="1432"/>
    <n v="82000"/>
    <n v="8190"/>
    <x v="1037"/>
    <n v="0.1"/>
    <x v="2"/>
    <x v="8"/>
    <s v="DKK"/>
    <n v="1433775600"/>
    <x v="1434"/>
    <b v="0"/>
    <n v="11"/>
    <b v="0"/>
    <x v="22"/>
    <x v="3"/>
    <x v="22"/>
  </r>
  <r>
    <n v="1435"/>
    <s v="Trilogy of Crystals, book 1, translation"/>
    <x v="1433"/>
    <n v="15000"/>
    <n v="15"/>
    <x v="501"/>
    <n v="0"/>
    <x v="2"/>
    <x v="13"/>
    <s v="EUR"/>
    <n v="1444589020"/>
    <x v="1435"/>
    <b v="0"/>
    <n v="2"/>
    <b v="0"/>
    <x v="22"/>
    <x v="3"/>
    <x v="22"/>
  </r>
  <r>
    <n v="1436"/>
    <s v="Translation of an interactive eLearning-website for surgery"/>
    <x v="1434"/>
    <n v="10000"/>
    <n v="77"/>
    <x v="1038"/>
    <n v="0.01"/>
    <x v="2"/>
    <x v="12"/>
    <s v="EUR"/>
    <n v="1456043057"/>
    <x v="1436"/>
    <b v="0"/>
    <n v="2"/>
    <b v="0"/>
    <x v="22"/>
    <x v="3"/>
    <x v="22"/>
  </r>
  <r>
    <n v="1437"/>
    <s v="THE BACHELOR KNOWS NO BORDERS"/>
    <x v="1435"/>
    <n v="3000"/>
    <n v="807"/>
    <x v="1039"/>
    <n v="0.27"/>
    <x v="2"/>
    <x v="0"/>
    <s v="USD"/>
    <n v="1405227540"/>
    <x v="1437"/>
    <b v="0"/>
    <n v="22"/>
    <b v="0"/>
    <x v="22"/>
    <x v="3"/>
    <x v="22"/>
  </r>
  <r>
    <n v="1438"/>
    <s v="Felting tutorials - worldwide wool craft - translation"/>
    <x v="1436"/>
    <n v="20000"/>
    <n v="600"/>
    <x v="753"/>
    <n v="0.03"/>
    <x v="2"/>
    <x v="8"/>
    <s v="DKK"/>
    <n v="1461765300"/>
    <x v="1438"/>
    <b v="0"/>
    <n v="8"/>
    <b v="0"/>
    <x v="22"/>
    <x v="3"/>
    <x v="22"/>
  </r>
  <r>
    <n v="1439"/>
    <s v="Watermark the truth beneath the surface - Translate"/>
    <x v="1437"/>
    <n v="2725"/>
    <n v="180"/>
    <x v="179"/>
    <n v="7.0000000000000007E-2"/>
    <x v="2"/>
    <x v="5"/>
    <s v="CAD"/>
    <n v="1425758101"/>
    <x v="1439"/>
    <b v="0"/>
    <n v="6"/>
    <b v="0"/>
    <x v="22"/>
    <x v="3"/>
    <x v="22"/>
  </r>
  <r>
    <n v="1440"/>
    <s v="Perfume Collectibles - Vintage Bottles - History of Perfume"/>
    <x v="1438"/>
    <n v="13000"/>
    <n v="1"/>
    <x v="120"/>
    <n v="0"/>
    <x v="2"/>
    <x v="13"/>
    <s v="EUR"/>
    <n v="1464285463"/>
    <x v="1440"/>
    <b v="0"/>
    <n v="1"/>
    <b v="0"/>
    <x v="22"/>
    <x v="3"/>
    <x v="22"/>
  </r>
  <r>
    <n v="1441"/>
    <s v="Sikh Police: Guru Granth Sahib Project"/>
    <x v="1439"/>
    <n v="180000"/>
    <n v="2020"/>
    <x v="1040"/>
    <n v="0.01"/>
    <x v="2"/>
    <x v="1"/>
    <s v="GBP"/>
    <n v="1441995769"/>
    <x v="1441"/>
    <b v="0"/>
    <n v="3"/>
    <b v="0"/>
    <x v="22"/>
    <x v="3"/>
    <x v="22"/>
  </r>
  <r>
    <n v="1442"/>
    <s v="Alternative Economics: Reversing Stagnation on Smashwords"/>
    <x v="1440"/>
    <n v="1500"/>
    <n v="0"/>
    <x v="121"/>
    <n v="0"/>
    <x v="2"/>
    <x v="0"/>
    <s v="USD"/>
    <n v="1464190158"/>
    <x v="1442"/>
    <b v="0"/>
    <s v="No Backers"/>
    <b v="0"/>
    <x v="22"/>
    <x v="3"/>
    <x v="22"/>
  </r>
  <r>
    <n v="1443"/>
    <s v="Translate my Saga Fantasy : Icarus Ã  l'Ã©cole des dieux"/>
    <x v="1441"/>
    <n v="13000"/>
    <n v="0"/>
    <x v="121"/>
    <n v="0"/>
    <x v="2"/>
    <x v="6"/>
    <s v="EUR"/>
    <n v="1483395209"/>
    <x v="1443"/>
    <b v="0"/>
    <s v="No Backers"/>
    <b v="0"/>
    <x v="22"/>
    <x v="3"/>
    <x v="22"/>
  </r>
  <r>
    <n v="1444"/>
    <s v="Expand the MillionairesLetter in the US Market!"/>
    <x v="1442"/>
    <n v="4950"/>
    <n v="0"/>
    <x v="121"/>
    <n v="0"/>
    <x v="2"/>
    <x v="12"/>
    <s v="EUR"/>
    <n v="1442091462"/>
    <x v="1444"/>
    <b v="0"/>
    <s v="No Backers"/>
    <b v="0"/>
    <x v="22"/>
    <x v="3"/>
    <x v="22"/>
  </r>
  <r>
    <n v="1445"/>
    <s v="Finnegans Wake von James Joyce - deutsche Ãœbersetzung"/>
    <x v="1443"/>
    <n v="130000"/>
    <n v="0"/>
    <x v="121"/>
    <n v="0"/>
    <x v="2"/>
    <x v="12"/>
    <s v="EUR"/>
    <n v="1434286855"/>
    <x v="1445"/>
    <b v="0"/>
    <s v="No Backers"/>
    <b v="0"/>
    <x v="22"/>
    <x v="3"/>
    <x v="22"/>
  </r>
  <r>
    <n v="1446"/>
    <s v="Italian Manual Kickstarter - Manuale Italiano non ufficiale"/>
    <x v="1444"/>
    <n v="900"/>
    <n v="0"/>
    <x v="121"/>
    <n v="0"/>
    <x v="2"/>
    <x v="13"/>
    <s v="EUR"/>
    <n v="1461235478"/>
    <x v="1446"/>
    <b v="0"/>
    <s v="No Backers"/>
    <b v="0"/>
    <x v="22"/>
    <x v="3"/>
    <x v="22"/>
  </r>
  <r>
    <n v="1447"/>
    <s v="Indian Language Dictionary"/>
    <x v="1445"/>
    <n v="500000"/>
    <n v="75"/>
    <x v="380"/>
    <n v="0"/>
    <x v="2"/>
    <x v="0"/>
    <s v="USD"/>
    <n v="1467999134"/>
    <x v="1447"/>
    <b v="0"/>
    <n v="3"/>
    <b v="0"/>
    <x v="22"/>
    <x v="3"/>
    <x v="22"/>
  </r>
  <r>
    <n v="1448"/>
    <s v="Focus on changing your situation"/>
    <x v="1446"/>
    <n v="200000"/>
    <n v="0"/>
    <x v="121"/>
    <n v="0"/>
    <x v="2"/>
    <x v="2"/>
    <s v="AUD"/>
    <n v="1432272300"/>
    <x v="1448"/>
    <b v="0"/>
    <s v="No Backers"/>
    <b v="0"/>
    <x v="22"/>
    <x v="3"/>
    <x v="22"/>
  </r>
  <r>
    <n v="1449"/>
    <s v="MamaCheng's International Shopping Concierge Services"/>
    <x v="1447"/>
    <n v="8888"/>
    <n v="0"/>
    <x v="121"/>
    <n v="0"/>
    <x v="2"/>
    <x v="0"/>
    <s v="USD"/>
    <n v="1431286105"/>
    <x v="1449"/>
    <b v="0"/>
    <s v="No Backers"/>
    <b v="0"/>
    <x v="22"/>
    <x v="3"/>
    <x v="22"/>
  </r>
  <r>
    <n v="1450"/>
    <s v="The Art of the Dill"/>
    <x v="1448"/>
    <n v="100000"/>
    <n v="1"/>
    <x v="120"/>
    <n v="0"/>
    <x v="2"/>
    <x v="0"/>
    <s v="USD"/>
    <n v="1455941197"/>
    <x v="1450"/>
    <b v="0"/>
    <n v="1"/>
    <b v="0"/>
    <x v="22"/>
    <x v="3"/>
    <x v="22"/>
  </r>
  <r>
    <n v="1451"/>
    <s v="Modern Literal Torah Translation (Canceled)"/>
    <x v="1449"/>
    <n v="18950"/>
    <n v="2"/>
    <x v="120"/>
    <n v="0"/>
    <x v="1"/>
    <x v="0"/>
    <s v="USD"/>
    <n v="1416355259"/>
    <x v="1451"/>
    <b v="0"/>
    <n v="2"/>
    <b v="0"/>
    <x v="22"/>
    <x v="3"/>
    <x v="22"/>
  </r>
  <r>
    <n v="1452"/>
    <s v="The Judo Preservation Project (Canceled)"/>
    <x v="1450"/>
    <n v="14000"/>
    <n v="0"/>
    <x v="121"/>
    <n v="0"/>
    <x v="1"/>
    <x v="0"/>
    <s v="USD"/>
    <n v="1406566363"/>
    <x v="1452"/>
    <b v="0"/>
    <s v="No Backers"/>
    <b v="0"/>
    <x v="22"/>
    <x v="3"/>
    <x v="22"/>
  </r>
  <r>
    <n v="1453"/>
    <s v="ON THE DISSECTION OF THE PARTS OF THE HUMAN BODY (1545-1546) (Canceled)"/>
    <x v="1451"/>
    <n v="25000"/>
    <n v="0"/>
    <x v="121"/>
    <n v="0"/>
    <x v="1"/>
    <x v="6"/>
    <s v="EUR"/>
    <n v="1492270947"/>
    <x v="1453"/>
    <b v="0"/>
    <s v="No Backers"/>
    <b v="0"/>
    <x v="22"/>
    <x v="3"/>
    <x v="22"/>
  </r>
  <r>
    <n v="1454"/>
    <s v="Beginner's Guide to Fibromyalgia translation - fibromialgia"/>
    <x v="1452"/>
    <n v="1750"/>
    <n v="15"/>
    <x v="2"/>
    <n v="0.01"/>
    <x v="1"/>
    <x v="3"/>
    <s v="EUR"/>
    <n v="1461535140"/>
    <x v="1454"/>
    <b v="0"/>
    <n v="1"/>
    <b v="0"/>
    <x v="22"/>
    <x v="3"/>
    <x v="22"/>
  </r>
  <r>
    <n v="1455"/>
    <s v="Heart Jewel: Advice from a Modern Tibetan Master (Canceled)"/>
    <x v="1453"/>
    <n v="15000"/>
    <n v="1575"/>
    <x v="1041"/>
    <n v="0.11"/>
    <x v="1"/>
    <x v="0"/>
    <s v="USD"/>
    <n v="1409924340"/>
    <x v="1455"/>
    <b v="0"/>
    <n v="7"/>
    <b v="0"/>
    <x v="22"/>
    <x v="3"/>
    <x v="22"/>
  </r>
  <r>
    <n v="1456"/>
    <s v="Sometimes you don't need love (Canceled)"/>
    <x v="1454"/>
    <n v="5000"/>
    <n v="145"/>
    <x v="1042"/>
    <n v="0.03"/>
    <x v="1"/>
    <x v="13"/>
    <s v="EUR"/>
    <n v="1483459365"/>
    <x v="1456"/>
    <b v="0"/>
    <n v="3"/>
    <b v="0"/>
    <x v="22"/>
    <x v="3"/>
    <x v="22"/>
  </r>
  <r>
    <n v="1457"/>
    <s v="Hey! I&quot;m not invisable, I am Just Old (Canceled)"/>
    <x v="1455"/>
    <n v="6000"/>
    <n v="0"/>
    <x v="121"/>
    <n v="0"/>
    <x v="1"/>
    <x v="0"/>
    <s v="USD"/>
    <n v="1447281044"/>
    <x v="1457"/>
    <b v="0"/>
    <s v="No Backers"/>
    <b v="0"/>
    <x v="22"/>
    <x v="3"/>
    <x v="22"/>
  </r>
  <r>
    <n v="1458"/>
    <s v="The Atheist/Agnostic Translation Guide to the AA's Big Book"/>
    <x v="1456"/>
    <n v="5000"/>
    <n v="0"/>
    <x v="121"/>
    <n v="0"/>
    <x v="1"/>
    <x v="0"/>
    <s v="USD"/>
    <n v="1407729600"/>
    <x v="1458"/>
    <b v="0"/>
    <s v="No Backers"/>
    <b v="0"/>
    <x v="22"/>
    <x v="3"/>
    <x v="22"/>
  </r>
  <r>
    <n v="1459"/>
    <s v="Like all the others (Canceled)"/>
    <x v="1457"/>
    <n v="37000"/>
    <n v="0"/>
    <x v="121"/>
    <n v="0"/>
    <x v="1"/>
    <x v="8"/>
    <s v="DKK"/>
    <n v="1449077100"/>
    <x v="1459"/>
    <b v="0"/>
    <s v="No Backers"/>
    <b v="0"/>
    <x v="22"/>
    <x v="3"/>
    <x v="22"/>
  </r>
  <r>
    <n v="1460"/>
    <s v="KJV2015 (Canceled)"/>
    <x v="1458"/>
    <n v="25000000"/>
    <n v="0"/>
    <x v="121"/>
    <n v="0"/>
    <x v="1"/>
    <x v="0"/>
    <s v="USD"/>
    <n v="1417391100"/>
    <x v="1460"/>
    <b v="0"/>
    <s v="No Backers"/>
    <b v="0"/>
    <x v="22"/>
    <x v="3"/>
    <x v="22"/>
  </r>
  <r>
    <n v="1461"/>
    <s v="Relatively Prime Series 2"/>
    <x v="1459"/>
    <n v="15000"/>
    <n v="15186.69"/>
    <x v="1043"/>
    <n v="1.01"/>
    <x v="0"/>
    <x v="0"/>
    <s v="USD"/>
    <n v="1413849600"/>
    <x v="1461"/>
    <b v="1"/>
    <n v="340"/>
    <b v="1"/>
    <x v="23"/>
    <x v="3"/>
    <x v="23"/>
  </r>
  <r>
    <n v="1462"/>
    <s v="Unbound: Fiction on the Radio"/>
    <x v="1460"/>
    <n v="4000"/>
    <n v="4340.7"/>
    <x v="1044"/>
    <n v="1.0900000000000001"/>
    <x v="0"/>
    <x v="0"/>
    <s v="USD"/>
    <n v="1365609271"/>
    <x v="1462"/>
    <b v="1"/>
    <n v="150"/>
    <b v="1"/>
    <x v="23"/>
    <x v="3"/>
    <x v="23"/>
  </r>
  <r>
    <n v="1463"/>
    <s v="The River Runs Through Us, a Six-Part Public Radio Series"/>
    <x v="1461"/>
    <n v="600"/>
    <n v="886"/>
    <x v="1045"/>
    <n v="1.48"/>
    <x v="0"/>
    <x v="0"/>
    <s v="USD"/>
    <n v="1365367938"/>
    <x v="1463"/>
    <b v="1"/>
    <n v="25"/>
    <b v="1"/>
    <x v="23"/>
    <x v="3"/>
    <x v="23"/>
  </r>
  <r>
    <n v="1464"/>
    <s v="Science Studio"/>
    <x v="1462"/>
    <n v="5000"/>
    <n v="8160"/>
    <x v="1046"/>
    <n v="1.63"/>
    <x v="0"/>
    <x v="0"/>
    <s v="USD"/>
    <n v="1361029958"/>
    <x v="1464"/>
    <b v="1"/>
    <n v="234"/>
    <b v="1"/>
    <x v="23"/>
    <x v="3"/>
    <x v="23"/>
  </r>
  <r>
    <n v="1465"/>
    <s v="Idle Thumbs Video Game Podcast"/>
    <x v="1463"/>
    <n v="30000"/>
    <n v="136924.35"/>
    <x v="1047"/>
    <n v="4.5599999999999996"/>
    <x v="0"/>
    <x v="0"/>
    <s v="USD"/>
    <n v="1332385200"/>
    <x v="1465"/>
    <b v="1"/>
    <n v="2602"/>
    <b v="1"/>
    <x v="23"/>
    <x v="3"/>
    <x v="23"/>
  </r>
  <r>
    <n v="1466"/>
    <s v="WAYO 104.3 FM ROCHESTER, NY"/>
    <x v="1464"/>
    <n v="16000"/>
    <n v="17260.37"/>
    <x v="1048"/>
    <n v="1.08"/>
    <x v="0"/>
    <x v="0"/>
    <s v="USD"/>
    <n v="1452574800"/>
    <x v="1466"/>
    <b v="1"/>
    <n v="248"/>
    <b v="1"/>
    <x v="23"/>
    <x v="3"/>
    <x v="23"/>
  </r>
  <r>
    <n v="1467"/>
    <s v="Radio Ambulante"/>
    <x v="1465"/>
    <n v="40000"/>
    <n v="46032"/>
    <x v="1049"/>
    <n v="1.1499999999999999"/>
    <x v="0"/>
    <x v="0"/>
    <s v="USD"/>
    <n v="1332699285"/>
    <x v="1467"/>
    <b v="1"/>
    <n v="600"/>
    <b v="1"/>
    <x v="23"/>
    <x v="3"/>
    <x v="23"/>
  </r>
  <r>
    <n v="1468"/>
    <s v="A New Season of Destination DIY"/>
    <x v="1466"/>
    <n v="9500"/>
    <n v="9725"/>
    <x v="1050"/>
    <n v="1.02"/>
    <x v="0"/>
    <x v="0"/>
    <s v="USD"/>
    <n v="1307838049"/>
    <x v="1468"/>
    <b v="1"/>
    <n v="293"/>
    <b v="1"/>
    <x v="23"/>
    <x v="3"/>
    <x v="23"/>
  </r>
  <r>
    <n v="1469"/>
    <s v="The Local Global Mashup Show"/>
    <x v="1467"/>
    <n v="44250"/>
    <n v="47978"/>
    <x v="1051"/>
    <n v="1.08"/>
    <x v="0"/>
    <x v="0"/>
    <s v="USD"/>
    <n v="1360938109"/>
    <x v="1469"/>
    <b v="1"/>
    <n v="321"/>
    <b v="1"/>
    <x v="23"/>
    <x v="3"/>
    <x v="23"/>
  </r>
  <r>
    <n v="1470"/>
    <s v="The CASAMENA Radio Hour Volume 1 CDx2"/>
    <x v="1468"/>
    <n v="1500"/>
    <n v="1877"/>
    <x v="1052"/>
    <n v="1.25"/>
    <x v="0"/>
    <x v="0"/>
    <s v="USD"/>
    <n v="1356724263"/>
    <x v="1470"/>
    <b v="1"/>
    <n v="81"/>
    <b v="1"/>
    <x v="23"/>
    <x v="3"/>
    <x v="23"/>
  </r>
  <r>
    <n v="1471"/>
    <s v="93.5 KNCE: True Taos Radio"/>
    <x v="1469"/>
    <n v="32000"/>
    <n v="33229"/>
    <x v="1053"/>
    <n v="1.04"/>
    <x v="0"/>
    <x v="0"/>
    <s v="USD"/>
    <n v="1428620334"/>
    <x v="1471"/>
    <b v="1"/>
    <n v="343"/>
    <b v="1"/>
    <x v="23"/>
    <x v="3"/>
    <x v="23"/>
  </r>
  <r>
    <n v="1472"/>
    <s v="The Longest Shortest Time: Season 2"/>
    <x v="1470"/>
    <n v="25000"/>
    <n v="34676"/>
    <x v="1054"/>
    <n v="1.39"/>
    <x v="0"/>
    <x v="0"/>
    <s v="USD"/>
    <n v="1381928503"/>
    <x v="1472"/>
    <b v="1"/>
    <n v="336"/>
    <b v="1"/>
    <x v="23"/>
    <x v="3"/>
    <x v="23"/>
  </r>
  <r>
    <n v="1473"/>
    <s v="ONE LOVES ONLY FORM"/>
    <x v="1471"/>
    <n v="1500"/>
    <n v="1807.74"/>
    <x v="1055"/>
    <n v="1.21"/>
    <x v="0"/>
    <x v="0"/>
    <s v="USD"/>
    <n v="1330644639"/>
    <x v="1473"/>
    <b v="1"/>
    <n v="47"/>
    <b v="1"/>
    <x v="23"/>
    <x v="3"/>
    <x v="23"/>
  </r>
  <r>
    <n v="1474"/>
    <s v="Bring the Seattle Geekly podcast back!"/>
    <x v="1472"/>
    <n v="3000"/>
    <n v="3368"/>
    <x v="1056"/>
    <n v="1.1200000000000001"/>
    <x v="0"/>
    <x v="0"/>
    <s v="USD"/>
    <n v="1379093292"/>
    <x v="1474"/>
    <b v="1"/>
    <n v="76"/>
    <b v="1"/>
    <x v="23"/>
    <x v="3"/>
    <x v="23"/>
  </r>
  <r>
    <n v="1475"/>
    <s v="30-Hour Comedy Podcast Marathon and Tour"/>
    <x v="1473"/>
    <n v="15000"/>
    <n v="28300.45"/>
    <x v="1057"/>
    <n v="1.89"/>
    <x v="0"/>
    <x v="0"/>
    <s v="USD"/>
    <n v="1419051540"/>
    <x v="1475"/>
    <b v="1"/>
    <n v="441"/>
    <b v="1"/>
    <x v="23"/>
    <x v="3"/>
    <x v="23"/>
  </r>
  <r>
    <n v="1476"/>
    <s v="The Comedy Button Podcast"/>
    <x v="1474"/>
    <n v="6000"/>
    <n v="39693.279999999999"/>
    <x v="1058"/>
    <n v="6.62"/>
    <x v="0"/>
    <x v="0"/>
    <s v="USD"/>
    <n v="1315616422"/>
    <x v="1476"/>
    <b v="1"/>
    <n v="916"/>
    <b v="1"/>
    <x v="23"/>
    <x v="3"/>
    <x v="23"/>
  </r>
  <r>
    <n v="1477"/>
    <s v="Keep Live Music on WMSE"/>
    <x v="1475"/>
    <n v="30000"/>
    <n v="33393"/>
    <x v="1059"/>
    <n v="1.1100000000000001"/>
    <x v="0"/>
    <x v="0"/>
    <s v="USD"/>
    <n v="1324609200"/>
    <x v="1477"/>
    <b v="1"/>
    <n v="369"/>
    <b v="1"/>
    <x v="23"/>
    <x v="3"/>
    <x v="23"/>
  </r>
  <r>
    <n v="1478"/>
    <s v="Planet Money T-shirt"/>
    <x v="1476"/>
    <n v="50000"/>
    <n v="590807.11"/>
    <x v="1060"/>
    <n v="11.82"/>
    <x v="0"/>
    <x v="0"/>
    <s v="USD"/>
    <n v="1368564913"/>
    <x v="1478"/>
    <b v="1"/>
    <n v="20242"/>
    <b v="1"/>
    <x v="23"/>
    <x v="3"/>
    <x v="23"/>
  </r>
  <r>
    <n v="1479"/>
    <s v="Let's Talk Calmly About Security and Privacy"/>
    <x v="1477"/>
    <n v="1600"/>
    <n v="2198"/>
    <x v="1061"/>
    <n v="1.37"/>
    <x v="0"/>
    <x v="0"/>
    <s v="USD"/>
    <n v="1399694340"/>
    <x v="1479"/>
    <b v="1"/>
    <n v="71"/>
    <b v="1"/>
    <x v="23"/>
    <x v="3"/>
    <x v="23"/>
  </r>
  <r>
    <n v="1480"/>
    <s v="The Stage at KDHX"/>
    <x v="1478"/>
    <n v="50000"/>
    <n v="58520.2"/>
    <x v="1062"/>
    <n v="1.17"/>
    <x v="0"/>
    <x v="0"/>
    <s v="USD"/>
    <n v="1374858000"/>
    <x v="1480"/>
    <b v="1"/>
    <n v="635"/>
    <b v="1"/>
    <x v="23"/>
    <x v="3"/>
    <x v="23"/>
  </r>
  <r>
    <n v="1481"/>
    <s v="Downloads From My Mind - Science Fiction Short Stories"/>
    <x v="1479"/>
    <n v="5000"/>
    <n v="105"/>
    <x v="827"/>
    <n v="0.02"/>
    <x v="2"/>
    <x v="5"/>
    <s v="CAD"/>
    <n v="1383430145"/>
    <x v="1481"/>
    <b v="0"/>
    <n v="6"/>
    <b v="0"/>
    <x v="10"/>
    <x v="3"/>
    <x v="10"/>
  </r>
  <r>
    <n v="1482"/>
    <s v="Black Matter: Reality is in the eyes of the beholder"/>
    <x v="1480"/>
    <n v="5000"/>
    <n v="5"/>
    <x v="144"/>
    <n v="0"/>
    <x v="2"/>
    <x v="0"/>
    <s v="USD"/>
    <n v="1347004260"/>
    <x v="1482"/>
    <b v="0"/>
    <n v="1"/>
    <b v="0"/>
    <x v="10"/>
    <x v="3"/>
    <x v="10"/>
  </r>
  <r>
    <n v="1483"/>
    <s v="The Book Club Rebellion"/>
    <x v="1481"/>
    <n v="7000"/>
    <n v="50"/>
    <x v="380"/>
    <n v="0.01"/>
    <x v="2"/>
    <x v="0"/>
    <s v="USD"/>
    <n v="1469162275"/>
    <x v="1483"/>
    <b v="0"/>
    <n v="2"/>
    <b v="0"/>
    <x v="10"/>
    <x v="3"/>
    <x v="10"/>
  </r>
  <r>
    <n v="1484"/>
    <s v="a book called filtered down thru the stars"/>
    <x v="1482"/>
    <n v="2000"/>
    <n v="0"/>
    <x v="121"/>
    <n v="0"/>
    <x v="2"/>
    <x v="0"/>
    <s v="USD"/>
    <n v="1342882260"/>
    <x v="1484"/>
    <b v="0"/>
    <s v="No Backers"/>
    <b v="0"/>
    <x v="10"/>
    <x v="3"/>
    <x v="10"/>
  </r>
  <r>
    <n v="1485"/>
    <s v="Covenant Kept - A Christian novel"/>
    <x v="1483"/>
    <n v="6700"/>
    <n v="150"/>
    <x v="73"/>
    <n v="0.02"/>
    <x v="2"/>
    <x v="0"/>
    <s v="USD"/>
    <n v="1434827173"/>
    <x v="1485"/>
    <b v="0"/>
    <n v="3"/>
    <b v="0"/>
    <x v="10"/>
    <x v="3"/>
    <x v="10"/>
  </r>
  <r>
    <n v="1486"/>
    <s v="I Died. Yesterday by Pamela Norton Docken"/>
    <x v="1484"/>
    <n v="20000"/>
    <n v="48"/>
    <x v="580"/>
    <n v="0"/>
    <x v="2"/>
    <x v="0"/>
    <s v="USD"/>
    <n v="1425009761"/>
    <x v="1486"/>
    <b v="0"/>
    <n v="3"/>
    <b v="0"/>
    <x v="10"/>
    <x v="3"/>
    <x v="10"/>
  </r>
  <r>
    <n v="1487"/>
    <s v="You Killed Me First"/>
    <x v="1485"/>
    <n v="10000"/>
    <n v="0"/>
    <x v="121"/>
    <n v="0"/>
    <x v="2"/>
    <x v="0"/>
    <s v="USD"/>
    <n v="1470175271"/>
    <x v="1487"/>
    <b v="0"/>
    <s v="No Backers"/>
    <b v="0"/>
    <x v="10"/>
    <x v="3"/>
    <x v="10"/>
  </r>
  <r>
    <n v="1488"/>
    <s v="Nanolution"/>
    <x v="1486"/>
    <n v="15000"/>
    <n v="360"/>
    <x v="88"/>
    <n v="0.02"/>
    <x v="2"/>
    <x v="2"/>
    <s v="AUD"/>
    <n v="1388928660"/>
    <x v="1488"/>
    <b v="0"/>
    <n v="6"/>
    <b v="0"/>
    <x v="10"/>
    <x v="3"/>
    <x v="10"/>
  </r>
  <r>
    <n v="1489"/>
    <s v="QUIET ENJOYMENT, a novel of two gay friends, life and AIDS"/>
    <x v="1487"/>
    <n v="5000"/>
    <n v="0"/>
    <x v="121"/>
    <n v="0"/>
    <x v="2"/>
    <x v="0"/>
    <s v="USD"/>
    <n v="1352994052"/>
    <x v="1489"/>
    <b v="0"/>
    <s v="No Backers"/>
    <b v="0"/>
    <x v="10"/>
    <x v="3"/>
    <x v="10"/>
  </r>
  <r>
    <n v="1490"/>
    <s v="Publishing Book ll of The Merlin Chronicles Trilogy"/>
    <x v="1488"/>
    <n v="2900"/>
    <n v="895"/>
    <x v="1063"/>
    <n v="0.31"/>
    <x v="2"/>
    <x v="0"/>
    <s v="USD"/>
    <n v="1380720474"/>
    <x v="1490"/>
    <b v="0"/>
    <n v="19"/>
    <b v="0"/>
    <x v="10"/>
    <x v="3"/>
    <x v="10"/>
  </r>
  <r>
    <n v="1491"/>
    <s v="Tales of guns, gold and a beagle in the Old West"/>
    <x v="1489"/>
    <n v="1200"/>
    <n v="100"/>
    <x v="101"/>
    <n v="0.08"/>
    <x v="2"/>
    <x v="0"/>
    <s v="USD"/>
    <n v="1424014680"/>
    <x v="1491"/>
    <b v="0"/>
    <n v="1"/>
    <b v="0"/>
    <x v="10"/>
    <x v="3"/>
    <x v="10"/>
  </r>
  <r>
    <n v="1492"/>
    <s v="The Grym Brothers Series"/>
    <x v="1490"/>
    <n v="4000"/>
    <n v="30"/>
    <x v="2"/>
    <n v="0.01"/>
    <x v="2"/>
    <x v="0"/>
    <s v="USD"/>
    <n v="1308431646"/>
    <x v="1492"/>
    <b v="0"/>
    <n v="2"/>
    <b v="0"/>
    <x v="10"/>
    <x v="3"/>
    <x v="10"/>
  </r>
  <r>
    <n v="1493"/>
    <s v="The Great Grand Zeppelin Chase"/>
    <x v="1491"/>
    <n v="2400"/>
    <n v="0"/>
    <x v="121"/>
    <n v="0"/>
    <x v="2"/>
    <x v="0"/>
    <s v="USD"/>
    <n v="1371415675"/>
    <x v="1493"/>
    <b v="0"/>
    <s v="No Backers"/>
    <b v="0"/>
    <x v="10"/>
    <x v="3"/>
    <x v="10"/>
  </r>
  <r>
    <n v="1494"/>
    <s v="Six Days in September: A Civil War Novel"/>
    <x v="1492"/>
    <n v="5000"/>
    <n v="445"/>
    <x v="1064"/>
    <n v="0.09"/>
    <x v="2"/>
    <x v="0"/>
    <s v="USD"/>
    <n v="1428075480"/>
    <x v="1494"/>
    <b v="0"/>
    <n v="11"/>
    <b v="0"/>
    <x v="10"/>
    <x v="3"/>
    <x v="10"/>
  </r>
  <r>
    <n v="1495"/>
    <s v="A Magical Bildungsroman with a Female Heroine"/>
    <x v="1493"/>
    <n v="2000"/>
    <n v="0"/>
    <x v="121"/>
    <n v="0"/>
    <x v="2"/>
    <x v="0"/>
    <s v="USD"/>
    <n v="1314471431"/>
    <x v="1495"/>
    <b v="0"/>
    <s v="No Backers"/>
    <b v="0"/>
    <x v="10"/>
    <x v="3"/>
    <x v="10"/>
  </r>
  <r>
    <n v="1496"/>
    <s v="Tainted Steel (Series 1 - 4)"/>
    <x v="1494"/>
    <n v="1500"/>
    <n v="0"/>
    <x v="121"/>
    <n v="0"/>
    <x v="2"/>
    <x v="0"/>
    <s v="USD"/>
    <n v="1410866659"/>
    <x v="1496"/>
    <b v="0"/>
    <s v="No Backers"/>
    <b v="0"/>
    <x v="10"/>
    <x v="3"/>
    <x v="10"/>
  </r>
  <r>
    <n v="1497"/>
    <s v="Daddy"/>
    <x v="1495"/>
    <n v="15000"/>
    <n v="1"/>
    <x v="120"/>
    <n v="0"/>
    <x v="2"/>
    <x v="0"/>
    <s v="USD"/>
    <n v="1375299780"/>
    <x v="1497"/>
    <b v="0"/>
    <n v="1"/>
    <b v="0"/>
    <x v="10"/>
    <x v="3"/>
    <x v="10"/>
  </r>
  <r>
    <n v="1498"/>
    <s v="Alexis' Aggravation: Murder in the Southwest. A Crime Novel"/>
    <x v="1496"/>
    <n v="3000"/>
    <n v="57"/>
    <x v="1065"/>
    <n v="0.02"/>
    <x v="2"/>
    <x v="0"/>
    <s v="USD"/>
    <n v="1409787378"/>
    <x v="1498"/>
    <b v="0"/>
    <n v="3"/>
    <b v="0"/>
    <x v="10"/>
    <x v="3"/>
    <x v="10"/>
  </r>
  <r>
    <n v="1499"/>
    <s v="The Second Renaissance"/>
    <x v="1497"/>
    <n v="2000"/>
    <n v="5"/>
    <x v="144"/>
    <n v="0"/>
    <x v="2"/>
    <x v="0"/>
    <s v="USD"/>
    <n v="1470355833"/>
    <x v="1499"/>
    <b v="0"/>
    <n v="1"/>
    <b v="0"/>
    <x v="10"/>
    <x v="3"/>
    <x v="10"/>
  </r>
  <r>
    <n v="1500"/>
    <s v="Tarnish: A Fantasy Novel by J. D. Brink"/>
    <x v="1498"/>
    <n v="2800"/>
    <n v="701"/>
    <x v="1066"/>
    <n v="0.25"/>
    <x v="2"/>
    <x v="0"/>
    <s v="USD"/>
    <n v="1367444557"/>
    <x v="1500"/>
    <b v="0"/>
    <n v="15"/>
    <b v="0"/>
    <x v="10"/>
    <x v="3"/>
    <x v="10"/>
  </r>
  <r>
    <n v="1501"/>
    <s v="This is Nowhere"/>
    <x v="1499"/>
    <n v="52000"/>
    <n v="86492"/>
    <x v="1067"/>
    <n v="1.66"/>
    <x v="0"/>
    <x v="5"/>
    <s v="CAD"/>
    <n v="1436364023"/>
    <x v="1501"/>
    <b v="1"/>
    <n v="885"/>
    <b v="1"/>
    <x v="20"/>
    <x v="8"/>
    <x v="20"/>
  </r>
  <r>
    <n v="1502"/>
    <s v="Cosmic Surgery"/>
    <x v="1500"/>
    <n v="22000"/>
    <n v="22318"/>
    <x v="1068"/>
    <n v="1.01"/>
    <x v="0"/>
    <x v="1"/>
    <s v="GBP"/>
    <n v="1458943200"/>
    <x v="1502"/>
    <b v="1"/>
    <n v="329"/>
    <b v="1"/>
    <x v="20"/>
    <x v="8"/>
    <x v="20"/>
  </r>
  <r>
    <n v="1503"/>
    <s v="&quot;Iconic Sea Birds&quot; a photobook project"/>
    <x v="1501"/>
    <n v="3750"/>
    <n v="4045.93"/>
    <x v="1069"/>
    <n v="1.08"/>
    <x v="0"/>
    <x v="18"/>
    <s v="EUR"/>
    <n v="1477210801"/>
    <x v="1503"/>
    <b v="1"/>
    <n v="71"/>
    <b v="1"/>
    <x v="20"/>
    <x v="8"/>
    <x v="20"/>
  </r>
  <r>
    <n v="1504"/>
    <s v="RYU X RIO"/>
    <x v="1502"/>
    <n v="6500"/>
    <n v="18066"/>
    <x v="1070"/>
    <n v="2.78"/>
    <x v="0"/>
    <x v="1"/>
    <s v="GBP"/>
    <n v="1402389180"/>
    <x v="1504"/>
    <b v="1"/>
    <n v="269"/>
    <b v="1"/>
    <x v="20"/>
    <x v="8"/>
    <x v="20"/>
  </r>
  <r>
    <n v="1505"/>
    <s v="Clear of People â€” A photobook by Michal Iwanowski"/>
    <x v="1503"/>
    <n v="16000"/>
    <n v="16573"/>
    <x v="1071"/>
    <n v="1.04"/>
    <x v="0"/>
    <x v="12"/>
    <s v="EUR"/>
    <n v="1458676860"/>
    <x v="1505"/>
    <b v="1"/>
    <n v="345"/>
    <b v="1"/>
    <x v="20"/>
    <x v="8"/>
    <x v="20"/>
  </r>
  <r>
    <n v="1506"/>
    <s v="Holden Lane High School photobook"/>
    <x v="1504"/>
    <n v="1500"/>
    <n v="1671"/>
    <x v="1072"/>
    <n v="1.1100000000000001"/>
    <x v="0"/>
    <x v="1"/>
    <s v="GBP"/>
    <n v="1406227904"/>
    <x v="1506"/>
    <b v="1"/>
    <n v="43"/>
    <b v="1"/>
    <x v="20"/>
    <x v="8"/>
    <x v="20"/>
  </r>
  <r>
    <n v="1507"/>
    <s v="It's Better In The Wind - A Documentary Photobook!"/>
    <x v="1505"/>
    <n v="1200"/>
    <n v="2580"/>
    <x v="1073"/>
    <n v="2.15"/>
    <x v="0"/>
    <x v="0"/>
    <s v="USD"/>
    <n v="1273911000"/>
    <x v="1507"/>
    <b v="1"/>
    <n v="33"/>
    <b v="1"/>
    <x v="20"/>
    <x v="8"/>
    <x v="20"/>
  </r>
  <r>
    <n v="1508"/>
    <s v="Destino by Michelle Frankfurter: A Photo Book About Destiny"/>
    <x v="1506"/>
    <n v="18500"/>
    <n v="20491"/>
    <x v="1074"/>
    <n v="1.1100000000000001"/>
    <x v="0"/>
    <x v="0"/>
    <s v="USD"/>
    <n v="1403880281"/>
    <x v="1508"/>
    <b v="1"/>
    <n v="211"/>
    <b v="1"/>
    <x v="20"/>
    <x v="8"/>
    <x v="20"/>
  </r>
  <r>
    <n v="1509"/>
    <s v="Claudius Schulze: STATE OF NATURE"/>
    <x v="1507"/>
    <n v="17500"/>
    <n v="21637.22"/>
    <x v="1075"/>
    <n v="1.24"/>
    <x v="0"/>
    <x v="12"/>
    <s v="EUR"/>
    <n v="1487113140"/>
    <x v="1509"/>
    <b v="1"/>
    <n v="196"/>
    <b v="1"/>
    <x v="20"/>
    <x v="8"/>
    <x v="20"/>
  </r>
  <r>
    <n v="1510"/>
    <s v="OUT OF ORDER - NEW REVISED EDITION"/>
    <x v="1508"/>
    <n v="16000"/>
    <n v="16165.6"/>
    <x v="1076"/>
    <n v="1.01"/>
    <x v="0"/>
    <x v="1"/>
    <s v="GBP"/>
    <n v="1405761278"/>
    <x v="1510"/>
    <b v="1"/>
    <n v="405"/>
    <b v="1"/>
    <x v="20"/>
    <x v="8"/>
    <x v="20"/>
  </r>
  <r>
    <n v="1511"/>
    <s v="Hidden Mother"/>
    <x v="1509"/>
    <n v="14000"/>
    <n v="15651"/>
    <x v="1077"/>
    <n v="1.1200000000000001"/>
    <x v="0"/>
    <x v="0"/>
    <s v="USD"/>
    <n v="1447858804"/>
    <x v="1511"/>
    <b v="1"/>
    <n v="206"/>
    <b v="1"/>
    <x v="20"/>
    <x v="8"/>
    <x v="20"/>
  </r>
  <r>
    <n v="1512"/>
    <s v="UnPresidented: Trump's Inaugural &amp; the People's Response"/>
    <x v="1510"/>
    <n v="3500"/>
    <n v="19557"/>
    <x v="1078"/>
    <n v="5.59"/>
    <x v="0"/>
    <x v="0"/>
    <s v="USD"/>
    <n v="1486311939"/>
    <x v="1512"/>
    <b v="1"/>
    <n v="335"/>
    <b v="1"/>
    <x v="20"/>
    <x v="8"/>
    <x v="20"/>
  </r>
  <r>
    <n v="1513"/>
    <s v="Russian Interiors"/>
    <x v="1511"/>
    <n v="8000"/>
    <n v="12001.5"/>
    <x v="1079"/>
    <n v="1.5"/>
    <x v="0"/>
    <x v="1"/>
    <s v="GBP"/>
    <n v="1405523866"/>
    <x v="1513"/>
    <b v="1"/>
    <n v="215"/>
    <b v="1"/>
    <x v="20"/>
    <x v="8"/>
    <x v="20"/>
  </r>
  <r>
    <n v="1514"/>
    <s v="Racing Age"/>
    <x v="1512"/>
    <n v="25000"/>
    <n v="26619"/>
    <x v="1080"/>
    <n v="1.06"/>
    <x v="0"/>
    <x v="0"/>
    <s v="USD"/>
    <n v="1443363640"/>
    <x v="1514"/>
    <b v="1"/>
    <n v="176"/>
    <b v="1"/>
    <x v="20"/>
    <x v="8"/>
    <x v="20"/>
  </r>
  <r>
    <n v="1515"/>
    <s v="Eyes as Big as Plates"/>
    <x v="1513"/>
    <n v="300000"/>
    <n v="471567"/>
    <x v="1081"/>
    <n v="1.57"/>
    <x v="0"/>
    <x v="10"/>
    <s v="NOK"/>
    <n v="1458104697"/>
    <x v="1515"/>
    <b v="1"/>
    <n v="555"/>
    <b v="1"/>
    <x v="20"/>
    <x v="8"/>
    <x v="20"/>
  </r>
  <r>
    <n v="1516"/>
    <s v="WELCOME HOME // a multipath photobook by Judith Stenneken"/>
    <x v="1514"/>
    <n v="17000"/>
    <n v="18472"/>
    <x v="1082"/>
    <n v="1.0900000000000001"/>
    <x v="0"/>
    <x v="0"/>
    <s v="USD"/>
    <n v="1475762400"/>
    <x v="1516"/>
    <b v="1"/>
    <n v="116"/>
    <b v="1"/>
    <x v="20"/>
    <x v="8"/>
    <x v="20"/>
  </r>
  <r>
    <n v="1517"/>
    <s v="THE WATCHERS:  a book of the Wait Watchers photographs"/>
    <x v="1515"/>
    <n v="15000"/>
    <n v="24297"/>
    <x v="1083"/>
    <n v="1.62"/>
    <x v="0"/>
    <x v="0"/>
    <s v="USD"/>
    <n v="1417845600"/>
    <x v="1517"/>
    <b v="1"/>
    <n v="615"/>
    <b v="1"/>
    <x v="20"/>
    <x v="8"/>
    <x v="20"/>
  </r>
  <r>
    <n v="1518"/>
    <s v="Amelia and the Animals: Photographs by Robin Schwartz"/>
    <x v="1516"/>
    <n v="15000"/>
    <n v="30805"/>
    <x v="1084"/>
    <n v="2.0499999999999998"/>
    <x v="0"/>
    <x v="0"/>
    <s v="USD"/>
    <n v="1401565252"/>
    <x v="1518"/>
    <b v="1"/>
    <n v="236"/>
    <b v="1"/>
    <x v="20"/>
    <x v="8"/>
    <x v="20"/>
  </r>
  <r>
    <n v="1519"/>
    <s v="Jesus Days, 1978-1983"/>
    <x v="1517"/>
    <n v="9000"/>
    <n v="9302.75"/>
    <x v="1085"/>
    <n v="1.03"/>
    <x v="0"/>
    <x v="0"/>
    <s v="USD"/>
    <n v="1403301540"/>
    <x v="1519"/>
    <b v="1"/>
    <n v="145"/>
    <b v="1"/>
    <x v="20"/>
    <x v="8"/>
    <x v="20"/>
  </r>
  <r>
    <n v="1520"/>
    <s v="TULIPS"/>
    <x v="1518"/>
    <n v="18000"/>
    <n v="18625"/>
    <x v="1086"/>
    <n v="1.03"/>
    <x v="0"/>
    <x v="0"/>
    <s v="USD"/>
    <n v="1418961600"/>
    <x v="1520"/>
    <b v="1"/>
    <n v="167"/>
    <b v="1"/>
    <x v="20"/>
    <x v="8"/>
    <x v="20"/>
  </r>
  <r>
    <n v="1521"/>
    <s v="STREET, New York City, The 70's, 80's, 90's"/>
    <x v="1519"/>
    <n v="37500"/>
    <n v="40055"/>
    <x v="1087"/>
    <n v="1.07"/>
    <x v="0"/>
    <x v="0"/>
    <s v="USD"/>
    <n v="1465272091"/>
    <x v="1521"/>
    <b v="1"/>
    <n v="235"/>
    <b v="1"/>
    <x v="20"/>
    <x v="8"/>
    <x v="20"/>
  </r>
  <r>
    <n v="1522"/>
    <s v="INSIDE TRACKS: Alone Across the Outback"/>
    <x v="1520"/>
    <n v="43500"/>
    <n v="60450.1"/>
    <x v="1088"/>
    <n v="1.39"/>
    <x v="0"/>
    <x v="0"/>
    <s v="USD"/>
    <n v="1413575739"/>
    <x v="1522"/>
    <b v="1"/>
    <n v="452"/>
    <b v="1"/>
    <x v="20"/>
    <x v="8"/>
    <x v="20"/>
  </r>
  <r>
    <n v="1523"/>
    <s v="Contact by Jake Shivery"/>
    <x v="1521"/>
    <n v="18500"/>
    <n v="23096"/>
    <x v="483"/>
    <n v="1.25"/>
    <x v="0"/>
    <x v="0"/>
    <s v="USD"/>
    <n v="1419292800"/>
    <x v="1523"/>
    <b v="1"/>
    <n v="241"/>
    <b v="1"/>
    <x v="20"/>
    <x v="8"/>
    <x v="20"/>
  </r>
  <r>
    <n v="1524"/>
    <s v="Heath - Limited Edition Split Zine - Make 100"/>
    <x v="1522"/>
    <n v="3000"/>
    <n v="6210"/>
    <x v="1089"/>
    <n v="2.0699999999999998"/>
    <x v="0"/>
    <x v="11"/>
    <s v="SEK"/>
    <n v="1487592090"/>
    <x v="1524"/>
    <b v="1"/>
    <n v="28"/>
    <b v="1"/>
    <x v="20"/>
    <x v="8"/>
    <x v="20"/>
  </r>
  <r>
    <n v="1525"/>
    <s v="Silver Hour: a photo book by Alex Westfall"/>
    <x v="1523"/>
    <n v="2600"/>
    <n v="4524.1499999999996"/>
    <x v="1090"/>
    <n v="1.74"/>
    <x v="0"/>
    <x v="0"/>
    <s v="USD"/>
    <n v="1471539138"/>
    <x v="1525"/>
    <b v="1"/>
    <n v="140"/>
    <b v="1"/>
    <x v="20"/>
    <x v="8"/>
    <x v="20"/>
  </r>
  <r>
    <n v="1526"/>
    <s v="BODYSCAPES II: Theater of Life"/>
    <x v="1524"/>
    <n v="23000"/>
    <n v="27675"/>
    <x v="1091"/>
    <n v="1.2"/>
    <x v="0"/>
    <x v="0"/>
    <s v="USD"/>
    <n v="1453185447"/>
    <x v="1526"/>
    <b v="1"/>
    <n v="280"/>
    <b v="1"/>
    <x v="20"/>
    <x v="8"/>
    <x v="20"/>
  </r>
  <r>
    <n v="1527"/>
    <s v="Island - Japan, from the view point of many"/>
    <x v="1525"/>
    <n v="3500"/>
    <n v="3865.55"/>
    <x v="216"/>
    <n v="1.1000000000000001"/>
    <x v="0"/>
    <x v="0"/>
    <s v="USD"/>
    <n v="1489497886"/>
    <x v="1527"/>
    <b v="1"/>
    <n v="70"/>
    <b v="1"/>
    <x v="20"/>
    <x v="8"/>
    <x v="20"/>
  </r>
  <r>
    <n v="1528"/>
    <s v="Don't Go Outside: Tokyo Street Photos"/>
    <x v="1526"/>
    <n v="3000"/>
    <n v="8447"/>
    <x v="1092"/>
    <n v="2.82"/>
    <x v="0"/>
    <x v="0"/>
    <s v="USD"/>
    <n v="1485907200"/>
    <x v="1528"/>
    <b v="1"/>
    <n v="160"/>
    <b v="1"/>
    <x v="20"/>
    <x v="8"/>
    <x v="20"/>
  </r>
  <r>
    <n v="1529"/>
    <s v="&quot;(more than) dust.&quot; - a feminist photo book"/>
    <x v="1527"/>
    <n v="19000"/>
    <n v="19129"/>
    <x v="1093"/>
    <n v="1.01"/>
    <x v="0"/>
    <x v="0"/>
    <s v="USD"/>
    <n v="1426773920"/>
    <x v="1529"/>
    <b v="1"/>
    <n v="141"/>
    <b v="1"/>
    <x v="20"/>
    <x v="8"/>
    <x v="20"/>
  </r>
  <r>
    <n v="1530"/>
    <s v="A 4-year-old's Portrait of the American West"/>
    <x v="1528"/>
    <n v="35000"/>
    <n v="47189"/>
    <x v="1094"/>
    <n v="1.35"/>
    <x v="0"/>
    <x v="0"/>
    <s v="USD"/>
    <n v="1445624695"/>
    <x v="1530"/>
    <b v="1"/>
    <n v="874"/>
    <b v="1"/>
    <x v="20"/>
    <x v="8"/>
    <x v="20"/>
  </r>
  <r>
    <n v="1531"/>
    <s v="Smell the [City of] Roses"/>
    <x v="1529"/>
    <n v="2350"/>
    <n v="4135"/>
    <x v="1095"/>
    <n v="1.76"/>
    <x v="0"/>
    <x v="0"/>
    <s v="USD"/>
    <n v="1417402800"/>
    <x v="1531"/>
    <b v="1"/>
    <n v="73"/>
    <b v="1"/>
    <x v="20"/>
    <x v="8"/>
    <x v="20"/>
  </r>
  <r>
    <n v="1532"/>
    <s v="Geiko and Maiko of Kyoto"/>
    <x v="1530"/>
    <n v="5000"/>
    <n v="24201"/>
    <x v="1096"/>
    <n v="4.84"/>
    <x v="0"/>
    <x v="2"/>
    <s v="AUD"/>
    <n v="1455548400"/>
    <x v="1532"/>
    <b v="1"/>
    <n v="294"/>
    <b v="1"/>
    <x v="20"/>
    <x v="8"/>
    <x v="20"/>
  </r>
  <r>
    <n v="1533"/>
    <s v="The Cancer Family Book Project"/>
    <x v="1531"/>
    <n v="45000"/>
    <n v="65313"/>
    <x v="1097"/>
    <n v="1.45"/>
    <x v="0"/>
    <x v="0"/>
    <s v="USD"/>
    <n v="1462161540"/>
    <x v="1533"/>
    <b v="1"/>
    <n v="740"/>
    <b v="1"/>
    <x v="20"/>
    <x v="8"/>
    <x v="20"/>
  </r>
  <r>
    <n v="1534"/>
    <s v="The Art of Abandonment - Photo Book by Walter Arnold"/>
    <x v="1532"/>
    <n v="7500"/>
    <n v="31330"/>
    <x v="1098"/>
    <n v="4.18"/>
    <x v="0"/>
    <x v="0"/>
    <s v="USD"/>
    <n v="1441383062"/>
    <x v="1534"/>
    <b v="1"/>
    <n v="369"/>
    <b v="1"/>
    <x v="20"/>
    <x v="8"/>
    <x v="20"/>
  </r>
  <r>
    <n v="1535"/>
    <s v="Small Steps Are Giant Leaps"/>
    <x v="1533"/>
    <n v="4000"/>
    <n v="5297"/>
    <x v="1099"/>
    <n v="1.32"/>
    <x v="0"/>
    <x v="0"/>
    <s v="USD"/>
    <n v="1464040800"/>
    <x v="1535"/>
    <b v="1"/>
    <n v="110"/>
    <b v="1"/>
    <x v="20"/>
    <x v="8"/>
    <x v="20"/>
  </r>
  <r>
    <n v="1536"/>
    <s v="We Call This Home: 3 yrs of travel to 60 countries photobook"/>
    <x v="1534"/>
    <n v="12000"/>
    <n v="30037.01"/>
    <x v="1100"/>
    <n v="2.5"/>
    <x v="0"/>
    <x v="0"/>
    <s v="USD"/>
    <n v="1440702910"/>
    <x v="1536"/>
    <b v="1"/>
    <n v="455"/>
    <b v="1"/>
    <x v="20"/>
    <x v="8"/>
    <x v="20"/>
  </r>
  <r>
    <n v="1537"/>
    <s v="FACE TO FAITH | MOUNT KAILASH | TIBET photobook"/>
    <x v="1535"/>
    <n v="12000"/>
    <n v="21588"/>
    <x v="1101"/>
    <n v="1.8"/>
    <x v="0"/>
    <x v="12"/>
    <s v="EUR"/>
    <n v="1470506400"/>
    <x v="1537"/>
    <b v="1"/>
    <n v="224"/>
    <b v="1"/>
    <x v="20"/>
    <x v="8"/>
    <x v="20"/>
  </r>
  <r>
    <n v="1538"/>
    <s v="US National Parks: Picturing the Little Things"/>
    <x v="1536"/>
    <n v="7000"/>
    <n v="7184"/>
    <x v="1102"/>
    <n v="1.03"/>
    <x v="0"/>
    <x v="0"/>
    <s v="USD"/>
    <n v="1421952370"/>
    <x v="1538"/>
    <b v="1"/>
    <n v="46"/>
    <b v="1"/>
    <x v="20"/>
    <x v="8"/>
    <x v="20"/>
  </r>
  <r>
    <n v="1539"/>
    <s v="The Music Never Stopped:Epic Live Music Photos by Bob Minkin"/>
    <x v="1537"/>
    <n v="20000"/>
    <n v="27197.22"/>
    <x v="1103"/>
    <n v="1.36"/>
    <x v="0"/>
    <x v="0"/>
    <s v="USD"/>
    <n v="1483481019"/>
    <x v="1539"/>
    <b v="0"/>
    <n v="284"/>
    <b v="1"/>
    <x v="20"/>
    <x v="8"/>
    <x v="20"/>
  </r>
  <r>
    <n v="1540"/>
    <s v="Organic Portraits / A Photo Book of Polaroid &amp; Film Images"/>
    <x v="1538"/>
    <n v="15000"/>
    <n v="17680"/>
    <x v="1104"/>
    <n v="1.18"/>
    <x v="0"/>
    <x v="0"/>
    <s v="USD"/>
    <n v="1416964500"/>
    <x v="1540"/>
    <b v="1"/>
    <n v="98"/>
    <b v="1"/>
    <x v="20"/>
    <x v="8"/>
    <x v="20"/>
  </r>
  <r>
    <n v="1541"/>
    <s v="The Panama Canal Bridge of the Americas"/>
    <x v="1539"/>
    <n v="18000"/>
    <n v="6"/>
    <x v="362"/>
    <n v="0"/>
    <x v="2"/>
    <x v="0"/>
    <s v="USD"/>
    <n v="1420045538"/>
    <x v="1541"/>
    <b v="0"/>
    <n v="2"/>
    <b v="0"/>
    <x v="24"/>
    <x v="8"/>
    <x v="24"/>
  </r>
  <r>
    <n v="1542"/>
    <s v="From student to beekeeper"/>
    <x v="1540"/>
    <n v="500"/>
    <n v="20"/>
    <x v="135"/>
    <n v="0.04"/>
    <x v="2"/>
    <x v="5"/>
    <s v="CAD"/>
    <n v="1435708500"/>
    <x v="1542"/>
    <b v="0"/>
    <n v="1"/>
    <b v="0"/>
    <x v="24"/>
    <x v="8"/>
    <x v="24"/>
  </r>
  <r>
    <n v="1543"/>
    <s v="Sunrises in the MidWest"/>
    <x v="1541"/>
    <n v="2250"/>
    <n v="10"/>
    <x v="119"/>
    <n v="0"/>
    <x v="2"/>
    <x v="0"/>
    <s v="USD"/>
    <n v="1416662034"/>
    <x v="1543"/>
    <b v="0"/>
    <n v="1"/>
    <b v="0"/>
    <x v="24"/>
    <x v="8"/>
    <x v="24"/>
  </r>
  <r>
    <n v="1544"/>
    <s v="LaFee Photography"/>
    <x v="1542"/>
    <n v="1000"/>
    <n v="0"/>
    <x v="121"/>
    <n v="0"/>
    <x v="2"/>
    <x v="0"/>
    <s v="USD"/>
    <n v="1427847480"/>
    <x v="1544"/>
    <b v="0"/>
    <s v="No Backers"/>
    <b v="0"/>
    <x v="24"/>
    <x v="8"/>
    <x v="24"/>
  </r>
  <r>
    <n v="1545"/>
    <s v="Nevada County Hearts"/>
    <x v="1543"/>
    <n v="3000"/>
    <n v="1"/>
    <x v="120"/>
    <n v="0"/>
    <x v="2"/>
    <x v="0"/>
    <s v="USD"/>
    <n v="1425330960"/>
    <x v="1545"/>
    <b v="0"/>
    <n v="1"/>
    <b v="0"/>
    <x v="24"/>
    <x v="8"/>
    <x v="24"/>
  </r>
  <r>
    <n v="1546"/>
    <s v="Hen Harrier Wildlife Sanctuary"/>
    <x v="1544"/>
    <n v="1000"/>
    <n v="289"/>
    <x v="1105"/>
    <n v="0.28999999999999998"/>
    <x v="2"/>
    <x v="1"/>
    <s v="GBP"/>
    <n v="1410930399"/>
    <x v="1546"/>
    <b v="0"/>
    <n v="11"/>
    <b v="0"/>
    <x v="24"/>
    <x v="8"/>
    <x v="24"/>
  </r>
  <r>
    <n v="1547"/>
    <s v="Sound Photography"/>
    <x v="1545"/>
    <n v="20"/>
    <n v="0"/>
    <x v="121"/>
    <n v="0"/>
    <x v="2"/>
    <x v="0"/>
    <s v="USD"/>
    <n v="1487844882"/>
    <x v="1547"/>
    <b v="0"/>
    <s v="No Backers"/>
    <b v="0"/>
    <x v="24"/>
    <x v="8"/>
    <x v="24"/>
  </r>
  <r>
    <n v="1548"/>
    <s v="Change the World through Color"/>
    <x v="1546"/>
    <n v="700"/>
    <n v="60"/>
    <x v="88"/>
    <n v="0.09"/>
    <x v="2"/>
    <x v="0"/>
    <s v="USD"/>
    <n v="1447020620"/>
    <x v="1548"/>
    <b v="0"/>
    <n v="1"/>
    <b v="0"/>
    <x v="24"/>
    <x v="8"/>
    <x v="24"/>
  </r>
  <r>
    <n v="1549"/>
    <s v="2016 Calendar:  Wonders of Nature"/>
    <x v="1547"/>
    <n v="500"/>
    <n v="170"/>
    <x v="1106"/>
    <n v="0.34"/>
    <x v="2"/>
    <x v="0"/>
    <s v="USD"/>
    <n v="1446524159"/>
    <x v="1549"/>
    <b v="0"/>
    <n v="6"/>
    <b v="0"/>
    <x v="24"/>
    <x v="8"/>
    <x v="24"/>
  </r>
  <r>
    <n v="1550"/>
    <s v="It's not easy being green: Costa Rican froglife"/>
    <x v="1548"/>
    <n v="750"/>
    <n v="101"/>
    <x v="1107"/>
    <n v="0.13"/>
    <x v="2"/>
    <x v="1"/>
    <s v="GBP"/>
    <n v="1463050034"/>
    <x v="1550"/>
    <b v="0"/>
    <n v="7"/>
    <b v="0"/>
    <x v="24"/>
    <x v="8"/>
    <x v="24"/>
  </r>
  <r>
    <n v="1551"/>
    <s v="Randy Hoffman Photography"/>
    <x v="1549"/>
    <n v="3500"/>
    <n v="0"/>
    <x v="121"/>
    <n v="0"/>
    <x v="2"/>
    <x v="0"/>
    <s v="USD"/>
    <n v="1432756039"/>
    <x v="1551"/>
    <b v="0"/>
    <s v="No Backers"/>
    <b v="0"/>
    <x v="24"/>
    <x v="8"/>
    <x v="24"/>
  </r>
  <r>
    <n v="1552"/>
    <s v="Upstate Autumn: a photographic journey in Upstate New York"/>
    <x v="1550"/>
    <n v="4300"/>
    <n v="2115"/>
    <x v="1108"/>
    <n v="0.49"/>
    <x v="2"/>
    <x v="0"/>
    <s v="USD"/>
    <n v="1412135940"/>
    <x v="1552"/>
    <b v="0"/>
    <n v="16"/>
    <b v="0"/>
    <x v="24"/>
    <x v="8"/>
    <x v="24"/>
  </r>
  <r>
    <n v="1553"/>
    <s v="Avatar in Training: Mastering the Four Elements of Nature"/>
    <x v="1551"/>
    <n v="6000"/>
    <n v="0"/>
    <x v="121"/>
    <n v="0"/>
    <x v="2"/>
    <x v="0"/>
    <s v="USD"/>
    <n v="1441176447"/>
    <x v="1553"/>
    <b v="0"/>
    <s v="No Backers"/>
    <b v="0"/>
    <x v="24"/>
    <x v="8"/>
    <x v="24"/>
  </r>
  <r>
    <n v="1554"/>
    <s v="Barbara O'Donovan Designs"/>
    <x v="1552"/>
    <n v="20000"/>
    <n v="0"/>
    <x v="121"/>
    <n v="0"/>
    <x v="2"/>
    <x v="2"/>
    <s v="AUD"/>
    <n v="1438495390"/>
    <x v="1554"/>
    <b v="0"/>
    <s v="No Backers"/>
    <b v="0"/>
    <x v="24"/>
    <x v="8"/>
    <x v="24"/>
  </r>
  <r>
    <n v="1555"/>
    <s v="Coffee Table Book of Maine"/>
    <x v="1553"/>
    <n v="750"/>
    <n v="0"/>
    <x v="121"/>
    <n v="0"/>
    <x v="2"/>
    <x v="0"/>
    <s v="USD"/>
    <n v="1442509200"/>
    <x v="1555"/>
    <b v="0"/>
    <s v="No Backers"/>
    <b v="0"/>
    <x v="24"/>
    <x v="8"/>
    <x v="24"/>
  </r>
  <r>
    <n v="1556"/>
    <s v="West Canada - A Coffee Table Book"/>
    <x v="1554"/>
    <n v="1500"/>
    <n v="677"/>
    <x v="1109"/>
    <n v="0.45"/>
    <x v="2"/>
    <x v="5"/>
    <s v="CAD"/>
    <n v="1467603624"/>
    <x v="1556"/>
    <b v="0"/>
    <n v="12"/>
    <b v="0"/>
    <x v="24"/>
    <x v="8"/>
    <x v="24"/>
  </r>
  <r>
    <n v="1557"/>
    <s v="Reflecting Light Photo"/>
    <x v="1555"/>
    <n v="2500"/>
    <n v="100"/>
    <x v="101"/>
    <n v="0.04"/>
    <x v="2"/>
    <x v="0"/>
    <s v="USD"/>
    <n v="1411227633"/>
    <x v="1557"/>
    <b v="0"/>
    <n v="1"/>
    <b v="0"/>
    <x v="24"/>
    <x v="8"/>
    <x v="24"/>
  </r>
  <r>
    <n v="1558"/>
    <s v="Lucy Wood's Calendar - English Countryside 2016"/>
    <x v="1556"/>
    <n v="750"/>
    <n v="35"/>
    <x v="123"/>
    <n v="0.05"/>
    <x v="2"/>
    <x v="1"/>
    <s v="GBP"/>
    <n v="1440763920"/>
    <x v="1558"/>
    <b v="0"/>
    <n v="3"/>
    <b v="0"/>
    <x v="24"/>
    <x v="8"/>
    <x v="24"/>
  </r>
  <r>
    <n v="1559"/>
    <s v="North Cascades Bigfoot Photo Expedition"/>
    <x v="1557"/>
    <n v="15000"/>
    <n v="50"/>
    <x v="73"/>
    <n v="0"/>
    <x v="2"/>
    <x v="0"/>
    <s v="USD"/>
    <n v="1430270199"/>
    <x v="1559"/>
    <b v="0"/>
    <n v="1"/>
    <b v="0"/>
    <x v="24"/>
    <x v="8"/>
    <x v="24"/>
  </r>
  <r>
    <n v="1560"/>
    <s v="Fine Art Landscape 2015 Calendar"/>
    <x v="1558"/>
    <n v="2500"/>
    <n v="94"/>
    <x v="825"/>
    <n v="0.04"/>
    <x v="2"/>
    <x v="0"/>
    <s v="USD"/>
    <n v="1415842193"/>
    <x v="1560"/>
    <b v="0"/>
    <n v="4"/>
    <b v="0"/>
    <x v="24"/>
    <x v="8"/>
    <x v="24"/>
  </r>
  <r>
    <n v="1561"/>
    <s v="The Content of Character Book Series, Volume I, 1750 - 1940"/>
    <x v="1559"/>
    <n v="10000"/>
    <n v="67"/>
    <x v="402"/>
    <n v="0.01"/>
    <x v="1"/>
    <x v="0"/>
    <s v="USD"/>
    <n v="1383789603"/>
    <x v="1561"/>
    <b v="0"/>
    <n v="1"/>
    <b v="0"/>
    <x v="25"/>
    <x v="3"/>
    <x v="25"/>
  </r>
  <r>
    <n v="1562"/>
    <s v="&quot;The Dreams Of Little Red Scooter&quot;  an artists hope to interact with other humans!! (Canceled)"/>
    <x v="1560"/>
    <n v="4000"/>
    <n v="0"/>
    <x v="121"/>
    <n v="0"/>
    <x v="1"/>
    <x v="0"/>
    <s v="USD"/>
    <n v="1259715000"/>
    <x v="1562"/>
    <b v="0"/>
    <s v="No Backers"/>
    <b v="0"/>
    <x v="25"/>
    <x v="3"/>
    <x v="25"/>
  </r>
  <r>
    <n v="1563"/>
    <s v="Expedition into the Empty Quarter - The Book (Canceled)"/>
    <x v="1561"/>
    <n v="6000"/>
    <n v="85"/>
    <x v="655"/>
    <n v="0.01"/>
    <x v="1"/>
    <x v="1"/>
    <s v="GBP"/>
    <n v="1394815751"/>
    <x v="1563"/>
    <b v="0"/>
    <n v="2"/>
    <b v="0"/>
    <x v="25"/>
    <x v="3"/>
    <x v="25"/>
  </r>
  <r>
    <n v="1564"/>
    <s v="coming apart at the stitches... (Canceled)"/>
    <x v="1562"/>
    <n v="10000"/>
    <n v="10"/>
    <x v="119"/>
    <n v="0"/>
    <x v="1"/>
    <x v="0"/>
    <s v="USD"/>
    <n v="1432843500"/>
    <x v="1564"/>
    <b v="0"/>
    <n v="1"/>
    <b v="0"/>
    <x v="25"/>
    <x v="3"/>
    <x v="25"/>
  </r>
  <r>
    <n v="1565"/>
    <s v="The National Forests Passport Project (Canceled)"/>
    <x v="1563"/>
    <n v="4000"/>
    <n v="100"/>
    <x v="101"/>
    <n v="0.03"/>
    <x v="1"/>
    <x v="0"/>
    <s v="USD"/>
    <n v="1307554261"/>
    <x v="1565"/>
    <b v="0"/>
    <n v="1"/>
    <b v="0"/>
    <x v="25"/>
    <x v="3"/>
    <x v="25"/>
  </r>
  <r>
    <n v="1566"/>
    <s v="DeVito Art Skull Island Kongstarter (Canceled)"/>
    <x v="1564"/>
    <n v="30000"/>
    <n v="6375"/>
    <x v="1110"/>
    <n v="0.21"/>
    <x v="1"/>
    <x v="0"/>
    <s v="USD"/>
    <n v="1469656800"/>
    <x v="1566"/>
    <b v="0"/>
    <n v="59"/>
    <b v="0"/>
    <x v="25"/>
    <x v="3"/>
    <x v="25"/>
  </r>
  <r>
    <n v="1567"/>
    <s v="Kickstart a Traveling Heart (Canceled)"/>
    <x v="1565"/>
    <n v="8500"/>
    <n v="350"/>
    <x v="1111"/>
    <n v="0.04"/>
    <x v="1"/>
    <x v="0"/>
    <s v="USD"/>
    <n v="1392595200"/>
    <x v="1567"/>
    <b v="0"/>
    <n v="13"/>
    <b v="0"/>
    <x v="25"/>
    <x v="3"/>
    <x v="25"/>
  </r>
  <r>
    <n v="1568"/>
    <s v="Map &amp; Palette: Chronicling The Voyage of Three Young Artists"/>
    <x v="1566"/>
    <n v="25000"/>
    <n v="3410"/>
    <x v="1112"/>
    <n v="0.14000000000000001"/>
    <x v="1"/>
    <x v="0"/>
    <s v="USD"/>
    <n v="1419384585"/>
    <x v="1568"/>
    <b v="0"/>
    <n v="22"/>
    <b v="0"/>
    <x v="25"/>
    <x v="3"/>
    <x v="25"/>
  </r>
  <r>
    <n v="1569"/>
    <s v="to be removed (Canceled)"/>
    <x v="1567"/>
    <n v="30000"/>
    <n v="0"/>
    <x v="121"/>
    <n v="0"/>
    <x v="1"/>
    <x v="0"/>
    <s v="USD"/>
    <n v="1369498714"/>
    <x v="1569"/>
    <b v="0"/>
    <s v="No Backers"/>
    <b v="0"/>
    <x v="25"/>
    <x v="3"/>
    <x v="25"/>
  </r>
  <r>
    <n v="1570"/>
    <s v="BEAUTIFUL DREAMERS: An Adult Coloring Book (Canceled)"/>
    <x v="1568"/>
    <n v="6000"/>
    <n v="2484"/>
    <x v="1113"/>
    <n v="0.41"/>
    <x v="1"/>
    <x v="0"/>
    <s v="USD"/>
    <n v="1460140282"/>
    <x v="1570"/>
    <b v="0"/>
    <n v="52"/>
    <b v="0"/>
    <x v="25"/>
    <x v="3"/>
    <x v="25"/>
  </r>
  <r>
    <n v="1571"/>
    <s v="CAUCASUS - on the untrodden roads (Canceled)"/>
    <x v="1569"/>
    <n v="12100"/>
    <n v="80"/>
    <x v="135"/>
    <n v="0.01"/>
    <x v="1"/>
    <x v="1"/>
    <s v="GBP"/>
    <n v="1434738483"/>
    <x v="1571"/>
    <b v="0"/>
    <n v="4"/>
    <b v="0"/>
    <x v="25"/>
    <x v="3"/>
    <x v="25"/>
  </r>
  <r>
    <n v="1572"/>
    <s v="A Countrified Wedding: A Guide to an English Country Wedding"/>
    <x v="1570"/>
    <n v="2500"/>
    <n v="125"/>
    <x v="683"/>
    <n v="0.05"/>
    <x v="1"/>
    <x v="1"/>
    <s v="GBP"/>
    <n v="1456703940"/>
    <x v="1572"/>
    <b v="0"/>
    <n v="3"/>
    <b v="0"/>
    <x v="25"/>
    <x v="3"/>
    <x v="25"/>
  </r>
  <r>
    <n v="1573"/>
    <s v="150 Years of Awesome Canada: Trading Card Coffee Table Book (Canceled)"/>
    <x v="1571"/>
    <n v="9000"/>
    <n v="223"/>
    <x v="1114"/>
    <n v="0.02"/>
    <x v="1"/>
    <x v="5"/>
    <s v="CAD"/>
    <n v="1491019140"/>
    <x v="1573"/>
    <b v="0"/>
    <n v="3"/>
    <b v="0"/>
    <x v="25"/>
    <x v="3"/>
    <x v="25"/>
  </r>
  <r>
    <n v="1574"/>
    <s v="BLK/MTL the Illustrated Works of Carmine Diaz (Canceled)"/>
    <x v="1572"/>
    <n v="10000"/>
    <n v="506"/>
    <x v="1115"/>
    <n v="0.05"/>
    <x v="1"/>
    <x v="0"/>
    <s v="USD"/>
    <n v="1424211329"/>
    <x v="1574"/>
    <b v="0"/>
    <n v="6"/>
    <b v="0"/>
    <x v="25"/>
    <x v="3"/>
    <x v="25"/>
  </r>
  <r>
    <n v="1575"/>
    <s v="Underwater Colors Of The Channel Islands (Canceled)"/>
    <x v="1573"/>
    <n v="10000"/>
    <n v="2291"/>
    <x v="1116"/>
    <n v="0.23"/>
    <x v="1"/>
    <x v="0"/>
    <s v="USD"/>
    <n v="1404909296"/>
    <x v="1575"/>
    <b v="0"/>
    <n v="35"/>
    <b v="0"/>
    <x v="25"/>
    <x v="3"/>
    <x v="25"/>
  </r>
  <r>
    <n v="1576"/>
    <s v="The Obsessive Line Collection (Canceled)"/>
    <x v="1574"/>
    <n v="5000"/>
    <n v="650"/>
    <x v="177"/>
    <n v="0.13"/>
    <x v="1"/>
    <x v="0"/>
    <s v="USD"/>
    <n v="1435698368"/>
    <x v="1576"/>
    <b v="0"/>
    <n v="10"/>
    <b v="0"/>
    <x v="25"/>
    <x v="3"/>
    <x v="25"/>
  </r>
  <r>
    <n v="1577"/>
    <s v="Abstract Image Photography Coffee Table Book (Canceled)"/>
    <x v="1575"/>
    <n v="10000"/>
    <n v="55"/>
    <x v="440"/>
    <n v="0.01"/>
    <x v="1"/>
    <x v="0"/>
    <s v="USD"/>
    <n v="1343161248"/>
    <x v="1577"/>
    <b v="0"/>
    <n v="2"/>
    <b v="0"/>
    <x v="25"/>
    <x v="3"/>
    <x v="25"/>
  </r>
  <r>
    <n v="1578"/>
    <s v="LATENT TALENT: Leaping from de Poverty Line (Canceled)"/>
    <x v="1576"/>
    <n v="1897"/>
    <n v="205"/>
    <x v="22"/>
    <n v="0.11"/>
    <x v="1"/>
    <x v="0"/>
    <s v="USD"/>
    <n v="1283392800"/>
    <x v="1578"/>
    <b v="0"/>
    <n v="4"/>
    <b v="0"/>
    <x v="25"/>
    <x v="3"/>
    <x v="25"/>
  </r>
  <r>
    <n v="1579"/>
    <s v="psyÂ·choÂ·miÂ·metÂ·ic: The EsÂ·sence of Life (Canceled)"/>
    <x v="1577"/>
    <n v="3333"/>
    <n v="28"/>
    <x v="448"/>
    <n v="0.01"/>
    <x v="1"/>
    <x v="0"/>
    <s v="USD"/>
    <n v="1377734091"/>
    <x v="1579"/>
    <b v="0"/>
    <n v="2"/>
    <b v="0"/>
    <x v="25"/>
    <x v="3"/>
    <x v="25"/>
  </r>
  <r>
    <n v="1580"/>
    <s v="Faces &amp; Places In Brevard County (Canceled)"/>
    <x v="1578"/>
    <n v="1750"/>
    <n v="0"/>
    <x v="121"/>
    <n v="0"/>
    <x v="1"/>
    <x v="0"/>
    <s v="USD"/>
    <n v="1337562726"/>
    <x v="1580"/>
    <b v="0"/>
    <s v="No Backers"/>
    <b v="0"/>
    <x v="25"/>
    <x v="3"/>
    <x v="25"/>
  </r>
  <r>
    <n v="1581"/>
    <s v="The Sharper Image"/>
    <x v="1579"/>
    <n v="1000"/>
    <n v="5"/>
    <x v="144"/>
    <n v="0.01"/>
    <x v="2"/>
    <x v="1"/>
    <s v="GBP"/>
    <n v="1450521990"/>
    <x v="1581"/>
    <b v="0"/>
    <n v="1"/>
    <b v="0"/>
    <x v="26"/>
    <x v="8"/>
    <x v="26"/>
  </r>
  <r>
    <n v="1582"/>
    <s v="Scenes from New Orleans"/>
    <x v="1580"/>
    <n v="1000"/>
    <n v="93"/>
    <x v="1117"/>
    <n v="0.09"/>
    <x v="2"/>
    <x v="0"/>
    <s v="USD"/>
    <n v="1445894400"/>
    <x v="1582"/>
    <b v="0"/>
    <n v="3"/>
    <b v="0"/>
    <x v="26"/>
    <x v="8"/>
    <x v="26"/>
  </r>
  <r>
    <n v="1583"/>
    <s v="Follow in footsteps an awesome book adventure"/>
    <x v="1581"/>
    <n v="20000"/>
    <n v="15"/>
    <x v="2"/>
    <n v="0"/>
    <x v="2"/>
    <x v="1"/>
    <s v="GBP"/>
    <n v="1411681391"/>
    <x v="1583"/>
    <b v="0"/>
    <n v="1"/>
    <b v="0"/>
    <x v="26"/>
    <x v="8"/>
    <x v="26"/>
  </r>
  <r>
    <n v="1584"/>
    <s v="Lets see Kansas together!"/>
    <x v="1582"/>
    <n v="1200"/>
    <n v="0"/>
    <x v="121"/>
    <n v="0"/>
    <x v="2"/>
    <x v="0"/>
    <s v="USD"/>
    <n v="1401464101"/>
    <x v="1584"/>
    <b v="0"/>
    <s v="No Backers"/>
    <b v="0"/>
    <x v="26"/>
    <x v="8"/>
    <x v="26"/>
  </r>
  <r>
    <n v="1585"/>
    <s v="Live 4 The Rush: Palooza Pics"/>
    <x v="1583"/>
    <n v="2000"/>
    <n v="1580"/>
    <x v="1118"/>
    <n v="0.79"/>
    <x v="2"/>
    <x v="5"/>
    <s v="CAD"/>
    <n v="1482663600"/>
    <x v="1585"/>
    <b v="0"/>
    <n v="12"/>
    <b v="0"/>
    <x v="26"/>
    <x v="8"/>
    <x v="26"/>
  </r>
  <r>
    <n v="1586"/>
    <s v="Missouri In Pictures"/>
    <x v="1584"/>
    <n v="1500"/>
    <n v="0"/>
    <x v="121"/>
    <n v="0"/>
    <x v="2"/>
    <x v="0"/>
    <s v="USD"/>
    <n v="1428197422"/>
    <x v="1586"/>
    <b v="0"/>
    <s v="No Backers"/>
    <b v="0"/>
    <x v="26"/>
    <x v="8"/>
    <x v="26"/>
  </r>
  <r>
    <n v="1587"/>
    <s v="Aerial Photography :  Americas Most Impressive Structures"/>
    <x v="1585"/>
    <n v="7500"/>
    <n v="1"/>
    <x v="120"/>
    <n v="0"/>
    <x v="2"/>
    <x v="0"/>
    <s v="USD"/>
    <n v="1418510965"/>
    <x v="1587"/>
    <b v="0"/>
    <n v="1"/>
    <b v="0"/>
    <x v="26"/>
    <x v="8"/>
    <x v="26"/>
  </r>
  <r>
    <n v="1588"/>
    <s v="The Right Side of Texas"/>
    <x v="1586"/>
    <n v="516"/>
    <n v="0"/>
    <x v="121"/>
    <n v="0"/>
    <x v="2"/>
    <x v="0"/>
    <s v="USD"/>
    <n v="1422735120"/>
    <x v="1588"/>
    <b v="0"/>
    <s v="No Backers"/>
    <b v="0"/>
    <x v="26"/>
    <x v="8"/>
    <x v="26"/>
  </r>
  <r>
    <n v="1589"/>
    <s v="A Side Of The World In Canvas"/>
    <x v="1587"/>
    <n v="1200"/>
    <n v="0"/>
    <x v="121"/>
    <n v="0"/>
    <x v="2"/>
    <x v="0"/>
    <s v="USD"/>
    <n v="1444433886"/>
    <x v="1589"/>
    <b v="0"/>
    <s v="No Backers"/>
    <b v="0"/>
    <x v="26"/>
    <x v="8"/>
    <x v="26"/>
  </r>
  <r>
    <n v="1590"/>
    <s v="An Italian Adventure"/>
    <x v="1588"/>
    <n v="60000"/>
    <n v="1020"/>
    <x v="1119"/>
    <n v="0.02"/>
    <x v="2"/>
    <x v="13"/>
    <s v="EUR"/>
    <n v="1443040464"/>
    <x v="1590"/>
    <b v="0"/>
    <n v="2"/>
    <b v="0"/>
    <x v="26"/>
    <x v="8"/>
    <x v="26"/>
  </r>
  <r>
    <n v="1591"/>
    <s v="Ireland from a Kite, a unique photographic book"/>
    <x v="1589"/>
    <n v="14000"/>
    <n v="4092"/>
    <x v="1120"/>
    <n v="0.28999999999999998"/>
    <x v="2"/>
    <x v="1"/>
    <s v="GBP"/>
    <n v="1459700741"/>
    <x v="1591"/>
    <b v="0"/>
    <n v="92"/>
    <b v="0"/>
    <x v="26"/>
    <x v="8"/>
    <x v="26"/>
  </r>
  <r>
    <n v="1592"/>
    <s v="The Views of Pittsburgh"/>
    <x v="1590"/>
    <n v="25"/>
    <n v="0"/>
    <x v="121"/>
    <n v="0"/>
    <x v="2"/>
    <x v="0"/>
    <s v="USD"/>
    <n v="1427503485"/>
    <x v="1592"/>
    <b v="0"/>
    <s v="No Backers"/>
    <b v="0"/>
    <x v="26"/>
    <x v="8"/>
    <x v="26"/>
  </r>
  <r>
    <n v="1593"/>
    <s v="Picturing Italy"/>
    <x v="1591"/>
    <n v="22000"/>
    <n v="3"/>
    <x v="120"/>
    <n v="0"/>
    <x v="2"/>
    <x v="0"/>
    <s v="USD"/>
    <n v="1425154655"/>
    <x v="1593"/>
    <b v="0"/>
    <n v="3"/>
    <b v="0"/>
    <x v="26"/>
    <x v="8"/>
    <x v="26"/>
  </r>
  <r>
    <n v="1594"/>
    <s v="Scenes and Things from New Orleans"/>
    <x v="1592"/>
    <n v="1000"/>
    <n v="205"/>
    <x v="372"/>
    <n v="0.21"/>
    <x v="2"/>
    <x v="0"/>
    <s v="USD"/>
    <n v="1463329260"/>
    <x v="1594"/>
    <b v="0"/>
    <n v="10"/>
    <b v="0"/>
    <x v="26"/>
    <x v="8"/>
    <x v="26"/>
  </r>
  <r>
    <n v="1595"/>
    <s v="Civil war battlefields and forts"/>
    <x v="1593"/>
    <n v="100000"/>
    <n v="280"/>
    <x v="375"/>
    <n v="0"/>
    <x v="2"/>
    <x v="0"/>
    <s v="USD"/>
    <n v="1403122380"/>
    <x v="1595"/>
    <b v="0"/>
    <n v="7"/>
    <b v="0"/>
    <x v="26"/>
    <x v="8"/>
    <x v="26"/>
  </r>
  <r>
    <n v="1596"/>
    <s v="The Town We Live In"/>
    <x v="1594"/>
    <n v="3250"/>
    <n v="75"/>
    <x v="380"/>
    <n v="0.02"/>
    <x v="2"/>
    <x v="1"/>
    <s v="GBP"/>
    <n v="1418469569"/>
    <x v="1596"/>
    <b v="0"/>
    <n v="3"/>
    <b v="0"/>
    <x v="26"/>
    <x v="8"/>
    <x v="26"/>
  </r>
  <r>
    <n v="1597"/>
    <s v="Vacation Days in Big Bear"/>
    <x v="1595"/>
    <n v="15000"/>
    <n v="0"/>
    <x v="121"/>
    <n v="0"/>
    <x v="2"/>
    <x v="0"/>
    <s v="USD"/>
    <n v="1474360197"/>
    <x v="1597"/>
    <b v="0"/>
    <s v="No Backers"/>
    <b v="0"/>
    <x v="26"/>
    <x v="8"/>
    <x v="26"/>
  </r>
  <r>
    <n v="1598"/>
    <s v="Dream TRIP to Tornado Alley"/>
    <x v="1596"/>
    <n v="800"/>
    <n v="1"/>
    <x v="120"/>
    <n v="0"/>
    <x v="2"/>
    <x v="0"/>
    <s v="USD"/>
    <n v="1437926458"/>
    <x v="1598"/>
    <b v="0"/>
    <n v="1"/>
    <b v="0"/>
    <x v="26"/>
    <x v="8"/>
    <x v="26"/>
  </r>
  <r>
    <n v="1599"/>
    <s v="The Londoner: Prints &amp; Canvas"/>
    <x v="1597"/>
    <n v="500"/>
    <n v="0"/>
    <x v="121"/>
    <n v="0"/>
    <x v="2"/>
    <x v="1"/>
    <s v="GBP"/>
    <n v="1460116576"/>
    <x v="1599"/>
    <b v="0"/>
    <s v="No Backers"/>
    <b v="0"/>
    <x v="26"/>
    <x v="8"/>
    <x v="26"/>
  </r>
  <r>
    <n v="1600"/>
    <s v="Organic in India"/>
    <x v="1598"/>
    <n v="5000"/>
    <n v="367"/>
    <x v="99"/>
    <n v="7.0000000000000007E-2"/>
    <x v="2"/>
    <x v="0"/>
    <s v="USD"/>
    <n v="1405401060"/>
    <x v="1600"/>
    <b v="0"/>
    <n v="9"/>
    <b v="0"/>
    <x v="26"/>
    <x v="8"/>
    <x v="26"/>
  </r>
  <r>
    <n v="1601"/>
    <s v="Release Soundzero's Debut Album!"/>
    <x v="1599"/>
    <n v="2500"/>
    <n v="2706.23"/>
    <x v="1042"/>
    <n v="1.08"/>
    <x v="0"/>
    <x v="0"/>
    <s v="USD"/>
    <n v="1304561633"/>
    <x v="1601"/>
    <b v="0"/>
    <n v="56"/>
    <b v="1"/>
    <x v="11"/>
    <x v="4"/>
    <x v="11"/>
  </r>
  <r>
    <n v="1602"/>
    <s v="The Material - Let You Down music video"/>
    <x v="1600"/>
    <n v="1500"/>
    <n v="1502.5"/>
    <x v="1121"/>
    <n v="1"/>
    <x v="0"/>
    <x v="0"/>
    <s v="USD"/>
    <n v="1318633200"/>
    <x v="1602"/>
    <b v="0"/>
    <n v="32"/>
    <b v="1"/>
    <x v="11"/>
    <x v="4"/>
    <x v="11"/>
  </r>
  <r>
    <n v="1603"/>
    <s v="Max's First Solo Album!"/>
    <x v="1601"/>
    <n v="2000"/>
    <n v="2000.66"/>
    <x v="1122"/>
    <n v="1"/>
    <x v="0"/>
    <x v="0"/>
    <s v="USD"/>
    <n v="1327723459"/>
    <x v="1603"/>
    <b v="0"/>
    <n v="30"/>
    <b v="1"/>
    <x v="11"/>
    <x v="4"/>
    <x v="11"/>
  </r>
  <r>
    <n v="1604"/>
    <s v="Totally &quot;not&quot; For Drugs: A Kentucky Knife Fight music video"/>
    <x v="1602"/>
    <n v="2800"/>
    <n v="3419"/>
    <x v="1123"/>
    <n v="1.22"/>
    <x v="0"/>
    <x v="0"/>
    <s v="USD"/>
    <n v="1332011835"/>
    <x v="1604"/>
    <b v="0"/>
    <n v="70"/>
    <b v="1"/>
    <x v="11"/>
    <x v="4"/>
    <x v="11"/>
  </r>
  <r>
    <n v="1605"/>
    <s v="A Band of Orcs Official Gaming Miniatures Presale"/>
    <x v="1603"/>
    <n v="6000"/>
    <n v="6041.6"/>
    <x v="1124"/>
    <n v="1.01"/>
    <x v="0"/>
    <x v="0"/>
    <s v="USD"/>
    <n v="1312182000"/>
    <x v="1605"/>
    <b v="0"/>
    <n v="44"/>
    <b v="1"/>
    <x v="11"/>
    <x v="4"/>
    <x v="11"/>
  </r>
  <r>
    <n v="1606"/>
    <s v="The Scurvies to release new album this summer! Check it out!"/>
    <x v="1604"/>
    <n v="8000"/>
    <n v="8080.33"/>
    <x v="1125"/>
    <n v="1.01"/>
    <x v="0"/>
    <x v="0"/>
    <s v="USD"/>
    <n v="1300930838"/>
    <x v="1606"/>
    <b v="0"/>
    <n v="92"/>
    <b v="1"/>
    <x v="11"/>
    <x v="4"/>
    <x v="11"/>
  </r>
  <r>
    <n v="1607"/>
    <s v="New Tour Bus for The Slants"/>
    <x v="1605"/>
    <n v="10000"/>
    <n v="14511"/>
    <x v="1126"/>
    <n v="1.45"/>
    <x v="0"/>
    <x v="0"/>
    <s v="USD"/>
    <n v="1339701851"/>
    <x v="1607"/>
    <b v="0"/>
    <n v="205"/>
    <b v="1"/>
    <x v="11"/>
    <x v="4"/>
    <x v="11"/>
  </r>
  <r>
    <n v="1608"/>
    <s v="The Devil &amp; Me Debut Album, &quot;...It's Not A Dream&quot;"/>
    <x v="1606"/>
    <n v="1200"/>
    <n v="1215"/>
    <x v="1127"/>
    <n v="1.01"/>
    <x v="0"/>
    <x v="0"/>
    <s v="USD"/>
    <n v="1388553960"/>
    <x v="1608"/>
    <b v="0"/>
    <n v="23"/>
    <b v="1"/>
    <x v="11"/>
    <x v="4"/>
    <x v="11"/>
  </r>
  <r>
    <n v="1609"/>
    <s v="Get Still the Sky's Limit on the Road! (&amp; with a new album!)"/>
    <x v="1607"/>
    <n v="1500"/>
    <n v="1775"/>
    <x v="1128"/>
    <n v="1.18"/>
    <x v="0"/>
    <x v="0"/>
    <s v="USD"/>
    <n v="1320220800"/>
    <x v="1609"/>
    <b v="0"/>
    <n v="4"/>
    <b v="1"/>
    <x v="11"/>
    <x v="4"/>
    <x v="11"/>
  </r>
  <r>
    <n v="1610"/>
    <s v="So The Story Goes: The New Album by &quot;Just Joe&quot; Altier"/>
    <x v="1608"/>
    <n v="2000"/>
    <n v="5437"/>
    <x v="1129"/>
    <n v="2.72"/>
    <x v="0"/>
    <x v="0"/>
    <s v="USD"/>
    <n v="1355609510"/>
    <x v="1610"/>
    <b v="0"/>
    <n v="112"/>
    <b v="1"/>
    <x v="11"/>
    <x v="4"/>
    <x v="11"/>
  </r>
  <r>
    <n v="1611"/>
    <s v="Skelton-Luns CD/7&quot;             No Big Deal."/>
    <x v="1609"/>
    <n v="800"/>
    <n v="1001"/>
    <x v="1130"/>
    <n v="1.25"/>
    <x v="0"/>
    <x v="0"/>
    <s v="USD"/>
    <n v="1370390432"/>
    <x v="1611"/>
    <b v="0"/>
    <n v="27"/>
    <b v="1"/>
    <x v="11"/>
    <x v="4"/>
    <x v="11"/>
  </r>
  <r>
    <n v="1612"/>
    <s v="Join AT THE WAYSIDE For The &quot;Ready...Set...Snow Tour!&quot;"/>
    <x v="1610"/>
    <n v="500"/>
    <n v="550"/>
    <x v="73"/>
    <n v="1.1000000000000001"/>
    <x v="0"/>
    <x v="0"/>
    <s v="USD"/>
    <n v="1357160384"/>
    <x v="1612"/>
    <b v="0"/>
    <n v="11"/>
    <b v="1"/>
    <x v="11"/>
    <x v="4"/>
    <x v="11"/>
  </r>
  <r>
    <n v="1613"/>
    <s v="New  E.P. mastering and recording"/>
    <x v="1611"/>
    <n v="1000"/>
    <n v="1015"/>
    <x v="1131"/>
    <n v="1.02"/>
    <x v="0"/>
    <x v="0"/>
    <s v="USD"/>
    <n v="1342921202"/>
    <x v="1613"/>
    <b v="0"/>
    <n v="26"/>
    <b v="1"/>
    <x v="11"/>
    <x v="4"/>
    <x v="11"/>
  </r>
  <r>
    <n v="1614"/>
    <s v="Chaotic Resemblance 2015 album, Produced by Oz Fox - Stryper"/>
    <x v="1612"/>
    <n v="5000"/>
    <n v="5135"/>
    <x v="1122"/>
    <n v="1.03"/>
    <x v="0"/>
    <x v="0"/>
    <s v="USD"/>
    <n v="1407085200"/>
    <x v="1614"/>
    <b v="0"/>
    <n v="77"/>
    <b v="1"/>
    <x v="11"/>
    <x v="4"/>
    <x v="11"/>
  </r>
  <r>
    <n v="1615"/>
    <s v="PRE ORDER Reno Divorce Digital CD &quot;Stuck On You&quot; $15 or more"/>
    <x v="1613"/>
    <n v="8000"/>
    <n v="9130"/>
    <x v="1132"/>
    <n v="1.1399999999999999"/>
    <x v="0"/>
    <x v="0"/>
    <s v="USD"/>
    <n v="1323742396"/>
    <x v="1615"/>
    <b v="0"/>
    <n v="136"/>
    <b v="1"/>
    <x v="11"/>
    <x v="4"/>
    <x v="11"/>
  </r>
  <r>
    <n v="1616"/>
    <s v="Aly Jados: the New EP rOckNrOLLa"/>
    <x v="1614"/>
    <n v="10000"/>
    <n v="10420"/>
    <x v="1133"/>
    <n v="1.04"/>
    <x v="0"/>
    <x v="0"/>
    <s v="USD"/>
    <n v="1353621600"/>
    <x v="1616"/>
    <b v="0"/>
    <n v="157"/>
    <b v="1"/>
    <x v="11"/>
    <x v="4"/>
    <x v="11"/>
  </r>
  <r>
    <n v="1617"/>
    <s v="The Coffis Brothers 2nd Album!"/>
    <x v="1615"/>
    <n v="7000"/>
    <n v="10210"/>
    <x v="1134"/>
    <n v="1.46"/>
    <x v="0"/>
    <x v="0"/>
    <s v="USD"/>
    <n v="1383332400"/>
    <x v="1617"/>
    <b v="0"/>
    <n v="158"/>
    <b v="1"/>
    <x v="11"/>
    <x v="4"/>
    <x v="11"/>
  </r>
  <r>
    <n v="1618"/>
    <s v="Janus Word Album"/>
    <x v="1616"/>
    <n v="1500"/>
    <n v="1576"/>
    <x v="1135"/>
    <n v="1.05"/>
    <x v="0"/>
    <x v="0"/>
    <s v="USD"/>
    <n v="1362757335"/>
    <x v="1618"/>
    <b v="0"/>
    <n v="27"/>
    <b v="1"/>
    <x v="11"/>
    <x v="4"/>
    <x v="11"/>
  </r>
  <r>
    <n v="1619"/>
    <s v="Casual Encounters: The Quest For a PA"/>
    <x v="1617"/>
    <n v="1500"/>
    <n v="2000"/>
    <x v="1136"/>
    <n v="1.33"/>
    <x v="0"/>
    <x v="0"/>
    <s v="USD"/>
    <n v="1410755286"/>
    <x v="1619"/>
    <b v="0"/>
    <n v="23"/>
    <b v="1"/>
    <x v="11"/>
    <x v="4"/>
    <x v="11"/>
  </r>
  <r>
    <n v="1620"/>
    <s v="Kickstart my music career with 300 CDs"/>
    <x v="1618"/>
    <n v="1000"/>
    <n v="1130"/>
    <x v="1137"/>
    <n v="1.1299999999999999"/>
    <x v="0"/>
    <x v="0"/>
    <s v="USD"/>
    <n v="1361606940"/>
    <x v="1620"/>
    <b v="0"/>
    <n v="17"/>
    <b v="1"/>
    <x v="11"/>
    <x v="4"/>
    <x v="11"/>
  </r>
  <r>
    <n v="1621"/>
    <s v="The First Full Length Fifth Freedom Album"/>
    <x v="1619"/>
    <n v="5000"/>
    <n v="6060"/>
    <x v="1138"/>
    <n v="1.21"/>
    <x v="0"/>
    <x v="0"/>
    <s v="USD"/>
    <n v="1338177540"/>
    <x v="1621"/>
    <b v="0"/>
    <n v="37"/>
    <b v="1"/>
    <x v="11"/>
    <x v="4"/>
    <x v="11"/>
  </r>
  <r>
    <n v="1622"/>
    <s v="PrincessFrank's MASTERSLAVE Album, EP &amp; Tour"/>
    <x v="1620"/>
    <n v="6900"/>
    <n v="7019"/>
    <x v="1139"/>
    <n v="1.02"/>
    <x v="0"/>
    <x v="0"/>
    <s v="USD"/>
    <n v="1418803140"/>
    <x v="1622"/>
    <b v="0"/>
    <n v="65"/>
    <b v="1"/>
    <x v="11"/>
    <x v="4"/>
    <x v="11"/>
  </r>
  <r>
    <n v="1623"/>
    <s v="The Boogaloos need to record a 4-track CD of original music."/>
    <x v="1621"/>
    <n v="750"/>
    <n v="758"/>
    <x v="1140"/>
    <n v="1.01"/>
    <x v="0"/>
    <x v="1"/>
    <s v="GBP"/>
    <n v="1377621089"/>
    <x v="1623"/>
    <b v="0"/>
    <n v="18"/>
    <b v="1"/>
    <x v="11"/>
    <x v="4"/>
    <x v="11"/>
  </r>
  <r>
    <n v="1624"/>
    <s v="Joey De Noble needs YOUR help!"/>
    <x v="1622"/>
    <n v="1000"/>
    <n v="1180"/>
    <x v="1141"/>
    <n v="1.18"/>
    <x v="0"/>
    <x v="0"/>
    <s v="USD"/>
    <n v="1357721335"/>
    <x v="1624"/>
    <b v="0"/>
    <n v="25"/>
    <b v="1"/>
    <x v="11"/>
    <x v="4"/>
    <x v="11"/>
  </r>
  <r>
    <n v="1625"/>
    <s v="Redemption's New DVD!"/>
    <x v="1623"/>
    <n v="7500"/>
    <n v="11650"/>
    <x v="1142"/>
    <n v="1.55"/>
    <x v="0"/>
    <x v="0"/>
    <s v="USD"/>
    <n v="1347382053"/>
    <x v="1625"/>
    <b v="0"/>
    <n v="104"/>
    <b v="1"/>
    <x v="11"/>
    <x v="4"/>
    <x v="11"/>
  </r>
  <r>
    <n v="1626"/>
    <s v="The Protest's Next Album"/>
    <x v="1624"/>
    <n v="8000"/>
    <n v="8095"/>
    <x v="1143"/>
    <n v="1.01"/>
    <x v="0"/>
    <x v="0"/>
    <s v="USD"/>
    <n v="1385932867"/>
    <x v="1626"/>
    <b v="0"/>
    <n v="108"/>
    <b v="1"/>
    <x v="11"/>
    <x v="4"/>
    <x v="11"/>
  </r>
  <r>
    <n v="1627"/>
    <s v="River Of Thorns - First CD Release"/>
    <x v="1625"/>
    <n v="2000"/>
    <n v="2340"/>
    <x v="1144"/>
    <n v="1.17"/>
    <x v="0"/>
    <x v="0"/>
    <s v="USD"/>
    <n v="1353905940"/>
    <x v="1627"/>
    <b v="0"/>
    <n v="38"/>
    <b v="1"/>
    <x v="11"/>
    <x v="4"/>
    <x v="11"/>
  </r>
  <r>
    <n v="1628"/>
    <s v="&quot;Songs for Tsippora&quot; Byronâ€™s DEBUT EP"/>
    <x v="1626"/>
    <n v="4000"/>
    <n v="4037"/>
    <x v="1145"/>
    <n v="1.01"/>
    <x v="0"/>
    <x v="0"/>
    <s v="USD"/>
    <n v="1403026882"/>
    <x v="1628"/>
    <b v="0"/>
    <n v="88"/>
    <b v="1"/>
    <x v="11"/>
    <x v="4"/>
    <x v="11"/>
  </r>
  <r>
    <n v="1629"/>
    <s v="Off The Turnpike | A Loud New Way to Release Loud New Music"/>
    <x v="1627"/>
    <n v="6000"/>
    <n v="6220"/>
    <x v="1146"/>
    <n v="1.04"/>
    <x v="0"/>
    <x v="0"/>
    <s v="USD"/>
    <n v="1392929333"/>
    <x v="1629"/>
    <b v="0"/>
    <n v="82"/>
    <b v="1"/>
    <x v="11"/>
    <x v="4"/>
    <x v="11"/>
  </r>
  <r>
    <n v="1630"/>
    <s v="Golden Grenade Records Their Debut EP"/>
    <x v="1628"/>
    <n v="4000"/>
    <n v="10610"/>
    <x v="1147"/>
    <n v="2.65"/>
    <x v="0"/>
    <x v="0"/>
    <s v="USD"/>
    <n v="1330671540"/>
    <x v="1630"/>
    <b v="0"/>
    <n v="126"/>
    <b v="1"/>
    <x v="11"/>
    <x v="4"/>
    <x v="11"/>
  </r>
  <r>
    <n v="1631"/>
    <s v="The Sweet Remains record their sophomore studio album!"/>
    <x v="1629"/>
    <n v="10000"/>
    <n v="15591"/>
    <x v="1148"/>
    <n v="1.56"/>
    <x v="0"/>
    <x v="0"/>
    <s v="USD"/>
    <n v="1350074261"/>
    <x v="1631"/>
    <b v="0"/>
    <n v="133"/>
    <b v="1"/>
    <x v="11"/>
    <x v="4"/>
    <x v="11"/>
  </r>
  <r>
    <n v="1632"/>
    <s v="Culprit needs a van!"/>
    <x v="1630"/>
    <n v="4000"/>
    <n v="4065"/>
    <x v="1149"/>
    <n v="1.02"/>
    <x v="0"/>
    <x v="0"/>
    <s v="USD"/>
    <n v="1316851854"/>
    <x v="1632"/>
    <b v="0"/>
    <n v="47"/>
    <b v="1"/>
    <x v="11"/>
    <x v="4"/>
    <x v="11"/>
  </r>
  <r>
    <n v="1633"/>
    <s v="ELIZABETH REX"/>
    <x v="1631"/>
    <n v="10000"/>
    <n v="10000"/>
    <x v="1150"/>
    <n v="1"/>
    <x v="0"/>
    <x v="0"/>
    <s v="USD"/>
    <n v="1326690000"/>
    <x v="1633"/>
    <b v="0"/>
    <n v="58"/>
    <b v="1"/>
    <x v="11"/>
    <x v="4"/>
    <x v="11"/>
  </r>
  <r>
    <n v="1634"/>
    <s v="RUBEDO: Debut Full Length Album"/>
    <x v="1632"/>
    <n v="2000"/>
    <n v="2010"/>
    <x v="1151"/>
    <n v="1.01"/>
    <x v="0"/>
    <x v="0"/>
    <s v="USD"/>
    <n v="1306994340"/>
    <x v="1634"/>
    <b v="0"/>
    <n v="32"/>
    <b v="1"/>
    <x v="11"/>
    <x v="4"/>
    <x v="11"/>
  </r>
  <r>
    <n v="1635"/>
    <s v="The World Over's New EP, &quot;MOUNTAINS&quot;."/>
    <x v="1633"/>
    <n v="2000"/>
    <n v="2506"/>
    <x v="1152"/>
    <n v="1.25"/>
    <x v="0"/>
    <x v="0"/>
    <s v="USD"/>
    <n v="1468270261"/>
    <x v="1635"/>
    <b v="0"/>
    <n v="37"/>
    <b v="1"/>
    <x v="11"/>
    <x v="4"/>
    <x v="11"/>
  </r>
  <r>
    <n v="1636"/>
    <s v="Butch County Rocks San Francisco Pride"/>
    <x v="1634"/>
    <n v="4500"/>
    <n v="4660"/>
    <x v="1153"/>
    <n v="1.04"/>
    <x v="0"/>
    <x v="0"/>
    <s v="USD"/>
    <n v="1307851200"/>
    <x v="1636"/>
    <b v="0"/>
    <n v="87"/>
    <b v="1"/>
    <x v="11"/>
    <x v="4"/>
    <x v="11"/>
  </r>
  <r>
    <n v="1637"/>
    <s v="We Fly to Philly / Release new album / Tour west coast"/>
    <x v="1635"/>
    <n v="500"/>
    <n v="519"/>
    <x v="1154"/>
    <n v="1.04"/>
    <x v="0"/>
    <x v="0"/>
    <s v="USD"/>
    <n v="1262302740"/>
    <x v="1637"/>
    <b v="0"/>
    <n v="15"/>
    <b v="1"/>
    <x v="11"/>
    <x v="4"/>
    <x v="11"/>
  </r>
  <r>
    <n v="1638"/>
    <s v="Avenues EP 2013"/>
    <x v="1636"/>
    <n v="1000"/>
    <n v="1050"/>
    <x v="1155"/>
    <n v="1.05"/>
    <x v="0"/>
    <x v="0"/>
    <s v="USD"/>
    <n v="1362086700"/>
    <x v="1638"/>
    <b v="0"/>
    <n v="27"/>
    <b v="1"/>
    <x v="11"/>
    <x v="4"/>
    <x v="11"/>
  </r>
  <r>
    <n v="1639"/>
    <s v="The One Two 7s Are Recording an Album!"/>
    <x v="1637"/>
    <n v="1800"/>
    <n v="1800"/>
    <x v="1156"/>
    <n v="1"/>
    <x v="0"/>
    <x v="0"/>
    <s v="USD"/>
    <n v="1330789165"/>
    <x v="1639"/>
    <b v="0"/>
    <n v="19"/>
    <b v="1"/>
    <x v="11"/>
    <x v="4"/>
    <x v="11"/>
  </r>
  <r>
    <n v="1640"/>
    <s v="Lovers and Poets- music video"/>
    <x v="1638"/>
    <n v="400"/>
    <n v="679.44"/>
    <x v="1157"/>
    <n v="1.7"/>
    <x v="0"/>
    <x v="0"/>
    <s v="USD"/>
    <n v="1280800740"/>
    <x v="1640"/>
    <b v="0"/>
    <n v="17"/>
    <b v="1"/>
    <x v="11"/>
    <x v="4"/>
    <x v="11"/>
  </r>
  <r>
    <n v="1641"/>
    <s v="Tanya Dartson- Run for Your Life music video"/>
    <x v="1639"/>
    <n v="2500"/>
    <n v="2535"/>
    <x v="1158"/>
    <n v="1.01"/>
    <x v="0"/>
    <x v="0"/>
    <s v="USD"/>
    <n v="1418998744"/>
    <x v="1641"/>
    <b v="0"/>
    <n v="26"/>
    <b v="1"/>
    <x v="27"/>
    <x v="4"/>
    <x v="27"/>
  </r>
  <r>
    <n v="1642"/>
    <s v="Pop Garden Radio Presents: Season 2 CD"/>
    <x v="1640"/>
    <n v="1200"/>
    <n v="1200"/>
    <x v="314"/>
    <n v="1"/>
    <x v="0"/>
    <x v="0"/>
    <s v="USD"/>
    <n v="1308011727"/>
    <x v="1642"/>
    <b v="0"/>
    <n v="28"/>
    <b v="1"/>
    <x v="27"/>
    <x v="4"/>
    <x v="27"/>
  </r>
  <r>
    <n v="1643"/>
    <s v="This Is All Now's Brand New Album!!"/>
    <x v="1641"/>
    <n v="5000"/>
    <n v="6235"/>
    <x v="1159"/>
    <n v="1.25"/>
    <x v="0"/>
    <x v="0"/>
    <s v="USD"/>
    <n v="1348516012"/>
    <x v="1643"/>
    <b v="0"/>
    <n v="37"/>
    <b v="1"/>
    <x v="27"/>
    <x v="4"/>
    <x v="27"/>
  </r>
  <r>
    <n v="1644"/>
    <s v="Kevin Wood - Out Among The Wolves"/>
    <x v="1642"/>
    <n v="10000"/>
    <n v="10950"/>
    <x v="1160"/>
    <n v="1.1000000000000001"/>
    <x v="0"/>
    <x v="0"/>
    <s v="USD"/>
    <n v="1353551160"/>
    <x v="1644"/>
    <b v="0"/>
    <n v="128"/>
    <b v="1"/>
    <x v="27"/>
    <x v="4"/>
    <x v="27"/>
  </r>
  <r>
    <n v="1645"/>
    <s v="John Clark Records His Debut Album â€œAll I Haveâ€"/>
    <x v="1643"/>
    <n v="5000"/>
    <n v="5540"/>
    <x v="1161"/>
    <n v="1.1100000000000001"/>
    <x v="0"/>
    <x v="0"/>
    <s v="USD"/>
    <n v="1379515740"/>
    <x v="1645"/>
    <b v="0"/>
    <n v="10"/>
    <b v="1"/>
    <x v="27"/>
    <x v="4"/>
    <x v="27"/>
  </r>
  <r>
    <n v="1646"/>
    <s v="MADAM Album"/>
    <x v="1644"/>
    <n v="2000"/>
    <n v="2204"/>
    <x v="1162"/>
    <n v="1.1000000000000001"/>
    <x v="0"/>
    <x v="1"/>
    <s v="GBP"/>
    <n v="1408039860"/>
    <x v="1646"/>
    <b v="0"/>
    <n v="83"/>
    <b v="1"/>
    <x v="27"/>
    <x v="4"/>
    <x v="27"/>
  </r>
  <r>
    <n v="1647"/>
    <s v="JAYSIN + HOT MUSIC VIDEO = EPICNESS!! GRAMMY POP SOUL"/>
    <x v="1645"/>
    <n v="5000"/>
    <n v="5236"/>
    <x v="1163"/>
    <n v="1.05"/>
    <x v="0"/>
    <x v="0"/>
    <s v="USD"/>
    <n v="1339235377"/>
    <x v="1647"/>
    <b v="0"/>
    <n v="46"/>
    <b v="1"/>
    <x v="27"/>
    <x v="4"/>
    <x v="27"/>
  </r>
  <r>
    <n v="1648"/>
    <s v="Arches - Wide Awake on Vinyl "/>
    <x v="1646"/>
    <n v="2300"/>
    <n v="2881"/>
    <x v="1164"/>
    <n v="1.25"/>
    <x v="0"/>
    <x v="0"/>
    <s v="USD"/>
    <n v="1300636482"/>
    <x v="1648"/>
    <b v="0"/>
    <n v="90"/>
    <b v="1"/>
    <x v="27"/>
    <x v="4"/>
    <x v="27"/>
  </r>
  <r>
    <n v="1649"/>
    <s v="Sam Lyons New Album - 2014"/>
    <x v="1647"/>
    <n v="3800"/>
    <n v="3822.33"/>
    <x v="1165"/>
    <n v="1.01"/>
    <x v="0"/>
    <x v="0"/>
    <s v="USD"/>
    <n v="1400862355"/>
    <x v="1649"/>
    <b v="0"/>
    <n v="81"/>
    <b v="1"/>
    <x v="27"/>
    <x v="4"/>
    <x v="27"/>
  </r>
  <r>
    <n v="1650"/>
    <s v="The Psalm Praise Project, Vol. 2"/>
    <x v="1648"/>
    <n v="2000"/>
    <n v="2831"/>
    <x v="1166"/>
    <n v="1.42"/>
    <x v="0"/>
    <x v="0"/>
    <s v="USD"/>
    <n v="1381314437"/>
    <x v="1650"/>
    <b v="0"/>
    <n v="32"/>
    <b v="1"/>
    <x v="27"/>
    <x v="4"/>
    <x v="27"/>
  </r>
  <r>
    <n v="1651"/>
    <s v="Music Video For &quot;Altruism (We Can Change The World)&quot;"/>
    <x v="1649"/>
    <n v="2000"/>
    <n v="2015"/>
    <x v="1167"/>
    <n v="1.01"/>
    <x v="0"/>
    <x v="0"/>
    <s v="USD"/>
    <n v="1303801140"/>
    <x v="1651"/>
    <b v="0"/>
    <n v="20"/>
    <b v="1"/>
    <x v="27"/>
    <x v="4"/>
    <x v="27"/>
  </r>
  <r>
    <n v="1652"/>
    <s v="Autumn Ashley: The Bold New EP &quot;Battle Grounds&quot;"/>
    <x v="1650"/>
    <n v="4500"/>
    <n v="4530"/>
    <x v="1168"/>
    <n v="1.01"/>
    <x v="0"/>
    <x v="0"/>
    <s v="USD"/>
    <n v="1385297393"/>
    <x v="1652"/>
    <b v="0"/>
    <n v="70"/>
    <b v="1"/>
    <x v="27"/>
    <x v="4"/>
    <x v="27"/>
  </r>
  <r>
    <n v="1653"/>
    <s v="The Narrative 2011 Spring Tour with Eisley"/>
    <x v="1651"/>
    <n v="5000"/>
    <n v="8711.52"/>
    <x v="1169"/>
    <n v="1.74"/>
    <x v="0"/>
    <x v="0"/>
    <s v="USD"/>
    <n v="1303675296"/>
    <x v="1653"/>
    <b v="0"/>
    <n v="168"/>
    <b v="1"/>
    <x v="27"/>
    <x v="4"/>
    <x v="27"/>
  </r>
  <r>
    <n v="1654"/>
    <s v="sandy mcknight records 3 new songs with your kind assistance"/>
    <x v="1652"/>
    <n v="1100"/>
    <n v="1319"/>
    <x v="1170"/>
    <n v="1.2"/>
    <x v="0"/>
    <x v="0"/>
    <s v="USD"/>
    <n v="1334784160"/>
    <x v="1654"/>
    <b v="0"/>
    <n v="34"/>
    <b v="1"/>
    <x v="27"/>
    <x v="4"/>
    <x v="27"/>
  </r>
  <r>
    <n v="1655"/>
    <s v="Meg Porter Debut EP!"/>
    <x v="1653"/>
    <n v="1500"/>
    <n v="2143"/>
    <x v="1171"/>
    <n v="1.43"/>
    <x v="0"/>
    <x v="0"/>
    <s v="USD"/>
    <n v="1333648820"/>
    <x v="1655"/>
    <b v="0"/>
    <n v="48"/>
    <b v="1"/>
    <x v="27"/>
    <x v="4"/>
    <x v="27"/>
  </r>
  <r>
    <n v="1656"/>
    <s v="Jared Mitchell: The Maiden Voyage"/>
    <x v="1654"/>
    <n v="7500"/>
    <n v="7525.12"/>
    <x v="1172"/>
    <n v="1"/>
    <x v="0"/>
    <x v="0"/>
    <s v="USD"/>
    <n v="1355437052"/>
    <x v="1656"/>
    <b v="0"/>
    <n v="48"/>
    <b v="1"/>
    <x v="27"/>
    <x v="4"/>
    <x v="27"/>
  </r>
  <r>
    <n v="1657"/>
    <s v="The Debut Album from Lynette!"/>
    <x v="1655"/>
    <n v="25000"/>
    <n v="26233.45"/>
    <x v="1173"/>
    <n v="1.05"/>
    <x v="0"/>
    <x v="0"/>
    <s v="USD"/>
    <n v="1337885168"/>
    <x v="1657"/>
    <b v="0"/>
    <n v="221"/>
    <b v="1"/>
    <x v="27"/>
    <x v="4"/>
    <x v="27"/>
  </r>
  <r>
    <n v="1658"/>
    <s v="New Amy Rivard album!!!"/>
    <x v="1656"/>
    <n v="6000"/>
    <n v="7934"/>
    <x v="1174"/>
    <n v="1.32"/>
    <x v="0"/>
    <x v="0"/>
    <s v="USD"/>
    <n v="1355840400"/>
    <x v="1658"/>
    <b v="0"/>
    <n v="107"/>
    <b v="1"/>
    <x v="27"/>
    <x v="4"/>
    <x v="27"/>
  </r>
  <r>
    <n v="1659"/>
    <s v="The Penny Arcade Quartet's Christmas EP"/>
    <x v="1657"/>
    <n v="500"/>
    <n v="564"/>
    <x v="1175"/>
    <n v="1.1299999999999999"/>
    <x v="0"/>
    <x v="1"/>
    <s v="GBP"/>
    <n v="1387281600"/>
    <x v="1659"/>
    <b v="0"/>
    <n v="45"/>
    <b v="1"/>
    <x v="27"/>
    <x v="4"/>
    <x v="27"/>
  </r>
  <r>
    <n v="1660"/>
    <s v="Risotto fragole e champagne"/>
    <x v="1658"/>
    <n v="80"/>
    <n v="1003"/>
    <x v="676"/>
    <n v="12.54"/>
    <x v="0"/>
    <x v="13"/>
    <s v="EUR"/>
    <n v="1462053540"/>
    <x v="1660"/>
    <b v="0"/>
    <n v="36"/>
    <b v="1"/>
    <x v="27"/>
    <x v="4"/>
    <x v="27"/>
  </r>
  <r>
    <n v="1661"/>
    <s v="Kyana"/>
    <x v="1659"/>
    <n v="7900"/>
    <n v="8098"/>
    <x v="1176"/>
    <n v="1.03"/>
    <x v="0"/>
    <x v="15"/>
    <s v="EUR"/>
    <n v="1453064400"/>
    <x v="1661"/>
    <b v="0"/>
    <n v="101"/>
    <b v="1"/>
    <x v="27"/>
    <x v="4"/>
    <x v="27"/>
  </r>
  <r>
    <n v="1662"/>
    <s v="Miami Singer/Songwriter Cat Shell- Album &quot;Illusion&quot;"/>
    <x v="1660"/>
    <n v="8000"/>
    <n v="8211"/>
    <x v="1177"/>
    <n v="1.03"/>
    <x v="0"/>
    <x v="0"/>
    <s v="USD"/>
    <n v="1325310336"/>
    <x v="1662"/>
    <b v="0"/>
    <n v="62"/>
    <b v="1"/>
    <x v="27"/>
    <x v="4"/>
    <x v="27"/>
  </r>
  <r>
    <n v="1663"/>
    <s v="ghost -- a music video"/>
    <x v="1661"/>
    <n v="1000"/>
    <n v="1080"/>
    <x v="1178"/>
    <n v="1.08"/>
    <x v="0"/>
    <x v="0"/>
    <s v="USD"/>
    <n v="1422750707"/>
    <x v="1663"/>
    <b v="0"/>
    <n v="32"/>
    <b v="1"/>
    <x v="27"/>
    <x v="4"/>
    <x v="27"/>
  </r>
  <r>
    <n v="1664"/>
    <s v="Grace Sings Grace"/>
    <x v="1662"/>
    <n v="2500"/>
    <n v="3060.22"/>
    <x v="1179"/>
    <n v="1.22"/>
    <x v="0"/>
    <x v="0"/>
    <s v="USD"/>
    <n v="1331870340"/>
    <x v="1664"/>
    <b v="0"/>
    <n v="89"/>
    <b v="1"/>
    <x v="27"/>
    <x v="4"/>
    <x v="27"/>
  </r>
  <r>
    <n v="1665"/>
    <s v="Simply Put is recording an album!"/>
    <x v="1663"/>
    <n v="3500"/>
    <n v="4181"/>
    <x v="1180"/>
    <n v="1.19"/>
    <x v="0"/>
    <x v="0"/>
    <s v="USD"/>
    <n v="1298343600"/>
    <x v="1665"/>
    <b v="0"/>
    <n v="93"/>
    <b v="1"/>
    <x v="27"/>
    <x v="4"/>
    <x v="27"/>
  </r>
  <r>
    <n v="1666"/>
    <s v="Venus On Fire + Extraordinary Producer = Legendary New EP"/>
    <x v="1664"/>
    <n v="2500"/>
    <n v="4022"/>
    <x v="1181"/>
    <n v="1.61"/>
    <x v="0"/>
    <x v="0"/>
    <s v="USD"/>
    <n v="1364447073"/>
    <x v="1666"/>
    <b v="0"/>
    <n v="98"/>
    <b v="1"/>
    <x v="27"/>
    <x v="4"/>
    <x v="27"/>
  </r>
  <r>
    <n v="1667"/>
    <s v="Celeste Amadee &quot;A Sign of Weakness&quot; EP and Music Video"/>
    <x v="1665"/>
    <n v="3400"/>
    <n v="4313"/>
    <x v="1182"/>
    <n v="1.27"/>
    <x v="0"/>
    <x v="0"/>
    <s v="USD"/>
    <n v="1394521140"/>
    <x v="1667"/>
    <b v="0"/>
    <n v="82"/>
    <b v="1"/>
    <x v="27"/>
    <x v="4"/>
    <x v="27"/>
  </r>
  <r>
    <n v="1668"/>
    <s v="Jonathan Cody White Makes His Debut EP!!!"/>
    <x v="1666"/>
    <n v="8000"/>
    <n v="8211"/>
    <x v="1183"/>
    <n v="1.03"/>
    <x v="0"/>
    <x v="0"/>
    <s v="USD"/>
    <n v="1322454939"/>
    <x v="1668"/>
    <b v="0"/>
    <n v="116"/>
    <b v="1"/>
    <x v="27"/>
    <x v="4"/>
    <x v="27"/>
  </r>
  <r>
    <n v="1669"/>
    <s v="Summer Gill 'Stormy Weather' EP"/>
    <x v="1667"/>
    <n v="2000"/>
    <n v="2795"/>
    <x v="399"/>
    <n v="1.4"/>
    <x v="0"/>
    <x v="0"/>
    <s v="USD"/>
    <n v="1464729276"/>
    <x v="1669"/>
    <b v="0"/>
    <n v="52"/>
    <b v="1"/>
    <x v="27"/>
    <x v="4"/>
    <x v="27"/>
  </r>
  <r>
    <n v="1670"/>
    <s v="Help Launch Cities and Saints Debut Album!"/>
    <x v="1668"/>
    <n v="1000"/>
    <n v="1026"/>
    <x v="1184"/>
    <n v="1.03"/>
    <x v="0"/>
    <x v="0"/>
    <s v="USD"/>
    <n v="1278302400"/>
    <x v="1670"/>
    <b v="0"/>
    <n v="23"/>
    <b v="1"/>
    <x v="27"/>
    <x v="4"/>
    <x v="27"/>
  </r>
  <r>
    <n v="1671"/>
    <s v="Luke O'Brien's Kickstarter"/>
    <x v="1669"/>
    <n v="2000"/>
    <n v="2013.47"/>
    <x v="1185"/>
    <n v="1.01"/>
    <x v="0"/>
    <x v="0"/>
    <s v="USD"/>
    <n v="1470056614"/>
    <x v="1671"/>
    <b v="0"/>
    <n v="77"/>
    <b v="1"/>
    <x v="27"/>
    <x v="4"/>
    <x v="27"/>
  </r>
  <r>
    <n v="1672"/>
    <s v="High Altotude Debut Album"/>
    <x v="1670"/>
    <n v="1700"/>
    <n v="1920"/>
    <x v="1186"/>
    <n v="1.1299999999999999"/>
    <x v="0"/>
    <x v="0"/>
    <s v="USD"/>
    <n v="1338824730"/>
    <x v="1672"/>
    <b v="0"/>
    <n v="49"/>
    <b v="1"/>
    <x v="27"/>
    <x v="4"/>
    <x v="27"/>
  </r>
  <r>
    <n v="1673"/>
    <s v="Mastering and Vinyl Production for The Astronomer LP"/>
    <x v="1671"/>
    <n v="2100"/>
    <n v="2690"/>
    <x v="1187"/>
    <n v="1.28"/>
    <x v="0"/>
    <x v="0"/>
    <s v="USD"/>
    <n v="1425675892"/>
    <x v="1673"/>
    <b v="0"/>
    <n v="59"/>
    <b v="1"/>
    <x v="27"/>
    <x v="4"/>
    <x v="27"/>
  </r>
  <r>
    <n v="1674"/>
    <s v="Candice Russell New EP: IGNITE"/>
    <x v="1672"/>
    <n v="5000"/>
    <n v="10085"/>
    <x v="1188"/>
    <n v="2.02"/>
    <x v="0"/>
    <x v="0"/>
    <s v="USD"/>
    <n v="1471503540"/>
    <x v="1674"/>
    <b v="0"/>
    <n v="113"/>
    <b v="1"/>
    <x v="27"/>
    <x v="4"/>
    <x v="27"/>
  </r>
  <r>
    <n v="1675"/>
    <s v="The Great Party's Debut Album!"/>
    <x v="1673"/>
    <n v="1000"/>
    <n v="1374.16"/>
    <x v="208"/>
    <n v="1.37"/>
    <x v="0"/>
    <x v="0"/>
    <s v="USD"/>
    <n v="1318802580"/>
    <x v="1675"/>
    <b v="0"/>
    <n v="34"/>
    <b v="1"/>
    <x v="27"/>
    <x v="4"/>
    <x v="27"/>
  </r>
  <r>
    <n v="1676"/>
    <s v="Bridge 19 CD Release Tour"/>
    <x v="1674"/>
    <n v="3000"/>
    <n v="3460"/>
    <x v="1189"/>
    <n v="1.1499999999999999"/>
    <x v="0"/>
    <x v="0"/>
    <s v="USD"/>
    <n v="1334980740"/>
    <x v="1676"/>
    <b v="0"/>
    <n v="42"/>
    <b v="1"/>
    <x v="27"/>
    <x v="4"/>
    <x v="27"/>
  </r>
  <r>
    <n v="1677"/>
    <s v="Andrius Pojavis new album &quot;Seven&quot;"/>
    <x v="1675"/>
    <n v="6000"/>
    <n v="6700"/>
    <x v="1190"/>
    <n v="1.1200000000000001"/>
    <x v="0"/>
    <x v="3"/>
    <s v="EUR"/>
    <n v="1460786340"/>
    <x v="1677"/>
    <b v="0"/>
    <n v="42"/>
    <b v="1"/>
    <x v="27"/>
    <x v="4"/>
    <x v="27"/>
  </r>
  <r>
    <n v="1678"/>
    <s v="Cassandra Violet &quot;Beyond the Fray&quot; Music Video"/>
    <x v="1676"/>
    <n v="1500"/>
    <n v="1776"/>
    <x v="1191"/>
    <n v="1.18"/>
    <x v="0"/>
    <x v="0"/>
    <s v="USD"/>
    <n v="1391718671"/>
    <x v="1678"/>
    <b v="0"/>
    <n v="49"/>
    <b v="1"/>
    <x v="27"/>
    <x v="4"/>
    <x v="27"/>
  </r>
  <r>
    <n v="1679"/>
    <s v="Do You Want to Ride on my Rocket Ship? - An Album Pre-Order"/>
    <x v="1677"/>
    <n v="2000"/>
    <n v="3500"/>
    <x v="368"/>
    <n v="1.75"/>
    <x v="0"/>
    <x v="0"/>
    <s v="USD"/>
    <n v="1311298745"/>
    <x v="1679"/>
    <b v="0"/>
    <n v="56"/>
    <b v="1"/>
    <x v="27"/>
    <x v="4"/>
    <x v="27"/>
  </r>
  <r>
    <n v="1680"/>
    <s v="Kick Out a Record"/>
    <x v="1678"/>
    <n v="1000"/>
    <n v="1175"/>
    <x v="1192"/>
    <n v="1.18"/>
    <x v="0"/>
    <x v="0"/>
    <s v="USD"/>
    <n v="1405188667"/>
    <x v="1680"/>
    <b v="0"/>
    <n v="25"/>
    <b v="1"/>
    <x v="27"/>
    <x v="4"/>
    <x v="27"/>
  </r>
  <r>
    <n v="1681"/>
    <s v="Slugs and Bugs - TWO &quot;Sing the Bible&quot; CDs!"/>
    <x v="1679"/>
    <n v="65000"/>
    <n v="65924.38"/>
    <x v="1193"/>
    <n v="1.01"/>
    <x v="3"/>
    <x v="0"/>
    <s v="USD"/>
    <n v="1490752800"/>
    <x v="1681"/>
    <b v="0"/>
    <n v="884"/>
    <b v="0"/>
    <x v="28"/>
    <x v="4"/>
    <x v="28"/>
  </r>
  <r>
    <n v="1682"/>
    <s v="Looking Up &amp; Holding On CD Project - Christian songwriter"/>
    <x v="1680"/>
    <n v="6000"/>
    <n v="0"/>
    <x v="121"/>
    <n v="0"/>
    <x v="3"/>
    <x v="0"/>
    <s v="USD"/>
    <n v="1492142860"/>
    <x v="1682"/>
    <b v="0"/>
    <s v="No Backers"/>
    <b v="0"/>
    <x v="28"/>
    <x v="4"/>
    <x v="28"/>
  </r>
  <r>
    <n v="1683"/>
    <s v="Manman doudou tÃ©moignage d'une mÃ¨re Album"/>
    <x v="1681"/>
    <n v="3500"/>
    <n v="760"/>
    <x v="1194"/>
    <n v="0.22"/>
    <x v="3"/>
    <x v="6"/>
    <s v="EUR"/>
    <n v="1491590738"/>
    <x v="1683"/>
    <b v="0"/>
    <n v="10"/>
    <b v="0"/>
    <x v="28"/>
    <x v="4"/>
    <x v="28"/>
  </r>
  <r>
    <n v="1684"/>
    <s v="Goodness &amp; Mercy EP - Marty Mikles"/>
    <x v="1682"/>
    <n v="8000"/>
    <n v="8730"/>
    <x v="1195"/>
    <n v="1.0900000000000001"/>
    <x v="3"/>
    <x v="0"/>
    <s v="USD"/>
    <n v="1489775641"/>
    <x v="1684"/>
    <b v="0"/>
    <n v="101"/>
    <b v="0"/>
    <x v="28"/>
    <x v="4"/>
    <x v="28"/>
  </r>
  <r>
    <n v="1685"/>
    <s v="Help Support Brad Dassey's Music"/>
    <x v="1683"/>
    <n v="350"/>
    <n v="360"/>
    <x v="1196"/>
    <n v="1.03"/>
    <x v="3"/>
    <x v="0"/>
    <s v="USD"/>
    <n v="1490331623"/>
    <x v="1685"/>
    <b v="0"/>
    <n v="15"/>
    <b v="0"/>
    <x v="28"/>
    <x v="4"/>
    <x v="28"/>
  </r>
  <r>
    <n v="1686"/>
    <s v="The Torah: World's First Complete Musical Transcription"/>
    <x v="1684"/>
    <n v="5000"/>
    <n v="18"/>
    <x v="656"/>
    <n v="0"/>
    <x v="3"/>
    <x v="5"/>
    <s v="CAD"/>
    <n v="1493320519"/>
    <x v="1686"/>
    <b v="0"/>
    <n v="1"/>
    <b v="0"/>
    <x v="28"/>
    <x v="4"/>
    <x v="28"/>
  </r>
  <r>
    <n v="1687"/>
    <s v="Fike // You Say Speak We Say Move"/>
    <x v="1685"/>
    <n v="10000"/>
    <n v="3125"/>
    <x v="1197"/>
    <n v="0.31"/>
    <x v="3"/>
    <x v="0"/>
    <s v="USD"/>
    <n v="1491855300"/>
    <x v="1687"/>
    <b v="0"/>
    <n v="39"/>
    <b v="0"/>
    <x v="28"/>
    <x v="4"/>
    <x v="28"/>
  </r>
  <r>
    <n v="1688"/>
    <s v="Christofer Scott: Dive In EP"/>
    <x v="1686"/>
    <n v="4000"/>
    <n v="1772"/>
    <x v="1198"/>
    <n v="0.44"/>
    <x v="3"/>
    <x v="0"/>
    <s v="USD"/>
    <n v="1491738594"/>
    <x v="1688"/>
    <b v="0"/>
    <n v="7"/>
    <b v="0"/>
    <x v="28"/>
    <x v="4"/>
    <x v="28"/>
  </r>
  <r>
    <n v="1689"/>
    <s v="Fly Away"/>
    <x v="1687"/>
    <n v="2400"/>
    <n v="2400"/>
    <x v="1199"/>
    <n v="1"/>
    <x v="3"/>
    <x v="0"/>
    <s v="USD"/>
    <n v="1489700230"/>
    <x v="1689"/>
    <b v="0"/>
    <n v="14"/>
    <b v="0"/>
    <x v="28"/>
    <x v="4"/>
    <x v="28"/>
  </r>
  <r>
    <n v="1690"/>
    <s v="NewKings Album &quot;Rise Up&quot;"/>
    <x v="1688"/>
    <n v="2500"/>
    <n v="635"/>
    <x v="1200"/>
    <n v="0.25"/>
    <x v="3"/>
    <x v="0"/>
    <s v="USD"/>
    <n v="1491470442"/>
    <x v="1690"/>
    <b v="0"/>
    <n v="11"/>
    <b v="0"/>
    <x v="28"/>
    <x v="4"/>
    <x v="28"/>
  </r>
  <r>
    <n v="1691"/>
    <s v="Sing Like You Were Meant To!"/>
    <x v="1689"/>
    <n v="30000"/>
    <n v="10042"/>
    <x v="1201"/>
    <n v="0.33"/>
    <x v="3"/>
    <x v="0"/>
    <s v="USD"/>
    <n v="1491181200"/>
    <x v="1691"/>
    <b v="0"/>
    <n v="38"/>
    <b v="0"/>
    <x v="28"/>
    <x v="4"/>
    <x v="28"/>
  </r>
  <r>
    <n v="1692"/>
    <s v="Get Your Hopes Up"/>
    <x v="1690"/>
    <n v="5000"/>
    <n v="2390"/>
    <x v="1202"/>
    <n v="0.48"/>
    <x v="3"/>
    <x v="0"/>
    <s v="USD"/>
    <n v="1490572740"/>
    <x v="1692"/>
    <b v="0"/>
    <n v="15"/>
    <b v="0"/>
    <x v="28"/>
    <x v="4"/>
    <x v="28"/>
  </r>
  <r>
    <n v="1693"/>
    <s v="Debut Studio EP // Sam Hibbard"/>
    <x v="1691"/>
    <n v="3000"/>
    <n v="280"/>
    <x v="431"/>
    <n v="0.09"/>
    <x v="3"/>
    <x v="1"/>
    <s v="GBP"/>
    <n v="1491768000"/>
    <x v="1693"/>
    <b v="0"/>
    <n v="8"/>
    <b v="0"/>
    <x v="28"/>
    <x v="4"/>
    <x v="28"/>
  </r>
  <r>
    <n v="1694"/>
    <s v="Thundercreek Studios"/>
    <x v="1692"/>
    <n v="10000"/>
    <n v="5"/>
    <x v="144"/>
    <n v="0"/>
    <x v="3"/>
    <x v="0"/>
    <s v="USD"/>
    <n v="1490589360"/>
    <x v="1694"/>
    <b v="0"/>
    <n v="1"/>
    <b v="0"/>
    <x v="28"/>
    <x v="4"/>
    <x v="28"/>
  </r>
  <r>
    <n v="1695"/>
    <s v="THE PREACHER'S DAUGHTERS CD Hymns Recording Project"/>
    <x v="1693"/>
    <n v="12000"/>
    <n v="1405"/>
    <x v="1203"/>
    <n v="0.12"/>
    <x v="3"/>
    <x v="0"/>
    <s v="USD"/>
    <n v="1491786000"/>
    <x v="1695"/>
    <b v="0"/>
    <n v="23"/>
    <b v="0"/>
    <x v="28"/>
    <x v="4"/>
    <x v="28"/>
  </r>
  <r>
    <n v="1696"/>
    <s v="Angel Talking truth to share with the world."/>
    <x v="1694"/>
    <n v="300000"/>
    <n v="0"/>
    <x v="121"/>
    <n v="0"/>
    <x v="3"/>
    <x v="0"/>
    <s v="USD"/>
    <n v="1491007211"/>
    <x v="1696"/>
    <b v="0"/>
    <s v="No Backers"/>
    <b v="0"/>
    <x v="28"/>
    <x v="4"/>
    <x v="28"/>
  </r>
  <r>
    <n v="1697"/>
    <s v="Undivided Heart - a worship album by John Gabriel Arends"/>
    <x v="1695"/>
    <n v="12500"/>
    <n v="2526"/>
    <x v="1204"/>
    <n v="0.2"/>
    <x v="3"/>
    <x v="0"/>
    <s v="USD"/>
    <n v="1491781648"/>
    <x v="1697"/>
    <b v="0"/>
    <n v="22"/>
    <b v="0"/>
    <x v="28"/>
    <x v="4"/>
    <x v="28"/>
  </r>
  <r>
    <n v="1698"/>
    <s v="I'M For Peace Music Ministry By R.Gerald's IMFP SOCIETY"/>
    <x v="1696"/>
    <n v="125000"/>
    <n v="0"/>
    <x v="121"/>
    <n v="0"/>
    <x v="3"/>
    <x v="0"/>
    <s v="USD"/>
    <n v="1490499180"/>
    <x v="1698"/>
    <b v="0"/>
    <s v="No Backers"/>
    <b v="0"/>
    <x v="28"/>
    <x v="4"/>
    <x v="28"/>
  </r>
  <r>
    <n v="1699"/>
    <s v="THE WORSHIP ALBUM!"/>
    <x v="1697"/>
    <n v="5105"/>
    <n v="216"/>
    <x v="1205"/>
    <n v="0.04"/>
    <x v="3"/>
    <x v="0"/>
    <s v="USD"/>
    <n v="1491943445"/>
    <x v="1699"/>
    <b v="0"/>
    <n v="4"/>
    <b v="0"/>
    <x v="28"/>
    <x v="4"/>
    <x v="28"/>
  </r>
  <r>
    <n v="1700"/>
    <s v="Camp Songs: original worship songs inspired by summer camp"/>
    <x v="1698"/>
    <n v="20000"/>
    <n v="5212"/>
    <x v="1206"/>
    <n v="0.26"/>
    <x v="3"/>
    <x v="0"/>
    <s v="USD"/>
    <n v="1491019200"/>
    <x v="1700"/>
    <b v="0"/>
    <n v="79"/>
    <b v="0"/>
    <x v="28"/>
    <x v="4"/>
    <x v="28"/>
  </r>
  <r>
    <n v="1701"/>
    <s v="&quot;Holy Realm Music Group&quot; Anointed Purpose, Heavenly Good"/>
    <x v="1699"/>
    <n v="5050"/>
    <n v="10"/>
    <x v="144"/>
    <n v="0"/>
    <x v="2"/>
    <x v="0"/>
    <s v="USD"/>
    <n v="1421337405"/>
    <x v="1701"/>
    <b v="0"/>
    <n v="2"/>
    <b v="0"/>
    <x v="28"/>
    <x v="4"/>
    <x v="28"/>
  </r>
  <r>
    <n v="1702"/>
    <s v="lyndale lewis and new vision prosper cd release"/>
    <x v="1700"/>
    <n v="16500"/>
    <n v="1"/>
    <x v="120"/>
    <n v="0"/>
    <x v="2"/>
    <x v="0"/>
    <s v="USD"/>
    <n v="1427745150"/>
    <x v="1702"/>
    <b v="0"/>
    <n v="1"/>
    <b v="0"/>
    <x v="28"/>
    <x v="4"/>
    <x v="28"/>
  </r>
  <r>
    <n v="1703"/>
    <s v="Joy Full Noise!"/>
    <x v="1701"/>
    <n v="5000"/>
    <n v="51"/>
    <x v="156"/>
    <n v="0.01"/>
    <x v="2"/>
    <x v="0"/>
    <s v="USD"/>
    <n v="1441003537"/>
    <x v="1703"/>
    <b v="0"/>
    <n v="2"/>
    <b v="0"/>
    <x v="28"/>
    <x v="4"/>
    <x v="28"/>
  </r>
  <r>
    <n v="1704"/>
    <s v="Jericho Down Worship Album"/>
    <x v="1702"/>
    <n v="2000"/>
    <n v="1302"/>
    <x v="1207"/>
    <n v="0.65"/>
    <x v="2"/>
    <x v="0"/>
    <s v="USD"/>
    <n v="1424056873"/>
    <x v="1704"/>
    <b v="0"/>
    <n v="11"/>
    <b v="0"/>
    <x v="28"/>
    <x v="4"/>
    <x v="28"/>
  </r>
  <r>
    <n v="1705"/>
    <s v="Piano Prayer Album - Russ James"/>
    <x v="1703"/>
    <n v="2000"/>
    <n v="0"/>
    <x v="121"/>
    <n v="0"/>
    <x v="2"/>
    <x v="0"/>
    <s v="USD"/>
    <n v="1441814400"/>
    <x v="1705"/>
    <b v="0"/>
    <s v="No Backers"/>
    <b v="0"/>
    <x v="28"/>
    <x v="4"/>
    <x v="28"/>
  </r>
  <r>
    <n v="1706"/>
    <s v="Gemeinde in Bremen"/>
    <x v="1704"/>
    <n v="5500"/>
    <n v="0"/>
    <x v="121"/>
    <n v="0"/>
    <x v="2"/>
    <x v="12"/>
    <s v="EUR"/>
    <n v="1440314472"/>
    <x v="1706"/>
    <b v="0"/>
    <s v="No Backers"/>
    <b v="0"/>
    <x v="28"/>
    <x v="4"/>
    <x v="28"/>
  </r>
  <r>
    <n v="1707"/>
    <s v="Hurricanes and Coastal Storms- Chapel Studio Project"/>
    <x v="1705"/>
    <n v="5000"/>
    <n v="487"/>
    <x v="1208"/>
    <n v="0.1"/>
    <x v="2"/>
    <x v="0"/>
    <s v="USD"/>
    <n v="1459181895"/>
    <x v="1707"/>
    <b v="0"/>
    <n v="9"/>
    <b v="0"/>
    <x v="28"/>
    <x v="4"/>
    <x v="28"/>
  </r>
  <r>
    <n v="1708"/>
    <s v="Praise: It's what we do"/>
    <x v="1706"/>
    <n v="7000"/>
    <n v="0"/>
    <x v="121"/>
    <n v="0"/>
    <x v="2"/>
    <x v="0"/>
    <s v="USD"/>
    <n v="1462135706"/>
    <x v="1708"/>
    <b v="0"/>
    <s v="No Backers"/>
    <b v="0"/>
    <x v="28"/>
    <x v="4"/>
    <x v="28"/>
  </r>
  <r>
    <n v="1709"/>
    <s v="Psalms"/>
    <x v="1707"/>
    <n v="1750"/>
    <n v="85"/>
    <x v="1209"/>
    <n v="0.05"/>
    <x v="2"/>
    <x v="0"/>
    <s v="USD"/>
    <n v="1409513940"/>
    <x v="1709"/>
    <b v="0"/>
    <n v="4"/>
    <b v="0"/>
    <x v="28"/>
    <x v="4"/>
    <x v="28"/>
  </r>
  <r>
    <n v="1710"/>
    <s v="Producing a live album of our upcoming Europe tour"/>
    <x v="1708"/>
    <n v="5000"/>
    <n v="34"/>
    <x v="441"/>
    <n v="0.01"/>
    <x v="2"/>
    <x v="12"/>
    <s v="EUR"/>
    <n v="1453122000"/>
    <x v="1710"/>
    <b v="0"/>
    <n v="1"/>
    <b v="0"/>
    <x v="28"/>
    <x v="4"/>
    <x v="28"/>
  </r>
  <r>
    <n v="1711"/>
    <s v="Redemption - Debut Multi-cultural Worship Album"/>
    <x v="1709"/>
    <n v="10000"/>
    <n v="1050"/>
    <x v="1210"/>
    <n v="0.11"/>
    <x v="2"/>
    <x v="0"/>
    <s v="USD"/>
    <n v="1409585434"/>
    <x v="1711"/>
    <b v="0"/>
    <n v="2"/>
    <b v="0"/>
    <x v="28"/>
    <x v="4"/>
    <x v="28"/>
  </r>
  <r>
    <n v="1712"/>
    <s v="Midwest Cowboy Ministries"/>
    <x v="1710"/>
    <n v="5000"/>
    <n v="0"/>
    <x v="121"/>
    <n v="0"/>
    <x v="2"/>
    <x v="0"/>
    <s v="USD"/>
    <n v="1435701353"/>
    <x v="1712"/>
    <b v="0"/>
    <s v="No Backers"/>
    <b v="0"/>
    <x v="28"/>
    <x v="4"/>
    <x v="28"/>
  </r>
  <r>
    <n v="1713"/>
    <s v="&quot;UNCOVERED ME&quot;"/>
    <x v="1711"/>
    <n v="3000"/>
    <n v="50"/>
    <x v="73"/>
    <n v="0.02"/>
    <x v="2"/>
    <x v="0"/>
    <s v="USD"/>
    <n v="1412536412"/>
    <x v="1713"/>
    <b v="0"/>
    <n v="1"/>
    <b v="0"/>
    <x v="28"/>
    <x v="4"/>
    <x v="28"/>
  </r>
  <r>
    <n v="1714"/>
    <s v="Positive music. Zachary Freedoms NEW album, campaign."/>
    <x v="1712"/>
    <n v="25000"/>
    <n v="1967"/>
    <x v="1211"/>
    <n v="0.08"/>
    <x v="2"/>
    <x v="0"/>
    <s v="USD"/>
    <n v="1430517761"/>
    <x v="1714"/>
    <b v="0"/>
    <n v="17"/>
    <b v="0"/>
    <x v="28"/>
    <x v="4"/>
    <x v="28"/>
  </r>
  <r>
    <n v="1715"/>
    <s v="The Heart of a P.K."/>
    <x v="1713"/>
    <n v="5000"/>
    <n v="11"/>
    <x v="148"/>
    <n v="0"/>
    <x v="2"/>
    <x v="0"/>
    <s v="USD"/>
    <n v="1427772120"/>
    <x v="1715"/>
    <b v="0"/>
    <n v="2"/>
    <b v="0"/>
    <x v="28"/>
    <x v="4"/>
    <x v="28"/>
  </r>
  <r>
    <n v="1716"/>
    <s v="ALIVE! Gospel Chorus debuts Feb 11th, 2017: &quot;Love is ALIVE!&quot;"/>
    <x v="1714"/>
    <n v="2000"/>
    <n v="150"/>
    <x v="73"/>
    <n v="0.08"/>
    <x v="2"/>
    <x v="0"/>
    <s v="USD"/>
    <n v="1481295099"/>
    <x v="1716"/>
    <b v="0"/>
    <n v="3"/>
    <b v="0"/>
    <x v="28"/>
    <x v="4"/>
    <x v="28"/>
  </r>
  <r>
    <n v="1717"/>
    <s v="Shift Records A New EP!"/>
    <x v="1715"/>
    <n v="3265"/>
    <n v="1395"/>
    <x v="1212"/>
    <n v="0.43"/>
    <x v="2"/>
    <x v="0"/>
    <s v="USD"/>
    <n v="1461211200"/>
    <x v="1717"/>
    <b v="0"/>
    <n v="41"/>
    <b v="0"/>
    <x v="28"/>
    <x v="4"/>
    <x v="28"/>
  </r>
  <r>
    <n v="1718"/>
    <s v="The Prodigal Son"/>
    <x v="1716"/>
    <n v="35000"/>
    <n v="75"/>
    <x v="822"/>
    <n v="0"/>
    <x v="2"/>
    <x v="0"/>
    <s v="USD"/>
    <n v="1463201940"/>
    <x v="1718"/>
    <b v="0"/>
    <n v="2"/>
    <b v="0"/>
    <x v="28"/>
    <x v="4"/>
    <x v="28"/>
  </r>
  <r>
    <n v="1719"/>
    <s v="Messiah's Call &quot;He'll Do It Today&quot; 2014"/>
    <x v="1717"/>
    <n v="4000"/>
    <n v="35"/>
    <x v="123"/>
    <n v="0.01"/>
    <x v="2"/>
    <x v="0"/>
    <s v="USD"/>
    <n v="1410958191"/>
    <x v="1719"/>
    <b v="0"/>
    <n v="3"/>
    <b v="0"/>
    <x v="28"/>
    <x v="4"/>
    <x v="28"/>
  </r>
  <r>
    <n v="1720"/>
    <s v="Justin &amp; Elly Heckel DEBUT ALBUM!"/>
    <x v="1718"/>
    <n v="4000"/>
    <n v="225"/>
    <x v="1213"/>
    <n v="0.06"/>
    <x v="2"/>
    <x v="0"/>
    <s v="USD"/>
    <n v="1415562471"/>
    <x v="1720"/>
    <b v="0"/>
    <n v="8"/>
    <b v="0"/>
    <x v="28"/>
    <x v="4"/>
    <x v="28"/>
  </r>
  <r>
    <n v="1721"/>
    <s v="&quot;HEAVEN'S CALLING&quot;"/>
    <x v="1719"/>
    <n v="5000"/>
    <n v="0"/>
    <x v="121"/>
    <n v="0"/>
    <x v="2"/>
    <x v="0"/>
    <s v="USD"/>
    <n v="1449831863"/>
    <x v="1721"/>
    <b v="0"/>
    <s v="No Backers"/>
    <b v="0"/>
    <x v="28"/>
    <x v="4"/>
    <x v="28"/>
  </r>
  <r>
    <n v="1722"/>
    <s v="Preserving the DC Gospel Stars"/>
    <x v="1720"/>
    <n v="2880"/>
    <n v="1"/>
    <x v="120"/>
    <n v="0"/>
    <x v="2"/>
    <x v="0"/>
    <s v="USD"/>
    <n v="1459642200"/>
    <x v="1722"/>
    <b v="0"/>
    <n v="1"/>
    <b v="0"/>
    <x v="28"/>
    <x v="4"/>
    <x v="28"/>
  </r>
  <r>
    <n v="1723"/>
    <s v="Straighter Road Album Fundraiser"/>
    <x v="1721"/>
    <n v="10000"/>
    <n v="650"/>
    <x v="1214"/>
    <n v="7.0000000000000007E-2"/>
    <x v="2"/>
    <x v="0"/>
    <s v="USD"/>
    <n v="1435730400"/>
    <x v="1723"/>
    <b v="0"/>
    <n v="3"/>
    <b v="0"/>
    <x v="28"/>
    <x v="4"/>
    <x v="28"/>
  </r>
  <r>
    <n v="1724"/>
    <s v="Die Another Day 1st CD (Christian Rock)"/>
    <x v="1722"/>
    <n v="6000"/>
    <n v="35"/>
    <x v="435"/>
    <n v="0.01"/>
    <x v="2"/>
    <x v="0"/>
    <s v="USD"/>
    <n v="1414707762"/>
    <x v="1724"/>
    <b v="0"/>
    <n v="4"/>
    <b v="0"/>
    <x v="28"/>
    <x v="4"/>
    <x v="28"/>
  </r>
  <r>
    <n v="1725"/>
    <s v="Unveiled Debut Album"/>
    <x v="1723"/>
    <n v="5500"/>
    <n v="560"/>
    <x v="1215"/>
    <n v="0.1"/>
    <x v="2"/>
    <x v="0"/>
    <s v="USD"/>
    <n v="1408922049"/>
    <x v="1725"/>
    <b v="0"/>
    <n v="9"/>
    <b v="0"/>
    <x v="28"/>
    <x v="4"/>
    <x v="28"/>
  </r>
  <r>
    <n v="1726"/>
    <s v="&quot;Every Day&quot; CD by Amanda Joy Hall"/>
    <x v="1724"/>
    <n v="6500"/>
    <n v="2196"/>
    <x v="1216"/>
    <n v="0.34"/>
    <x v="2"/>
    <x v="0"/>
    <s v="USD"/>
    <n v="1403906664"/>
    <x v="1726"/>
    <b v="0"/>
    <n v="16"/>
    <b v="0"/>
    <x v="28"/>
    <x v="4"/>
    <x v="28"/>
  </r>
  <r>
    <n v="1727"/>
    <s v="New album - Prophetic guitar soundscapes, Volume 2"/>
    <x v="1725"/>
    <n v="3000"/>
    <n v="1"/>
    <x v="120"/>
    <n v="0"/>
    <x v="2"/>
    <x v="1"/>
    <s v="GBP"/>
    <n v="1428231600"/>
    <x v="1727"/>
    <b v="0"/>
    <n v="1"/>
    <b v="0"/>
    <x v="28"/>
    <x v="4"/>
    <x v="28"/>
  </r>
  <r>
    <n v="1728"/>
    <s v="With His Presence"/>
    <x v="1726"/>
    <n v="1250"/>
    <n v="855"/>
    <x v="1217"/>
    <n v="0.68"/>
    <x v="2"/>
    <x v="0"/>
    <s v="USD"/>
    <n v="1445439674"/>
    <x v="1728"/>
    <b v="0"/>
    <n v="7"/>
    <b v="0"/>
    <x v="28"/>
    <x v="4"/>
    <x v="28"/>
  </r>
  <r>
    <n v="1729"/>
    <s v="Message from Beyond - A Gospel Music Project"/>
    <x v="1727"/>
    <n v="10000"/>
    <n v="0"/>
    <x v="121"/>
    <n v="0"/>
    <x v="2"/>
    <x v="0"/>
    <s v="USD"/>
    <n v="1465521306"/>
    <x v="1729"/>
    <b v="0"/>
    <s v="No Backers"/>
    <b v="0"/>
    <x v="28"/>
    <x v="4"/>
    <x v="28"/>
  </r>
  <r>
    <n v="1730"/>
    <s v="Triumph Over Trials/ Hope Through the Hurt"/>
    <x v="1728"/>
    <n v="3000"/>
    <n v="0"/>
    <x v="121"/>
    <n v="0"/>
    <x v="2"/>
    <x v="0"/>
    <s v="USD"/>
    <n v="1445738783"/>
    <x v="1730"/>
    <b v="0"/>
    <s v="No Backers"/>
    <b v="0"/>
    <x v="28"/>
    <x v="4"/>
    <x v="28"/>
  </r>
  <r>
    <n v="1731"/>
    <s v="Sam Cox Band First Christian Tour"/>
    <x v="1729"/>
    <n v="1000"/>
    <n v="0"/>
    <x v="121"/>
    <n v="0"/>
    <x v="2"/>
    <x v="0"/>
    <s v="USD"/>
    <n v="1434034800"/>
    <x v="1731"/>
    <b v="0"/>
    <s v="No Backers"/>
    <b v="0"/>
    <x v="28"/>
    <x v="4"/>
    <x v="28"/>
  </r>
  <r>
    <n v="1732"/>
    <s v="Christian Lifestyle Multicultural Expo"/>
    <x v="1730"/>
    <n v="4000"/>
    <n v="0"/>
    <x v="121"/>
    <n v="0"/>
    <x v="2"/>
    <x v="0"/>
    <s v="USD"/>
    <n v="1452920400"/>
    <x v="1732"/>
    <b v="0"/>
    <s v="No Backers"/>
    <b v="0"/>
    <x v="28"/>
    <x v="4"/>
    <x v="28"/>
  </r>
  <r>
    <n v="1733"/>
    <s v="What Faith Is EP/Album"/>
    <x v="1731"/>
    <n v="10000"/>
    <n v="0"/>
    <x v="121"/>
    <n v="0"/>
    <x v="2"/>
    <x v="0"/>
    <s v="USD"/>
    <n v="1473802200"/>
    <x v="1733"/>
    <b v="0"/>
    <s v="No Backers"/>
    <b v="0"/>
    <x v="28"/>
    <x v="4"/>
    <x v="28"/>
  </r>
  <r>
    <n v="1734"/>
    <s v="Street Prophet Los CD and new book"/>
    <x v="1732"/>
    <n v="4500"/>
    <n v="1"/>
    <x v="120"/>
    <n v="0"/>
    <x v="2"/>
    <x v="0"/>
    <s v="USD"/>
    <n v="1431046356"/>
    <x v="1734"/>
    <b v="0"/>
    <n v="1"/>
    <b v="0"/>
    <x v="28"/>
    <x v="4"/>
    <x v="28"/>
  </r>
  <r>
    <n v="1735"/>
    <s v="Leo's RainSong Artist program"/>
    <x v="1733"/>
    <n v="1000"/>
    <n v="110"/>
    <x v="687"/>
    <n v="0.11"/>
    <x v="2"/>
    <x v="0"/>
    <s v="USD"/>
    <n v="1470598345"/>
    <x v="1735"/>
    <b v="0"/>
    <n v="2"/>
    <b v="0"/>
    <x v="28"/>
    <x v="4"/>
    <x v="28"/>
  </r>
  <r>
    <n v="1736"/>
    <s v="In His Presence"/>
    <x v="1734"/>
    <n v="3000"/>
    <n v="22"/>
    <x v="1218"/>
    <n v="0.01"/>
    <x v="2"/>
    <x v="0"/>
    <s v="USD"/>
    <n v="1447018833"/>
    <x v="1736"/>
    <b v="0"/>
    <n v="1"/>
    <b v="0"/>
    <x v="28"/>
    <x v="4"/>
    <x v="28"/>
  </r>
  <r>
    <n v="1737"/>
    <s v="Healing"/>
    <x v="1735"/>
    <n v="4000"/>
    <n v="850"/>
    <x v="98"/>
    <n v="0.21"/>
    <x v="2"/>
    <x v="0"/>
    <s v="USD"/>
    <n v="1437432392"/>
    <x v="1737"/>
    <b v="0"/>
    <n v="15"/>
    <b v="0"/>
    <x v="28"/>
    <x v="4"/>
    <x v="28"/>
  </r>
  <r>
    <n v="1738"/>
    <s v="The Flashing Lights"/>
    <x v="1736"/>
    <n v="5000"/>
    <n v="20"/>
    <x v="135"/>
    <n v="0"/>
    <x v="2"/>
    <x v="0"/>
    <s v="USD"/>
    <n v="1412283542"/>
    <x v="1738"/>
    <b v="0"/>
    <n v="1"/>
    <b v="0"/>
    <x v="28"/>
    <x v="4"/>
    <x v="28"/>
  </r>
  <r>
    <n v="1739"/>
    <s v="SWEET LOVE - a Lovely Christian WEDDING SONG Happy Marriage"/>
    <x v="1737"/>
    <n v="1000"/>
    <n v="1"/>
    <x v="120"/>
    <n v="0"/>
    <x v="2"/>
    <x v="0"/>
    <s v="USD"/>
    <n v="1462391932"/>
    <x v="1739"/>
    <b v="0"/>
    <n v="1"/>
    <b v="0"/>
    <x v="28"/>
    <x v="4"/>
    <x v="28"/>
  </r>
  <r>
    <n v="1740"/>
    <s v="Recording Studio Time"/>
    <x v="1738"/>
    <n v="3000"/>
    <n v="0"/>
    <x v="121"/>
    <n v="0"/>
    <x v="2"/>
    <x v="0"/>
    <s v="USD"/>
    <n v="1437075422"/>
    <x v="1740"/>
    <b v="0"/>
    <s v="No Backers"/>
    <b v="0"/>
    <x v="28"/>
    <x v="4"/>
    <x v="28"/>
  </r>
  <r>
    <n v="1741"/>
    <s v="Caught off Guard"/>
    <x v="1739"/>
    <n v="1200"/>
    <n v="1330"/>
    <x v="1219"/>
    <n v="1.1100000000000001"/>
    <x v="0"/>
    <x v="1"/>
    <s v="GBP"/>
    <n v="1433948671"/>
    <x v="1741"/>
    <b v="0"/>
    <n v="52"/>
    <b v="1"/>
    <x v="20"/>
    <x v="8"/>
    <x v="20"/>
  </r>
  <r>
    <n v="1742"/>
    <s v="Clark &amp; Addison: A Limited Edition Wrigley Field Photo Book"/>
    <x v="1740"/>
    <n v="2000"/>
    <n v="2175"/>
    <x v="1220"/>
    <n v="1.0900000000000001"/>
    <x v="0"/>
    <x v="0"/>
    <s v="USD"/>
    <n v="1483822800"/>
    <x v="1742"/>
    <b v="0"/>
    <n v="34"/>
    <b v="1"/>
    <x v="20"/>
    <x v="8"/>
    <x v="20"/>
  </r>
  <r>
    <n v="1743"/>
    <s v="The Fringes Project: Photobook of a Dying Language"/>
    <x v="1741"/>
    <n v="6000"/>
    <n v="6025"/>
    <x v="1221"/>
    <n v="1"/>
    <x v="0"/>
    <x v="0"/>
    <s v="USD"/>
    <n v="1472270340"/>
    <x v="1743"/>
    <b v="0"/>
    <n v="67"/>
    <b v="1"/>
    <x v="20"/>
    <x v="8"/>
    <x v="20"/>
  </r>
  <r>
    <n v="1744"/>
    <s v="Water World"/>
    <x v="1742"/>
    <n v="5500"/>
    <n v="6515"/>
    <x v="1222"/>
    <n v="1.18"/>
    <x v="0"/>
    <x v="1"/>
    <s v="GBP"/>
    <n v="1425821477"/>
    <x v="1744"/>
    <b v="0"/>
    <n v="70"/>
    <b v="1"/>
    <x v="20"/>
    <x v="8"/>
    <x v="20"/>
  </r>
  <r>
    <n v="1745"/>
    <s v="Things I do in Detroit - A Guidebook by The Nain Rouge"/>
    <x v="1743"/>
    <n v="7000"/>
    <n v="7981"/>
    <x v="1223"/>
    <n v="1.1399999999999999"/>
    <x v="0"/>
    <x v="0"/>
    <s v="USD"/>
    <n v="1482372000"/>
    <x v="1745"/>
    <b v="0"/>
    <n v="89"/>
    <b v="1"/>
    <x v="20"/>
    <x v="8"/>
    <x v="20"/>
  </r>
  <r>
    <n v="1746"/>
    <s v="Edge â€¢ France | Witnessing Those Unseen"/>
    <x v="1744"/>
    <n v="15000"/>
    <n v="22215"/>
    <x v="1224"/>
    <n v="1.48"/>
    <x v="0"/>
    <x v="0"/>
    <s v="USD"/>
    <n v="1479952800"/>
    <x v="1746"/>
    <b v="0"/>
    <n v="107"/>
    <b v="1"/>
    <x v="20"/>
    <x v="8"/>
    <x v="20"/>
  </r>
  <r>
    <n v="1747"/>
    <s v="'Tulip, my mother's favourite flower' - A Photo Book."/>
    <x v="1745"/>
    <n v="9000"/>
    <n v="9446"/>
    <x v="1225"/>
    <n v="1.05"/>
    <x v="0"/>
    <x v="1"/>
    <s v="GBP"/>
    <n v="1447426800"/>
    <x v="1747"/>
    <b v="0"/>
    <n v="159"/>
    <b v="1"/>
    <x v="20"/>
    <x v="8"/>
    <x v="20"/>
  </r>
  <r>
    <n v="1748"/>
    <s v="So It Is: Vancouver"/>
    <x v="1746"/>
    <n v="50000"/>
    <n v="64974"/>
    <x v="1226"/>
    <n v="1.3"/>
    <x v="0"/>
    <x v="5"/>
    <s v="CAD"/>
    <n v="1441234143"/>
    <x v="1748"/>
    <b v="0"/>
    <n v="181"/>
    <b v="1"/>
    <x v="20"/>
    <x v="8"/>
    <x v="20"/>
  </r>
  <r>
    <n v="1749"/>
    <s v="E FOTOGRAFESCHE RECKBLECK - 367 DEEG AM AUSLAND ASAZ"/>
    <x v="1747"/>
    <n v="10050"/>
    <n v="12410.5"/>
    <x v="1156"/>
    <n v="1.23"/>
    <x v="0"/>
    <x v="19"/>
    <s v="EUR"/>
    <n v="1488394800"/>
    <x v="1749"/>
    <b v="0"/>
    <n v="131"/>
    <b v="1"/>
    <x v="20"/>
    <x v="8"/>
    <x v="20"/>
  </r>
  <r>
    <n v="1750"/>
    <s v="Love Wins- A Powerful Book of LGBTQ Love Stories"/>
    <x v="1748"/>
    <n v="5000"/>
    <n v="10081"/>
    <x v="1227"/>
    <n v="2.02"/>
    <x v="0"/>
    <x v="0"/>
    <s v="USD"/>
    <n v="1461096304"/>
    <x v="1750"/>
    <b v="0"/>
    <n v="125"/>
    <b v="1"/>
    <x v="20"/>
    <x v="8"/>
    <x v="20"/>
  </r>
  <r>
    <n v="1751"/>
    <s v="Daily Bread: Stories from Rural Greece"/>
    <x v="1749"/>
    <n v="10000"/>
    <n v="10290"/>
    <x v="1228"/>
    <n v="1.03"/>
    <x v="0"/>
    <x v="0"/>
    <s v="USD"/>
    <n v="1426787123"/>
    <x v="1751"/>
    <b v="0"/>
    <n v="61"/>
    <b v="1"/>
    <x v="20"/>
    <x v="8"/>
    <x v="20"/>
  </r>
  <r>
    <n v="1752"/>
    <s v="Adfectus Book"/>
    <x v="1750"/>
    <n v="1200"/>
    <n v="3122"/>
    <x v="1229"/>
    <n v="2.6"/>
    <x v="0"/>
    <x v="1"/>
    <s v="GBP"/>
    <n v="1476425082"/>
    <x v="1752"/>
    <b v="0"/>
    <n v="90"/>
    <b v="1"/>
    <x v="20"/>
    <x v="8"/>
    <x v="20"/>
  </r>
  <r>
    <n v="1753"/>
    <s v="The Hero-In Me // Heroinmaleren - en mÃ¥de at leve pÃ¥"/>
    <x v="1751"/>
    <n v="15000"/>
    <n v="16200"/>
    <x v="1230"/>
    <n v="1.08"/>
    <x v="0"/>
    <x v="8"/>
    <s v="DKK"/>
    <n v="1458579568"/>
    <x v="1753"/>
    <b v="0"/>
    <n v="35"/>
    <b v="1"/>
    <x v="20"/>
    <x v="8"/>
    <x v="20"/>
  </r>
  <r>
    <n v="1754"/>
    <s v="OFFICIAL OTTAWA (an unofficial portrait)"/>
    <x v="1752"/>
    <n v="8500"/>
    <n v="9395"/>
    <x v="1231"/>
    <n v="1.1100000000000001"/>
    <x v="0"/>
    <x v="5"/>
    <s v="CAD"/>
    <n v="1428091353"/>
    <x v="1754"/>
    <b v="0"/>
    <n v="90"/>
    <b v="1"/>
    <x v="20"/>
    <x v="8"/>
    <x v="20"/>
  </r>
  <r>
    <n v="1755"/>
    <s v="Just One Block: The Extraordinary Journey Around The Block"/>
    <x v="1753"/>
    <n v="25"/>
    <n v="30"/>
    <x v="501"/>
    <n v="1.2"/>
    <x v="0"/>
    <x v="0"/>
    <s v="USD"/>
    <n v="1444071361"/>
    <x v="1755"/>
    <b v="0"/>
    <n v="4"/>
    <b v="1"/>
    <x v="20"/>
    <x v="8"/>
    <x v="20"/>
  </r>
  <r>
    <n v="1756"/>
    <s v="214: A Photobook of Dallas Hip Hop"/>
    <x v="1754"/>
    <n v="5500"/>
    <n v="5655.6"/>
    <x v="1232"/>
    <n v="1.03"/>
    <x v="0"/>
    <x v="0"/>
    <s v="USD"/>
    <n v="1472443269"/>
    <x v="1756"/>
    <b v="0"/>
    <n v="120"/>
    <b v="1"/>
    <x v="20"/>
    <x v="8"/>
    <x v="20"/>
  </r>
  <r>
    <n v="1757"/>
    <s v="The Resurgence of Femininity Photo Thesis"/>
    <x v="1755"/>
    <n v="5000"/>
    <n v="5800"/>
    <x v="1233"/>
    <n v="1.1599999999999999"/>
    <x v="0"/>
    <x v="0"/>
    <s v="USD"/>
    <n v="1485631740"/>
    <x v="1757"/>
    <b v="0"/>
    <n v="14"/>
    <b v="1"/>
    <x v="20"/>
    <x v="8"/>
    <x v="20"/>
  </r>
  <r>
    <n v="1758"/>
    <s v="Yashica TLR Cameras History -Playing Cards"/>
    <x v="1756"/>
    <n v="1000"/>
    <n v="1147"/>
    <x v="1234"/>
    <n v="1.1499999999999999"/>
    <x v="0"/>
    <x v="0"/>
    <s v="USD"/>
    <n v="1468536992"/>
    <x v="1758"/>
    <b v="0"/>
    <n v="27"/>
    <b v="1"/>
    <x v="20"/>
    <x v="8"/>
    <x v="20"/>
  </r>
  <r>
    <n v="1759"/>
    <s v="Death Valley"/>
    <x v="1757"/>
    <n v="5000"/>
    <n v="5330"/>
    <x v="1235"/>
    <n v="1.07"/>
    <x v="0"/>
    <x v="0"/>
    <s v="USD"/>
    <n v="1427309629"/>
    <x v="1759"/>
    <b v="0"/>
    <n v="49"/>
    <b v="1"/>
    <x v="20"/>
    <x v="8"/>
    <x v="20"/>
  </r>
  <r>
    <n v="1760"/>
    <s v="Portraits by Aris Jerome"/>
    <x v="1758"/>
    <n v="5000"/>
    <n v="8272"/>
    <x v="1236"/>
    <n v="1.65"/>
    <x v="0"/>
    <x v="0"/>
    <s v="USD"/>
    <n v="1456416513"/>
    <x v="1760"/>
    <b v="0"/>
    <n v="102"/>
    <b v="1"/>
    <x v="20"/>
    <x v="8"/>
    <x v="20"/>
  </r>
  <r>
    <n v="1761"/>
    <s v="I Wanted To See Boobs"/>
    <x v="1759"/>
    <n v="100"/>
    <n v="155"/>
    <x v="1237"/>
    <n v="1.55"/>
    <x v="0"/>
    <x v="1"/>
    <s v="GBP"/>
    <n v="1442065060"/>
    <x v="1761"/>
    <b v="0"/>
    <n v="3"/>
    <b v="1"/>
    <x v="20"/>
    <x v="8"/>
    <x v="20"/>
  </r>
  <r>
    <n v="1762"/>
    <s v="&quot;The Naked Pixel&quot; Ali Pakele"/>
    <x v="1760"/>
    <n v="100"/>
    <n v="885"/>
    <x v="1238"/>
    <n v="8.85"/>
    <x v="0"/>
    <x v="0"/>
    <s v="USD"/>
    <n v="1457739245"/>
    <x v="1762"/>
    <b v="0"/>
    <n v="25"/>
    <b v="1"/>
    <x v="20"/>
    <x v="8"/>
    <x v="20"/>
  </r>
  <r>
    <n v="1763"/>
    <s v="Coffee Table Girls Exclusive Art Photography Book"/>
    <x v="1761"/>
    <n v="12000"/>
    <n v="12229"/>
    <x v="1239"/>
    <n v="1.02"/>
    <x v="0"/>
    <x v="0"/>
    <s v="USD"/>
    <n v="1477255840"/>
    <x v="1763"/>
    <b v="0"/>
    <n v="118"/>
    <b v="1"/>
    <x v="20"/>
    <x v="8"/>
    <x v="20"/>
  </r>
  <r>
    <n v="1764"/>
    <s v="Blood, Sweat &amp; Tears - Photobook"/>
    <x v="1762"/>
    <n v="11000"/>
    <n v="2156"/>
    <x v="1240"/>
    <n v="0.2"/>
    <x v="2"/>
    <x v="1"/>
    <s v="GBP"/>
    <n v="1407065979"/>
    <x v="1764"/>
    <b v="1"/>
    <n v="39"/>
    <b v="0"/>
    <x v="20"/>
    <x v="8"/>
    <x v="20"/>
  </r>
  <r>
    <n v="1765"/>
    <s v="Oklahoma, The Way I See It; The Book"/>
    <x v="1763"/>
    <n v="12500"/>
    <n v="7433.48"/>
    <x v="1241"/>
    <n v="0.59"/>
    <x v="2"/>
    <x v="0"/>
    <s v="USD"/>
    <n v="1407972712"/>
    <x v="1765"/>
    <b v="1"/>
    <n v="103"/>
    <b v="0"/>
    <x v="20"/>
    <x v="8"/>
    <x v="20"/>
  </r>
  <r>
    <n v="1766"/>
    <s v="Photographic book on Melbourne's music scene"/>
    <x v="1764"/>
    <n v="1500"/>
    <n v="0"/>
    <x v="121"/>
    <n v="0"/>
    <x v="2"/>
    <x v="2"/>
    <s v="AUD"/>
    <n v="1408999088"/>
    <x v="1766"/>
    <b v="1"/>
    <s v="No Backers"/>
    <b v="0"/>
    <x v="20"/>
    <x v="8"/>
    <x v="20"/>
  </r>
  <r>
    <n v="1767"/>
    <s v="OR-GÃ“L-HO -A search for meaning during the World Cup"/>
    <x v="1765"/>
    <n v="5000"/>
    <n v="2286"/>
    <x v="1242"/>
    <n v="0.46"/>
    <x v="2"/>
    <x v="0"/>
    <s v="USD"/>
    <n v="1407080884"/>
    <x v="1767"/>
    <b v="1"/>
    <n v="39"/>
    <b v="0"/>
    <x v="20"/>
    <x v="8"/>
    <x v="20"/>
  </r>
  <r>
    <n v="1768"/>
    <s v="SWFTTR: Southwest Farm-to-Table Recipes"/>
    <x v="1766"/>
    <n v="5000"/>
    <n v="187"/>
    <x v="1243"/>
    <n v="0.04"/>
    <x v="2"/>
    <x v="0"/>
    <s v="USD"/>
    <n v="1411824444"/>
    <x v="1768"/>
    <b v="1"/>
    <n v="15"/>
    <b v="0"/>
    <x v="20"/>
    <x v="8"/>
    <x v="20"/>
  </r>
  <r>
    <n v="1769"/>
    <s v="Navajo Textile Project"/>
    <x v="1767"/>
    <n v="40000"/>
    <n v="1081"/>
    <x v="1244"/>
    <n v="0.03"/>
    <x v="2"/>
    <x v="0"/>
    <s v="USD"/>
    <n v="1421177959"/>
    <x v="1769"/>
    <b v="1"/>
    <n v="22"/>
    <b v="0"/>
    <x v="20"/>
    <x v="8"/>
    <x v="20"/>
  </r>
  <r>
    <n v="1770"/>
    <s v="Pit &amp; Paddock: Unseen 60s &amp; 70s European Motor Racing Images"/>
    <x v="1768"/>
    <n v="24500"/>
    <n v="13846"/>
    <x v="450"/>
    <n v="0.56999999999999995"/>
    <x v="2"/>
    <x v="0"/>
    <s v="USD"/>
    <n v="1413312194"/>
    <x v="1770"/>
    <b v="1"/>
    <n v="92"/>
    <b v="0"/>
    <x v="20"/>
    <x v="8"/>
    <x v="20"/>
  </r>
  <r>
    <n v="1771"/>
    <s v="&quot;Drakes Folly&quot;"/>
    <x v="1769"/>
    <n v="4200"/>
    <n v="895"/>
    <x v="1245"/>
    <n v="0.21"/>
    <x v="2"/>
    <x v="1"/>
    <s v="GBP"/>
    <n v="1414107040"/>
    <x v="1771"/>
    <b v="1"/>
    <n v="25"/>
    <b v="0"/>
    <x v="20"/>
    <x v="8"/>
    <x v="20"/>
  </r>
  <r>
    <n v="1772"/>
    <s v="White Mountain"/>
    <x v="1770"/>
    <n v="5500"/>
    <n v="858"/>
    <x v="1246"/>
    <n v="0.16"/>
    <x v="2"/>
    <x v="1"/>
    <s v="GBP"/>
    <n v="1404666836"/>
    <x v="1772"/>
    <b v="1"/>
    <n v="19"/>
    <b v="0"/>
    <x v="20"/>
    <x v="8"/>
    <x v="20"/>
  </r>
  <r>
    <n v="1773"/>
    <s v="True Faith : A Guitar Makers Promise to God by Tim Hawley"/>
    <x v="1771"/>
    <n v="30000"/>
    <n v="1877"/>
    <x v="1247"/>
    <n v="0.06"/>
    <x v="2"/>
    <x v="0"/>
    <s v="USD"/>
    <n v="1421691298"/>
    <x v="1773"/>
    <b v="1"/>
    <n v="19"/>
    <b v="0"/>
    <x v="20"/>
    <x v="8"/>
    <x v="20"/>
  </r>
  <r>
    <n v="1774"/>
    <s v="The World Upside Down: Portraits"/>
    <x v="1772"/>
    <n v="2500"/>
    <n v="1148"/>
    <x v="1248"/>
    <n v="0.46"/>
    <x v="2"/>
    <x v="0"/>
    <s v="USD"/>
    <n v="1417273140"/>
    <x v="1774"/>
    <b v="1"/>
    <n v="13"/>
    <b v="0"/>
    <x v="20"/>
    <x v="8"/>
    <x v="20"/>
  </r>
  <r>
    <n v="1775"/>
    <s v="Muhammad Ali - The Comeback"/>
    <x v="1773"/>
    <n v="32500"/>
    <n v="21158"/>
    <x v="1249"/>
    <n v="0.65"/>
    <x v="2"/>
    <x v="0"/>
    <s v="USD"/>
    <n v="1414193160"/>
    <x v="1775"/>
    <b v="1"/>
    <n v="124"/>
    <b v="0"/>
    <x v="20"/>
    <x v="8"/>
    <x v="20"/>
  </r>
  <r>
    <n v="1776"/>
    <s v="Dubai: A Synthetic City - Photobook &amp; Journal"/>
    <x v="1774"/>
    <n v="5000"/>
    <n v="335"/>
    <x v="33"/>
    <n v="7.0000000000000007E-2"/>
    <x v="2"/>
    <x v="1"/>
    <s v="GBP"/>
    <n v="1414623471"/>
    <x v="1776"/>
    <b v="1"/>
    <n v="4"/>
    <b v="0"/>
    <x v="20"/>
    <x v="8"/>
    <x v="20"/>
  </r>
  <r>
    <n v="1777"/>
    <s v="All along the Control Tower"/>
    <x v="1775"/>
    <n v="4800"/>
    <n v="651"/>
    <x v="1250"/>
    <n v="0.14000000000000001"/>
    <x v="2"/>
    <x v="9"/>
    <s v="EUR"/>
    <n v="1424421253"/>
    <x v="1777"/>
    <b v="1"/>
    <n v="10"/>
    <b v="0"/>
    <x v="20"/>
    <x v="8"/>
    <x v="20"/>
  </r>
  <r>
    <n v="1778"/>
    <s v="Portrait of Cuban Resilience: Faces and Voices of a Blockade"/>
    <x v="1776"/>
    <n v="50000"/>
    <n v="995"/>
    <x v="1251"/>
    <n v="0.02"/>
    <x v="2"/>
    <x v="0"/>
    <s v="USD"/>
    <n v="1427485395"/>
    <x v="1778"/>
    <b v="1"/>
    <n v="15"/>
    <b v="0"/>
    <x v="20"/>
    <x v="8"/>
    <x v="20"/>
  </r>
  <r>
    <n v="1779"/>
    <s v="Ozymandias : a photo book"/>
    <x v="1777"/>
    <n v="11000"/>
    <n v="3986"/>
    <x v="1252"/>
    <n v="0.36"/>
    <x v="2"/>
    <x v="0"/>
    <s v="USD"/>
    <n v="1472834180"/>
    <x v="1779"/>
    <b v="1"/>
    <n v="38"/>
    <b v="0"/>
    <x v="20"/>
    <x v="8"/>
    <x v="20"/>
  </r>
  <r>
    <n v="1780"/>
    <s v="Native Nation"/>
    <x v="1778"/>
    <n v="30000"/>
    <n v="11923"/>
    <x v="1253"/>
    <n v="0.4"/>
    <x v="2"/>
    <x v="0"/>
    <s v="USD"/>
    <n v="1467469510"/>
    <x v="1780"/>
    <b v="1"/>
    <n v="152"/>
    <b v="0"/>
    <x v="20"/>
    <x v="8"/>
    <x v="20"/>
  </r>
  <r>
    <n v="1781"/>
    <s v="Political Views: 2016 US Presidential Election Photography"/>
    <x v="1779"/>
    <n v="5500"/>
    <n v="1417"/>
    <x v="1254"/>
    <n v="0.26"/>
    <x v="2"/>
    <x v="0"/>
    <s v="USD"/>
    <n v="1473950945"/>
    <x v="1781"/>
    <b v="1"/>
    <n v="24"/>
    <b v="0"/>
    <x v="20"/>
    <x v="8"/>
    <x v="20"/>
  </r>
  <r>
    <n v="1782"/>
    <s v="Keepers Of The Craft: Cocktails Across America. A Photobook"/>
    <x v="1780"/>
    <n v="35000"/>
    <n v="5422"/>
    <x v="1255"/>
    <n v="0.15"/>
    <x v="2"/>
    <x v="0"/>
    <s v="USD"/>
    <n v="1456062489"/>
    <x v="1782"/>
    <b v="1"/>
    <n v="76"/>
    <b v="0"/>
    <x v="20"/>
    <x v="8"/>
    <x v="20"/>
  </r>
  <r>
    <n v="1783"/>
    <s v="Hues of my Vision"/>
    <x v="1781"/>
    <n v="40000"/>
    <n v="9477"/>
    <x v="1256"/>
    <n v="0.24"/>
    <x v="2"/>
    <x v="0"/>
    <s v="USD"/>
    <n v="1432248478"/>
    <x v="1783"/>
    <b v="1"/>
    <n v="185"/>
    <b v="0"/>
    <x v="20"/>
    <x v="8"/>
    <x v="20"/>
  </r>
  <r>
    <n v="1784"/>
    <s v="Vantage Point: Photographs of Milwaukee from on high"/>
    <x v="1782"/>
    <n v="5000"/>
    <n v="1988"/>
    <x v="1257"/>
    <n v="0.4"/>
    <x v="2"/>
    <x v="0"/>
    <s v="USD"/>
    <n v="1422674700"/>
    <x v="1784"/>
    <b v="1"/>
    <n v="33"/>
    <b v="0"/>
    <x v="20"/>
    <x v="8"/>
    <x v="20"/>
  </r>
  <r>
    <n v="1785"/>
    <s v="Hank Bought A Bus - A photobook of our bus and adventure."/>
    <x v="1783"/>
    <n v="24000"/>
    <n v="4853"/>
    <x v="1258"/>
    <n v="0.2"/>
    <x v="2"/>
    <x v="0"/>
    <s v="USD"/>
    <n v="1413417600"/>
    <x v="1785"/>
    <b v="1"/>
    <n v="108"/>
    <b v="0"/>
    <x v="20"/>
    <x v="8"/>
    <x v="20"/>
  </r>
  <r>
    <n v="1786"/>
    <s v="Observations in 6x6"/>
    <x v="1784"/>
    <n v="1900"/>
    <n v="905"/>
    <x v="1259"/>
    <n v="0.48"/>
    <x v="2"/>
    <x v="9"/>
    <s v="EUR"/>
    <n v="1418649177"/>
    <x v="1786"/>
    <b v="1"/>
    <n v="29"/>
    <b v="0"/>
    <x v="20"/>
    <x v="8"/>
    <x v="20"/>
  </r>
  <r>
    <n v="1787"/>
    <s v="Alpamayo to Yerupaja"/>
    <x v="1785"/>
    <n v="10000"/>
    <n v="1533"/>
    <x v="1260"/>
    <n v="0.15"/>
    <x v="2"/>
    <x v="0"/>
    <s v="USD"/>
    <n v="1428158637"/>
    <x v="1787"/>
    <b v="1"/>
    <n v="24"/>
    <b v="0"/>
    <x v="20"/>
    <x v="8"/>
    <x v="20"/>
  </r>
  <r>
    <n v="1788"/>
    <s v="Beyond the Pale"/>
    <x v="1786"/>
    <n v="5500"/>
    <n v="76"/>
    <x v="1065"/>
    <n v="0.01"/>
    <x v="2"/>
    <x v="1"/>
    <s v="GBP"/>
    <n v="1414795542"/>
    <x v="1788"/>
    <b v="1"/>
    <n v="4"/>
    <b v="0"/>
    <x v="20"/>
    <x v="8"/>
    <x v="20"/>
  </r>
  <r>
    <n v="1789"/>
    <s v="Paintball: Beyond The Paint"/>
    <x v="1787"/>
    <n v="8000"/>
    <n v="40"/>
    <x v="119"/>
    <n v="0.01"/>
    <x v="2"/>
    <x v="0"/>
    <s v="USD"/>
    <n v="1421042403"/>
    <x v="1789"/>
    <b v="1"/>
    <n v="4"/>
    <b v="0"/>
    <x v="20"/>
    <x v="8"/>
    <x v="20"/>
  </r>
  <r>
    <n v="1790"/>
    <s v="Return to Relevance: The Scott Hyde Archive"/>
    <x v="1788"/>
    <n v="33000"/>
    <n v="1636"/>
    <x v="1033"/>
    <n v="0.05"/>
    <x v="2"/>
    <x v="0"/>
    <s v="USD"/>
    <n v="1423152678"/>
    <x v="1790"/>
    <b v="1"/>
    <n v="15"/>
    <b v="0"/>
    <x v="20"/>
    <x v="8"/>
    <x v="20"/>
  </r>
  <r>
    <n v="1791"/>
    <s v="disCover: Napoli"/>
    <x v="1789"/>
    <n v="3000"/>
    <n v="107"/>
    <x v="1261"/>
    <n v="0.04"/>
    <x v="2"/>
    <x v="1"/>
    <s v="GBP"/>
    <n v="1422553565"/>
    <x v="1791"/>
    <b v="1"/>
    <n v="4"/>
    <b v="0"/>
    <x v="20"/>
    <x v="8"/>
    <x v="20"/>
  </r>
  <r>
    <n v="1792"/>
    <s v="Bensinger's: Photographs by Helaine Garren"/>
    <x v="1790"/>
    <n v="25000"/>
    <n v="15281"/>
    <x v="1262"/>
    <n v="0.61"/>
    <x v="2"/>
    <x v="0"/>
    <s v="USD"/>
    <n v="1439189940"/>
    <x v="1792"/>
    <b v="1"/>
    <n v="139"/>
    <b v="0"/>
    <x v="20"/>
    <x v="8"/>
    <x v="20"/>
  </r>
  <r>
    <n v="1793"/>
    <s v="Live to Learn, Learn to Fight, Fight to Live - The Karen"/>
    <x v="1791"/>
    <n v="3000"/>
    <n v="40"/>
    <x v="135"/>
    <n v="0.01"/>
    <x v="2"/>
    <x v="2"/>
    <s v="AUD"/>
    <n v="1417127040"/>
    <x v="1793"/>
    <b v="1"/>
    <n v="2"/>
    <b v="0"/>
    <x v="20"/>
    <x v="8"/>
    <x v="20"/>
  </r>
  <r>
    <n v="1794"/>
    <s v="Venus as Men"/>
    <x v="1792"/>
    <n v="9000"/>
    <n v="997"/>
    <x v="1263"/>
    <n v="0.11"/>
    <x v="2"/>
    <x v="0"/>
    <s v="USD"/>
    <n v="1423660422"/>
    <x v="1794"/>
    <b v="1"/>
    <n v="18"/>
    <b v="0"/>
    <x v="20"/>
    <x v="8"/>
    <x v="20"/>
  </r>
  <r>
    <n v="1795"/>
    <s v="THE AFGHANS - A Photo Book"/>
    <x v="1793"/>
    <n v="28000"/>
    <n v="10846"/>
    <x v="1264"/>
    <n v="0.39"/>
    <x v="2"/>
    <x v="12"/>
    <s v="EUR"/>
    <n v="1476460800"/>
    <x v="1795"/>
    <b v="1"/>
    <n v="81"/>
    <b v="0"/>
    <x v="20"/>
    <x v="8"/>
    <x v="20"/>
  </r>
  <r>
    <n v="1796"/>
    <s v="Kenema"/>
    <x v="1794"/>
    <n v="19000"/>
    <n v="4190"/>
    <x v="1265"/>
    <n v="0.22"/>
    <x v="2"/>
    <x v="1"/>
    <s v="GBP"/>
    <n v="1469356366"/>
    <x v="1796"/>
    <b v="1"/>
    <n v="86"/>
    <b v="0"/>
    <x v="20"/>
    <x v="8"/>
    <x v="20"/>
  </r>
  <r>
    <n v="1797"/>
    <s v="Remnants, A Photography Book to Send to Congress"/>
    <x v="1795"/>
    <n v="10000"/>
    <n v="6755"/>
    <x v="1266"/>
    <n v="0.68"/>
    <x v="2"/>
    <x v="0"/>
    <s v="USD"/>
    <n v="1481809189"/>
    <x v="1797"/>
    <b v="1"/>
    <n v="140"/>
    <b v="0"/>
    <x v="20"/>
    <x v="8"/>
    <x v="20"/>
  </r>
  <r>
    <n v="1798"/>
    <s v="Amoung Charros and Poetry/Entre Charros y Poesias"/>
    <x v="1796"/>
    <n v="16000"/>
    <n v="2182"/>
    <x v="1267"/>
    <n v="0.14000000000000001"/>
    <x v="2"/>
    <x v="0"/>
    <s v="USD"/>
    <n v="1454572233"/>
    <x v="1798"/>
    <b v="1"/>
    <n v="37"/>
    <b v="0"/>
    <x v="20"/>
    <x v="8"/>
    <x v="20"/>
  </r>
  <r>
    <n v="1799"/>
    <s v="The UnDiscovered Image"/>
    <x v="1797"/>
    <n v="4000"/>
    <n v="69.83"/>
    <x v="1268"/>
    <n v="0.02"/>
    <x v="2"/>
    <x v="1"/>
    <s v="GBP"/>
    <n v="1415740408"/>
    <x v="1799"/>
    <b v="1"/>
    <n v="6"/>
    <b v="0"/>
    <x v="20"/>
    <x v="8"/>
    <x v="20"/>
  </r>
  <r>
    <n v="1800"/>
    <s v="The Sikh Project Book"/>
    <x v="1798"/>
    <n v="46260"/>
    <n v="9460"/>
    <x v="1269"/>
    <n v="0.2"/>
    <x v="2"/>
    <x v="1"/>
    <s v="GBP"/>
    <n v="1476109970"/>
    <x v="1800"/>
    <b v="1"/>
    <n v="113"/>
    <b v="0"/>
    <x v="20"/>
    <x v="8"/>
    <x v="20"/>
  </r>
  <r>
    <n v="1801"/>
    <s v="Come, Bring, Punish"/>
    <x v="1799"/>
    <n v="17000"/>
    <n v="2355"/>
    <x v="1270"/>
    <n v="0.14000000000000001"/>
    <x v="2"/>
    <x v="1"/>
    <s v="GBP"/>
    <n v="1450181400"/>
    <x v="1801"/>
    <b v="1"/>
    <n v="37"/>
    <b v="0"/>
    <x v="20"/>
    <x v="8"/>
    <x v="20"/>
  </r>
  <r>
    <n v="1802"/>
    <s v="Out Of The Dark"/>
    <x v="1800"/>
    <n v="3500"/>
    <n v="1697"/>
    <x v="1271"/>
    <n v="0.48"/>
    <x v="2"/>
    <x v="12"/>
    <s v="EUR"/>
    <n v="1435442340"/>
    <x v="1802"/>
    <b v="1"/>
    <n v="18"/>
    <b v="0"/>
    <x v="20"/>
    <x v="8"/>
    <x v="20"/>
  </r>
  <r>
    <n v="1803"/>
    <s v="On the Verge, the book."/>
    <x v="1801"/>
    <n v="17500"/>
    <n v="5390"/>
    <x v="1272"/>
    <n v="0.31"/>
    <x v="2"/>
    <x v="0"/>
    <s v="USD"/>
    <n v="1423878182"/>
    <x v="1803"/>
    <b v="1"/>
    <n v="75"/>
    <b v="0"/>
    <x v="20"/>
    <x v="8"/>
    <x v="20"/>
  </r>
  <r>
    <n v="1804"/>
    <s v="No Dar Papaya:  Photographs from Colombia 2003-2013"/>
    <x v="1802"/>
    <n v="15500"/>
    <n v="5452"/>
    <x v="1273"/>
    <n v="0.35"/>
    <x v="2"/>
    <x v="0"/>
    <s v="USD"/>
    <n v="1447521404"/>
    <x v="1804"/>
    <b v="1"/>
    <n v="52"/>
    <b v="0"/>
    <x v="20"/>
    <x v="8"/>
    <x v="20"/>
  </r>
  <r>
    <n v="1805"/>
    <s v="Book &quot;The Travellers&quot;"/>
    <x v="1803"/>
    <n v="22500"/>
    <n v="8191"/>
    <x v="1274"/>
    <n v="0.36"/>
    <x v="2"/>
    <x v="12"/>
    <s v="EUR"/>
    <n v="1443808800"/>
    <x v="1805"/>
    <b v="1"/>
    <n v="122"/>
    <b v="0"/>
    <x v="20"/>
    <x v="8"/>
    <x v="20"/>
  </r>
  <r>
    <n v="1806"/>
    <s v="American Presidents Naked"/>
    <x v="1804"/>
    <n v="20000"/>
    <n v="591"/>
    <x v="1275"/>
    <n v="0.03"/>
    <x v="2"/>
    <x v="1"/>
    <s v="GBP"/>
    <n v="1412090349"/>
    <x v="1806"/>
    <b v="1"/>
    <n v="8"/>
    <b v="0"/>
    <x v="20"/>
    <x v="8"/>
    <x v="20"/>
  </r>
  <r>
    <n v="1807"/>
    <s v="Anywhere but Here"/>
    <x v="1805"/>
    <n v="5000"/>
    <n v="553"/>
    <x v="1276"/>
    <n v="0.11"/>
    <x v="2"/>
    <x v="0"/>
    <s v="USD"/>
    <n v="1411868313"/>
    <x v="1807"/>
    <b v="1"/>
    <n v="8"/>
    <b v="0"/>
    <x v="20"/>
    <x v="8"/>
    <x v="20"/>
  </r>
  <r>
    <n v="1808"/>
    <s v="An Iranian Journey"/>
    <x v="1806"/>
    <n v="28000"/>
    <n v="11594"/>
    <x v="1277"/>
    <n v="0.41"/>
    <x v="2"/>
    <x v="0"/>
    <s v="USD"/>
    <n v="1486830030"/>
    <x v="1808"/>
    <b v="1"/>
    <n v="96"/>
    <b v="0"/>
    <x v="20"/>
    <x v="8"/>
    <x v="20"/>
  </r>
  <r>
    <n v="1809"/>
    <s v="Hamilton: A Different Perspective"/>
    <x v="1807"/>
    <n v="3500"/>
    <n v="380"/>
    <x v="1278"/>
    <n v="0.11"/>
    <x v="2"/>
    <x v="5"/>
    <s v="CAD"/>
    <n v="1425246439"/>
    <x v="1809"/>
    <b v="1"/>
    <n v="9"/>
    <b v="0"/>
    <x v="20"/>
    <x v="8"/>
    <x v="20"/>
  </r>
  <r>
    <n v="1810"/>
    <s v="Film Speed"/>
    <x v="1808"/>
    <n v="450"/>
    <n v="15"/>
    <x v="501"/>
    <n v="0.03"/>
    <x v="2"/>
    <x v="0"/>
    <s v="USD"/>
    <n v="1408657826"/>
    <x v="1810"/>
    <b v="0"/>
    <n v="2"/>
    <b v="0"/>
    <x v="20"/>
    <x v="8"/>
    <x v="20"/>
  </r>
  <r>
    <n v="1811"/>
    <s v="The Year of Sunsets"/>
    <x v="1809"/>
    <n v="54000"/>
    <n v="40"/>
    <x v="1279"/>
    <n v="0"/>
    <x v="2"/>
    <x v="0"/>
    <s v="USD"/>
    <n v="1414123200"/>
    <x v="1811"/>
    <b v="0"/>
    <n v="26"/>
    <b v="0"/>
    <x v="20"/>
    <x v="8"/>
    <x v="20"/>
  </r>
  <r>
    <n v="1812"/>
    <s v="Run Rwanda: A Photo Book showcasing contemporary Rwanda"/>
    <x v="1810"/>
    <n v="6500"/>
    <n v="865"/>
    <x v="1280"/>
    <n v="0.13"/>
    <x v="2"/>
    <x v="1"/>
    <s v="GBP"/>
    <n v="1467531536"/>
    <x v="1812"/>
    <b v="0"/>
    <n v="23"/>
    <b v="0"/>
    <x v="20"/>
    <x v="8"/>
    <x v="20"/>
  </r>
  <r>
    <n v="1813"/>
    <s v="Libya : The Lost Days"/>
    <x v="1811"/>
    <n v="8750"/>
    <n v="0"/>
    <x v="121"/>
    <n v="0"/>
    <x v="2"/>
    <x v="1"/>
    <s v="GBP"/>
    <n v="1407532812"/>
    <x v="1813"/>
    <b v="0"/>
    <s v="No Backers"/>
    <b v="0"/>
    <x v="20"/>
    <x v="8"/>
    <x v="20"/>
  </r>
  <r>
    <n v="1814"/>
    <s v="My Favourite Colour Was Yellow"/>
    <x v="1812"/>
    <n v="12000"/>
    <n v="5902"/>
    <x v="1281"/>
    <n v="0.49"/>
    <x v="2"/>
    <x v="1"/>
    <s v="GBP"/>
    <n v="1425108736"/>
    <x v="1814"/>
    <b v="0"/>
    <n v="140"/>
    <b v="0"/>
    <x v="20"/>
    <x v="8"/>
    <x v="20"/>
  </r>
  <r>
    <n v="1815"/>
    <s v="Texas to Florida"/>
    <x v="1813"/>
    <n v="3000"/>
    <n v="0"/>
    <x v="121"/>
    <n v="0"/>
    <x v="2"/>
    <x v="0"/>
    <s v="USD"/>
    <n v="1435787137"/>
    <x v="1815"/>
    <b v="0"/>
    <s v="No Backers"/>
    <b v="0"/>
    <x v="20"/>
    <x v="8"/>
    <x v="20"/>
  </r>
  <r>
    <n v="1816"/>
    <s v="Moments of Passion"/>
    <x v="1814"/>
    <n v="25000"/>
    <n v="509"/>
    <x v="1282"/>
    <n v="0.02"/>
    <x v="2"/>
    <x v="16"/>
    <s v="CHF"/>
    <n v="1469473200"/>
    <x v="1816"/>
    <b v="0"/>
    <n v="6"/>
    <b v="0"/>
    <x v="20"/>
    <x v="8"/>
    <x v="20"/>
  </r>
  <r>
    <n v="1817"/>
    <s v="Through the Lens of Jerry Gustafson"/>
    <x v="1815"/>
    <n v="18000"/>
    <n v="9419"/>
    <x v="1283"/>
    <n v="0.52"/>
    <x v="2"/>
    <x v="0"/>
    <s v="USD"/>
    <n v="1485759540"/>
    <x v="1817"/>
    <b v="0"/>
    <n v="100"/>
    <b v="0"/>
    <x v="20"/>
    <x v="8"/>
    <x v="20"/>
  </r>
  <r>
    <n v="1818"/>
    <s v="Give Me Your Goofy-ist"/>
    <x v="1816"/>
    <n v="15000"/>
    <n v="0"/>
    <x v="121"/>
    <n v="0"/>
    <x v="2"/>
    <x v="0"/>
    <s v="USD"/>
    <n v="1428035850"/>
    <x v="1818"/>
    <b v="0"/>
    <s v="No Backers"/>
    <b v="0"/>
    <x v="20"/>
    <x v="8"/>
    <x v="20"/>
  </r>
  <r>
    <n v="1819"/>
    <s v="Claim Your Glacier: What's your legacy? Denali, AK"/>
    <x v="1817"/>
    <n v="1200"/>
    <n v="25"/>
    <x v="1284"/>
    <n v="0.02"/>
    <x v="2"/>
    <x v="0"/>
    <s v="USD"/>
    <n v="1406743396"/>
    <x v="1819"/>
    <b v="0"/>
    <n v="4"/>
    <b v="0"/>
    <x v="20"/>
    <x v="8"/>
    <x v="20"/>
  </r>
  <r>
    <n v="1820"/>
    <s v="From Box to Book: 34Â° 16' 28&quot;N - &quot;119Â° 13' 44&quot;W"/>
    <x v="1818"/>
    <n v="26000"/>
    <n v="1707"/>
    <x v="1285"/>
    <n v="7.0000000000000007E-2"/>
    <x v="2"/>
    <x v="0"/>
    <s v="USD"/>
    <n v="1427850090"/>
    <x v="1820"/>
    <b v="0"/>
    <n v="8"/>
    <b v="0"/>
    <x v="20"/>
    <x v="8"/>
    <x v="20"/>
  </r>
  <r>
    <n v="1821"/>
    <s v="Glass Cloud on the road!"/>
    <x v="1819"/>
    <n v="2500"/>
    <n v="3372.25"/>
    <x v="1286"/>
    <n v="1.35"/>
    <x v="0"/>
    <x v="0"/>
    <s v="USD"/>
    <n v="1330760367"/>
    <x v="1821"/>
    <b v="0"/>
    <n v="57"/>
    <b v="1"/>
    <x v="11"/>
    <x v="4"/>
    <x v="11"/>
  </r>
  <r>
    <n v="1822"/>
    <s v="Wood Butcher's new music video- I Don't Wanna Party"/>
    <x v="1820"/>
    <n v="300"/>
    <n v="300"/>
    <x v="50"/>
    <n v="1"/>
    <x v="0"/>
    <x v="5"/>
    <s v="CAD"/>
    <n v="1391194860"/>
    <x v="1822"/>
    <b v="0"/>
    <n v="11"/>
    <b v="1"/>
    <x v="11"/>
    <x v="4"/>
    <x v="11"/>
  </r>
  <r>
    <n v="1823"/>
    <s v="Our Band Van Needs Serious Repairs!!!"/>
    <x v="1821"/>
    <n v="700"/>
    <n v="811"/>
    <x v="1287"/>
    <n v="1.1599999999999999"/>
    <x v="0"/>
    <x v="0"/>
    <s v="USD"/>
    <n v="1351095976"/>
    <x v="1823"/>
    <b v="0"/>
    <n v="33"/>
    <b v="1"/>
    <x v="11"/>
    <x v="4"/>
    <x v="11"/>
  </r>
  <r>
    <n v="1824"/>
    <s v="Tin Man's Broken Wisdom Fund"/>
    <x v="1822"/>
    <n v="3000"/>
    <n v="3002"/>
    <x v="1288"/>
    <n v="1"/>
    <x v="0"/>
    <x v="0"/>
    <s v="USD"/>
    <n v="1389146880"/>
    <x v="1824"/>
    <b v="0"/>
    <n v="40"/>
    <b v="1"/>
    <x v="11"/>
    <x v="4"/>
    <x v="11"/>
  </r>
  <r>
    <n v="1825"/>
    <s v="Eurisko's &quot;Wild Animal&quot; Project"/>
    <x v="1823"/>
    <n v="2000"/>
    <n v="2101"/>
    <x v="1289"/>
    <n v="1.05"/>
    <x v="0"/>
    <x v="0"/>
    <s v="USD"/>
    <n v="1373572903"/>
    <x v="1825"/>
    <b v="0"/>
    <n v="50"/>
    <b v="1"/>
    <x v="11"/>
    <x v="4"/>
    <x v="11"/>
  </r>
  <r>
    <n v="1826"/>
    <s v="BEAR GHOST! Professional Recording! Yay!"/>
    <x v="1824"/>
    <n v="2000"/>
    <n v="2020"/>
    <x v="1290"/>
    <n v="1.01"/>
    <x v="0"/>
    <x v="0"/>
    <s v="USD"/>
    <n v="1392675017"/>
    <x v="1826"/>
    <b v="0"/>
    <n v="38"/>
    <b v="1"/>
    <x v="11"/>
    <x v="4"/>
    <x v="11"/>
  </r>
  <r>
    <n v="1827"/>
    <s v="&quot;Homeward Bound&quot; a journey in sound. "/>
    <x v="1825"/>
    <n v="8000"/>
    <n v="8053"/>
    <x v="1291"/>
    <n v="1.01"/>
    <x v="0"/>
    <x v="0"/>
    <s v="USD"/>
    <n v="1299138561"/>
    <x v="1827"/>
    <b v="0"/>
    <n v="96"/>
    <b v="1"/>
    <x v="11"/>
    <x v="4"/>
    <x v="11"/>
  </r>
  <r>
    <n v="1828"/>
    <s v="Help to make Sam Sliva's new EP, &quot;Drained&quot;, come to life."/>
    <x v="1826"/>
    <n v="20000"/>
    <n v="20032"/>
    <x v="1292"/>
    <n v="1"/>
    <x v="0"/>
    <x v="0"/>
    <s v="USD"/>
    <n v="1399672800"/>
    <x v="1828"/>
    <b v="0"/>
    <n v="48"/>
    <b v="1"/>
    <x v="11"/>
    <x v="4"/>
    <x v="11"/>
  </r>
  <r>
    <n v="1829"/>
    <s v="Help JUICE (Boston) Record Their First Album"/>
    <x v="1827"/>
    <n v="1500"/>
    <n v="2500.25"/>
    <x v="1293"/>
    <n v="1.67"/>
    <x v="0"/>
    <x v="0"/>
    <s v="USD"/>
    <n v="1295647200"/>
    <x v="1829"/>
    <b v="0"/>
    <n v="33"/>
    <b v="1"/>
    <x v="11"/>
    <x v="4"/>
    <x v="11"/>
  </r>
  <r>
    <n v="1830"/>
    <s v="Help Vintage Blue Complete and Promote Our Record!"/>
    <x v="1828"/>
    <n v="15000"/>
    <n v="15230"/>
    <x v="558"/>
    <n v="1.02"/>
    <x v="0"/>
    <x v="0"/>
    <s v="USD"/>
    <n v="1393259107"/>
    <x v="1830"/>
    <b v="0"/>
    <n v="226"/>
    <b v="1"/>
    <x v="11"/>
    <x v="4"/>
    <x v="11"/>
  </r>
  <r>
    <n v="1831"/>
    <s v="Darling Waste Trailer Bail Out!"/>
    <x v="1829"/>
    <n v="1000"/>
    <n v="1030"/>
    <x v="1294"/>
    <n v="1.03"/>
    <x v="0"/>
    <x v="0"/>
    <s v="USD"/>
    <n v="1336866863"/>
    <x v="1831"/>
    <b v="0"/>
    <n v="14"/>
    <b v="1"/>
    <x v="11"/>
    <x v="4"/>
    <x v="11"/>
  </r>
  <r>
    <n v="1832"/>
    <s v="Black Swan Theories Debut CD"/>
    <x v="1830"/>
    <n v="350"/>
    <n v="500"/>
    <x v="380"/>
    <n v="1.43"/>
    <x v="0"/>
    <x v="0"/>
    <s v="USD"/>
    <n v="1299243427"/>
    <x v="1832"/>
    <b v="0"/>
    <n v="20"/>
    <b v="1"/>
    <x v="11"/>
    <x v="4"/>
    <x v="11"/>
  </r>
  <r>
    <n v="1833"/>
    <s v="HAIRcyclopedia Vol. 2 - The Vault"/>
    <x v="1831"/>
    <n v="400"/>
    <n v="1050"/>
    <x v="823"/>
    <n v="2.63"/>
    <x v="0"/>
    <x v="0"/>
    <s v="USD"/>
    <n v="1362211140"/>
    <x v="1833"/>
    <b v="0"/>
    <n v="25"/>
    <b v="1"/>
    <x v="11"/>
    <x v="4"/>
    <x v="11"/>
  </r>
  <r>
    <n v="1834"/>
    <s v="TDJ - All Part of the Plan EP/Tour"/>
    <x v="1832"/>
    <n v="10000"/>
    <n v="11805"/>
    <x v="1295"/>
    <n v="1.18"/>
    <x v="0"/>
    <x v="0"/>
    <s v="USD"/>
    <n v="1422140895"/>
    <x v="1834"/>
    <b v="0"/>
    <n v="90"/>
    <b v="1"/>
    <x v="11"/>
    <x v="4"/>
    <x v="11"/>
  </r>
  <r>
    <n v="1835"/>
    <s v="DIRTY LITTLE REBEL EP"/>
    <x v="1833"/>
    <n v="500"/>
    <n v="520"/>
    <x v="1296"/>
    <n v="1.04"/>
    <x v="0"/>
    <x v="1"/>
    <s v="GBP"/>
    <n v="1459439471"/>
    <x v="1835"/>
    <b v="0"/>
    <n v="11"/>
    <b v="1"/>
    <x v="11"/>
    <x v="4"/>
    <x v="11"/>
  </r>
  <r>
    <n v="1836"/>
    <s v="KICKSTART OUR &lt;+3"/>
    <x v="1834"/>
    <n v="5000"/>
    <n v="10017"/>
    <x v="1297"/>
    <n v="2"/>
    <x v="0"/>
    <x v="0"/>
    <s v="USD"/>
    <n v="1361129129"/>
    <x v="1836"/>
    <b v="0"/>
    <n v="55"/>
    <b v="1"/>
    <x v="11"/>
    <x v="4"/>
    <x v="11"/>
  </r>
  <r>
    <n v="1837"/>
    <s v="Shady Grady &amp; The Nobodies - HELP US GO ON TOUR SUMMER 2012"/>
    <x v="1835"/>
    <n v="600"/>
    <n v="1841"/>
    <x v="1298"/>
    <n v="3.07"/>
    <x v="0"/>
    <x v="0"/>
    <s v="USD"/>
    <n v="1332029335"/>
    <x v="1837"/>
    <b v="0"/>
    <n v="30"/>
    <b v="1"/>
    <x v="11"/>
    <x v="4"/>
    <x v="11"/>
  </r>
  <r>
    <n v="1838"/>
    <s v="Closure - A Paul Haasch Music Video"/>
    <x v="1836"/>
    <n v="1000"/>
    <n v="1001.49"/>
    <x v="1299"/>
    <n v="1"/>
    <x v="0"/>
    <x v="0"/>
    <s v="USD"/>
    <n v="1317438000"/>
    <x v="1838"/>
    <b v="0"/>
    <n v="28"/>
    <b v="1"/>
    <x v="11"/>
    <x v="4"/>
    <x v="11"/>
  </r>
  <r>
    <n v="1839"/>
    <s v="Help The King of Mars Record Their First EP!"/>
    <x v="1837"/>
    <n v="1000"/>
    <n v="2053"/>
    <x v="1300"/>
    <n v="2.0499999999999998"/>
    <x v="0"/>
    <x v="0"/>
    <s v="USD"/>
    <n v="1475342382"/>
    <x v="1839"/>
    <b v="0"/>
    <n v="45"/>
    <b v="1"/>
    <x v="11"/>
    <x v="4"/>
    <x v="11"/>
  </r>
  <r>
    <n v="1840"/>
    <s v="City of the Weak on Tour!"/>
    <x v="1838"/>
    <n v="900"/>
    <n v="980"/>
    <x v="1301"/>
    <n v="1.0900000000000001"/>
    <x v="0"/>
    <x v="0"/>
    <s v="USD"/>
    <n v="1367902740"/>
    <x v="1840"/>
    <b v="0"/>
    <n v="13"/>
    <b v="1"/>
    <x v="11"/>
    <x v="4"/>
    <x v="11"/>
  </r>
  <r>
    <n v="1841"/>
    <s v="Hydra Effect Debut EP"/>
    <x v="1839"/>
    <n v="2000"/>
    <n v="2035"/>
    <x v="1302"/>
    <n v="1.02"/>
    <x v="0"/>
    <x v="0"/>
    <s v="USD"/>
    <n v="1400561940"/>
    <x v="1841"/>
    <b v="0"/>
    <n v="40"/>
    <b v="1"/>
    <x v="11"/>
    <x v="4"/>
    <x v="11"/>
  </r>
  <r>
    <n v="1842"/>
    <s v="Stereo Dogs! 14-Year Old Teen Rock Band Plan CD Project!"/>
    <x v="1840"/>
    <n v="2000"/>
    <n v="2505"/>
    <x v="1303"/>
    <n v="1.25"/>
    <x v="0"/>
    <x v="0"/>
    <s v="USD"/>
    <n v="1425275940"/>
    <x v="1842"/>
    <b v="0"/>
    <n v="21"/>
    <b v="1"/>
    <x v="11"/>
    <x v="4"/>
    <x v="11"/>
  </r>
  <r>
    <n v="1843"/>
    <s v="Jeremy Buck &amp; The Bang â€“ Brand New Album and 2 Music Videos"/>
    <x v="1841"/>
    <n v="10000"/>
    <n v="12400.61"/>
    <x v="1304"/>
    <n v="1.24"/>
    <x v="0"/>
    <x v="0"/>
    <s v="USD"/>
    <n v="1298245954"/>
    <x v="1843"/>
    <b v="0"/>
    <n v="134"/>
    <b v="1"/>
    <x v="11"/>
    <x v="4"/>
    <x v="11"/>
  </r>
  <r>
    <n v="1844"/>
    <s v="Get The Neckties in the studio to record their first album!"/>
    <x v="1842"/>
    <n v="1500"/>
    <n v="1521"/>
    <x v="1305"/>
    <n v="1.01"/>
    <x v="0"/>
    <x v="0"/>
    <s v="USD"/>
    <n v="1307761200"/>
    <x v="1844"/>
    <b v="0"/>
    <n v="20"/>
    <b v="1"/>
    <x v="11"/>
    <x v="4"/>
    <x v="11"/>
  </r>
  <r>
    <n v="1845"/>
    <s v="GIVE ME &quot;One More&quot; The Single Release!"/>
    <x v="1843"/>
    <n v="1000"/>
    <n v="1000"/>
    <x v="1306"/>
    <n v="1"/>
    <x v="0"/>
    <x v="0"/>
    <s v="USD"/>
    <n v="1466139300"/>
    <x v="1845"/>
    <b v="0"/>
    <n v="19"/>
    <b v="1"/>
    <x v="11"/>
    <x v="4"/>
    <x v="11"/>
  </r>
  <r>
    <n v="1846"/>
    <s v="Michael Angelo Batio &quot;Intermezzo&quot; Album Project"/>
    <x v="1844"/>
    <n v="15000"/>
    <n v="20689"/>
    <x v="1307"/>
    <n v="1.38"/>
    <x v="0"/>
    <x v="0"/>
    <s v="USD"/>
    <n v="1355585777"/>
    <x v="1846"/>
    <b v="0"/>
    <n v="209"/>
    <b v="1"/>
    <x v="11"/>
    <x v="4"/>
    <x v="11"/>
  </r>
  <r>
    <n v="1847"/>
    <s v="Deathtrap America Spring 2015 Tour"/>
    <x v="1845"/>
    <n v="2500"/>
    <n v="3022"/>
    <x v="1308"/>
    <n v="1.21"/>
    <x v="0"/>
    <x v="0"/>
    <s v="USD"/>
    <n v="1429594832"/>
    <x v="1847"/>
    <b v="0"/>
    <n v="38"/>
    <b v="1"/>
    <x v="11"/>
    <x v="4"/>
    <x v="11"/>
  </r>
  <r>
    <n v="1848"/>
    <s v="Hopeless Jack First National Tour"/>
    <x v="1846"/>
    <n v="3000"/>
    <n v="3221"/>
    <x v="574"/>
    <n v="1.07"/>
    <x v="0"/>
    <x v="0"/>
    <s v="USD"/>
    <n v="1312095540"/>
    <x v="1848"/>
    <b v="0"/>
    <n v="24"/>
    <b v="1"/>
    <x v="11"/>
    <x v="4"/>
    <x v="11"/>
  </r>
  <r>
    <n v="1849"/>
    <s v="Release the Skyline Album"/>
    <x v="1847"/>
    <n v="300"/>
    <n v="301"/>
    <x v="1309"/>
    <n v="1"/>
    <x v="0"/>
    <x v="0"/>
    <s v="USD"/>
    <n v="1350505059"/>
    <x v="1849"/>
    <b v="0"/>
    <n v="8"/>
    <b v="1"/>
    <x v="11"/>
    <x v="4"/>
    <x v="11"/>
  </r>
  <r>
    <n v="1850"/>
    <s v="WILKES EP"/>
    <x v="1848"/>
    <n v="9000"/>
    <n v="9137"/>
    <x v="1310"/>
    <n v="1.02"/>
    <x v="0"/>
    <x v="0"/>
    <s v="USD"/>
    <n v="1405033300"/>
    <x v="1850"/>
    <b v="0"/>
    <n v="179"/>
    <b v="1"/>
    <x v="11"/>
    <x v="4"/>
    <x v="11"/>
  </r>
  <r>
    <n v="1851"/>
    <s v="From Digital to Reality - CD Printing for Three Albums"/>
    <x v="1849"/>
    <n v="1300"/>
    <n v="1301"/>
    <x v="1311"/>
    <n v="1"/>
    <x v="0"/>
    <x v="0"/>
    <s v="USD"/>
    <n v="1406509200"/>
    <x v="1851"/>
    <b v="0"/>
    <n v="26"/>
    <b v="1"/>
    <x v="11"/>
    <x v="4"/>
    <x v="11"/>
  </r>
  <r>
    <n v="1852"/>
    <s v="Radiolucent - Electric City."/>
    <x v="1850"/>
    <n v="15000"/>
    <n v="17545"/>
    <x v="1312"/>
    <n v="1.17"/>
    <x v="0"/>
    <x v="0"/>
    <s v="USD"/>
    <n v="1429920000"/>
    <x v="1852"/>
    <b v="0"/>
    <n v="131"/>
    <b v="1"/>
    <x v="11"/>
    <x v="4"/>
    <x v="11"/>
  </r>
  <r>
    <n v="1853"/>
    <s v="Beyond the Victory recording their debut EP"/>
    <x v="1851"/>
    <n v="800"/>
    <n v="815"/>
    <x v="1313"/>
    <n v="1.02"/>
    <x v="0"/>
    <x v="0"/>
    <s v="USD"/>
    <n v="1352860017"/>
    <x v="1853"/>
    <b v="0"/>
    <n v="14"/>
    <b v="1"/>
    <x v="11"/>
    <x v="4"/>
    <x v="11"/>
  </r>
  <r>
    <n v="1854"/>
    <s v="Emily Bell is releasing her debut album"/>
    <x v="1852"/>
    <n v="15000"/>
    <n v="15318.55"/>
    <x v="1314"/>
    <n v="1.02"/>
    <x v="0"/>
    <x v="0"/>
    <s v="USD"/>
    <n v="1369355437"/>
    <x v="1854"/>
    <b v="0"/>
    <n v="174"/>
    <b v="1"/>
    <x v="11"/>
    <x v="4"/>
    <x v="11"/>
  </r>
  <r>
    <n v="1855"/>
    <s v="Motion Device Debut EP"/>
    <x v="1853"/>
    <n v="8750"/>
    <n v="13480.16"/>
    <x v="1315"/>
    <n v="1.54"/>
    <x v="0"/>
    <x v="5"/>
    <s v="CAD"/>
    <n v="1389012940"/>
    <x v="1855"/>
    <b v="0"/>
    <n v="191"/>
    <b v="1"/>
    <x v="11"/>
    <x v="4"/>
    <x v="11"/>
  </r>
  <r>
    <n v="1856"/>
    <s v="Lazy Sunday"/>
    <x v="1854"/>
    <n v="2000"/>
    <n v="2025"/>
    <x v="1316"/>
    <n v="1.01"/>
    <x v="0"/>
    <x v="0"/>
    <s v="USD"/>
    <n v="1405715472"/>
    <x v="1856"/>
    <b v="0"/>
    <n v="38"/>
    <b v="1"/>
    <x v="11"/>
    <x v="4"/>
    <x v="11"/>
  </r>
  <r>
    <n v="1857"/>
    <s v="Holy Water Moses - A Hail Dale Project"/>
    <x v="1855"/>
    <n v="3000"/>
    <n v="3000"/>
    <x v="1317"/>
    <n v="1"/>
    <x v="0"/>
    <x v="0"/>
    <s v="USD"/>
    <n v="1410546413"/>
    <x v="1857"/>
    <b v="0"/>
    <n v="22"/>
    <b v="1"/>
    <x v="11"/>
    <x v="4"/>
    <x v="11"/>
  </r>
  <r>
    <n v="1858"/>
    <s v="Curriculum-Based Rock Music For Kids"/>
    <x v="1856"/>
    <n v="5555.55"/>
    <n v="6041.55"/>
    <x v="1318"/>
    <n v="1.0900000000000001"/>
    <x v="0"/>
    <x v="0"/>
    <s v="USD"/>
    <n v="1324014521"/>
    <x v="1858"/>
    <b v="0"/>
    <n v="149"/>
    <b v="1"/>
    <x v="11"/>
    <x v="4"/>
    <x v="11"/>
  </r>
  <r>
    <n v="1859"/>
    <s v="Queen Kwong Tour to London and Paris"/>
    <x v="1857"/>
    <n v="3000"/>
    <n v="3955"/>
    <x v="1319"/>
    <n v="1.32"/>
    <x v="0"/>
    <x v="0"/>
    <s v="USD"/>
    <n v="1316716129"/>
    <x v="1859"/>
    <b v="0"/>
    <n v="56"/>
    <b v="1"/>
    <x v="11"/>
    <x v="4"/>
    <x v="11"/>
  </r>
  <r>
    <n v="1860"/>
    <s v="A Simple Complex's 2013 CD Release Party DVD"/>
    <x v="1858"/>
    <n v="750"/>
    <n v="1001"/>
    <x v="1320"/>
    <n v="1.33"/>
    <x v="0"/>
    <x v="0"/>
    <s v="USD"/>
    <n v="1391706084"/>
    <x v="1860"/>
    <b v="0"/>
    <n v="19"/>
    <b v="1"/>
    <x v="11"/>
    <x v="4"/>
    <x v="11"/>
  </r>
  <r>
    <n v="1861"/>
    <s v="Galaxix - Take on the Universe!"/>
    <x v="1859"/>
    <n v="250000"/>
    <n v="0"/>
    <x v="121"/>
    <n v="0"/>
    <x v="2"/>
    <x v="1"/>
    <s v="GBP"/>
    <n v="1422256341"/>
    <x v="1861"/>
    <b v="0"/>
    <s v="No Backers"/>
    <b v="0"/>
    <x v="18"/>
    <x v="6"/>
    <x v="18"/>
  </r>
  <r>
    <n v="1862"/>
    <s v="Purple Fishing - Trump Supporters/Critics Find Common Ground"/>
    <x v="1860"/>
    <n v="18000"/>
    <n v="1455"/>
    <x v="1321"/>
    <n v="0.08"/>
    <x v="2"/>
    <x v="0"/>
    <s v="USD"/>
    <n v="1488958200"/>
    <x v="1862"/>
    <b v="0"/>
    <n v="16"/>
    <b v="0"/>
    <x v="18"/>
    <x v="6"/>
    <x v="18"/>
  </r>
  <r>
    <n v="1863"/>
    <s v="Project: 20M813"/>
    <x v="1861"/>
    <n v="2500"/>
    <n v="10"/>
    <x v="144"/>
    <n v="0"/>
    <x v="2"/>
    <x v="0"/>
    <s v="USD"/>
    <n v="1402600085"/>
    <x v="1863"/>
    <b v="0"/>
    <n v="2"/>
    <b v="0"/>
    <x v="18"/>
    <x v="6"/>
    <x v="18"/>
  </r>
  <r>
    <n v="1864"/>
    <s v="Fat Cheeks the Cannonball - iPhone and Android"/>
    <x v="1862"/>
    <n v="6500"/>
    <n v="2788"/>
    <x v="1322"/>
    <n v="0.43"/>
    <x v="2"/>
    <x v="0"/>
    <s v="USD"/>
    <n v="1399223500"/>
    <x v="1864"/>
    <b v="0"/>
    <n v="48"/>
    <b v="0"/>
    <x v="18"/>
    <x v="6"/>
    <x v="18"/>
  </r>
  <r>
    <n v="1865"/>
    <s v="THE RUNNING GAME"/>
    <x v="1863"/>
    <n v="110000"/>
    <n v="4"/>
    <x v="447"/>
    <n v="0"/>
    <x v="2"/>
    <x v="1"/>
    <s v="GBP"/>
    <n v="1478425747"/>
    <x v="1865"/>
    <b v="0"/>
    <n v="2"/>
    <b v="0"/>
    <x v="18"/>
    <x v="6"/>
    <x v="18"/>
  </r>
  <r>
    <n v="1866"/>
    <s v="MathPlus Cards (FKA Random Math)"/>
    <x v="1864"/>
    <n v="25000"/>
    <n v="125"/>
    <x v="368"/>
    <n v="0.01"/>
    <x v="2"/>
    <x v="0"/>
    <s v="USD"/>
    <n v="1488340800"/>
    <x v="1866"/>
    <b v="0"/>
    <n v="2"/>
    <b v="0"/>
    <x v="18"/>
    <x v="6"/>
    <x v="18"/>
  </r>
  <r>
    <n v="1867"/>
    <s v="Meme Wars - Dank Age"/>
    <x v="1865"/>
    <n v="20000"/>
    <n v="10"/>
    <x v="119"/>
    <n v="0"/>
    <x v="2"/>
    <x v="0"/>
    <s v="USD"/>
    <n v="1478383912"/>
    <x v="1867"/>
    <b v="0"/>
    <n v="1"/>
    <b v="0"/>
    <x v="18"/>
    <x v="6"/>
    <x v="18"/>
  </r>
  <r>
    <n v="1868"/>
    <s v="Help Build PaperChase Version 3 !"/>
    <x v="1866"/>
    <n v="25000"/>
    <n v="1217"/>
    <x v="868"/>
    <n v="0.05"/>
    <x v="2"/>
    <x v="0"/>
    <s v="USD"/>
    <n v="1450166340"/>
    <x v="1868"/>
    <b v="0"/>
    <n v="17"/>
    <b v="0"/>
    <x v="18"/>
    <x v="6"/>
    <x v="18"/>
  </r>
  <r>
    <n v="1869"/>
    <s v="Castle Crawler RPG"/>
    <x v="1867"/>
    <n v="10000"/>
    <n v="0"/>
    <x v="121"/>
    <n v="0"/>
    <x v="2"/>
    <x v="0"/>
    <s v="USD"/>
    <n v="1483488249"/>
    <x v="1869"/>
    <b v="0"/>
    <s v="No Backers"/>
    <b v="0"/>
    <x v="18"/>
    <x v="6"/>
    <x v="18"/>
  </r>
  <r>
    <n v="1870"/>
    <s v="C.O.V.D.--A brand new board app game"/>
    <x v="1868"/>
    <n v="3500"/>
    <n v="361"/>
    <x v="1323"/>
    <n v="0.1"/>
    <x v="2"/>
    <x v="0"/>
    <s v="USD"/>
    <n v="1454213820"/>
    <x v="1870"/>
    <b v="0"/>
    <n v="11"/>
    <b v="0"/>
    <x v="18"/>
    <x v="6"/>
    <x v="18"/>
  </r>
  <r>
    <n v="1871"/>
    <s v="The Adventures of Bible Bear"/>
    <x v="1869"/>
    <n v="6500"/>
    <n v="4666"/>
    <x v="1324"/>
    <n v="0.72"/>
    <x v="2"/>
    <x v="0"/>
    <s v="USD"/>
    <n v="1416512901"/>
    <x v="1871"/>
    <b v="0"/>
    <n v="95"/>
    <b v="0"/>
    <x v="18"/>
    <x v="6"/>
    <x v="18"/>
  </r>
  <r>
    <n v="1872"/>
    <s v="ZombieTime!"/>
    <x v="1870"/>
    <n v="20000"/>
    <n v="212"/>
    <x v="1325"/>
    <n v="0.01"/>
    <x v="2"/>
    <x v="0"/>
    <s v="USD"/>
    <n v="1435633602"/>
    <x v="1872"/>
    <b v="0"/>
    <n v="13"/>
    <b v="0"/>
    <x v="18"/>
    <x v="6"/>
    <x v="18"/>
  </r>
  <r>
    <n v="1873"/>
    <s v="The Red Card Blue Card Game"/>
    <x v="1871"/>
    <n v="8000"/>
    <n v="36"/>
    <x v="656"/>
    <n v="0"/>
    <x v="2"/>
    <x v="5"/>
    <s v="CAD"/>
    <n v="1436373900"/>
    <x v="1873"/>
    <b v="0"/>
    <n v="2"/>
    <b v="0"/>
    <x v="18"/>
    <x v="6"/>
    <x v="18"/>
  </r>
  <r>
    <n v="1874"/>
    <s v="PATH to Reading Brain Training"/>
    <x v="1872"/>
    <n v="160000"/>
    <n v="26"/>
    <x v="31"/>
    <n v="0"/>
    <x v="2"/>
    <x v="0"/>
    <s v="USD"/>
    <n v="1467155733"/>
    <x v="1874"/>
    <b v="0"/>
    <n v="2"/>
    <b v="0"/>
    <x v="18"/>
    <x v="6"/>
    <x v="18"/>
  </r>
  <r>
    <n v="1875"/>
    <s v="Claws &amp; Fins"/>
    <x v="1873"/>
    <n v="10000"/>
    <n v="51"/>
    <x v="1326"/>
    <n v="0.01"/>
    <x v="2"/>
    <x v="0"/>
    <s v="USD"/>
    <n v="1470519308"/>
    <x v="1875"/>
    <b v="0"/>
    <n v="3"/>
    <b v="0"/>
    <x v="18"/>
    <x v="6"/>
    <x v="18"/>
  </r>
  <r>
    <n v="1876"/>
    <s v="Migration Madness (Android)"/>
    <x v="1874"/>
    <n v="280"/>
    <n v="0"/>
    <x v="121"/>
    <n v="0"/>
    <x v="2"/>
    <x v="2"/>
    <s v="AUD"/>
    <n v="1402901405"/>
    <x v="1876"/>
    <b v="0"/>
    <s v="No Backers"/>
    <b v="0"/>
    <x v="18"/>
    <x v="6"/>
    <x v="18"/>
  </r>
  <r>
    <n v="1877"/>
    <s v="Chip Dip II: Son of Chip Dip! - A Terrible, Terrible Game"/>
    <x v="1875"/>
    <n v="60"/>
    <n v="0"/>
    <x v="121"/>
    <n v="0"/>
    <x v="2"/>
    <x v="0"/>
    <s v="USD"/>
    <n v="1425170525"/>
    <x v="1877"/>
    <b v="0"/>
    <s v="No Backers"/>
    <b v="0"/>
    <x v="18"/>
    <x v="6"/>
    <x v="18"/>
  </r>
  <r>
    <n v="1878"/>
    <s v="Aussies versus Zombies"/>
    <x v="1876"/>
    <n v="8000"/>
    <n v="0"/>
    <x v="121"/>
    <n v="0"/>
    <x v="2"/>
    <x v="2"/>
    <s v="AUD"/>
    <n v="1402618355"/>
    <x v="1878"/>
    <b v="0"/>
    <s v="No Backers"/>
    <b v="0"/>
    <x v="18"/>
    <x v="6"/>
    <x v="18"/>
  </r>
  <r>
    <n v="1879"/>
    <s v="Alex and More"/>
    <x v="1877"/>
    <n v="5000"/>
    <n v="6"/>
    <x v="362"/>
    <n v="0"/>
    <x v="2"/>
    <x v="3"/>
    <s v="EUR"/>
    <n v="1457966129"/>
    <x v="1879"/>
    <b v="0"/>
    <n v="2"/>
    <b v="0"/>
    <x v="18"/>
    <x v="6"/>
    <x v="18"/>
  </r>
  <r>
    <n v="1880"/>
    <s v="Sim Betting Football"/>
    <x v="1878"/>
    <n v="5000"/>
    <n v="1004"/>
    <x v="1327"/>
    <n v="0.2"/>
    <x v="2"/>
    <x v="1"/>
    <s v="GBP"/>
    <n v="1459341380"/>
    <x v="1880"/>
    <b v="0"/>
    <n v="24"/>
    <b v="0"/>
    <x v="18"/>
    <x v="6"/>
    <x v="18"/>
  </r>
  <r>
    <n v="1881"/>
    <s v="Story Rock by The Jolly Llamas -- Our First Album!"/>
    <x v="1879"/>
    <n v="2000"/>
    <n v="3453.69"/>
    <x v="1328"/>
    <n v="1.73"/>
    <x v="0"/>
    <x v="0"/>
    <s v="USD"/>
    <n v="1425955189"/>
    <x v="1881"/>
    <b v="0"/>
    <n v="70"/>
    <b v="1"/>
    <x v="14"/>
    <x v="4"/>
    <x v="14"/>
  </r>
  <r>
    <n v="1882"/>
    <s v="American Lit or...Trespassing for Beginners"/>
    <x v="1880"/>
    <n v="3350"/>
    <n v="3380"/>
    <x v="1329"/>
    <n v="1.01"/>
    <x v="0"/>
    <x v="0"/>
    <s v="USD"/>
    <n v="1341964080"/>
    <x v="1882"/>
    <b v="0"/>
    <n v="81"/>
    <b v="1"/>
    <x v="14"/>
    <x v="4"/>
    <x v="14"/>
  </r>
  <r>
    <n v="1883"/>
    <s v="Afraid Of Figs - Help Fund our New CD - &quot;SAFE&quot;"/>
    <x v="1881"/>
    <n v="999"/>
    <n v="1047"/>
    <x v="1330"/>
    <n v="1.05"/>
    <x v="0"/>
    <x v="0"/>
    <s v="USD"/>
    <n v="1333921508"/>
    <x v="1883"/>
    <b v="0"/>
    <n v="32"/>
    <b v="1"/>
    <x v="14"/>
    <x v="4"/>
    <x v="14"/>
  </r>
  <r>
    <n v="1884"/>
    <s v="Glad Hearts New Album: Twenty Two - On Vinyl!"/>
    <x v="1882"/>
    <n v="1000"/>
    <n v="1351"/>
    <x v="1331"/>
    <n v="1.35"/>
    <x v="0"/>
    <x v="0"/>
    <s v="USD"/>
    <n v="1354017600"/>
    <x v="1884"/>
    <b v="0"/>
    <n v="26"/>
    <b v="1"/>
    <x v="14"/>
    <x v="4"/>
    <x v="14"/>
  </r>
  <r>
    <n v="1885"/>
    <s v="KATA 'The Rising' - Double LP (Vinyl Release)"/>
    <x v="1883"/>
    <n v="4575"/>
    <n v="5322"/>
    <x v="901"/>
    <n v="1.1599999999999999"/>
    <x v="0"/>
    <x v="0"/>
    <s v="USD"/>
    <n v="1344636000"/>
    <x v="1885"/>
    <b v="0"/>
    <n v="105"/>
    <b v="1"/>
    <x v="14"/>
    <x v="4"/>
    <x v="14"/>
  </r>
  <r>
    <n v="1886"/>
    <s v="INVISIBLE HOUSE: a history of the world - new CD/Album"/>
    <x v="1884"/>
    <n v="1200"/>
    <n v="1225"/>
    <x v="1332"/>
    <n v="1.02"/>
    <x v="0"/>
    <x v="0"/>
    <s v="USD"/>
    <n v="1415832338"/>
    <x v="1886"/>
    <b v="0"/>
    <n v="29"/>
    <b v="1"/>
    <x v="14"/>
    <x v="4"/>
    <x v="14"/>
  </r>
  <r>
    <n v="1887"/>
    <s v="Welcome To The Club - Music Video Project"/>
    <x v="1885"/>
    <n v="3000"/>
    <n v="3335"/>
    <x v="1333"/>
    <n v="1.1100000000000001"/>
    <x v="0"/>
    <x v="3"/>
    <s v="EUR"/>
    <n v="1449178200"/>
    <x v="1887"/>
    <b v="0"/>
    <n v="8"/>
    <b v="1"/>
    <x v="14"/>
    <x v="4"/>
    <x v="14"/>
  </r>
  <r>
    <n v="1888"/>
    <s v="STACIE COLLINS' new cd is RECORDED but needs a KICK-START cause &quot;SOMETIMES YA GOTTA&quot;"/>
    <x v="1886"/>
    <n v="2500"/>
    <n v="4152"/>
    <x v="1334"/>
    <n v="1.66"/>
    <x v="0"/>
    <x v="0"/>
    <s v="USD"/>
    <n v="1275368340"/>
    <x v="1888"/>
    <b v="0"/>
    <n v="89"/>
    <b v="1"/>
    <x v="14"/>
    <x v="4"/>
    <x v="14"/>
  </r>
  <r>
    <n v="1889"/>
    <s v="LittleBear"/>
    <x v="1887"/>
    <n v="2000"/>
    <n v="2132"/>
    <x v="974"/>
    <n v="1.07"/>
    <x v="0"/>
    <x v="0"/>
    <s v="USD"/>
    <n v="1363024946"/>
    <x v="1889"/>
    <b v="0"/>
    <n v="44"/>
    <b v="1"/>
    <x v="14"/>
    <x v="4"/>
    <x v="14"/>
  </r>
  <r>
    <n v="1890"/>
    <s v="The Spring Standards LIVE at the Arden Gild Hall!"/>
    <x v="1888"/>
    <n v="12000"/>
    <n v="17350.13"/>
    <x v="1335"/>
    <n v="1.45"/>
    <x v="0"/>
    <x v="0"/>
    <s v="USD"/>
    <n v="1355597528"/>
    <x v="1890"/>
    <b v="0"/>
    <n v="246"/>
    <b v="1"/>
    <x v="14"/>
    <x v="4"/>
    <x v="14"/>
  </r>
  <r>
    <n v="1891"/>
    <s v="Lindsey Ray's new album recorded? âˆš Mixed? âˆš On the radio? That's where YOU come in."/>
    <x v="1889"/>
    <n v="10000"/>
    <n v="10555"/>
    <x v="1336"/>
    <n v="1.06"/>
    <x v="0"/>
    <x v="0"/>
    <s v="USD"/>
    <n v="1279778400"/>
    <x v="1891"/>
    <b v="0"/>
    <n v="120"/>
    <b v="1"/>
    <x v="14"/>
    <x v="4"/>
    <x v="14"/>
  </r>
  <r>
    <n v="1892"/>
    <s v="Nemes wants you to be able to hear their new songs!"/>
    <x v="1890"/>
    <n v="500"/>
    <n v="683"/>
    <x v="1105"/>
    <n v="1.37"/>
    <x v="0"/>
    <x v="0"/>
    <s v="USD"/>
    <n v="1307459881"/>
    <x v="1892"/>
    <b v="0"/>
    <n v="26"/>
    <b v="1"/>
    <x v="14"/>
    <x v="4"/>
    <x v="14"/>
  </r>
  <r>
    <n v="1893"/>
    <s v="Archeology 7&quot; Vinyl"/>
    <x v="1891"/>
    <n v="2500"/>
    <n v="2600"/>
    <x v="1337"/>
    <n v="1.04"/>
    <x v="0"/>
    <x v="0"/>
    <s v="USD"/>
    <n v="1302926340"/>
    <x v="1893"/>
    <b v="0"/>
    <n v="45"/>
    <b v="1"/>
    <x v="14"/>
    <x v="4"/>
    <x v="14"/>
  </r>
  <r>
    <n v="1894"/>
    <s v="Help me release my first 3 song EP!!"/>
    <x v="1892"/>
    <n v="1000"/>
    <n v="1145"/>
    <x v="1338"/>
    <n v="1.1499999999999999"/>
    <x v="0"/>
    <x v="0"/>
    <s v="USD"/>
    <n v="1329082983"/>
    <x v="1894"/>
    <b v="0"/>
    <n v="20"/>
    <b v="1"/>
    <x v="14"/>
    <x v="4"/>
    <x v="14"/>
  </r>
  <r>
    <n v="1895"/>
    <s v="HERESTOFIGHTIN Debut full length album &quot;Becoming Native&quot;"/>
    <x v="1893"/>
    <n v="9072"/>
    <n v="9228"/>
    <x v="1339"/>
    <n v="1.02"/>
    <x v="0"/>
    <x v="0"/>
    <s v="USD"/>
    <n v="1445363722"/>
    <x v="1895"/>
    <b v="0"/>
    <n v="47"/>
    <b v="1"/>
    <x v="14"/>
    <x v="4"/>
    <x v="14"/>
  </r>
  <r>
    <n v="1896"/>
    <s v="the bridge"/>
    <x v="1894"/>
    <n v="451"/>
    <n v="559"/>
    <x v="1340"/>
    <n v="1.24"/>
    <x v="0"/>
    <x v="0"/>
    <s v="USD"/>
    <n v="1334250165"/>
    <x v="1896"/>
    <b v="0"/>
    <n v="13"/>
    <b v="1"/>
    <x v="14"/>
    <x v="4"/>
    <x v="14"/>
  </r>
  <r>
    <n v="1897"/>
    <s v="Vanessa Lively's New Album 2014"/>
    <x v="1895"/>
    <n v="6350"/>
    <n v="6506"/>
    <x v="1341"/>
    <n v="1.02"/>
    <x v="0"/>
    <x v="0"/>
    <s v="USD"/>
    <n v="1393966800"/>
    <x v="1897"/>
    <b v="0"/>
    <n v="183"/>
    <b v="1"/>
    <x v="14"/>
    <x v="4"/>
    <x v="14"/>
  </r>
  <r>
    <n v="1898"/>
    <s v="Degenerate Matters EP Funding Campaign"/>
    <x v="1896"/>
    <n v="1000"/>
    <n v="1445"/>
    <x v="1342"/>
    <n v="1.45"/>
    <x v="0"/>
    <x v="0"/>
    <s v="USD"/>
    <n v="1454349600"/>
    <x v="1898"/>
    <b v="0"/>
    <n v="21"/>
    <b v="1"/>
    <x v="14"/>
    <x v="4"/>
    <x v="14"/>
  </r>
  <r>
    <n v="1899"/>
    <s v="Ukulele Songs from the Zombie Apocalypse"/>
    <x v="1897"/>
    <n v="900"/>
    <n v="1200"/>
    <x v="1343"/>
    <n v="1.33"/>
    <x v="0"/>
    <x v="0"/>
    <s v="USD"/>
    <n v="1427319366"/>
    <x v="1899"/>
    <b v="0"/>
    <n v="42"/>
    <b v="1"/>
    <x v="14"/>
    <x v="4"/>
    <x v="14"/>
  </r>
  <r>
    <n v="1900"/>
    <s v="5 Bucks from 500 Friends"/>
    <x v="1898"/>
    <n v="2500"/>
    <n v="2734.11"/>
    <x v="1344"/>
    <n v="1.0900000000000001"/>
    <x v="0"/>
    <x v="0"/>
    <s v="USD"/>
    <n v="1349517540"/>
    <x v="1900"/>
    <b v="0"/>
    <n v="54"/>
    <b v="1"/>
    <x v="14"/>
    <x v="4"/>
    <x v="14"/>
  </r>
  <r>
    <n v="1901"/>
    <s v="KiddieRail - making the stairs easier and safer for kids"/>
    <x v="1899"/>
    <n v="99000"/>
    <n v="2670"/>
    <x v="1345"/>
    <n v="0.03"/>
    <x v="2"/>
    <x v="1"/>
    <s v="GBP"/>
    <n v="1432299600"/>
    <x v="1901"/>
    <b v="0"/>
    <n v="25"/>
    <b v="0"/>
    <x v="29"/>
    <x v="2"/>
    <x v="29"/>
  </r>
  <r>
    <n v="1902"/>
    <s v="Cardboard reality"/>
    <x v="1900"/>
    <n v="1000"/>
    <n v="12"/>
    <x v="143"/>
    <n v="0.01"/>
    <x v="2"/>
    <x v="9"/>
    <s v="EUR"/>
    <n v="1425495447"/>
    <x v="1902"/>
    <b v="0"/>
    <n v="3"/>
    <b v="0"/>
    <x v="29"/>
    <x v="2"/>
    <x v="29"/>
  </r>
  <r>
    <n v="1903"/>
    <s v="MiPointer"/>
    <x v="1901"/>
    <n v="3000"/>
    <n v="1398"/>
    <x v="1346"/>
    <n v="0.47"/>
    <x v="2"/>
    <x v="0"/>
    <s v="USD"/>
    <n v="1485541791"/>
    <x v="1903"/>
    <b v="0"/>
    <n v="41"/>
    <b v="0"/>
    <x v="29"/>
    <x v="2"/>
    <x v="29"/>
  </r>
  <r>
    <n v="1904"/>
    <s v="Small Animal Deterrent Latch (S.A.D.L.)"/>
    <x v="1902"/>
    <n v="50000"/>
    <n v="50"/>
    <x v="380"/>
    <n v="0"/>
    <x v="2"/>
    <x v="0"/>
    <s v="USD"/>
    <n v="1451752021"/>
    <x v="1904"/>
    <b v="0"/>
    <n v="2"/>
    <b v="0"/>
    <x v="29"/>
    <x v="2"/>
    <x v="29"/>
  </r>
  <r>
    <n v="1905"/>
    <s v="Dad, we will get your AxleCrutch idea to the next level!"/>
    <x v="1903"/>
    <n v="25000"/>
    <n v="42"/>
    <x v="678"/>
    <n v="0"/>
    <x v="2"/>
    <x v="0"/>
    <s v="USD"/>
    <n v="1410127994"/>
    <x v="1905"/>
    <b v="0"/>
    <n v="4"/>
    <b v="0"/>
    <x v="29"/>
    <x v="2"/>
    <x v="29"/>
  </r>
  <r>
    <n v="1906"/>
    <s v="Macbook all-in-one Portable storage docking station PLUSDOCK"/>
    <x v="1904"/>
    <n v="50000"/>
    <n v="21380"/>
    <x v="1347"/>
    <n v="0.43"/>
    <x v="2"/>
    <x v="0"/>
    <s v="USD"/>
    <n v="1466697983"/>
    <x v="1906"/>
    <b v="0"/>
    <n v="99"/>
    <b v="0"/>
    <x v="29"/>
    <x v="2"/>
    <x v="29"/>
  </r>
  <r>
    <n v="1907"/>
    <s v="Litter-Buddy"/>
    <x v="1905"/>
    <n v="30000"/>
    <n v="85"/>
    <x v="1209"/>
    <n v="0"/>
    <x v="2"/>
    <x v="0"/>
    <s v="USD"/>
    <n v="1400853925"/>
    <x v="1907"/>
    <b v="0"/>
    <n v="4"/>
    <b v="0"/>
    <x v="29"/>
    <x v="2"/>
    <x v="29"/>
  </r>
  <r>
    <n v="1908"/>
    <s v="Better WiFi for today's Internet of Everything WiFi devices"/>
    <x v="1906"/>
    <n v="25000"/>
    <n v="433"/>
    <x v="1348"/>
    <n v="0.02"/>
    <x v="2"/>
    <x v="0"/>
    <s v="USD"/>
    <n v="1483048900"/>
    <x v="1908"/>
    <b v="0"/>
    <n v="4"/>
    <b v="0"/>
    <x v="29"/>
    <x v="2"/>
    <x v="29"/>
  </r>
  <r>
    <n v="1909"/>
    <s v="Little Occhio, Wireless micro-cam for iPhone/Android"/>
    <x v="1907"/>
    <n v="35000"/>
    <n v="4939"/>
    <x v="1349"/>
    <n v="0.14000000000000001"/>
    <x v="2"/>
    <x v="0"/>
    <s v="USD"/>
    <n v="1414059479"/>
    <x v="1909"/>
    <b v="0"/>
    <n v="38"/>
    <b v="0"/>
    <x v="29"/>
    <x v="2"/>
    <x v="29"/>
  </r>
  <r>
    <n v="1910"/>
    <s v="Thinking Cleaner, Wifi for iRobotÂ® RoombaÂ® 700 &amp; 800 series"/>
    <x v="1908"/>
    <n v="85000"/>
    <n v="33486"/>
    <x v="1350"/>
    <n v="0.39"/>
    <x v="2"/>
    <x v="9"/>
    <s v="EUR"/>
    <n v="1446331500"/>
    <x v="1910"/>
    <b v="0"/>
    <n v="285"/>
    <b v="0"/>
    <x v="29"/>
    <x v="2"/>
    <x v="29"/>
  </r>
  <r>
    <n v="1911"/>
    <s v="Charge Furniture"/>
    <x v="1909"/>
    <n v="42500"/>
    <n v="10"/>
    <x v="119"/>
    <n v="0"/>
    <x v="2"/>
    <x v="4"/>
    <s v="NZD"/>
    <n v="1407545334"/>
    <x v="1911"/>
    <b v="0"/>
    <n v="1"/>
    <b v="0"/>
    <x v="29"/>
    <x v="2"/>
    <x v="29"/>
  </r>
  <r>
    <n v="1912"/>
    <s v="SOLO TESTER: Electrical Wiring Testing &amp; Troubleshooter"/>
    <x v="1910"/>
    <n v="5000"/>
    <n v="2965"/>
    <x v="1351"/>
    <n v="0.59"/>
    <x v="2"/>
    <x v="0"/>
    <s v="USD"/>
    <n v="1433395560"/>
    <x v="1912"/>
    <b v="0"/>
    <n v="42"/>
    <b v="0"/>
    <x v="29"/>
    <x v="2"/>
    <x v="29"/>
  </r>
  <r>
    <n v="1913"/>
    <s v="Tibio - Spreading warmth in everyones home"/>
    <x v="1911"/>
    <n v="48000"/>
    <n v="637"/>
    <x v="1352"/>
    <n v="0.01"/>
    <x v="2"/>
    <x v="1"/>
    <s v="GBP"/>
    <n v="1412770578"/>
    <x v="1913"/>
    <b v="0"/>
    <n v="26"/>
    <b v="0"/>
    <x v="29"/>
    <x v="2"/>
    <x v="29"/>
  </r>
  <r>
    <n v="1914"/>
    <s v="ZoZo Skeleton Hand Planchette - Works with ANY Ouija Board"/>
    <x v="1912"/>
    <n v="666"/>
    <n v="60"/>
    <x v="179"/>
    <n v="0.09"/>
    <x v="2"/>
    <x v="0"/>
    <s v="USD"/>
    <n v="1414814340"/>
    <x v="1914"/>
    <b v="0"/>
    <n v="2"/>
    <b v="0"/>
    <x v="29"/>
    <x v="2"/>
    <x v="29"/>
  </r>
  <r>
    <n v="1915"/>
    <s v="The Cat-Bath Contraption"/>
    <x v="1913"/>
    <n v="500"/>
    <n v="8"/>
    <x v="447"/>
    <n v="0.02"/>
    <x v="2"/>
    <x v="0"/>
    <s v="USD"/>
    <n v="1409620222"/>
    <x v="1915"/>
    <b v="0"/>
    <n v="4"/>
    <b v="0"/>
    <x v="29"/>
    <x v="2"/>
    <x v="29"/>
  </r>
  <r>
    <n v="1916"/>
    <s v="The Paint Can Holder by U.S. Green Products"/>
    <x v="1914"/>
    <n v="20000"/>
    <n v="102"/>
    <x v="1326"/>
    <n v="0.01"/>
    <x v="2"/>
    <x v="0"/>
    <s v="USD"/>
    <n v="1478542375"/>
    <x v="1916"/>
    <b v="0"/>
    <n v="6"/>
    <b v="0"/>
    <x v="29"/>
    <x v="2"/>
    <x v="29"/>
  </r>
  <r>
    <n v="1917"/>
    <s v="Chronovisor:The MOST innovative watch for night time reading"/>
    <x v="1915"/>
    <n v="390000"/>
    <n v="205025"/>
    <x v="1353"/>
    <n v="0.53"/>
    <x v="2"/>
    <x v="7"/>
    <s v="HKD"/>
    <n v="1486708133"/>
    <x v="1917"/>
    <b v="0"/>
    <n v="70"/>
    <b v="0"/>
    <x v="29"/>
    <x v="2"/>
    <x v="29"/>
  </r>
  <r>
    <n v="1918"/>
    <s v="BugVibesâ„¢-Better Flowers, Plants, Trees with less Pesticides"/>
    <x v="1916"/>
    <n v="25000"/>
    <n v="260"/>
    <x v="673"/>
    <n v="0.01"/>
    <x v="2"/>
    <x v="0"/>
    <s v="USD"/>
    <n v="1407869851"/>
    <x v="1918"/>
    <b v="0"/>
    <n v="9"/>
    <b v="0"/>
    <x v="29"/>
    <x v="2"/>
    <x v="29"/>
  </r>
  <r>
    <n v="1919"/>
    <s v="LED Electronic Dice: assembled or kit, Arduino compatible"/>
    <x v="1917"/>
    <n v="500"/>
    <n v="237"/>
    <x v="1354"/>
    <n v="0.47"/>
    <x v="2"/>
    <x v="0"/>
    <s v="USD"/>
    <n v="1432069249"/>
    <x v="1919"/>
    <b v="0"/>
    <n v="8"/>
    <b v="0"/>
    <x v="29"/>
    <x v="2"/>
    <x v="29"/>
  </r>
  <r>
    <n v="1920"/>
    <s v="Brightside - Side lighting for cyclists"/>
    <x v="1918"/>
    <n v="10000"/>
    <n v="4303"/>
    <x v="1355"/>
    <n v="0.43"/>
    <x v="2"/>
    <x v="1"/>
    <s v="GBP"/>
    <n v="1445468400"/>
    <x v="1920"/>
    <b v="0"/>
    <n v="105"/>
    <b v="0"/>
    <x v="29"/>
    <x v="2"/>
    <x v="29"/>
  </r>
  <r>
    <n v="1921"/>
    <s v="The Fine Spirits are making an album!"/>
    <x v="1919"/>
    <n v="1500"/>
    <n v="2052"/>
    <x v="1205"/>
    <n v="1.37"/>
    <x v="0"/>
    <x v="0"/>
    <s v="USD"/>
    <n v="1342243143"/>
    <x v="1921"/>
    <b v="0"/>
    <n v="38"/>
    <b v="1"/>
    <x v="14"/>
    <x v="4"/>
    <x v="14"/>
  </r>
  <r>
    <n v="1922"/>
    <s v="Low Weather // Debut Album"/>
    <x v="1920"/>
    <n v="2000"/>
    <n v="2311"/>
    <x v="1356"/>
    <n v="1.1599999999999999"/>
    <x v="0"/>
    <x v="0"/>
    <s v="USD"/>
    <n v="1386828507"/>
    <x v="1922"/>
    <b v="0"/>
    <n v="64"/>
    <b v="1"/>
    <x v="14"/>
    <x v="4"/>
    <x v="14"/>
  </r>
  <r>
    <n v="1923"/>
    <s v="Help Lions&amp;Creators print their album!"/>
    <x v="1921"/>
    <n v="125"/>
    <n v="301"/>
    <x v="1357"/>
    <n v="2.41"/>
    <x v="0"/>
    <x v="0"/>
    <s v="USD"/>
    <n v="1317099540"/>
    <x v="1923"/>
    <b v="0"/>
    <n v="13"/>
    <b v="1"/>
    <x v="14"/>
    <x v="4"/>
    <x v="14"/>
  </r>
  <r>
    <n v="1924"/>
    <s v="The 'Songs from the Bookmark' Sessions"/>
    <x v="1922"/>
    <n v="3000"/>
    <n v="3432"/>
    <x v="1358"/>
    <n v="1.1399999999999999"/>
    <x v="0"/>
    <x v="0"/>
    <s v="USD"/>
    <n v="1389814380"/>
    <x v="1924"/>
    <b v="0"/>
    <n v="33"/>
    <b v="1"/>
    <x v="14"/>
    <x v="4"/>
    <x v="14"/>
  </r>
  <r>
    <n v="1925"/>
    <s v="The Freakniks Debut Album: Infinite Love"/>
    <x v="1923"/>
    <n v="1500"/>
    <n v="1655"/>
    <x v="1359"/>
    <n v="1.1000000000000001"/>
    <x v="0"/>
    <x v="0"/>
    <s v="USD"/>
    <n v="1381449600"/>
    <x v="1925"/>
    <b v="0"/>
    <n v="52"/>
    <b v="1"/>
    <x v="14"/>
    <x v="4"/>
    <x v="14"/>
  </r>
  <r>
    <n v="1926"/>
    <s v="Invisible Allies - Hyperdimensional Animals"/>
    <x v="1924"/>
    <n v="1500"/>
    <n v="2930.69"/>
    <x v="1360"/>
    <n v="1.95"/>
    <x v="0"/>
    <x v="0"/>
    <s v="USD"/>
    <n v="1288657560"/>
    <x v="1926"/>
    <b v="0"/>
    <n v="107"/>
    <b v="1"/>
    <x v="14"/>
    <x v="4"/>
    <x v="14"/>
  </r>
  <r>
    <n v="1927"/>
    <s v="GBS Detroit Presents Hampshire"/>
    <x v="1925"/>
    <n v="600"/>
    <n v="620"/>
    <x v="1361"/>
    <n v="1.03"/>
    <x v="0"/>
    <x v="0"/>
    <s v="USD"/>
    <n v="1331182740"/>
    <x v="1927"/>
    <b v="0"/>
    <n v="11"/>
    <b v="1"/>
    <x v="14"/>
    <x v="4"/>
    <x v="14"/>
  </r>
  <r>
    <n v="1928"/>
    <s v="Jollyheads Circus Debut Album &quot;The Kaleidoscope Dawn&quot;"/>
    <x v="1926"/>
    <n v="2550"/>
    <n v="2630"/>
    <x v="1362"/>
    <n v="1.03"/>
    <x v="0"/>
    <x v="0"/>
    <s v="USD"/>
    <n v="1367940794"/>
    <x v="1928"/>
    <b v="0"/>
    <n v="34"/>
    <b v="1"/>
    <x v="14"/>
    <x v="4"/>
    <x v="14"/>
  </r>
  <r>
    <n v="1929"/>
    <s v="Surplus 1980 album funds for release on CD/LP."/>
    <x v="1927"/>
    <n v="3200"/>
    <n v="3210"/>
    <x v="1363"/>
    <n v="1"/>
    <x v="0"/>
    <x v="0"/>
    <s v="USD"/>
    <n v="1309825866"/>
    <x v="1929"/>
    <b v="0"/>
    <n v="75"/>
    <b v="1"/>
    <x v="14"/>
    <x v="4"/>
    <x v="14"/>
  </r>
  <r>
    <n v="1930"/>
    <s v="Magnetic Flowers Presents: Old, Cold. Losing It."/>
    <x v="1928"/>
    <n v="1000"/>
    <n v="1270"/>
    <x v="1364"/>
    <n v="1.27"/>
    <x v="0"/>
    <x v="0"/>
    <s v="USD"/>
    <n v="1373203482"/>
    <x v="1930"/>
    <b v="0"/>
    <n v="26"/>
    <b v="1"/>
    <x v="14"/>
    <x v="4"/>
    <x v="14"/>
  </r>
  <r>
    <n v="1931"/>
    <s v="New Lions After Dark EP!"/>
    <x v="1929"/>
    <n v="2000"/>
    <n v="2412.02"/>
    <x v="1365"/>
    <n v="1.21"/>
    <x v="0"/>
    <x v="0"/>
    <s v="USD"/>
    <n v="1337657400"/>
    <x v="1931"/>
    <b v="0"/>
    <n v="50"/>
    <b v="1"/>
    <x v="14"/>
    <x v="4"/>
    <x v="14"/>
  </r>
  <r>
    <n v="1932"/>
    <s v="Lee Malone - Get Us To The Converse Rubber Track Sessions!"/>
    <x v="1930"/>
    <n v="5250"/>
    <n v="5617"/>
    <x v="1366"/>
    <n v="1.07"/>
    <x v="0"/>
    <x v="0"/>
    <s v="USD"/>
    <n v="1327433173"/>
    <x v="1932"/>
    <b v="0"/>
    <n v="80"/>
    <b v="1"/>
    <x v="14"/>
    <x v="4"/>
    <x v="14"/>
  </r>
  <r>
    <n v="1933"/>
    <s v="Magic Punches are making debut LP with producer John Askew"/>
    <x v="1931"/>
    <n v="6000"/>
    <n v="10346"/>
    <x v="1367"/>
    <n v="1.72"/>
    <x v="0"/>
    <x v="0"/>
    <s v="USD"/>
    <n v="1411787307"/>
    <x v="1933"/>
    <b v="0"/>
    <n v="110"/>
    <b v="1"/>
    <x v="14"/>
    <x v="4"/>
    <x v="14"/>
  </r>
  <r>
    <n v="1934"/>
    <s v="The City Never Sleeps Needs A Tour Vehicle!"/>
    <x v="1932"/>
    <n v="5000"/>
    <n v="6181"/>
    <x v="1368"/>
    <n v="1.24"/>
    <x v="0"/>
    <x v="0"/>
    <s v="USD"/>
    <n v="1324789200"/>
    <x v="1934"/>
    <b v="0"/>
    <n v="77"/>
    <b v="1"/>
    <x v="14"/>
    <x v="4"/>
    <x v="14"/>
  </r>
  <r>
    <n v="1935"/>
    <s v="the last echo AM/PM Project"/>
    <x v="1933"/>
    <n v="2500"/>
    <n v="2710"/>
    <x v="1369"/>
    <n v="1.08"/>
    <x v="0"/>
    <x v="0"/>
    <s v="USD"/>
    <n v="1403326740"/>
    <x v="1935"/>
    <b v="0"/>
    <n v="50"/>
    <b v="1"/>
    <x v="14"/>
    <x v="4"/>
    <x v="14"/>
  </r>
  <r>
    <n v="1936"/>
    <s v="Grandkids Record a Full-length Album!"/>
    <x v="1934"/>
    <n v="7500"/>
    <n v="8739.01"/>
    <x v="1370"/>
    <n v="1.17"/>
    <x v="0"/>
    <x v="0"/>
    <s v="USD"/>
    <n v="1323151140"/>
    <x v="1936"/>
    <b v="0"/>
    <n v="145"/>
    <b v="1"/>
    <x v="14"/>
    <x v="4"/>
    <x v="14"/>
  </r>
  <r>
    <n v="1937"/>
    <s v="GBS Detroit Presents My Pal Val"/>
    <x v="1935"/>
    <n v="600"/>
    <n v="1123.47"/>
    <x v="1371"/>
    <n v="1.87"/>
    <x v="0"/>
    <x v="0"/>
    <s v="USD"/>
    <n v="1339732740"/>
    <x v="1937"/>
    <b v="0"/>
    <n v="29"/>
    <b v="1"/>
    <x v="14"/>
    <x v="4"/>
    <x v="14"/>
  </r>
  <r>
    <n v="1938"/>
    <s v="Jon Shirley: Live Worship Album + Short Film"/>
    <x v="1936"/>
    <n v="15000"/>
    <n v="17390"/>
    <x v="1372"/>
    <n v="1.1599999999999999"/>
    <x v="0"/>
    <x v="0"/>
    <s v="USD"/>
    <n v="1372741200"/>
    <x v="1938"/>
    <b v="0"/>
    <n v="114"/>
    <b v="1"/>
    <x v="14"/>
    <x v="4"/>
    <x v="14"/>
  </r>
  <r>
    <n v="1939"/>
    <s v="Help I Am Clay Release Their First CD For FREE"/>
    <x v="1937"/>
    <n v="10000"/>
    <n v="11070"/>
    <x v="1373"/>
    <n v="1.1100000000000001"/>
    <x v="0"/>
    <x v="0"/>
    <s v="USD"/>
    <n v="1362955108"/>
    <x v="1939"/>
    <b v="0"/>
    <n v="96"/>
    <b v="1"/>
    <x v="14"/>
    <x v="4"/>
    <x v="14"/>
  </r>
  <r>
    <n v="1940"/>
    <s v="History Grows: New K. Record"/>
    <x v="1938"/>
    <n v="650"/>
    <n v="1111"/>
    <x v="1374"/>
    <n v="1.71"/>
    <x v="0"/>
    <x v="0"/>
    <s v="USD"/>
    <n v="1308110340"/>
    <x v="1940"/>
    <b v="0"/>
    <n v="31"/>
    <b v="1"/>
    <x v="14"/>
    <x v="4"/>
    <x v="14"/>
  </r>
  <r>
    <n v="1941"/>
    <s v="Gramofon: Modern Cloud Jukebox"/>
    <x v="1939"/>
    <n v="250000"/>
    <n v="315295.89"/>
    <x v="1375"/>
    <n v="1.26"/>
    <x v="0"/>
    <x v="0"/>
    <s v="USD"/>
    <n v="1400137131"/>
    <x v="1941"/>
    <b v="1"/>
    <n v="4883"/>
    <b v="1"/>
    <x v="30"/>
    <x v="2"/>
    <x v="30"/>
  </r>
  <r>
    <n v="1942"/>
    <s v="building the world's longest marble run relaunch"/>
    <x v="1940"/>
    <n v="6000"/>
    <n v="8306.42"/>
    <x v="1376"/>
    <n v="1.38"/>
    <x v="0"/>
    <x v="0"/>
    <s v="USD"/>
    <n v="1309809140"/>
    <x v="1942"/>
    <b v="1"/>
    <n v="95"/>
    <b v="1"/>
    <x v="30"/>
    <x v="2"/>
    <x v="30"/>
  </r>
  <r>
    <n v="1943"/>
    <s v="RuuviTag - Open-Source Bluetooth Sensor Beacon"/>
    <x v="1941"/>
    <n v="10000"/>
    <n v="170525"/>
    <x v="1377"/>
    <n v="17.05"/>
    <x v="0"/>
    <x v="0"/>
    <s v="USD"/>
    <n v="1470896916"/>
    <x v="1943"/>
    <b v="1"/>
    <n v="2478"/>
    <b v="1"/>
    <x v="30"/>
    <x v="2"/>
    <x v="30"/>
  </r>
  <r>
    <n v="1944"/>
    <s v="The BIG Turtle ShellÂ®: Rugged, Wireless BoomBox &amp; Power Bank"/>
    <x v="1942"/>
    <n v="40000"/>
    <n v="315222.2"/>
    <x v="1378"/>
    <n v="7.88"/>
    <x v="0"/>
    <x v="0"/>
    <s v="USD"/>
    <n v="1398952890"/>
    <x v="1944"/>
    <b v="1"/>
    <n v="1789"/>
    <b v="1"/>
    <x v="30"/>
    <x v="2"/>
    <x v="30"/>
  </r>
  <r>
    <n v="1945"/>
    <s v="Oval - The First Digital HandPan"/>
    <x v="1943"/>
    <n v="100000"/>
    <n v="348018"/>
    <x v="1379"/>
    <n v="3.48"/>
    <x v="0"/>
    <x v="3"/>
    <s v="EUR"/>
    <n v="1436680958"/>
    <x v="1945"/>
    <b v="1"/>
    <n v="680"/>
    <b v="1"/>
    <x v="30"/>
    <x v="2"/>
    <x v="30"/>
  </r>
  <r>
    <n v="1946"/>
    <s v="eMersion Gesture Control System for Music Performance &amp; More"/>
    <x v="1944"/>
    <n v="7500"/>
    <n v="11231"/>
    <x v="1380"/>
    <n v="1.5"/>
    <x v="0"/>
    <x v="0"/>
    <s v="USD"/>
    <n v="1397961361"/>
    <x v="1946"/>
    <b v="1"/>
    <n v="70"/>
    <b v="1"/>
    <x v="30"/>
    <x v="2"/>
    <x v="30"/>
  </r>
  <r>
    <n v="1947"/>
    <s v="Fusion in a Bubblegum Machine"/>
    <x v="1945"/>
    <n v="800"/>
    <n v="805.07"/>
    <x v="431"/>
    <n v="1.01"/>
    <x v="0"/>
    <x v="0"/>
    <s v="USD"/>
    <n v="1258955940"/>
    <x v="1947"/>
    <b v="1"/>
    <n v="23"/>
    <b v="1"/>
    <x v="30"/>
    <x v="2"/>
    <x v="30"/>
  </r>
  <r>
    <n v="1948"/>
    <s v="UDOO X86: The Most Powerful Maker Board Ever"/>
    <x v="1946"/>
    <n v="100000"/>
    <n v="800211"/>
    <x v="1381"/>
    <n v="8"/>
    <x v="0"/>
    <x v="0"/>
    <s v="USD"/>
    <n v="1465232520"/>
    <x v="1948"/>
    <b v="1"/>
    <n v="4245"/>
    <b v="1"/>
    <x v="30"/>
    <x v="2"/>
    <x v="30"/>
  </r>
  <r>
    <n v="1949"/>
    <s v="Shake Your Power"/>
    <x v="1947"/>
    <n v="50000"/>
    <n v="53001.3"/>
    <x v="1382"/>
    <n v="1.06"/>
    <x v="0"/>
    <x v="1"/>
    <s v="GBP"/>
    <n v="1404986951"/>
    <x v="1949"/>
    <b v="1"/>
    <n v="943"/>
    <b v="1"/>
    <x v="30"/>
    <x v="2"/>
    <x v="30"/>
  </r>
  <r>
    <n v="1950"/>
    <s v="Trebuchette - the snap-together, desktop trebuchet"/>
    <x v="1948"/>
    <n v="48000"/>
    <n v="96248.960000000006"/>
    <x v="1383"/>
    <n v="2.0099999999999998"/>
    <x v="0"/>
    <x v="0"/>
    <s v="USD"/>
    <n v="1303446073"/>
    <x v="1950"/>
    <b v="1"/>
    <n v="1876"/>
    <b v="1"/>
    <x v="30"/>
    <x v="2"/>
    <x v="30"/>
  </r>
  <r>
    <n v="1951"/>
    <s v="Connect. Code. Create. With SBrick Plus"/>
    <x v="1949"/>
    <n v="50000"/>
    <n v="106222"/>
    <x v="1384"/>
    <n v="2.12"/>
    <x v="0"/>
    <x v="0"/>
    <s v="USD"/>
    <n v="1478516737"/>
    <x v="1951"/>
    <b v="1"/>
    <n v="834"/>
    <b v="1"/>
    <x v="30"/>
    <x v="2"/>
    <x v="30"/>
  </r>
  <r>
    <n v="1952"/>
    <s v="Nix Color Sensor"/>
    <x v="1950"/>
    <n v="35000"/>
    <n v="69465.33"/>
    <x v="1385"/>
    <n v="1.98"/>
    <x v="0"/>
    <x v="5"/>
    <s v="CAD"/>
    <n v="1381934015"/>
    <x v="1952"/>
    <b v="1"/>
    <n v="682"/>
    <b v="1"/>
    <x v="30"/>
    <x v="2"/>
    <x v="30"/>
  </r>
  <r>
    <n v="1953"/>
    <s v="NTH Music Synthesizer"/>
    <x v="1951"/>
    <n v="15000"/>
    <n v="33892"/>
    <x v="1386"/>
    <n v="2.2599999999999998"/>
    <x v="0"/>
    <x v="0"/>
    <s v="USD"/>
    <n v="1330657200"/>
    <x v="1953"/>
    <b v="1"/>
    <n v="147"/>
    <b v="1"/>
    <x v="30"/>
    <x v="2"/>
    <x v="30"/>
  </r>
  <r>
    <n v="1954"/>
    <s v="Orison â€“ Rethink the Power of Energy"/>
    <x v="1952"/>
    <n v="50000"/>
    <n v="349474"/>
    <x v="1387"/>
    <n v="6.99"/>
    <x v="0"/>
    <x v="0"/>
    <s v="USD"/>
    <n v="1457758800"/>
    <x v="1954"/>
    <b v="1"/>
    <n v="415"/>
    <b v="1"/>
    <x v="30"/>
    <x v="2"/>
    <x v="30"/>
  </r>
  <r>
    <n v="1955"/>
    <s v="Bukobot 3D Printer - Affordable 3D with No Compromises!"/>
    <x v="1953"/>
    <n v="42000"/>
    <n v="167410.01999999999"/>
    <x v="1388"/>
    <n v="3.99"/>
    <x v="0"/>
    <x v="0"/>
    <s v="USD"/>
    <n v="1337799600"/>
    <x v="1955"/>
    <b v="1"/>
    <n v="290"/>
    <b v="1"/>
    <x v="30"/>
    <x v="2"/>
    <x v="30"/>
  </r>
  <r>
    <n v="1956"/>
    <s v="Sparx Skate Sharpener - Pro Skate Sharpening. At Home."/>
    <x v="1954"/>
    <n v="60000"/>
    <n v="176420"/>
    <x v="1389"/>
    <n v="2.94"/>
    <x v="0"/>
    <x v="0"/>
    <s v="USD"/>
    <n v="1429391405"/>
    <x v="1956"/>
    <b v="1"/>
    <n v="365"/>
    <b v="1"/>
    <x v="30"/>
    <x v="2"/>
    <x v="30"/>
  </r>
  <r>
    <n v="1957"/>
    <s v="freeSoC and freeSoC Mini"/>
    <x v="1955"/>
    <n v="30000"/>
    <n v="50251.41"/>
    <x v="1390"/>
    <n v="1.68"/>
    <x v="0"/>
    <x v="0"/>
    <s v="USD"/>
    <n v="1351304513"/>
    <x v="1957"/>
    <b v="1"/>
    <n v="660"/>
    <b v="1"/>
    <x v="30"/>
    <x v="2"/>
    <x v="30"/>
  </r>
  <r>
    <n v="1958"/>
    <s v="Mojo: Digital Design for the Hobbyist"/>
    <x v="1956"/>
    <n v="7000"/>
    <n v="100490.02"/>
    <x v="1391"/>
    <n v="14.36"/>
    <x v="0"/>
    <x v="0"/>
    <s v="USD"/>
    <n v="1364078561"/>
    <x v="1958"/>
    <b v="1"/>
    <n v="1356"/>
    <b v="1"/>
    <x v="30"/>
    <x v="2"/>
    <x v="30"/>
  </r>
  <r>
    <n v="1959"/>
    <s v="Heat Seek NYC"/>
    <x v="1957"/>
    <n v="10000"/>
    <n v="15673.44"/>
    <x v="1392"/>
    <n v="1.57"/>
    <x v="0"/>
    <x v="0"/>
    <s v="USD"/>
    <n v="1412121600"/>
    <x v="1959"/>
    <b v="1"/>
    <n v="424"/>
    <b v="1"/>
    <x v="30"/>
    <x v="2"/>
    <x v="30"/>
  </r>
  <r>
    <n v="1960"/>
    <s v="TREKKAYAK"/>
    <x v="1958"/>
    <n v="70000"/>
    <n v="82532"/>
    <x v="1393"/>
    <n v="1.18"/>
    <x v="0"/>
    <x v="11"/>
    <s v="SEK"/>
    <n v="1419151341"/>
    <x v="1960"/>
    <b v="1"/>
    <n v="33"/>
    <b v="1"/>
    <x v="30"/>
    <x v="2"/>
    <x v="30"/>
  </r>
  <r>
    <n v="1961"/>
    <s v="Public Lab DIY Spectrometry Kit"/>
    <x v="1959"/>
    <n v="10000"/>
    <n v="110538.12"/>
    <x v="1394"/>
    <n v="11.05"/>
    <x v="0"/>
    <x v="0"/>
    <s v="USD"/>
    <n v="1349495940"/>
    <x v="1961"/>
    <b v="1"/>
    <n v="1633"/>
    <b v="1"/>
    <x v="30"/>
    <x v="2"/>
    <x v="30"/>
  </r>
  <r>
    <n v="1962"/>
    <s v="AttoDuino - Turbocharged, Wireless, Arduino Compatible"/>
    <x v="1960"/>
    <n v="10000"/>
    <n v="19292.5"/>
    <x v="1395"/>
    <n v="1.93"/>
    <x v="0"/>
    <x v="0"/>
    <s v="USD"/>
    <n v="1400006636"/>
    <x v="1962"/>
    <b v="1"/>
    <n v="306"/>
    <b v="1"/>
    <x v="30"/>
    <x v="2"/>
    <x v="30"/>
  </r>
  <r>
    <n v="1963"/>
    <s v="AirEnergy 3D - A 3D printed, opensource, mobile wind turbine"/>
    <x v="1961"/>
    <n v="19000"/>
    <n v="24108"/>
    <x v="1396"/>
    <n v="1.27"/>
    <x v="0"/>
    <x v="1"/>
    <s v="GBP"/>
    <n v="1410862734"/>
    <x v="1963"/>
    <b v="1"/>
    <n v="205"/>
    <b v="1"/>
    <x v="30"/>
    <x v="2"/>
    <x v="30"/>
  </r>
  <r>
    <n v="1964"/>
    <s v="Clairy: The Most Amazing Natural Air Purifier"/>
    <x v="1962"/>
    <n v="89200"/>
    <n v="231543.12"/>
    <x v="1397"/>
    <n v="2.6"/>
    <x v="0"/>
    <x v="13"/>
    <s v="EUR"/>
    <n v="1461306772"/>
    <x v="1964"/>
    <b v="1"/>
    <n v="1281"/>
    <b v="1"/>
    <x v="30"/>
    <x v="2"/>
    <x v="30"/>
  </r>
  <r>
    <n v="1965"/>
    <s v="BoardX: The Open Source Miniature Motherboard [Redemption]"/>
    <x v="1963"/>
    <n v="5000"/>
    <n v="13114"/>
    <x v="1398"/>
    <n v="2.62"/>
    <x v="0"/>
    <x v="0"/>
    <s v="USD"/>
    <n v="1326330000"/>
    <x v="1965"/>
    <b v="1"/>
    <n v="103"/>
    <b v="1"/>
    <x v="30"/>
    <x v="2"/>
    <x v="30"/>
  </r>
  <r>
    <n v="1966"/>
    <s v="InkCase Plus: E Ink screen for Android phone"/>
    <x v="1964"/>
    <n v="100000"/>
    <n v="206743.09"/>
    <x v="1399"/>
    <n v="2.0699999999999998"/>
    <x v="0"/>
    <x v="0"/>
    <s v="USD"/>
    <n v="1408021098"/>
    <x v="1966"/>
    <b v="1"/>
    <n v="1513"/>
    <b v="1"/>
    <x v="30"/>
    <x v="2"/>
    <x v="30"/>
  </r>
  <r>
    <n v="1967"/>
    <s v="Ion: A Music Detecting Mood Light with Bluetooth Low Energy"/>
    <x v="1965"/>
    <n v="20000"/>
    <n v="74026"/>
    <x v="1400"/>
    <n v="3.7"/>
    <x v="0"/>
    <x v="0"/>
    <s v="USD"/>
    <n v="1398959729"/>
    <x v="1967"/>
    <b v="1"/>
    <n v="405"/>
    <b v="1"/>
    <x v="30"/>
    <x v="2"/>
    <x v="30"/>
  </r>
  <r>
    <n v="1968"/>
    <s v="XSHIFTER: World's First Affordable Wireless Shifting System"/>
    <x v="1966"/>
    <n v="50000"/>
    <n v="142483"/>
    <x v="1401"/>
    <n v="2.85"/>
    <x v="0"/>
    <x v="0"/>
    <s v="USD"/>
    <n v="1480777515"/>
    <x v="1968"/>
    <b v="1"/>
    <n v="510"/>
    <b v="1"/>
    <x v="30"/>
    <x v="2"/>
    <x v="30"/>
  </r>
  <r>
    <n v="1969"/>
    <s v="Puck.js - the ground-breaking bluetooth beacon"/>
    <x v="1967"/>
    <n v="20000"/>
    <n v="115816"/>
    <x v="1402"/>
    <n v="5.79"/>
    <x v="0"/>
    <x v="1"/>
    <s v="GBP"/>
    <n v="1470423668"/>
    <x v="1969"/>
    <b v="1"/>
    <n v="1887"/>
    <b v="1"/>
    <x v="30"/>
    <x v="2"/>
    <x v="30"/>
  </r>
  <r>
    <n v="1970"/>
    <s v="APOC: Mini Radiation Detector"/>
    <x v="1968"/>
    <n v="5000"/>
    <n v="56590"/>
    <x v="1403"/>
    <n v="11.32"/>
    <x v="0"/>
    <x v="0"/>
    <s v="USD"/>
    <n v="1366429101"/>
    <x v="1970"/>
    <b v="1"/>
    <n v="701"/>
    <b v="1"/>
    <x v="30"/>
    <x v="2"/>
    <x v="30"/>
  </r>
  <r>
    <n v="1971"/>
    <s v="castAR: the most versatile AR &amp; VR system"/>
    <x v="1969"/>
    <n v="400000"/>
    <n v="1052110.8700000001"/>
    <x v="1404"/>
    <n v="2.63"/>
    <x v="0"/>
    <x v="0"/>
    <s v="USD"/>
    <n v="1384488000"/>
    <x v="1971"/>
    <b v="1"/>
    <n v="3863"/>
    <b v="1"/>
    <x v="30"/>
    <x v="2"/>
    <x v="30"/>
  </r>
  <r>
    <n v="1972"/>
    <s v="Jog It! Open source controller pendant for EMC2 and Mach3!"/>
    <x v="1970"/>
    <n v="2500"/>
    <n v="16862"/>
    <x v="1405"/>
    <n v="6.74"/>
    <x v="0"/>
    <x v="0"/>
    <s v="USD"/>
    <n v="1353201444"/>
    <x v="1972"/>
    <b v="1"/>
    <n v="238"/>
    <b v="1"/>
    <x v="30"/>
    <x v="2"/>
    <x v="30"/>
  </r>
  <r>
    <n v="1973"/>
    <s v="Lightpack 2 - Ultimate Light Orchestra For Your Living Room"/>
    <x v="1971"/>
    <n v="198000"/>
    <n v="508525.01"/>
    <x v="1406"/>
    <n v="2.57"/>
    <x v="0"/>
    <x v="0"/>
    <s v="USD"/>
    <n v="1470466800"/>
    <x v="1973"/>
    <b v="1"/>
    <n v="2051"/>
    <b v="1"/>
    <x v="30"/>
    <x v="2"/>
    <x v="30"/>
  </r>
  <r>
    <n v="1974"/>
    <s v="RAPIRO: The Humanoid Robot Kit for your Raspberry Pi"/>
    <x v="1972"/>
    <n v="20000"/>
    <n v="75099.199999999997"/>
    <x v="1407"/>
    <n v="3.75"/>
    <x v="0"/>
    <x v="1"/>
    <s v="GBP"/>
    <n v="1376899269"/>
    <x v="1974"/>
    <b v="1"/>
    <n v="402"/>
    <b v="1"/>
    <x v="30"/>
    <x v="2"/>
    <x v="30"/>
  </r>
  <r>
    <n v="1975"/>
    <s v="Bugle2: A DIY Phono Preamp"/>
    <x v="1973"/>
    <n v="16000"/>
    <n v="33393.339999999997"/>
    <x v="1408"/>
    <n v="2.09"/>
    <x v="0"/>
    <x v="0"/>
    <s v="USD"/>
    <n v="1362938851"/>
    <x v="1975"/>
    <b v="1"/>
    <n v="253"/>
    <b v="1"/>
    <x v="30"/>
    <x v="2"/>
    <x v="30"/>
  </r>
  <r>
    <n v="1976"/>
    <s v="Pi Lite white - Bright white LED display for Raspberry Pi"/>
    <x v="1974"/>
    <n v="4000"/>
    <n v="13864"/>
    <x v="1409"/>
    <n v="3.47"/>
    <x v="0"/>
    <x v="1"/>
    <s v="GBP"/>
    <n v="1373751325"/>
    <x v="1976"/>
    <b v="1"/>
    <n v="473"/>
    <b v="1"/>
    <x v="30"/>
    <x v="2"/>
    <x v="30"/>
  </r>
  <r>
    <n v="1977"/>
    <s v="Ario: Smart Lighting. Better Health."/>
    <x v="1975"/>
    <n v="50000"/>
    <n v="201165"/>
    <x v="1410"/>
    <n v="4.0199999999999996"/>
    <x v="0"/>
    <x v="0"/>
    <s v="USD"/>
    <n v="1450511940"/>
    <x v="1977"/>
    <b v="1"/>
    <n v="821"/>
    <b v="1"/>
    <x v="30"/>
    <x v="2"/>
    <x v="30"/>
  </r>
  <r>
    <n v="1978"/>
    <s v="B9Creator - A High Resolution 3D Printer"/>
    <x v="1976"/>
    <n v="50000"/>
    <n v="513422.57"/>
    <x v="1411"/>
    <n v="10.27"/>
    <x v="0"/>
    <x v="0"/>
    <s v="USD"/>
    <n v="1339484400"/>
    <x v="1978"/>
    <b v="1"/>
    <n v="388"/>
    <b v="1"/>
    <x v="30"/>
    <x v="2"/>
    <x v="30"/>
  </r>
  <r>
    <n v="1979"/>
    <s v="Skybuds - truly wireless earbuds and smartphone case"/>
    <x v="1977"/>
    <n v="200000"/>
    <n v="229802.31"/>
    <x v="1412"/>
    <n v="1.1499999999999999"/>
    <x v="0"/>
    <x v="0"/>
    <s v="USD"/>
    <n v="1447909140"/>
    <x v="1979"/>
    <b v="1"/>
    <n v="813"/>
    <b v="1"/>
    <x v="30"/>
    <x v="2"/>
    <x v="30"/>
  </r>
  <r>
    <n v="1980"/>
    <s v="YOUMO - Your Smart Modular Power Strip"/>
    <x v="1978"/>
    <n v="50000"/>
    <n v="177412.01"/>
    <x v="1413"/>
    <n v="3.55"/>
    <x v="0"/>
    <x v="12"/>
    <s v="EUR"/>
    <n v="1459684862"/>
    <x v="1980"/>
    <b v="1"/>
    <n v="1945"/>
    <b v="1"/>
    <x v="30"/>
    <x v="2"/>
    <x v="30"/>
  </r>
  <r>
    <n v="1981"/>
    <s v="Aspiring storyteller: connecting the dots"/>
    <x v="1979"/>
    <n v="7500"/>
    <n v="381"/>
    <x v="1414"/>
    <n v="0.05"/>
    <x v="2"/>
    <x v="5"/>
    <s v="CAD"/>
    <n v="1404926665"/>
    <x v="1981"/>
    <b v="0"/>
    <n v="12"/>
    <b v="0"/>
    <x v="31"/>
    <x v="8"/>
    <x v="31"/>
  </r>
  <r>
    <n v="1982"/>
    <s v="Lonely Boy: 55 male models 200s sensual expression"/>
    <x v="1980"/>
    <n v="180000"/>
    <n v="0"/>
    <x v="121"/>
    <n v="0"/>
    <x v="2"/>
    <x v="7"/>
    <s v="HKD"/>
    <n v="1480863887"/>
    <x v="1982"/>
    <b v="0"/>
    <s v="No Backers"/>
    <b v="0"/>
    <x v="31"/>
    <x v="8"/>
    <x v="31"/>
  </r>
  <r>
    <n v="1983"/>
    <s v="Vegans of Hawai'i - 140'000 Strong?"/>
    <x v="1981"/>
    <n v="33000"/>
    <n v="1419"/>
    <x v="1415"/>
    <n v="0.04"/>
    <x v="2"/>
    <x v="0"/>
    <s v="USD"/>
    <n v="1472799600"/>
    <x v="1983"/>
    <b v="0"/>
    <n v="16"/>
    <b v="0"/>
    <x v="31"/>
    <x v="8"/>
    <x v="31"/>
  </r>
  <r>
    <n v="1984"/>
    <s v="Love Locks - a photographic journey"/>
    <x v="1982"/>
    <n v="15000"/>
    <n v="3172"/>
    <x v="1416"/>
    <n v="0.21"/>
    <x v="2"/>
    <x v="0"/>
    <s v="USD"/>
    <n v="1417377481"/>
    <x v="1984"/>
    <b v="0"/>
    <n v="7"/>
    <b v="0"/>
    <x v="31"/>
    <x v="8"/>
    <x v="31"/>
  </r>
  <r>
    <n v="1985"/>
    <s v="Metrospective - photography project"/>
    <x v="1983"/>
    <n v="1600"/>
    <n v="51"/>
    <x v="786"/>
    <n v="0.03"/>
    <x v="2"/>
    <x v="1"/>
    <s v="GBP"/>
    <n v="1470178800"/>
    <x v="1985"/>
    <b v="0"/>
    <n v="4"/>
    <b v="0"/>
    <x v="31"/>
    <x v="8"/>
    <x v="31"/>
  </r>
  <r>
    <n v="1986"/>
    <s v="Oddity Photography - help get us off the ground!"/>
    <x v="1984"/>
    <n v="2000"/>
    <n v="1"/>
    <x v="120"/>
    <n v="0"/>
    <x v="2"/>
    <x v="1"/>
    <s v="GBP"/>
    <n v="1457947483"/>
    <x v="1986"/>
    <b v="0"/>
    <n v="1"/>
    <b v="0"/>
    <x v="31"/>
    <x v="8"/>
    <x v="31"/>
  </r>
  <r>
    <n v="1987"/>
    <s v="Ethiopia: Beheld"/>
    <x v="1985"/>
    <n v="5500"/>
    <n v="2336"/>
    <x v="1417"/>
    <n v="0.42"/>
    <x v="2"/>
    <x v="1"/>
    <s v="GBP"/>
    <n v="1425223276"/>
    <x v="1987"/>
    <b v="0"/>
    <n v="28"/>
    <b v="0"/>
    <x v="31"/>
    <x v="8"/>
    <x v="31"/>
  </r>
  <r>
    <n v="1988"/>
    <s v="Phillip Michael Photography"/>
    <x v="1986"/>
    <n v="6000"/>
    <n v="25"/>
    <x v="380"/>
    <n v="0"/>
    <x v="2"/>
    <x v="0"/>
    <s v="USD"/>
    <n v="1440094742"/>
    <x v="1988"/>
    <b v="0"/>
    <n v="1"/>
    <b v="0"/>
    <x v="31"/>
    <x v="8"/>
    <x v="31"/>
  </r>
  <r>
    <n v="1989"/>
    <s v="Shutters of Hope: The Real Faces of Infertility"/>
    <x v="1987"/>
    <n v="5000"/>
    <n v="50"/>
    <x v="73"/>
    <n v="0.01"/>
    <x v="2"/>
    <x v="0"/>
    <s v="USD"/>
    <n v="1481473208"/>
    <x v="1989"/>
    <b v="0"/>
    <n v="1"/>
    <b v="0"/>
    <x v="31"/>
    <x v="8"/>
    <x v="31"/>
  </r>
  <r>
    <n v="1990"/>
    <s v="The Virgin of the Path"/>
    <x v="1988"/>
    <n v="3000"/>
    <n v="509"/>
    <x v="1418"/>
    <n v="0.17"/>
    <x v="2"/>
    <x v="0"/>
    <s v="USD"/>
    <n v="1455338532"/>
    <x v="1990"/>
    <b v="0"/>
    <n v="5"/>
    <b v="0"/>
    <x v="31"/>
    <x v="8"/>
    <x v="31"/>
  </r>
  <r>
    <n v="1991"/>
    <s v="Portraits of Resilience"/>
    <x v="1989"/>
    <n v="2000"/>
    <n v="140"/>
    <x v="646"/>
    <n v="7.0000000000000007E-2"/>
    <x v="2"/>
    <x v="0"/>
    <s v="USD"/>
    <n v="1435958786"/>
    <x v="1991"/>
    <b v="0"/>
    <n v="3"/>
    <b v="0"/>
    <x v="31"/>
    <x v="8"/>
    <x v="31"/>
  </r>
  <r>
    <n v="1992"/>
    <s v="The Wonderful World of Princes &amp; Princesses"/>
    <x v="1990"/>
    <n v="1500"/>
    <n v="2"/>
    <x v="120"/>
    <n v="0"/>
    <x v="2"/>
    <x v="0"/>
    <s v="USD"/>
    <n v="1424229991"/>
    <x v="1992"/>
    <b v="0"/>
    <n v="2"/>
    <b v="0"/>
    <x v="31"/>
    <x v="8"/>
    <x v="31"/>
  </r>
  <r>
    <n v="1993"/>
    <s v="Open a photography studio - photo shoots as rewards!"/>
    <x v="1991"/>
    <n v="2000"/>
    <n v="0"/>
    <x v="121"/>
    <n v="0"/>
    <x v="2"/>
    <x v="1"/>
    <s v="GBP"/>
    <n v="1450706837"/>
    <x v="1993"/>
    <b v="0"/>
    <s v="No Backers"/>
    <b v="0"/>
    <x v="31"/>
    <x v="8"/>
    <x v="31"/>
  </r>
  <r>
    <n v="1994"/>
    <s v="The preservation of still and moving imagery"/>
    <x v="1992"/>
    <n v="3200"/>
    <n v="0"/>
    <x v="121"/>
    <n v="0"/>
    <x v="2"/>
    <x v="0"/>
    <s v="USD"/>
    <n v="1481072942"/>
    <x v="1994"/>
    <b v="0"/>
    <s v="No Backers"/>
    <b v="0"/>
    <x v="31"/>
    <x v="8"/>
    <x v="31"/>
  </r>
  <r>
    <n v="1995"/>
    <s v="The Girl With(out) The Camera"/>
    <x v="1993"/>
    <n v="1000"/>
    <n v="78"/>
    <x v="433"/>
    <n v="0.08"/>
    <x v="2"/>
    <x v="5"/>
    <s v="CAD"/>
    <n v="1437082736"/>
    <x v="1995"/>
    <b v="0"/>
    <n v="3"/>
    <b v="0"/>
    <x v="31"/>
    <x v="8"/>
    <x v="31"/>
  </r>
  <r>
    <n v="1996"/>
    <s v="Life through the eye of war worldwide"/>
    <x v="1994"/>
    <n v="133800"/>
    <n v="0"/>
    <x v="121"/>
    <n v="0"/>
    <x v="2"/>
    <x v="0"/>
    <s v="USD"/>
    <n v="1405021211"/>
    <x v="1996"/>
    <b v="0"/>
    <s v="No Backers"/>
    <b v="0"/>
    <x v="31"/>
    <x v="8"/>
    <x v="31"/>
  </r>
  <r>
    <n v="1997"/>
    <s v="Photographically documenting my cultural travels"/>
    <x v="1995"/>
    <n v="6500"/>
    <n v="0"/>
    <x v="121"/>
    <n v="0"/>
    <x v="2"/>
    <x v="0"/>
    <s v="USD"/>
    <n v="1409091612"/>
    <x v="1997"/>
    <b v="0"/>
    <s v="No Backers"/>
    <b v="0"/>
    <x v="31"/>
    <x v="8"/>
    <x v="31"/>
  </r>
  <r>
    <n v="1998"/>
    <s v="Photography from Below"/>
    <x v="1996"/>
    <n v="2500"/>
    <n v="655"/>
    <x v="1419"/>
    <n v="0.26"/>
    <x v="2"/>
    <x v="0"/>
    <s v="USD"/>
    <n v="1406861438"/>
    <x v="1998"/>
    <b v="0"/>
    <n v="3"/>
    <b v="0"/>
    <x v="31"/>
    <x v="8"/>
    <x v="31"/>
  </r>
  <r>
    <n v="1999"/>
    <s v="Planet Venus"/>
    <x v="1997"/>
    <n v="31000"/>
    <n v="236"/>
    <x v="1420"/>
    <n v="0.01"/>
    <x v="2"/>
    <x v="1"/>
    <s v="GBP"/>
    <n v="1415882108"/>
    <x v="1999"/>
    <b v="0"/>
    <n v="7"/>
    <b v="0"/>
    <x v="31"/>
    <x v="8"/>
    <x v="31"/>
  </r>
  <r>
    <n v="2000"/>
    <s v="Jacs+Cam 2016 calendar"/>
    <x v="1998"/>
    <n v="5000"/>
    <n v="625"/>
    <x v="380"/>
    <n v="0.13"/>
    <x v="2"/>
    <x v="5"/>
    <s v="CAD"/>
    <n v="1452120613"/>
    <x v="2000"/>
    <b v="0"/>
    <n v="25"/>
    <b v="0"/>
    <x v="31"/>
    <x v="8"/>
    <x v="31"/>
  </r>
  <r>
    <n v="2001"/>
    <s v="Nuimo: Seamless Smart Home Interface"/>
    <x v="1999"/>
    <n v="55000"/>
    <n v="210171"/>
    <x v="1421"/>
    <n v="3.82"/>
    <x v="0"/>
    <x v="12"/>
    <s v="EUR"/>
    <n v="1434139200"/>
    <x v="2001"/>
    <b v="1"/>
    <n v="1637"/>
    <b v="1"/>
    <x v="30"/>
    <x v="2"/>
    <x v="30"/>
  </r>
  <r>
    <n v="2002"/>
    <s v="JeVois: Open-Source Quad-Core Smart Machine Vision Camera"/>
    <x v="2000"/>
    <n v="50000"/>
    <n v="108397.11"/>
    <x v="1422"/>
    <n v="2.17"/>
    <x v="0"/>
    <x v="0"/>
    <s v="USD"/>
    <n v="1485191143"/>
    <x v="2002"/>
    <b v="1"/>
    <n v="1375"/>
    <b v="1"/>
    <x v="30"/>
    <x v="2"/>
    <x v="30"/>
  </r>
  <r>
    <n v="2003"/>
    <s v="velosynth"/>
    <x v="2001"/>
    <n v="500"/>
    <n v="1560"/>
    <x v="1423"/>
    <n v="3.12"/>
    <x v="0"/>
    <x v="0"/>
    <s v="USD"/>
    <n v="1278111600"/>
    <x v="2003"/>
    <b v="1"/>
    <n v="17"/>
    <b v="1"/>
    <x v="30"/>
    <x v="2"/>
    <x v="30"/>
  </r>
  <r>
    <n v="2004"/>
    <s v="Printeer - a 3D printer for kids &amp; schools"/>
    <x v="2002"/>
    <n v="50000"/>
    <n v="117210.24000000001"/>
    <x v="1424"/>
    <n v="2.34"/>
    <x v="0"/>
    <x v="0"/>
    <s v="USD"/>
    <n v="1405002663"/>
    <x v="2004"/>
    <b v="1"/>
    <n v="354"/>
    <b v="1"/>
    <x v="30"/>
    <x v="2"/>
    <x v="30"/>
  </r>
  <r>
    <n v="2005"/>
    <s v="bassAware Holster"/>
    <x v="2003"/>
    <n v="30000"/>
    <n v="37104.03"/>
    <x v="1425"/>
    <n v="1.24"/>
    <x v="0"/>
    <x v="0"/>
    <s v="USD"/>
    <n v="1381895940"/>
    <x v="2005"/>
    <b v="1"/>
    <n v="191"/>
    <b v="1"/>
    <x v="30"/>
    <x v="2"/>
    <x v="30"/>
  </r>
  <r>
    <n v="2006"/>
    <s v="MAID Oven - Make All Incredible Dishes"/>
    <x v="2004"/>
    <n v="50000"/>
    <n v="123920"/>
    <x v="1426"/>
    <n v="2.48"/>
    <x v="0"/>
    <x v="0"/>
    <s v="USD"/>
    <n v="1417611645"/>
    <x v="2006"/>
    <b v="1"/>
    <n v="303"/>
    <b v="1"/>
    <x v="30"/>
    <x v="2"/>
    <x v="30"/>
  </r>
  <r>
    <n v="2007"/>
    <s v="&quot;Hello, World!&quot; - Modern Biotechnology for High Schools"/>
    <x v="2005"/>
    <n v="10000"/>
    <n v="11570.92"/>
    <x v="1427"/>
    <n v="1.1599999999999999"/>
    <x v="0"/>
    <x v="0"/>
    <s v="USD"/>
    <n v="1282622400"/>
    <x v="2007"/>
    <b v="1"/>
    <n v="137"/>
    <b v="1"/>
    <x v="30"/>
    <x v="2"/>
    <x v="30"/>
  </r>
  <r>
    <n v="2008"/>
    <s v="smartCaster: Open source automatic roto-casting machine"/>
    <x v="2006"/>
    <n v="1570.79"/>
    <n v="1839"/>
    <x v="1428"/>
    <n v="1.17"/>
    <x v="0"/>
    <x v="0"/>
    <s v="USD"/>
    <n v="1316442622"/>
    <x v="2008"/>
    <b v="1"/>
    <n v="41"/>
    <b v="1"/>
    <x v="30"/>
    <x v="2"/>
    <x v="30"/>
  </r>
  <r>
    <n v="2009"/>
    <s v="KiÃ«n Light: Intelligent daylight at your fingertips"/>
    <x v="2007"/>
    <n v="50000"/>
    <n v="152579"/>
    <x v="1429"/>
    <n v="3.05"/>
    <x v="0"/>
    <x v="12"/>
    <s v="EUR"/>
    <n v="1479890743"/>
    <x v="2009"/>
    <b v="1"/>
    <n v="398"/>
    <b v="1"/>
    <x v="30"/>
    <x v="2"/>
    <x v="30"/>
  </r>
  <r>
    <n v="2010"/>
    <s v="Weighitz: Weigh Smarter"/>
    <x v="2008"/>
    <n v="30000"/>
    <n v="96015.9"/>
    <x v="1240"/>
    <n v="3.2"/>
    <x v="0"/>
    <x v="0"/>
    <s v="USD"/>
    <n v="1471564491"/>
    <x v="2010"/>
    <b v="1"/>
    <n v="1737"/>
    <b v="1"/>
    <x v="30"/>
    <x v="2"/>
    <x v="30"/>
  </r>
  <r>
    <n v="2011"/>
    <s v="FLUXO â€“ The Worldâ€™s First Truly Smart Lamp"/>
    <x v="2009"/>
    <n v="50000"/>
    <n v="409782"/>
    <x v="1430"/>
    <n v="8.1999999999999993"/>
    <x v="0"/>
    <x v="15"/>
    <s v="EUR"/>
    <n v="1452553200"/>
    <x v="2011"/>
    <b v="1"/>
    <n v="971"/>
    <b v="1"/>
    <x v="30"/>
    <x v="2"/>
    <x v="30"/>
  </r>
  <r>
    <n v="2012"/>
    <s v="FishBit: Your Aquarium Made Simple (Beta Release)"/>
    <x v="2010"/>
    <n v="5000"/>
    <n v="11745"/>
    <x v="1431"/>
    <n v="2.35"/>
    <x v="0"/>
    <x v="0"/>
    <s v="USD"/>
    <n v="1423165441"/>
    <x v="2012"/>
    <b v="1"/>
    <n v="183"/>
    <b v="1"/>
    <x v="30"/>
    <x v="2"/>
    <x v="30"/>
  </r>
  <r>
    <n v="2013"/>
    <s v="Portal: Turbocharged WiFi"/>
    <x v="2011"/>
    <n v="160000"/>
    <n v="791862"/>
    <x v="1432"/>
    <n v="4.95"/>
    <x v="0"/>
    <x v="0"/>
    <s v="USD"/>
    <n v="1468019014"/>
    <x v="2013"/>
    <b v="1"/>
    <n v="4562"/>
    <b v="1"/>
    <x v="30"/>
    <x v="2"/>
    <x v="30"/>
  </r>
  <r>
    <n v="2014"/>
    <s v="3Doodler: The World's First 3D Printing Pen"/>
    <x v="2012"/>
    <n v="30000"/>
    <n v="2344134.67"/>
    <x v="1433"/>
    <n v="78.14"/>
    <x v="0"/>
    <x v="0"/>
    <s v="USD"/>
    <n v="1364184539"/>
    <x v="2014"/>
    <b v="1"/>
    <n v="26457"/>
    <b v="1"/>
    <x v="30"/>
    <x v="2"/>
    <x v="30"/>
  </r>
  <r>
    <n v="2015"/>
    <s v="ExtraCore (Arduino Compatible)"/>
    <x v="2013"/>
    <n v="7200"/>
    <n v="8136.01"/>
    <x v="1434"/>
    <n v="1.1299999999999999"/>
    <x v="0"/>
    <x v="0"/>
    <s v="USD"/>
    <n v="1315602163"/>
    <x v="2015"/>
    <b v="1"/>
    <n v="162"/>
    <b v="1"/>
    <x v="30"/>
    <x v="2"/>
    <x v="30"/>
  </r>
  <r>
    <n v="2016"/>
    <s v="Hydra: a triple-output power supply for electronics projects"/>
    <x v="2014"/>
    <n v="10000"/>
    <n v="92154.22"/>
    <x v="1435"/>
    <n v="9.2200000000000006"/>
    <x v="0"/>
    <x v="0"/>
    <s v="USD"/>
    <n v="1362863299"/>
    <x v="2016"/>
    <b v="1"/>
    <n v="479"/>
    <b v="1"/>
    <x v="30"/>
    <x v="2"/>
    <x v="30"/>
  </r>
  <r>
    <n v="2017"/>
    <s v="SparkLab: the educational build-mobile!"/>
    <x v="2015"/>
    <n v="25000"/>
    <n v="31275.599999999999"/>
    <x v="1436"/>
    <n v="1.25"/>
    <x v="0"/>
    <x v="0"/>
    <s v="USD"/>
    <n v="1332561600"/>
    <x v="2017"/>
    <b v="1"/>
    <n v="426"/>
    <b v="1"/>
    <x v="30"/>
    <x v="2"/>
    <x v="30"/>
  </r>
  <r>
    <n v="2018"/>
    <s v="Scriba - the stylus reinvented"/>
    <x v="2016"/>
    <n v="65000"/>
    <n v="66458.23"/>
    <x v="1437"/>
    <n v="1.02"/>
    <x v="0"/>
    <x v="17"/>
    <s v="EUR"/>
    <n v="1439455609"/>
    <x v="2018"/>
    <b v="1"/>
    <n v="450"/>
    <b v="1"/>
    <x v="30"/>
    <x v="2"/>
    <x v="30"/>
  </r>
  <r>
    <n v="2019"/>
    <s v="ReSpeaker - Add Voice Control Extension To Anything You Like"/>
    <x v="2017"/>
    <n v="40000"/>
    <n v="193963.9"/>
    <x v="1438"/>
    <n v="4.8499999999999996"/>
    <x v="0"/>
    <x v="0"/>
    <s v="USD"/>
    <n v="1474563621"/>
    <x v="2019"/>
    <b v="1"/>
    <n v="1780"/>
    <b v="1"/>
    <x v="30"/>
    <x v="2"/>
    <x v="30"/>
  </r>
  <r>
    <n v="2020"/>
    <s v="Low Voltage Metal Sensor for use with Arduino type boards"/>
    <x v="2018"/>
    <n v="1500"/>
    <n v="2885"/>
    <x v="1439"/>
    <n v="1.92"/>
    <x v="0"/>
    <x v="0"/>
    <s v="USD"/>
    <n v="1400108640"/>
    <x v="2020"/>
    <b v="1"/>
    <n v="122"/>
    <b v="1"/>
    <x v="30"/>
    <x v="2"/>
    <x v="30"/>
  </r>
  <r>
    <n v="2021"/>
    <s v="m!lTone- Portable Air Synth &amp; MIDI controller"/>
    <x v="2019"/>
    <n v="5000"/>
    <n v="14055"/>
    <x v="1440"/>
    <n v="2.81"/>
    <x v="0"/>
    <x v="0"/>
    <s v="USD"/>
    <n v="1411522897"/>
    <x v="2021"/>
    <b v="1"/>
    <n v="95"/>
    <b v="1"/>
    <x v="30"/>
    <x v="2"/>
    <x v="30"/>
  </r>
  <r>
    <n v="2022"/>
    <s v="Acanvas: The cord-free art display and streaming platform"/>
    <x v="2020"/>
    <n v="100000"/>
    <n v="125137"/>
    <x v="1441"/>
    <n v="1.25"/>
    <x v="0"/>
    <x v="0"/>
    <s v="USD"/>
    <n v="1465652372"/>
    <x v="2022"/>
    <b v="1"/>
    <n v="325"/>
    <b v="1"/>
    <x v="30"/>
    <x v="2"/>
    <x v="30"/>
  </r>
  <r>
    <n v="2023"/>
    <s v="Atmoph Window - Your Room Can Be Anywhere"/>
    <x v="2021"/>
    <n v="100000"/>
    <n v="161459"/>
    <x v="1442"/>
    <n v="1.61"/>
    <x v="0"/>
    <x v="0"/>
    <s v="USD"/>
    <n v="1434017153"/>
    <x v="2023"/>
    <b v="1"/>
    <n v="353"/>
    <b v="1"/>
    <x v="30"/>
    <x v="2"/>
    <x v="30"/>
  </r>
  <r>
    <n v="2024"/>
    <s v="RA 3D printer controller by Elefu"/>
    <x v="2022"/>
    <n v="4000"/>
    <n v="23414"/>
    <x v="1443"/>
    <n v="5.85"/>
    <x v="0"/>
    <x v="0"/>
    <s v="USD"/>
    <n v="1344826800"/>
    <x v="2024"/>
    <b v="1"/>
    <n v="105"/>
    <b v="1"/>
    <x v="30"/>
    <x v="2"/>
    <x v="30"/>
  </r>
  <r>
    <n v="2025"/>
    <s v="BuddyGuard: Smart Home Security In One Device"/>
    <x v="2023"/>
    <n v="80000"/>
    <n v="160920"/>
    <x v="1444"/>
    <n v="2.0099999999999998"/>
    <x v="0"/>
    <x v="12"/>
    <s v="EUR"/>
    <n v="1433996746"/>
    <x v="2025"/>
    <b v="1"/>
    <n v="729"/>
    <b v="1"/>
    <x v="30"/>
    <x v="2"/>
    <x v="30"/>
  </r>
  <r>
    <n v="2026"/>
    <s v="MIDI Sprout - Biodata Sonification Device"/>
    <x v="2024"/>
    <n v="25000"/>
    <n v="33370.769999999997"/>
    <x v="1445"/>
    <n v="1.33"/>
    <x v="0"/>
    <x v="0"/>
    <s v="USD"/>
    <n v="1398052740"/>
    <x v="2026"/>
    <b v="1"/>
    <n v="454"/>
    <b v="1"/>
    <x v="30"/>
    <x v="2"/>
    <x v="30"/>
  </r>
  <r>
    <n v="2027"/>
    <s v="Cmoar Virtual Reality Headset with integrated electronics"/>
    <x v="2025"/>
    <n v="100000"/>
    <n v="120249"/>
    <x v="1446"/>
    <n v="1.2"/>
    <x v="0"/>
    <x v="0"/>
    <s v="USD"/>
    <n v="1427740319"/>
    <x v="2027"/>
    <b v="1"/>
    <n v="539"/>
    <b v="1"/>
    <x v="30"/>
    <x v="2"/>
    <x v="30"/>
  </r>
  <r>
    <n v="2028"/>
    <s v="Building the Open Source Bussard Fusion Reactor "/>
    <x v="2026"/>
    <n v="3000"/>
    <n v="3785"/>
    <x v="1447"/>
    <n v="1.26"/>
    <x v="0"/>
    <x v="0"/>
    <s v="USD"/>
    <n v="1268690100"/>
    <x v="2028"/>
    <b v="1"/>
    <n v="79"/>
    <b v="1"/>
    <x v="30"/>
    <x v="2"/>
    <x v="30"/>
  </r>
  <r>
    <n v="2029"/>
    <s v="Lumin8 Pro"/>
    <x v="2027"/>
    <n v="2500"/>
    <n v="9030"/>
    <x v="1448"/>
    <n v="3.61"/>
    <x v="0"/>
    <x v="0"/>
    <s v="USD"/>
    <n v="1409099481"/>
    <x v="2029"/>
    <b v="1"/>
    <n v="94"/>
    <b v="1"/>
    <x v="30"/>
    <x v="2"/>
    <x v="30"/>
  </r>
  <r>
    <n v="2030"/>
    <s v="Picade: The arcade cabinet kit for your mini computer"/>
    <x v="2028"/>
    <n v="32768"/>
    <n v="74134"/>
    <x v="1449"/>
    <n v="2.2599999999999998"/>
    <x v="0"/>
    <x v="1"/>
    <s v="GBP"/>
    <n v="1354233296"/>
    <x v="2030"/>
    <b v="1"/>
    <n v="625"/>
    <b v="1"/>
    <x v="30"/>
    <x v="2"/>
    <x v="30"/>
  </r>
  <r>
    <n v="2031"/>
    <s v="Linkio: the $100 Smart Home Devices Solution"/>
    <x v="2029"/>
    <n v="50000"/>
    <n v="60175"/>
    <x v="1450"/>
    <n v="1.2"/>
    <x v="0"/>
    <x v="9"/>
    <s v="EUR"/>
    <n v="1420765200"/>
    <x v="2031"/>
    <b v="1"/>
    <n v="508"/>
    <b v="1"/>
    <x v="30"/>
    <x v="2"/>
    <x v="30"/>
  </r>
  <r>
    <n v="2032"/>
    <s v="PocketLab Voyager | Explore Science in Your World"/>
    <x v="2030"/>
    <n v="25000"/>
    <n v="76047"/>
    <x v="1451"/>
    <n v="3.04"/>
    <x v="0"/>
    <x v="0"/>
    <s v="USD"/>
    <n v="1481778000"/>
    <x v="2032"/>
    <b v="1"/>
    <n v="531"/>
    <b v="1"/>
    <x v="30"/>
    <x v="2"/>
    <x v="30"/>
  </r>
  <r>
    <n v="2033"/>
    <s v="BrewNanny Home Brew Monitor"/>
    <x v="2031"/>
    <n v="25000"/>
    <n v="44669"/>
    <x v="1452"/>
    <n v="1.79"/>
    <x v="0"/>
    <x v="0"/>
    <s v="USD"/>
    <n v="1398477518"/>
    <x v="2033"/>
    <b v="1"/>
    <n v="158"/>
    <b v="1"/>
    <x v="30"/>
    <x v="2"/>
    <x v="30"/>
  </r>
  <r>
    <n v="2034"/>
    <s v="Impression Ï€: Wireless VR+AR with Gesture+Position Tracking"/>
    <x v="2032"/>
    <n v="78000"/>
    <n v="301719.59000000003"/>
    <x v="1453"/>
    <n v="3.87"/>
    <x v="0"/>
    <x v="0"/>
    <s v="USD"/>
    <n v="1430981880"/>
    <x v="2034"/>
    <b v="1"/>
    <n v="508"/>
    <b v="1"/>
    <x v="30"/>
    <x v="2"/>
    <x v="30"/>
  </r>
  <r>
    <n v="2035"/>
    <s v="OpenBCI: Biosensing for Everybody"/>
    <x v="2033"/>
    <n v="80000"/>
    <n v="168829.14"/>
    <x v="1454"/>
    <n v="2.11"/>
    <x v="0"/>
    <x v="0"/>
    <s v="USD"/>
    <n v="1450486800"/>
    <x v="2035"/>
    <b v="1"/>
    <n v="644"/>
    <b v="1"/>
    <x v="30"/>
    <x v="2"/>
    <x v="30"/>
  </r>
  <r>
    <n v="2036"/>
    <s v="L.E.D Portable Charger"/>
    <x v="2034"/>
    <n v="30000"/>
    <n v="39500.5"/>
    <x v="1455"/>
    <n v="1.32"/>
    <x v="0"/>
    <x v="0"/>
    <s v="USD"/>
    <n v="1399668319"/>
    <x v="2036"/>
    <b v="1"/>
    <n v="848"/>
    <b v="1"/>
    <x v="30"/>
    <x v="2"/>
    <x v="30"/>
  </r>
  <r>
    <n v="2037"/>
    <s v="Pedal Power -- Human Scale Energy For Everyday Tasks"/>
    <x v="2035"/>
    <n v="10000"/>
    <n v="30047.64"/>
    <x v="1456"/>
    <n v="3"/>
    <x v="0"/>
    <x v="0"/>
    <s v="USD"/>
    <n v="1388383353"/>
    <x v="2037"/>
    <b v="1"/>
    <n v="429"/>
    <b v="1"/>
    <x v="30"/>
    <x v="2"/>
    <x v="30"/>
  </r>
  <r>
    <n v="2038"/>
    <s v="OWL Programmable Effects Pedal"/>
    <x v="2036"/>
    <n v="8000"/>
    <n v="33641"/>
    <x v="1457"/>
    <n v="4.21"/>
    <x v="0"/>
    <x v="1"/>
    <s v="GBP"/>
    <n v="1372701600"/>
    <x v="2038"/>
    <b v="1"/>
    <n v="204"/>
    <b v="1"/>
    <x v="30"/>
    <x v="2"/>
    <x v="30"/>
  </r>
  <r>
    <n v="2039"/>
    <s v="ODIN2: Smart Projector for movies, video calls, and apps"/>
    <x v="2037"/>
    <n v="125000"/>
    <n v="170271"/>
    <x v="1458"/>
    <n v="1.36"/>
    <x v="0"/>
    <x v="0"/>
    <s v="USD"/>
    <n v="1480568340"/>
    <x v="2039"/>
    <b v="1"/>
    <n v="379"/>
    <b v="1"/>
    <x v="30"/>
    <x v="2"/>
    <x v="30"/>
  </r>
  <r>
    <n v="2040"/>
    <s v="Programmable Capacitor"/>
    <x v="2038"/>
    <n v="3000"/>
    <n v="7445.14"/>
    <x v="1459"/>
    <n v="2.48"/>
    <x v="0"/>
    <x v="0"/>
    <s v="USD"/>
    <n v="1384557303"/>
    <x v="2040"/>
    <b v="1"/>
    <n v="271"/>
    <b v="1"/>
    <x v="30"/>
    <x v="2"/>
    <x v="30"/>
  </r>
  <r>
    <n v="2041"/>
    <s v="The Aspect - Reinventing the Grow Light for Interior Design"/>
    <x v="2039"/>
    <n v="9500"/>
    <n v="17277"/>
    <x v="1460"/>
    <n v="1.82"/>
    <x v="0"/>
    <x v="0"/>
    <s v="USD"/>
    <n v="1478785027"/>
    <x v="2041"/>
    <b v="0"/>
    <n v="120"/>
    <b v="1"/>
    <x v="30"/>
    <x v="2"/>
    <x v="30"/>
  </r>
  <r>
    <n v="2042"/>
    <s v="SoundBrake- Headphone gadget alerts you to outside sounds"/>
    <x v="2040"/>
    <n v="10000"/>
    <n v="12353"/>
    <x v="1461"/>
    <n v="1.24"/>
    <x v="0"/>
    <x v="0"/>
    <s v="USD"/>
    <n v="1453481974"/>
    <x v="2042"/>
    <b v="0"/>
    <n v="140"/>
    <b v="1"/>
    <x v="30"/>
    <x v="2"/>
    <x v="30"/>
  </r>
  <r>
    <n v="2043"/>
    <s v="PS-1A Adjustable Miniature Switch Mode DC-DC Power Supply"/>
    <x v="2041"/>
    <n v="1385"/>
    <n v="7011"/>
    <x v="811"/>
    <n v="5.0599999999999996"/>
    <x v="0"/>
    <x v="0"/>
    <s v="USD"/>
    <n v="1481432340"/>
    <x v="2043"/>
    <b v="0"/>
    <n v="193"/>
    <b v="1"/>
    <x v="30"/>
    <x v="2"/>
    <x v="30"/>
  </r>
  <r>
    <n v="2044"/>
    <s v="PiSoC: Learn to Create"/>
    <x v="2042"/>
    <n v="15000"/>
    <n v="16232"/>
    <x v="1462"/>
    <n v="1.08"/>
    <x v="0"/>
    <x v="0"/>
    <s v="USD"/>
    <n v="1434212714"/>
    <x v="2044"/>
    <b v="0"/>
    <n v="180"/>
    <b v="1"/>
    <x v="30"/>
    <x v="2"/>
    <x v="30"/>
  </r>
  <r>
    <n v="2045"/>
    <s v="OPEN RAIL Open Source Linear Bearing System"/>
    <x v="2043"/>
    <n v="4900"/>
    <n v="40140.01"/>
    <x v="1463"/>
    <n v="8.19"/>
    <x v="0"/>
    <x v="0"/>
    <s v="USD"/>
    <n v="1341799647"/>
    <x v="2045"/>
    <b v="0"/>
    <n v="263"/>
    <b v="1"/>
    <x v="30"/>
    <x v="2"/>
    <x v="30"/>
  </r>
  <r>
    <n v="2046"/>
    <s v="CoAction Hero: 32-bit Open-Source ARM Cortex-M3 Board"/>
    <x v="2044"/>
    <n v="10000"/>
    <n v="12110"/>
    <x v="1464"/>
    <n v="1.21"/>
    <x v="0"/>
    <x v="0"/>
    <s v="USD"/>
    <n v="1369282044"/>
    <x v="2046"/>
    <b v="0"/>
    <n v="217"/>
    <b v="1"/>
    <x v="30"/>
    <x v="2"/>
    <x v="30"/>
  </r>
  <r>
    <n v="2047"/>
    <s v="KoalaSafe -  Healthier Internet. Happier Families."/>
    <x v="2045"/>
    <n v="98000"/>
    <n v="100939"/>
    <x v="1465"/>
    <n v="1.03"/>
    <x v="0"/>
    <x v="2"/>
    <s v="AUD"/>
    <n v="1429228800"/>
    <x v="2047"/>
    <b v="0"/>
    <n v="443"/>
    <b v="1"/>
    <x v="30"/>
    <x v="2"/>
    <x v="30"/>
  </r>
  <r>
    <n v="2048"/>
    <s v="The Siva Cycle Atom - Powering your life one pedal at a time"/>
    <x v="2046"/>
    <n v="85000"/>
    <n v="126082.45"/>
    <x v="1466"/>
    <n v="1.48"/>
    <x v="0"/>
    <x v="0"/>
    <s v="USD"/>
    <n v="1369323491"/>
    <x v="2048"/>
    <b v="0"/>
    <n v="1373"/>
    <b v="1"/>
    <x v="30"/>
    <x v="2"/>
    <x v="30"/>
  </r>
  <r>
    <n v="2049"/>
    <s v="LOCK8 - the World's First Smart Bike Lock"/>
    <x v="2047"/>
    <n v="50000"/>
    <n v="60095.35"/>
    <x v="1467"/>
    <n v="1.2"/>
    <x v="0"/>
    <x v="1"/>
    <s v="GBP"/>
    <n v="1386025140"/>
    <x v="2049"/>
    <b v="0"/>
    <n v="742"/>
    <b v="1"/>
    <x v="30"/>
    <x v="2"/>
    <x v="30"/>
  </r>
  <r>
    <n v="2050"/>
    <s v="Hubble Laser Cutter: Affordable, Versatile &amp; Open Source"/>
    <x v="2048"/>
    <n v="10000"/>
    <n v="47327"/>
    <x v="1468"/>
    <n v="4.7300000000000004"/>
    <x v="0"/>
    <x v="0"/>
    <s v="USD"/>
    <n v="1433036578"/>
    <x v="2050"/>
    <b v="0"/>
    <n v="170"/>
    <b v="1"/>
    <x v="30"/>
    <x v="2"/>
    <x v="30"/>
  </r>
  <r>
    <n v="2051"/>
    <s v="YOYO WARRIOR - A premium yoyo for any budget"/>
    <x v="2049"/>
    <n v="8000"/>
    <n v="10429"/>
    <x v="1469"/>
    <n v="1.3"/>
    <x v="0"/>
    <x v="0"/>
    <s v="USD"/>
    <n v="1388017937"/>
    <x v="2051"/>
    <b v="0"/>
    <n v="242"/>
    <b v="1"/>
    <x v="30"/>
    <x v="2"/>
    <x v="30"/>
  </r>
  <r>
    <n v="2052"/>
    <s v="The World's Lightest &amp; Smartest E-Scooter  - ZAR"/>
    <x v="2050"/>
    <n v="50000"/>
    <n v="176524"/>
    <x v="1470"/>
    <n v="3.53"/>
    <x v="0"/>
    <x v="0"/>
    <s v="USD"/>
    <n v="1455933653"/>
    <x v="2052"/>
    <b v="0"/>
    <n v="541"/>
    <b v="1"/>
    <x v="30"/>
    <x v="2"/>
    <x v="30"/>
  </r>
  <r>
    <n v="2053"/>
    <s v="stockplop - the most advanced external hard drive enclosure"/>
    <x v="2051"/>
    <n v="5000"/>
    <n v="5051"/>
    <x v="1471"/>
    <n v="1.01"/>
    <x v="0"/>
    <x v="0"/>
    <s v="USD"/>
    <n v="1448466551"/>
    <x v="2053"/>
    <b v="0"/>
    <n v="121"/>
    <b v="1"/>
    <x v="30"/>
    <x v="2"/>
    <x v="30"/>
  </r>
  <r>
    <n v="2054"/>
    <s v="SITU Smart Food Nutrition Scale for iPad and Android tablets"/>
    <x v="2052"/>
    <n v="35000"/>
    <n v="39757"/>
    <x v="1472"/>
    <n v="1.1399999999999999"/>
    <x v="0"/>
    <x v="1"/>
    <s v="GBP"/>
    <n v="1399033810"/>
    <x v="2054"/>
    <b v="0"/>
    <n v="621"/>
    <b v="1"/>
    <x v="30"/>
    <x v="2"/>
    <x v="30"/>
  </r>
  <r>
    <n v="2055"/>
    <s v="The I2C and SPI Education System"/>
    <x v="2053"/>
    <n v="6000"/>
    <n v="10045"/>
    <x v="1473"/>
    <n v="1.67"/>
    <x v="0"/>
    <x v="0"/>
    <s v="USD"/>
    <n v="1417579200"/>
    <x v="2055"/>
    <b v="0"/>
    <n v="101"/>
    <b v="1"/>
    <x v="30"/>
    <x v="2"/>
    <x v="30"/>
  </r>
  <r>
    <n v="2056"/>
    <s v="TYLT Energi Backpack - charge your mobile devices on the go."/>
    <x v="2054"/>
    <n v="50000"/>
    <n v="76726"/>
    <x v="1474"/>
    <n v="1.53"/>
    <x v="0"/>
    <x v="0"/>
    <s v="USD"/>
    <n v="1366222542"/>
    <x v="2056"/>
    <b v="0"/>
    <n v="554"/>
    <b v="1"/>
    <x v="30"/>
    <x v="2"/>
    <x v="30"/>
  </r>
  <r>
    <n v="2057"/>
    <s v="CableKnife - The World's best cable insulation stripper"/>
    <x v="2055"/>
    <n v="15000"/>
    <n v="30334.83"/>
    <x v="1475"/>
    <n v="2.02"/>
    <x v="0"/>
    <x v="1"/>
    <s v="GBP"/>
    <n v="1456487532"/>
    <x v="2057"/>
    <b v="0"/>
    <n v="666"/>
    <b v="1"/>
    <x v="30"/>
    <x v="2"/>
    <x v="30"/>
  </r>
  <r>
    <n v="2058"/>
    <s v="Raspberry Pi Debug Clip"/>
    <x v="2056"/>
    <n v="2560"/>
    <n v="4308"/>
    <x v="1476"/>
    <n v="1.68"/>
    <x v="0"/>
    <x v="1"/>
    <s v="GBP"/>
    <n v="1425326400"/>
    <x v="2058"/>
    <b v="0"/>
    <n v="410"/>
    <b v="1"/>
    <x v="30"/>
    <x v="2"/>
    <x v="30"/>
  </r>
  <r>
    <n v="2059"/>
    <s v="riots - Affordable wireless IoT microcontrollers and sensors"/>
    <x v="2057"/>
    <n v="30000"/>
    <n v="43037"/>
    <x v="1477"/>
    <n v="1.43"/>
    <x v="0"/>
    <x v="0"/>
    <s v="USD"/>
    <n v="1454277540"/>
    <x v="2059"/>
    <b v="0"/>
    <n v="375"/>
    <b v="1"/>
    <x v="30"/>
    <x v="2"/>
    <x v="30"/>
  </r>
  <r>
    <n v="2060"/>
    <s v="SmartQuad 4-Port (9.6 Amps / 48W) Travel USB Charger"/>
    <x v="2058"/>
    <n v="25000"/>
    <n v="49100"/>
    <x v="1478"/>
    <n v="1.96"/>
    <x v="0"/>
    <x v="0"/>
    <s v="USD"/>
    <n v="1406129150"/>
    <x v="2060"/>
    <b v="0"/>
    <n v="1364"/>
    <b v="1"/>
    <x v="30"/>
    <x v="2"/>
    <x v="30"/>
  </r>
  <r>
    <n v="2061"/>
    <s v="Bibo Time! Maximize your Cocktail time in seconds!"/>
    <x v="2059"/>
    <n v="5000"/>
    <n v="5396"/>
    <x v="1479"/>
    <n v="1.08"/>
    <x v="0"/>
    <x v="0"/>
    <s v="USD"/>
    <n v="1483208454"/>
    <x v="2061"/>
    <b v="0"/>
    <n v="35"/>
    <b v="1"/>
    <x v="30"/>
    <x v="2"/>
    <x v="30"/>
  </r>
  <r>
    <n v="2062"/>
    <s v="Rho Board"/>
    <x v="2060"/>
    <n v="100000"/>
    <n v="114977"/>
    <x v="1480"/>
    <n v="1.1499999999999999"/>
    <x v="0"/>
    <x v="8"/>
    <s v="DKK"/>
    <n v="1458807098"/>
    <x v="2062"/>
    <b v="0"/>
    <n v="203"/>
    <b v="1"/>
    <x v="30"/>
    <x v="2"/>
    <x v="30"/>
  </r>
  <r>
    <n v="2063"/>
    <s v="Up to 4 axis Beaglebone black based CNC control"/>
    <x v="2061"/>
    <n v="4000"/>
    <n v="5922"/>
    <x v="1481"/>
    <n v="1.48"/>
    <x v="0"/>
    <x v="12"/>
    <s v="EUR"/>
    <n v="1463333701"/>
    <x v="2063"/>
    <b v="0"/>
    <n v="49"/>
    <b v="1"/>
    <x v="30"/>
    <x v="2"/>
    <x v="30"/>
  </r>
  <r>
    <n v="2064"/>
    <s v="Lightpack â€” ambient backlight for your displays"/>
    <x v="2062"/>
    <n v="261962"/>
    <n v="500784.27"/>
    <x v="344"/>
    <n v="1.91"/>
    <x v="0"/>
    <x v="0"/>
    <s v="USD"/>
    <n v="1370001600"/>
    <x v="2064"/>
    <b v="0"/>
    <n v="5812"/>
    <b v="1"/>
    <x v="30"/>
    <x v="2"/>
    <x v="30"/>
  </r>
  <r>
    <n v="2065"/>
    <s v="Snooperscopeâ„¢: Night Vision for Your Smartphone iPhone iPad"/>
    <x v="2063"/>
    <n v="40000"/>
    <n v="79686.05"/>
    <x v="1482"/>
    <n v="1.99"/>
    <x v="0"/>
    <x v="1"/>
    <s v="GBP"/>
    <n v="1387958429"/>
    <x v="2065"/>
    <b v="0"/>
    <n v="1556"/>
    <b v="1"/>
    <x v="30"/>
    <x v="2"/>
    <x v="30"/>
  </r>
  <r>
    <n v="2066"/>
    <s v="Garage Beacon - Turn your phone into a garage door remote"/>
    <x v="2064"/>
    <n v="2000"/>
    <n v="4372"/>
    <x v="1483"/>
    <n v="2.19"/>
    <x v="0"/>
    <x v="0"/>
    <s v="USD"/>
    <n v="1408818683"/>
    <x v="2066"/>
    <b v="0"/>
    <n v="65"/>
    <b v="1"/>
    <x v="30"/>
    <x v="2"/>
    <x v="30"/>
  </r>
  <r>
    <n v="2067"/>
    <s v="Luminite (LED lighting)"/>
    <x v="2065"/>
    <n v="495"/>
    <n v="628"/>
    <x v="1484"/>
    <n v="1.27"/>
    <x v="0"/>
    <x v="1"/>
    <s v="GBP"/>
    <n v="1432499376"/>
    <x v="2067"/>
    <b v="0"/>
    <n v="10"/>
    <b v="1"/>
    <x v="30"/>
    <x v="2"/>
    <x v="30"/>
  </r>
  <r>
    <n v="2068"/>
    <s v="Netro - Scientifically Water Your Garden"/>
    <x v="2066"/>
    <n v="25000"/>
    <n v="26305.97"/>
    <x v="1485"/>
    <n v="1.05"/>
    <x v="0"/>
    <x v="0"/>
    <s v="USD"/>
    <n v="1476994315"/>
    <x v="2068"/>
    <b v="0"/>
    <n v="76"/>
    <b v="1"/>
    <x v="30"/>
    <x v="2"/>
    <x v="30"/>
  </r>
  <r>
    <n v="2069"/>
    <s v="RaceCapture and Podium: Race it. Share it. Prove it."/>
    <x v="2067"/>
    <n v="50000"/>
    <n v="64203.33"/>
    <x v="1486"/>
    <n v="1.28"/>
    <x v="0"/>
    <x v="0"/>
    <s v="USD"/>
    <n v="1451776791"/>
    <x v="2069"/>
    <b v="0"/>
    <n v="263"/>
    <b v="1"/>
    <x v="30"/>
    <x v="2"/>
    <x v="30"/>
  </r>
  <r>
    <n v="2070"/>
    <s v="DAN Cases A4-SFX - The World's Smallest Gaming Tower Case"/>
    <x v="2068"/>
    <n v="125000"/>
    <n v="396659"/>
    <x v="1487"/>
    <n v="3.17"/>
    <x v="0"/>
    <x v="12"/>
    <s v="EUR"/>
    <n v="1467128723"/>
    <x v="2070"/>
    <b v="0"/>
    <n v="1530"/>
    <b v="1"/>
    <x v="30"/>
    <x v="2"/>
    <x v="30"/>
  </r>
  <r>
    <n v="2071"/>
    <s v="easyFeed Automatic Pet Feeder w/ Webcam and Amazon Delivery"/>
    <x v="2069"/>
    <n v="20000"/>
    <n v="56146"/>
    <x v="1488"/>
    <n v="2.81"/>
    <x v="0"/>
    <x v="0"/>
    <s v="USD"/>
    <n v="1475390484"/>
    <x v="2071"/>
    <b v="0"/>
    <n v="278"/>
    <b v="1"/>
    <x v="30"/>
    <x v="2"/>
    <x v="30"/>
  </r>
  <r>
    <n v="2072"/>
    <s v="Hercules PalmTop-Palm Size Mobile PC of Invincible Resources"/>
    <x v="2070"/>
    <n v="71500"/>
    <n v="79173"/>
    <x v="1489"/>
    <n v="1.1100000000000001"/>
    <x v="0"/>
    <x v="0"/>
    <s v="USD"/>
    <n v="1462629432"/>
    <x v="2072"/>
    <b v="0"/>
    <n v="350"/>
    <b v="1"/>
    <x v="30"/>
    <x v="2"/>
    <x v="30"/>
  </r>
  <r>
    <n v="2073"/>
    <s v="abode - The Future of Home Security."/>
    <x v="2071"/>
    <n v="100000"/>
    <n v="152604.29999999999"/>
    <x v="1490"/>
    <n v="1.53"/>
    <x v="0"/>
    <x v="0"/>
    <s v="USD"/>
    <n v="1431100918"/>
    <x v="2073"/>
    <b v="0"/>
    <n v="470"/>
    <b v="1"/>
    <x v="30"/>
    <x v="2"/>
    <x v="30"/>
  </r>
  <r>
    <n v="2074"/>
    <s v="Advanced Simulation Products - PC Gaming Controllers"/>
    <x v="2072"/>
    <n v="600"/>
    <n v="615"/>
    <x v="1491"/>
    <n v="1.03"/>
    <x v="0"/>
    <x v="0"/>
    <s v="USD"/>
    <n v="1462564182"/>
    <x v="2074"/>
    <b v="0"/>
    <n v="3"/>
    <b v="1"/>
    <x v="30"/>
    <x v="2"/>
    <x v="30"/>
  </r>
  <r>
    <n v="2075"/>
    <s v="The Practical Meter: Know your power!"/>
    <x v="2073"/>
    <n v="9999"/>
    <n v="167820.6"/>
    <x v="1492"/>
    <n v="16.78"/>
    <x v="0"/>
    <x v="0"/>
    <s v="USD"/>
    <n v="1374769288"/>
    <x v="2075"/>
    <b v="0"/>
    <n v="8200"/>
    <b v="1"/>
    <x v="30"/>
    <x v="2"/>
    <x v="30"/>
  </r>
  <r>
    <n v="2076"/>
    <s v="Earin - The Worlds Smallest Wireless Earbuds"/>
    <x v="2074"/>
    <n v="179000"/>
    <n v="972594.99"/>
    <x v="1493"/>
    <n v="5.43"/>
    <x v="0"/>
    <x v="1"/>
    <s v="GBP"/>
    <n v="1406149689"/>
    <x v="2076"/>
    <b v="0"/>
    <n v="8359"/>
    <b v="1"/>
    <x v="30"/>
    <x v="2"/>
    <x v="30"/>
  </r>
  <r>
    <n v="2077"/>
    <s v="4SeTVâ„¢ - Watch 4 TV Channels on Any Screen At Once"/>
    <x v="2075"/>
    <n v="50000"/>
    <n v="57754"/>
    <x v="1494"/>
    <n v="1.1599999999999999"/>
    <x v="0"/>
    <x v="0"/>
    <s v="USD"/>
    <n v="1433538000"/>
    <x v="2077"/>
    <b v="0"/>
    <n v="188"/>
    <b v="1"/>
    <x v="30"/>
    <x v="2"/>
    <x v="30"/>
  </r>
  <r>
    <n v="2078"/>
    <s v="Hoterway - Hot shower from the first second"/>
    <x v="2076"/>
    <n v="20000"/>
    <n v="26241"/>
    <x v="1495"/>
    <n v="1.31"/>
    <x v="0"/>
    <x v="3"/>
    <s v="EUR"/>
    <n v="1482085857"/>
    <x v="2078"/>
    <b v="0"/>
    <n v="48"/>
    <b v="1"/>
    <x v="30"/>
    <x v="2"/>
    <x v="30"/>
  </r>
  <r>
    <n v="2079"/>
    <s v="Pi PoE Switch HAT - power over Ethernet for Raspberry Pi"/>
    <x v="2077"/>
    <n v="10000"/>
    <n v="28817"/>
    <x v="1496"/>
    <n v="2.88"/>
    <x v="0"/>
    <x v="1"/>
    <s v="GBP"/>
    <n v="1435258800"/>
    <x v="2079"/>
    <b v="0"/>
    <n v="607"/>
    <b v="1"/>
    <x v="30"/>
    <x v="2"/>
    <x v="30"/>
  </r>
  <r>
    <n v="2080"/>
    <s v="Tinker Tie Beta - Programmable RGB LED Bow Tie!"/>
    <x v="2078"/>
    <n v="1000"/>
    <n v="5078"/>
    <x v="1497"/>
    <n v="5.08"/>
    <x v="0"/>
    <x v="0"/>
    <s v="USD"/>
    <n v="1447286300"/>
    <x v="2080"/>
    <b v="0"/>
    <n v="50"/>
    <b v="1"/>
    <x v="30"/>
    <x v="2"/>
    <x v="30"/>
  </r>
  <r>
    <n v="2081"/>
    <s v="Our Vintage Film: Summer Tour Kickstarter"/>
    <x v="2079"/>
    <n v="3500"/>
    <n v="4010"/>
    <x v="1498"/>
    <n v="1.1499999999999999"/>
    <x v="0"/>
    <x v="0"/>
    <s v="USD"/>
    <n v="1337144340"/>
    <x v="2081"/>
    <b v="0"/>
    <n v="55"/>
    <b v="1"/>
    <x v="14"/>
    <x v="4"/>
    <x v="14"/>
  </r>
  <r>
    <n v="2082"/>
    <s v="Nights On First's First CD!"/>
    <x v="2080"/>
    <n v="1500"/>
    <n v="1661"/>
    <x v="1499"/>
    <n v="1.1100000000000001"/>
    <x v="0"/>
    <x v="0"/>
    <s v="USD"/>
    <n v="1322106796"/>
    <x v="2082"/>
    <b v="0"/>
    <n v="38"/>
    <b v="1"/>
    <x v="14"/>
    <x v="4"/>
    <x v="14"/>
  </r>
  <r>
    <n v="2083"/>
    <s v="These Old Streets Album"/>
    <x v="2081"/>
    <n v="750"/>
    <n v="850"/>
    <x v="441"/>
    <n v="1.1299999999999999"/>
    <x v="0"/>
    <x v="0"/>
    <s v="USD"/>
    <n v="1338830395"/>
    <x v="2083"/>
    <b v="0"/>
    <n v="25"/>
    <b v="1"/>
    <x v="14"/>
    <x v="4"/>
    <x v="14"/>
  </r>
  <r>
    <n v="2084"/>
    <s v="Project: Ballerina Black UK Tour"/>
    <x v="2082"/>
    <n v="3000"/>
    <n v="3250"/>
    <x v="1500"/>
    <n v="1.08"/>
    <x v="0"/>
    <x v="0"/>
    <s v="USD"/>
    <n v="1399186740"/>
    <x v="2084"/>
    <b v="0"/>
    <n v="46"/>
    <b v="1"/>
    <x v="14"/>
    <x v="4"/>
    <x v="14"/>
  </r>
  <r>
    <n v="2085"/>
    <s v="Eikon // Dustin Hecocks Records His Debut Album"/>
    <x v="2083"/>
    <n v="6000"/>
    <n v="7412"/>
    <x v="1501"/>
    <n v="1.24"/>
    <x v="0"/>
    <x v="0"/>
    <s v="USD"/>
    <n v="1342382587"/>
    <x v="2085"/>
    <b v="0"/>
    <n v="83"/>
    <b v="1"/>
    <x v="14"/>
    <x v="4"/>
    <x v="14"/>
  </r>
  <r>
    <n v="2086"/>
    <s v="Adam Sullivan - Recording 4 New EPs for 2012!"/>
    <x v="2084"/>
    <n v="4000"/>
    <n v="4028"/>
    <x v="1502"/>
    <n v="1.01"/>
    <x v="0"/>
    <x v="0"/>
    <s v="USD"/>
    <n v="1323838740"/>
    <x v="2086"/>
    <b v="0"/>
    <n v="35"/>
    <b v="1"/>
    <x v="14"/>
    <x v="4"/>
    <x v="14"/>
  </r>
  <r>
    <n v="2087"/>
    <s v="Get Joy Shannon's Album &quot;Out of My Dreams and Into My Arms&quot;"/>
    <x v="2085"/>
    <n v="1500"/>
    <n v="1553"/>
    <x v="1503"/>
    <n v="1.04"/>
    <x v="0"/>
    <x v="0"/>
    <s v="USD"/>
    <n v="1315457658"/>
    <x v="2087"/>
    <b v="0"/>
    <n v="25"/>
    <b v="1"/>
    <x v="14"/>
    <x v="4"/>
    <x v="14"/>
  </r>
  <r>
    <n v="2088"/>
    <s v="Chris Dorman - Sita worldwide"/>
    <x v="2086"/>
    <n v="3000"/>
    <n v="3465.32"/>
    <x v="1504"/>
    <n v="1.1599999999999999"/>
    <x v="0"/>
    <x v="0"/>
    <s v="USD"/>
    <n v="1284177540"/>
    <x v="2088"/>
    <b v="0"/>
    <n v="75"/>
    <b v="1"/>
    <x v="14"/>
    <x v="4"/>
    <x v="14"/>
  </r>
  <r>
    <n v="2089"/>
    <s v="Little Moses EP"/>
    <x v="2087"/>
    <n v="2500"/>
    <n v="3010.01"/>
    <x v="1505"/>
    <n v="1.2"/>
    <x v="0"/>
    <x v="0"/>
    <s v="USD"/>
    <n v="1375408194"/>
    <x v="2089"/>
    <b v="0"/>
    <n v="62"/>
    <b v="1"/>
    <x v="14"/>
    <x v="4"/>
    <x v="14"/>
  </r>
  <r>
    <n v="2090"/>
    <s v="Insect Surfers 2013 Release !"/>
    <x v="2088"/>
    <n v="8000"/>
    <n v="9203.23"/>
    <x v="1506"/>
    <n v="1.1499999999999999"/>
    <x v="0"/>
    <x v="0"/>
    <s v="USD"/>
    <n v="1361696955"/>
    <x v="2090"/>
    <b v="0"/>
    <n v="160"/>
    <b v="1"/>
    <x v="14"/>
    <x v="4"/>
    <x v="14"/>
  </r>
  <r>
    <n v="2091"/>
    <s v="Tiffany Alvord's First Album of Original Songs"/>
    <x v="2089"/>
    <n v="18000"/>
    <n v="21684.2"/>
    <x v="1507"/>
    <n v="1.2"/>
    <x v="0"/>
    <x v="0"/>
    <s v="USD"/>
    <n v="1299009600"/>
    <x v="2091"/>
    <b v="0"/>
    <n v="246"/>
    <b v="1"/>
    <x v="14"/>
    <x v="4"/>
    <x v="14"/>
  </r>
  <r>
    <n v="2092"/>
    <s v="Amy Lingamfelter's making of &quot;Open Safe Love&quot;."/>
    <x v="2090"/>
    <n v="6000"/>
    <n v="6077"/>
    <x v="1508"/>
    <n v="1.01"/>
    <x v="0"/>
    <x v="0"/>
    <s v="USD"/>
    <n v="1318006732"/>
    <x v="2092"/>
    <b v="0"/>
    <n v="55"/>
    <b v="1"/>
    <x v="14"/>
    <x v="4"/>
    <x v="14"/>
  </r>
  <r>
    <n v="2093"/>
    <s v="Lift The Decade Debut Full-Length Record"/>
    <x v="2091"/>
    <n v="1500"/>
    <n v="1537"/>
    <x v="1509"/>
    <n v="1.02"/>
    <x v="0"/>
    <x v="0"/>
    <s v="USD"/>
    <n v="1356211832"/>
    <x v="2093"/>
    <b v="0"/>
    <n v="23"/>
    <b v="1"/>
    <x v="14"/>
    <x v="4"/>
    <x v="14"/>
  </r>
  <r>
    <n v="2094"/>
    <s v="Seashell Radio: Slick Machine album and US tour!"/>
    <x v="2092"/>
    <n v="3500"/>
    <n v="4219"/>
    <x v="1510"/>
    <n v="1.21"/>
    <x v="0"/>
    <x v="0"/>
    <s v="USD"/>
    <n v="1330916400"/>
    <x v="2094"/>
    <b v="0"/>
    <n v="72"/>
    <b v="1"/>
    <x v="14"/>
    <x v="4"/>
    <x v="14"/>
  </r>
  <r>
    <n v="2095"/>
    <s v="&quot; Prodigal Daughter&quot; Recording Project"/>
    <x v="2093"/>
    <n v="2500"/>
    <n v="2500"/>
    <x v="382"/>
    <n v="1"/>
    <x v="0"/>
    <x v="0"/>
    <s v="USD"/>
    <n v="1317576973"/>
    <x v="2095"/>
    <b v="0"/>
    <n v="22"/>
    <b v="1"/>
    <x v="14"/>
    <x v="4"/>
    <x v="14"/>
  </r>
  <r>
    <n v="2096"/>
    <s v="GBS Detroit Presents Shone Nuisance"/>
    <x v="2094"/>
    <n v="600"/>
    <n v="610"/>
    <x v="1511"/>
    <n v="1.02"/>
    <x v="0"/>
    <x v="0"/>
    <s v="USD"/>
    <n v="1351223940"/>
    <x v="2096"/>
    <b v="0"/>
    <n v="14"/>
    <b v="1"/>
    <x v="14"/>
    <x v="4"/>
    <x v="14"/>
  </r>
  <r>
    <n v="2097"/>
    <s v="Caverns of Sonora"/>
    <x v="2095"/>
    <n v="3000"/>
    <n v="3000"/>
    <x v="1512"/>
    <n v="1"/>
    <x v="0"/>
    <x v="0"/>
    <s v="USD"/>
    <n v="1322751735"/>
    <x v="2097"/>
    <b v="0"/>
    <n v="38"/>
    <b v="1"/>
    <x v="14"/>
    <x v="4"/>
    <x v="14"/>
  </r>
  <r>
    <n v="2098"/>
    <s v="The Christopher Battles EP"/>
    <x v="2096"/>
    <n v="6000"/>
    <n v="6020"/>
    <x v="1513"/>
    <n v="1"/>
    <x v="0"/>
    <x v="0"/>
    <s v="USD"/>
    <n v="1331174635"/>
    <x v="2098"/>
    <b v="0"/>
    <n v="32"/>
    <b v="1"/>
    <x v="14"/>
    <x v="4"/>
    <x v="14"/>
  </r>
  <r>
    <n v="2099"/>
    <s v="Roosevelt Died."/>
    <x v="2097"/>
    <n v="3000"/>
    <n v="3971"/>
    <x v="1514"/>
    <n v="1.32"/>
    <x v="0"/>
    <x v="0"/>
    <s v="USD"/>
    <n v="1435808400"/>
    <x v="2099"/>
    <b v="0"/>
    <n v="63"/>
    <b v="1"/>
    <x v="14"/>
    <x v="4"/>
    <x v="14"/>
  </r>
  <r>
    <n v="2100"/>
    <s v="GBS Detroit Presents The Skylit Letter"/>
    <x v="2098"/>
    <n v="600"/>
    <n v="820"/>
    <x v="1515"/>
    <n v="1.37"/>
    <x v="0"/>
    <x v="0"/>
    <s v="USD"/>
    <n v="1341028740"/>
    <x v="2100"/>
    <b v="0"/>
    <n v="27"/>
    <b v="1"/>
    <x v="14"/>
    <x v="4"/>
    <x v="14"/>
  </r>
  <r>
    <n v="2101"/>
    <s v="The World War I's &quot;The Bite And The Boogie&quot;"/>
    <x v="2099"/>
    <n v="2000"/>
    <n v="2265"/>
    <x v="1516"/>
    <n v="1.1299999999999999"/>
    <x v="0"/>
    <x v="0"/>
    <s v="USD"/>
    <n v="1329104114"/>
    <x v="2101"/>
    <b v="0"/>
    <n v="44"/>
    <b v="1"/>
    <x v="14"/>
    <x v="4"/>
    <x v="14"/>
  </r>
  <r>
    <n v="2102"/>
    <s v="The Guru releases &quot;Native Sun&quot;"/>
    <x v="2100"/>
    <n v="1000"/>
    <n v="1360"/>
    <x v="1517"/>
    <n v="1.36"/>
    <x v="0"/>
    <x v="0"/>
    <s v="USD"/>
    <n v="1304628648"/>
    <x v="2102"/>
    <b v="0"/>
    <n v="38"/>
    <b v="1"/>
    <x v="14"/>
    <x v="4"/>
    <x v="14"/>
  </r>
  <r>
    <n v="2103"/>
    <s v="Matthew Moon's New Album"/>
    <x v="2101"/>
    <n v="7777"/>
    <n v="11364"/>
    <x v="1518"/>
    <n v="1.46"/>
    <x v="0"/>
    <x v="0"/>
    <s v="USD"/>
    <n v="1352488027"/>
    <x v="2103"/>
    <b v="0"/>
    <n v="115"/>
    <b v="1"/>
    <x v="14"/>
    <x v="4"/>
    <x v="14"/>
  </r>
  <r>
    <n v="2104"/>
    <s v="In the Raw: the ink &amp; the Echo's debut album"/>
    <x v="2102"/>
    <n v="800"/>
    <n v="1036"/>
    <x v="138"/>
    <n v="1.3"/>
    <x v="0"/>
    <x v="0"/>
    <s v="USD"/>
    <n v="1369958400"/>
    <x v="2104"/>
    <b v="0"/>
    <n v="37"/>
    <b v="1"/>
    <x v="14"/>
    <x v="4"/>
    <x v="14"/>
  </r>
  <r>
    <n v="2105"/>
    <s v="Layla The Wolf Debut E.P. &quot;Sugar&quot;"/>
    <x v="2103"/>
    <n v="2000"/>
    <n v="5080"/>
    <x v="1383"/>
    <n v="2.54"/>
    <x v="0"/>
    <x v="0"/>
    <s v="USD"/>
    <n v="1416542400"/>
    <x v="2105"/>
    <b v="0"/>
    <n v="99"/>
    <b v="1"/>
    <x v="14"/>
    <x v="4"/>
    <x v="14"/>
  </r>
  <r>
    <n v="2106"/>
    <s v="Aaron Long-New Full Length Album &quot;Sounds of Awakening&quot;"/>
    <x v="2104"/>
    <n v="2200"/>
    <n v="2355"/>
    <x v="1519"/>
    <n v="1.07"/>
    <x v="0"/>
    <x v="0"/>
    <s v="USD"/>
    <n v="1359176974"/>
    <x v="2106"/>
    <b v="0"/>
    <n v="44"/>
    <b v="1"/>
    <x v="14"/>
    <x v="4"/>
    <x v="14"/>
  </r>
  <r>
    <n v="2107"/>
    <s v="ACKER Studio Album and Vinyl Pressing"/>
    <x v="2105"/>
    <n v="2000"/>
    <n v="2154.66"/>
    <x v="1520"/>
    <n v="1.08"/>
    <x v="0"/>
    <x v="0"/>
    <s v="USD"/>
    <n v="1415815393"/>
    <x v="2107"/>
    <b v="0"/>
    <n v="58"/>
    <b v="1"/>
    <x v="14"/>
    <x v="4"/>
    <x v="14"/>
  </r>
  <r>
    <n v="2108"/>
    <s v="THE SADDEST LANDSCAPE: Deluxe Vinyl Reissues"/>
    <x v="2106"/>
    <n v="16000"/>
    <n v="17170"/>
    <x v="1521"/>
    <n v="1.07"/>
    <x v="0"/>
    <x v="0"/>
    <s v="USD"/>
    <n v="1347249300"/>
    <x v="2108"/>
    <b v="0"/>
    <n v="191"/>
    <b v="1"/>
    <x v="14"/>
    <x v="4"/>
    <x v="14"/>
  </r>
  <r>
    <n v="2109"/>
    <s v="Skyline Sounds - First Studio Album (and Merch!)"/>
    <x v="2107"/>
    <n v="4000"/>
    <n v="4261"/>
    <x v="1522"/>
    <n v="1.07"/>
    <x v="0"/>
    <x v="0"/>
    <s v="USD"/>
    <n v="1436115617"/>
    <x v="2109"/>
    <b v="0"/>
    <n v="40"/>
    <b v="1"/>
    <x v="14"/>
    <x v="4"/>
    <x v="14"/>
  </r>
  <r>
    <n v="2110"/>
    <s v="&quot;Vision&quot; - New Album - Brent Brown"/>
    <x v="2108"/>
    <n v="2000"/>
    <n v="2007"/>
    <x v="1523"/>
    <n v="1"/>
    <x v="0"/>
    <x v="0"/>
    <s v="USD"/>
    <n v="1401253140"/>
    <x v="2110"/>
    <b v="0"/>
    <n v="38"/>
    <b v="1"/>
    <x v="14"/>
    <x v="4"/>
    <x v="14"/>
  </r>
  <r>
    <n v="2111"/>
    <s v="Join us in releasing &quot;Evening Lights&quot; FREE online!"/>
    <x v="2109"/>
    <n v="2000"/>
    <n v="2130"/>
    <x v="851"/>
    <n v="1.07"/>
    <x v="0"/>
    <x v="0"/>
    <s v="USD"/>
    <n v="1313370000"/>
    <x v="2111"/>
    <b v="0"/>
    <n v="39"/>
    <b v="1"/>
    <x v="14"/>
    <x v="4"/>
    <x v="14"/>
  </r>
  <r>
    <n v="2112"/>
    <s v="BBB Kickstarter Two"/>
    <x v="2110"/>
    <n v="300"/>
    <n v="300"/>
    <x v="50"/>
    <n v="1"/>
    <x v="0"/>
    <x v="0"/>
    <s v="USD"/>
    <n v="1366064193"/>
    <x v="2112"/>
    <b v="0"/>
    <n v="11"/>
    <b v="1"/>
    <x v="14"/>
    <x v="4"/>
    <x v="14"/>
  </r>
  <r>
    <n v="2113"/>
    <s v="Summer Underground // Honeycomb LP"/>
    <x v="2111"/>
    <n v="7000"/>
    <n v="7340"/>
    <x v="1524"/>
    <n v="1.05"/>
    <x v="0"/>
    <x v="0"/>
    <s v="USD"/>
    <n v="1411505176"/>
    <x v="2113"/>
    <b v="0"/>
    <n v="107"/>
    <b v="1"/>
    <x v="14"/>
    <x v="4"/>
    <x v="14"/>
  </r>
  <r>
    <n v="2114"/>
    <s v="THE RATIONALES present: The Distance in Between"/>
    <x v="2112"/>
    <n v="5000"/>
    <n v="5235"/>
    <x v="1525"/>
    <n v="1.05"/>
    <x v="0"/>
    <x v="0"/>
    <s v="USD"/>
    <n v="1291870740"/>
    <x v="2114"/>
    <b v="0"/>
    <n v="147"/>
    <b v="1"/>
    <x v="14"/>
    <x v="4"/>
    <x v="14"/>
  </r>
  <r>
    <n v="2115"/>
    <s v="The Violet Tone and the City of Angels!"/>
    <x v="2113"/>
    <n v="1500"/>
    <n v="3385"/>
    <x v="1526"/>
    <n v="2.2599999999999998"/>
    <x v="0"/>
    <x v="0"/>
    <s v="USD"/>
    <n v="1298167001"/>
    <x v="2115"/>
    <b v="0"/>
    <n v="36"/>
    <b v="1"/>
    <x v="14"/>
    <x v="4"/>
    <x v="14"/>
  </r>
  <r>
    <n v="2116"/>
    <s v="Launch Bitch's new project BEACH: violin indie-electro rock"/>
    <x v="2114"/>
    <n v="48000"/>
    <n v="48434"/>
    <x v="1527"/>
    <n v="1.01"/>
    <x v="0"/>
    <x v="0"/>
    <s v="USD"/>
    <n v="1349203203"/>
    <x v="2116"/>
    <b v="0"/>
    <n v="92"/>
    <b v="1"/>
    <x v="14"/>
    <x v="4"/>
    <x v="14"/>
  </r>
  <r>
    <n v="2117"/>
    <s v="You Said It Would Go Down Like This"/>
    <x v="2115"/>
    <n v="1200"/>
    <n v="1773"/>
    <x v="1528"/>
    <n v="1.48"/>
    <x v="0"/>
    <x v="0"/>
    <s v="USD"/>
    <n v="1445921940"/>
    <x v="2117"/>
    <b v="0"/>
    <n v="35"/>
    <b v="1"/>
    <x v="14"/>
    <x v="4"/>
    <x v="14"/>
  </r>
  <r>
    <n v="2118"/>
    <s v="PORCHES. vs. THE U.S.A."/>
    <x v="2116"/>
    <n v="1000"/>
    <n v="1346.11"/>
    <x v="1529"/>
    <n v="1.35"/>
    <x v="0"/>
    <x v="0"/>
    <s v="USD"/>
    <n v="1311538136"/>
    <x v="2118"/>
    <b v="0"/>
    <n v="17"/>
    <b v="1"/>
    <x v="14"/>
    <x v="4"/>
    <x v="14"/>
  </r>
  <r>
    <n v="2119"/>
    <s v="Big Long Now's Debut Album"/>
    <x v="2117"/>
    <n v="2000"/>
    <n v="2015"/>
    <x v="1530"/>
    <n v="1.01"/>
    <x v="0"/>
    <x v="0"/>
    <s v="USD"/>
    <n v="1345086445"/>
    <x v="2119"/>
    <b v="0"/>
    <n v="22"/>
    <b v="1"/>
    <x v="14"/>
    <x v="4"/>
    <x v="14"/>
  </r>
  <r>
    <n v="2120"/>
    <s v="Hearty Har Full Length Album"/>
    <x v="2118"/>
    <n v="8000"/>
    <n v="8070.43"/>
    <x v="1531"/>
    <n v="1.01"/>
    <x v="0"/>
    <x v="0"/>
    <s v="USD"/>
    <n v="1388617736"/>
    <x v="2120"/>
    <b v="0"/>
    <n v="69"/>
    <b v="1"/>
    <x v="14"/>
    <x v="4"/>
    <x v="14"/>
  </r>
  <r>
    <n v="2121"/>
    <s v="Legend of Decay"/>
    <x v="2119"/>
    <n v="50000"/>
    <n v="284"/>
    <x v="1532"/>
    <n v="0.01"/>
    <x v="2"/>
    <x v="16"/>
    <s v="CHF"/>
    <n v="1484156948"/>
    <x v="2121"/>
    <b v="0"/>
    <n v="10"/>
    <b v="0"/>
    <x v="17"/>
    <x v="6"/>
    <x v="17"/>
  </r>
  <r>
    <n v="2122"/>
    <s v="CapitÃ¡n Kalani y el sindicato robÃ³tico"/>
    <x v="2120"/>
    <n v="80000"/>
    <n v="310"/>
    <x v="1533"/>
    <n v="0"/>
    <x v="2"/>
    <x v="14"/>
    <s v="MXN"/>
    <n v="1483773169"/>
    <x v="2122"/>
    <b v="0"/>
    <n v="3"/>
    <b v="0"/>
    <x v="17"/>
    <x v="6"/>
    <x v="17"/>
  </r>
  <r>
    <n v="2123"/>
    <s v="3D Art for &quot;Extreme Hugtime Simulation Challenge&quot;"/>
    <x v="2121"/>
    <n v="500"/>
    <n v="50"/>
    <x v="119"/>
    <n v="0.1"/>
    <x v="2"/>
    <x v="0"/>
    <s v="USD"/>
    <n v="1268636340"/>
    <x v="2123"/>
    <b v="0"/>
    <n v="5"/>
    <b v="0"/>
    <x v="17"/>
    <x v="6"/>
    <x v="17"/>
  </r>
  <r>
    <n v="2124"/>
    <s v="AZAMAR"/>
    <x v="2122"/>
    <n v="1100"/>
    <n v="115"/>
    <x v="1534"/>
    <n v="0.1"/>
    <x v="2"/>
    <x v="0"/>
    <s v="USD"/>
    <n v="1291093200"/>
    <x v="2124"/>
    <b v="0"/>
    <n v="5"/>
    <b v="0"/>
    <x v="17"/>
    <x v="6"/>
    <x v="17"/>
  </r>
  <r>
    <n v="2125"/>
    <s v="Becoming - A Metaphysical Game About Mental Illness"/>
    <x v="2123"/>
    <n v="60000"/>
    <n v="852"/>
    <x v="1535"/>
    <n v="0.01"/>
    <x v="2"/>
    <x v="0"/>
    <s v="USD"/>
    <n v="1438734833"/>
    <x v="2125"/>
    <b v="0"/>
    <n v="27"/>
    <b v="0"/>
    <x v="17"/>
    <x v="6"/>
    <x v="17"/>
  </r>
  <r>
    <n v="2126"/>
    <s v="DodgeBall Blitz"/>
    <x v="2124"/>
    <n v="20000"/>
    <n v="10"/>
    <x v="144"/>
    <n v="0"/>
    <x v="2"/>
    <x v="0"/>
    <s v="USD"/>
    <n v="1418080887"/>
    <x v="2126"/>
    <b v="0"/>
    <n v="2"/>
    <b v="0"/>
    <x v="17"/>
    <x v="6"/>
    <x v="17"/>
  </r>
  <r>
    <n v="2127"/>
    <s v="Three Monkeys - Part 1: Into the Abyss"/>
    <x v="2125"/>
    <n v="28000"/>
    <n v="8076"/>
    <x v="1536"/>
    <n v="0.28999999999999998"/>
    <x v="2"/>
    <x v="1"/>
    <s v="GBP"/>
    <n v="1426158463"/>
    <x v="2127"/>
    <b v="0"/>
    <n v="236"/>
    <b v="0"/>
    <x v="17"/>
    <x v="6"/>
    <x v="17"/>
  </r>
  <r>
    <n v="2128"/>
    <s v="Makayla's Quest"/>
    <x v="2126"/>
    <n v="15000"/>
    <n v="25"/>
    <x v="380"/>
    <n v="0"/>
    <x v="2"/>
    <x v="5"/>
    <s v="CAD"/>
    <n v="1411324369"/>
    <x v="2128"/>
    <b v="0"/>
    <n v="1"/>
    <b v="0"/>
    <x v="17"/>
    <x v="6"/>
    <x v="17"/>
  </r>
  <r>
    <n v="2129"/>
    <s v="Pretty Kitty Fuzzy"/>
    <x v="2127"/>
    <n v="2000"/>
    <n v="236"/>
    <x v="1537"/>
    <n v="0.12"/>
    <x v="2"/>
    <x v="0"/>
    <s v="USD"/>
    <n v="1457570100"/>
    <x v="2129"/>
    <b v="0"/>
    <n v="12"/>
    <b v="0"/>
    <x v="17"/>
    <x v="6"/>
    <x v="17"/>
  </r>
  <r>
    <n v="2130"/>
    <s v="Wondrous Adventures: A Kid's Game"/>
    <x v="2128"/>
    <n v="42000"/>
    <n v="85"/>
    <x v="1209"/>
    <n v="0"/>
    <x v="2"/>
    <x v="0"/>
    <s v="USD"/>
    <n v="1408154663"/>
    <x v="2130"/>
    <b v="0"/>
    <n v="4"/>
    <b v="0"/>
    <x v="17"/>
    <x v="6"/>
    <x v="17"/>
  </r>
  <r>
    <n v="2131"/>
    <s v="Scout's Honor"/>
    <x v="2129"/>
    <n v="500"/>
    <n v="25"/>
    <x v="1538"/>
    <n v="0.05"/>
    <x v="2"/>
    <x v="0"/>
    <s v="USD"/>
    <n v="1436677091"/>
    <x v="2131"/>
    <b v="0"/>
    <n v="3"/>
    <b v="0"/>
    <x v="17"/>
    <x v="6"/>
    <x v="17"/>
  </r>
  <r>
    <n v="2132"/>
    <s v="Universe Rush"/>
    <x v="2130"/>
    <n v="100000"/>
    <n v="2112.9899999999998"/>
    <x v="1539"/>
    <n v="0.02"/>
    <x v="2"/>
    <x v="0"/>
    <s v="USD"/>
    <n v="1391427692"/>
    <x v="2132"/>
    <b v="0"/>
    <n v="99"/>
    <b v="0"/>
    <x v="17"/>
    <x v="6"/>
    <x v="17"/>
  </r>
  <r>
    <n v="2133"/>
    <s v="Waddle Slide - An App for iPhone and Android"/>
    <x v="2131"/>
    <n v="1000"/>
    <n v="16"/>
    <x v="1540"/>
    <n v="0.02"/>
    <x v="2"/>
    <x v="0"/>
    <s v="USD"/>
    <n v="1303628340"/>
    <x v="2133"/>
    <b v="0"/>
    <n v="3"/>
    <b v="0"/>
    <x v="17"/>
    <x v="6"/>
    <x v="17"/>
  </r>
  <r>
    <n v="2134"/>
    <s v="Prehistoric Landing"/>
    <x v="2132"/>
    <n v="6000"/>
    <n v="104"/>
    <x v="1541"/>
    <n v="0.02"/>
    <x v="2"/>
    <x v="0"/>
    <s v="USD"/>
    <n v="1367097391"/>
    <x v="2134"/>
    <b v="0"/>
    <n v="3"/>
    <b v="0"/>
    <x v="17"/>
    <x v="6"/>
    <x v="17"/>
  </r>
  <r>
    <n v="2135"/>
    <s v="Tesla's Electric Mist"/>
    <x v="2133"/>
    <n v="5000"/>
    <n v="478"/>
    <x v="1542"/>
    <n v="0.1"/>
    <x v="2"/>
    <x v="0"/>
    <s v="USD"/>
    <n v="1349392033"/>
    <x v="2135"/>
    <b v="0"/>
    <n v="22"/>
    <b v="0"/>
    <x v="17"/>
    <x v="6"/>
    <x v="17"/>
  </r>
  <r>
    <n v="2136"/>
    <s v="Dark Paradise"/>
    <x v="2134"/>
    <n v="80000"/>
    <n v="47.69"/>
    <x v="1543"/>
    <n v="0"/>
    <x v="2"/>
    <x v="0"/>
    <s v="USD"/>
    <n v="1382184786"/>
    <x v="2136"/>
    <b v="0"/>
    <n v="4"/>
    <b v="0"/>
    <x v="17"/>
    <x v="6"/>
    <x v="17"/>
  </r>
  <r>
    <n v="2137"/>
    <s v="Late To The Party : A Cold War Espionage RPG in the Baltics"/>
    <x v="2135"/>
    <n v="50000"/>
    <n v="14203"/>
    <x v="1544"/>
    <n v="0.28000000000000003"/>
    <x v="2"/>
    <x v="5"/>
    <s v="CAD"/>
    <n v="1417804229"/>
    <x v="2137"/>
    <b v="0"/>
    <n v="534"/>
    <b v="0"/>
    <x v="17"/>
    <x v="6"/>
    <x v="17"/>
  </r>
  <r>
    <n v="2138"/>
    <s v="Tales Of Tameria - Dawning Light"/>
    <x v="2136"/>
    <n v="1000"/>
    <n v="128"/>
    <x v="1545"/>
    <n v="0.13"/>
    <x v="2"/>
    <x v="1"/>
    <s v="GBP"/>
    <n v="1383959939"/>
    <x v="2138"/>
    <b v="0"/>
    <n v="12"/>
    <b v="0"/>
    <x v="17"/>
    <x v="6"/>
    <x v="17"/>
  </r>
  <r>
    <n v="2139"/>
    <s v="Manorkept"/>
    <x v="2137"/>
    <n v="30000"/>
    <n v="1626"/>
    <x v="1546"/>
    <n v="0.05"/>
    <x v="2"/>
    <x v="0"/>
    <s v="USD"/>
    <n v="1478196008"/>
    <x v="2139"/>
    <b v="0"/>
    <n v="56"/>
    <b v="0"/>
    <x v="17"/>
    <x v="6"/>
    <x v="17"/>
  </r>
  <r>
    <n v="2140"/>
    <s v="Huevos Rancheros Video Game &quot;The Sabroso Showdown &quot;"/>
    <x v="2138"/>
    <n v="500000"/>
    <n v="560"/>
    <x v="1547"/>
    <n v="0"/>
    <x v="2"/>
    <x v="0"/>
    <s v="USD"/>
    <n v="1357934424"/>
    <x v="2140"/>
    <b v="0"/>
    <n v="11"/>
    <b v="0"/>
    <x v="17"/>
    <x v="6"/>
    <x v="17"/>
  </r>
  <r>
    <n v="2141"/>
    <s v="King of Consoles"/>
    <x v="2139"/>
    <n v="15000"/>
    <n v="0"/>
    <x v="121"/>
    <n v="0"/>
    <x v="2"/>
    <x v="0"/>
    <s v="USD"/>
    <n v="1415947159"/>
    <x v="2141"/>
    <b v="0"/>
    <s v="No Backers"/>
    <b v="0"/>
    <x v="17"/>
    <x v="6"/>
    <x v="17"/>
  </r>
  <r>
    <n v="2142"/>
    <s v="MEDiAN - The Colony (sci-fi exploration adventure game)"/>
    <x v="2140"/>
    <n v="10500"/>
    <n v="601"/>
    <x v="1548"/>
    <n v="0.06"/>
    <x v="2"/>
    <x v="12"/>
    <s v="EUR"/>
    <n v="1451494210"/>
    <x v="2142"/>
    <b v="0"/>
    <n v="12"/>
    <b v="0"/>
    <x v="17"/>
    <x v="6"/>
    <x v="17"/>
  </r>
  <r>
    <n v="2143"/>
    <s v="Head Cap - a 3rd party Iphone, Ipad, and touch app for the Battletech board game"/>
    <x v="2141"/>
    <n v="2000"/>
    <n v="225"/>
    <x v="817"/>
    <n v="0.11"/>
    <x v="2"/>
    <x v="0"/>
    <s v="USD"/>
    <n v="1279738800"/>
    <x v="2143"/>
    <b v="0"/>
    <n v="5"/>
    <b v="0"/>
    <x v="17"/>
    <x v="6"/>
    <x v="17"/>
  </r>
  <r>
    <n v="2144"/>
    <s v="Project Starborn"/>
    <x v="2142"/>
    <n v="35500"/>
    <n v="607"/>
    <x v="1549"/>
    <n v="0.02"/>
    <x v="2"/>
    <x v="0"/>
    <s v="USD"/>
    <n v="1379164040"/>
    <x v="2144"/>
    <b v="0"/>
    <n v="24"/>
    <b v="0"/>
    <x v="17"/>
    <x v="6"/>
    <x v="17"/>
  </r>
  <r>
    <n v="2145"/>
    <s v="Theocalypse - Mythology and Modern day collide in this RPG"/>
    <x v="2143"/>
    <n v="15000"/>
    <n v="4565"/>
    <x v="1550"/>
    <n v="0.3"/>
    <x v="2"/>
    <x v="0"/>
    <s v="USD"/>
    <n v="1385534514"/>
    <x v="2145"/>
    <b v="0"/>
    <n v="89"/>
    <b v="0"/>
    <x v="17"/>
    <x v="6"/>
    <x v="17"/>
  </r>
  <r>
    <n v="2146"/>
    <s v="Nanaue eSports"/>
    <x v="2144"/>
    <n v="5000"/>
    <n v="1"/>
    <x v="120"/>
    <n v="0"/>
    <x v="2"/>
    <x v="0"/>
    <s v="USD"/>
    <n v="1455207510"/>
    <x v="2146"/>
    <b v="0"/>
    <n v="1"/>
    <b v="0"/>
    <x v="17"/>
    <x v="6"/>
    <x v="17"/>
  </r>
  <r>
    <n v="2147"/>
    <s v="Johnny Rocketfingers 3"/>
    <x v="2145"/>
    <n v="390000"/>
    <n v="2716"/>
    <x v="1551"/>
    <n v="0.01"/>
    <x v="2"/>
    <x v="0"/>
    <s v="USD"/>
    <n v="1416125148"/>
    <x v="2147"/>
    <b v="0"/>
    <n v="55"/>
    <b v="0"/>
    <x v="17"/>
    <x v="6"/>
    <x v="17"/>
  </r>
  <r>
    <n v="2148"/>
    <s v="ZomBlock's"/>
    <x v="2146"/>
    <n v="100"/>
    <n v="2"/>
    <x v="120"/>
    <n v="0.02"/>
    <x v="2"/>
    <x v="1"/>
    <s v="GBP"/>
    <n v="1427992582"/>
    <x v="2148"/>
    <b v="0"/>
    <n v="2"/>
    <b v="0"/>
    <x v="17"/>
    <x v="6"/>
    <x v="17"/>
  </r>
  <r>
    <n v="2149"/>
    <s v="Project Gert on Xbox Live "/>
    <x v="2147"/>
    <n v="2000"/>
    <n v="0"/>
    <x v="121"/>
    <n v="0"/>
    <x v="2"/>
    <x v="0"/>
    <s v="USD"/>
    <n v="1280534400"/>
    <x v="2149"/>
    <b v="0"/>
    <s v="No Backers"/>
    <b v="0"/>
    <x v="17"/>
    <x v="6"/>
    <x v="17"/>
  </r>
  <r>
    <n v="2150"/>
    <s v="The Unknown Door"/>
    <x v="2148"/>
    <n v="50000"/>
    <n v="405"/>
    <x v="1552"/>
    <n v="0.01"/>
    <x v="2"/>
    <x v="10"/>
    <s v="NOK"/>
    <n v="1468392599"/>
    <x v="2150"/>
    <b v="0"/>
    <n v="4"/>
    <b v="0"/>
    <x v="17"/>
    <x v="6"/>
    <x v="17"/>
  </r>
  <r>
    <n v="2151"/>
    <s v="Handee Job for PS4 Gets on Shark Tank"/>
    <x v="2149"/>
    <n v="45000"/>
    <n v="118"/>
    <x v="1537"/>
    <n v="0"/>
    <x v="2"/>
    <x v="0"/>
    <s v="USD"/>
    <n v="1467231614"/>
    <x v="2151"/>
    <b v="0"/>
    <n v="6"/>
    <b v="0"/>
    <x v="17"/>
    <x v="6"/>
    <x v="17"/>
  </r>
  <r>
    <n v="2152"/>
    <s v="Space Shooter RPG+"/>
    <x v="2150"/>
    <n v="30000"/>
    <n v="50"/>
    <x v="381"/>
    <n v="0"/>
    <x v="2"/>
    <x v="0"/>
    <s v="USD"/>
    <n v="1394909909"/>
    <x v="2152"/>
    <b v="0"/>
    <n v="4"/>
    <b v="0"/>
    <x v="17"/>
    <x v="6"/>
    <x v="17"/>
  </r>
  <r>
    <n v="2153"/>
    <s v="It's The GOD Complex"/>
    <x v="2151"/>
    <n v="372625"/>
    <n v="34"/>
    <x v="434"/>
    <n v="0"/>
    <x v="2"/>
    <x v="0"/>
    <s v="USD"/>
    <n v="1420876740"/>
    <x v="2153"/>
    <b v="0"/>
    <n v="4"/>
    <b v="0"/>
    <x v="17"/>
    <x v="6"/>
    <x v="17"/>
  </r>
  <r>
    <n v="2154"/>
    <s v="Demigods - Rise of the Children - Part 1 (Design)"/>
    <x v="2152"/>
    <n v="250"/>
    <n v="2"/>
    <x v="120"/>
    <n v="0.01"/>
    <x v="2"/>
    <x v="0"/>
    <s v="USD"/>
    <n v="1390921827"/>
    <x v="2154"/>
    <b v="0"/>
    <n v="2"/>
    <b v="0"/>
    <x v="17"/>
    <x v="6"/>
    <x v="17"/>
  </r>
  <r>
    <n v="2155"/>
    <s v="VoxelMaze"/>
    <x v="2153"/>
    <n v="5000"/>
    <n v="115"/>
    <x v="1534"/>
    <n v="0.02"/>
    <x v="2"/>
    <x v="1"/>
    <s v="GBP"/>
    <n v="1459443385"/>
    <x v="2155"/>
    <b v="0"/>
    <n v="5"/>
    <b v="0"/>
    <x v="17"/>
    <x v="6"/>
    <x v="17"/>
  </r>
  <r>
    <n v="2156"/>
    <s v="Beyond Black Space"/>
    <x v="2154"/>
    <n v="56000"/>
    <n v="1493"/>
    <x v="1553"/>
    <n v="0.03"/>
    <x v="2"/>
    <x v="0"/>
    <s v="USD"/>
    <n v="1379363406"/>
    <x v="2156"/>
    <b v="0"/>
    <n v="83"/>
    <b v="0"/>
    <x v="17"/>
    <x v="6"/>
    <x v="17"/>
  </r>
  <r>
    <n v="2157"/>
    <s v="Nin"/>
    <x v="2155"/>
    <n v="75000"/>
    <n v="21144"/>
    <x v="1554"/>
    <n v="0.28000000000000003"/>
    <x v="2"/>
    <x v="0"/>
    <s v="USD"/>
    <n v="1482479940"/>
    <x v="2157"/>
    <b v="0"/>
    <n v="57"/>
    <b v="0"/>
    <x v="17"/>
    <x v="6"/>
    <x v="17"/>
  </r>
  <r>
    <n v="2158"/>
    <s v="PerfectGolf"/>
    <x v="2156"/>
    <n v="300000"/>
    <n v="19770.11"/>
    <x v="1555"/>
    <n v="7.0000000000000007E-2"/>
    <x v="2"/>
    <x v="0"/>
    <s v="USD"/>
    <n v="1360009774"/>
    <x v="2158"/>
    <b v="0"/>
    <n v="311"/>
    <b v="0"/>
    <x v="17"/>
    <x v="6"/>
    <x v="17"/>
  </r>
  <r>
    <n v="2159"/>
    <s v="DeadRealm RPG Series for Android and iOS"/>
    <x v="2157"/>
    <n v="3600"/>
    <n v="26"/>
    <x v="31"/>
    <n v="0.01"/>
    <x v="2"/>
    <x v="0"/>
    <s v="USD"/>
    <n v="1310837574"/>
    <x v="2159"/>
    <b v="0"/>
    <n v="2"/>
    <b v="0"/>
    <x v="17"/>
    <x v="6"/>
    <x v="17"/>
  </r>
  <r>
    <n v="2160"/>
    <s v="Army vs Aliens - Currently in Alpha"/>
    <x v="2158"/>
    <n v="10000"/>
    <n v="85"/>
    <x v="1556"/>
    <n v="0.01"/>
    <x v="2"/>
    <x v="0"/>
    <s v="USD"/>
    <n v="1337447105"/>
    <x v="2160"/>
    <b v="0"/>
    <n v="16"/>
    <b v="0"/>
    <x v="17"/>
    <x v="6"/>
    <x v="17"/>
  </r>
  <r>
    <n v="2161"/>
    <s v="CallMeGhost DEBUT ALBUM preorder!"/>
    <x v="2159"/>
    <n v="400"/>
    <n v="463"/>
    <x v="1557"/>
    <n v="1.1599999999999999"/>
    <x v="0"/>
    <x v="0"/>
    <s v="USD"/>
    <n v="1443040059"/>
    <x v="2161"/>
    <b v="0"/>
    <n v="13"/>
    <b v="1"/>
    <x v="11"/>
    <x v="4"/>
    <x v="11"/>
  </r>
  <r>
    <n v="2162"/>
    <s v="&quot;Then &amp; Now&quot;"/>
    <x v="2160"/>
    <n v="4500"/>
    <n v="5052"/>
    <x v="1558"/>
    <n v="1.1200000000000001"/>
    <x v="0"/>
    <x v="0"/>
    <s v="USD"/>
    <n v="1406226191"/>
    <x v="2162"/>
    <b v="0"/>
    <n v="58"/>
    <b v="1"/>
    <x v="11"/>
    <x v="4"/>
    <x v="11"/>
  </r>
  <r>
    <n v="2163"/>
    <s v="Help MONGREL record our new cd !"/>
    <x v="2161"/>
    <n v="2500"/>
    <n v="3305"/>
    <x v="1559"/>
    <n v="1.32"/>
    <x v="0"/>
    <x v="0"/>
    <s v="USD"/>
    <n v="1433735400"/>
    <x v="2163"/>
    <b v="0"/>
    <n v="44"/>
    <b v="1"/>
    <x v="11"/>
    <x v="4"/>
    <x v="11"/>
  </r>
  <r>
    <n v="2164"/>
    <s v="Rosaline debut record"/>
    <x v="2162"/>
    <n v="5500"/>
    <n v="5645"/>
    <x v="1560"/>
    <n v="1.03"/>
    <x v="0"/>
    <x v="0"/>
    <s v="USD"/>
    <n v="1466827140"/>
    <x v="2164"/>
    <b v="0"/>
    <n v="83"/>
    <b v="1"/>
    <x v="11"/>
    <x v="4"/>
    <x v="11"/>
  </r>
  <r>
    <n v="2165"/>
    <s v="Le Temps Nous Est ComtÃ©"/>
    <x v="2163"/>
    <n v="2500"/>
    <n v="3466"/>
    <x v="1561"/>
    <n v="1.39"/>
    <x v="0"/>
    <x v="6"/>
    <s v="EUR"/>
    <n v="1460127635"/>
    <x v="2165"/>
    <b v="0"/>
    <n v="117"/>
    <b v="1"/>
    <x v="11"/>
    <x v="4"/>
    <x v="11"/>
  </r>
  <r>
    <n v="2166"/>
    <s v="Johnny Rock &amp; Friends: For The Record"/>
    <x v="2164"/>
    <n v="2000"/>
    <n v="2932"/>
    <x v="1562"/>
    <n v="1.47"/>
    <x v="0"/>
    <x v="0"/>
    <s v="USD"/>
    <n v="1417813618"/>
    <x v="2166"/>
    <b v="0"/>
    <n v="32"/>
    <b v="1"/>
    <x v="11"/>
    <x v="4"/>
    <x v="11"/>
  </r>
  <r>
    <n v="2167"/>
    <s v="Planes and Planets needs to get their EP finished!!"/>
    <x v="2165"/>
    <n v="150"/>
    <n v="180"/>
    <x v="377"/>
    <n v="1.2"/>
    <x v="0"/>
    <x v="0"/>
    <s v="USD"/>
    <n v="1347672937"/>
    <x v="2167"/>
    <b v="0"/>
    <n v="8"/>
    <b v="1"/>
    <x v="11"/>
    <x v="4"/>
    <x v="11"/>
  </r>
  <r>
    <n v="2168"/>
    <s v="PIZAZZ: Pigeons Playing Ping Pong's New Album"/>
    <x v="2166"/>
    <n v="18000"/>
    <n v="21884.69"/>
    <x v="1563"/>
    <n v="1.22"/>
    <x v="0"/>
    <x v="0"/>
    <s v="USD"/>
    <n v="1486702800"/>
    <x v="2168"/>
    <b v="0"/>
    <n v="340"/>
    <b v="1"/>
    <x v="11"/>
    <x v="4"/>
    <x v="11"/>
  </r>
  <r>
    <n v="2169"/>
    <s v="Pedals and Effects Arena Corner"/>
    <x v="2167"/>
    <n v="153"/>
    <n v="153"/>
    <x v="1564"/>
    <n v="1"/>
    <x v="0"/>
    <x v="0"/>
    <s v="USD"/>
    <n v="1488473351"/>
    <x v="2169"/>
    <b v="0"/>
    <n v="7"/>
    <b v="1"/>
    <x v="11"/>
    <x v="4"/>
    <x v="11"/>
  </r>
  <r>
    <n v="2170"/>
    <s v="STETSON'S NEW EP"/>
    <x v="2168"/>
    <n v="350"/>
    <n v="633"/>
    <x v="1565"/>
    <n v="1.81"/>
    <x v="0"/>
    <x v="0"/>
    <s v="USD"/>
    <n v="1440266422"/>
    <x v="2170"/>
    <b v="0"/>
    <n v="19"/>
    <b v="1"/>
    <x v="11"/>
    <x v="4"/>
    <x v="11"/>
  </r>
  <r>
    <n v="2171"/>
    <s v="Brainspoonâ€™s New Record"/>
    <x v="2169"/>
    <n v="4000"/>
    <n v="4243"/>
    <x v="1566"/>
    <n v="1.06"/>
    <x v="0"/>
    <x v="0"/>
    <s v="USD"/>
    <n v="1434949200"/>
    <x v="2171"/>
    <b v="0"/>
    <n v="47"/>
    <b v="1"/>
    <x v="11"/>
    <x v="4"/>
    <x v="11"/>
  </r>
  <r>
    <n v="2172"/>
    <s v="Hollow point 9, Sins Of Yesterday CD"/>
    <x v="2170"/>
    <n v="1000"/>
    <n v="1000"/>
    <x v="909"/>
    <n v="1"/>
    <x v="0"/>
    <x v="0"/>
    <s v="USD"/>
    <n v="1429365320"/>
    <x v="2172"/>
    <b v="0"/>
    <n v="13"/>
    <b v="1"/>
    <x v="11"/>
    <x v="4"/>
    <x v="11"/>
  </r>
  <r>
    <n v="2173"/>
    <s v="Brother K's first full length album, One Eyed King"/>
    <x v="2171"/>
    <n v="4200"/>
    <n v="5331"/>
    <x v="1567"/>
    <n v="1.27"/>
    <x v="0"/>
    <x v="0"/>
    <s v="USD"/>
    <n v="1378785540"/>
    <x v="2173"/>
    <b v="0"/>
    <n v="90"/>
    <b v="1"/>
    <x v="11"/>
    <x v="4"/>
    <x v="11"/>
  </r>
  <r>
    <n v="2174"/>
    <s v="Chivo Funge and the Extensions"/>
    <x v="2172"/>
    <n v="4000"/>
    <n v="4119"/>
    <x v="109"/>
    <n v="1.03"/>
    <x v="0"/>
    <x v="1"/>
    <s v="GBP"/>
    <n v="1462453307"/>
    <x v="2174"/>
    <b v="0"/>
    <n v="63"/>
    <b v="1"/>
    <x v="11"/>
    <x v="4"/>
    <x v="11"/>
  </r>
  <r>
    <n v="2175"/>
    <s v="Repulsur's First Record"/>
    <x v="2173"/>
    <n v="700"/>
    <n v="1750"/>
    <x v="1568"/>
    <n v="2.5"/>
    <x v="0"/>
    <x v="0"/>
    <s v="USD"/>
    <n v="1469059986"/>
    <x v="2175"/>
    <b v="0"/>
    <n v="26"/>
    <b v="1"/>
    <x v="11"/>
    <x v="4"/>
    <x v="11"/>
  </r>
  <r>
    <n v="2176"/>
    <s v="Mike Farley Band - New Album!"/>
    <x v="2174"/>
    <n v="5000"/>
    <n v="6301"/>
    <x v="1569"/>
    <n v="1.26"/>
    <x v="0"/>
    <x v="0"/>
    <s v="USD"/>
    <n v="1430579509"/>
    <x v="2176"/>
    <b v="0"/>
    <n v="71"/>
    <b v="1"/>
    <x v="11"/>
    <x v="4"/>
    <x v="11"/>
  </r>
  <r>
    <n v="2177"/>
    <s v="Nobody Rides For Free ~ Stone Horse"/>
    <x v="2175"/>
    <n v="2500"/>
    <n v="2503"/>
    <x v="927"/>
    <n v="1"/>
    <x v="0"/>
    <x v="0"/>
    <s v="USD"/>
    <n v="1465192867"/>
    <x v="2177"/>
    <b v="0"/>
    <n v="38"/>
    <b v="1"/>
    <x v="11"/>
    <x v="4"/>
    <x v="11"/>
  </r>
  <r>
    <n v="2178"/>
    <s v="The Letter Black - New Record"/>
    <x v="2176"/>
    <n v="25000"/>
    <n v="34660"/>
    <x v="1570"/>
    <n v="1.39"/>
    <x v="0"/>
    <x v="0"/>
    <s v="USD"/>
    <n v="1484752597"/>
    <x v="2178"/>
    <b v="0"/>
    <n v="859"/>
    <b v="1"/>
    <x v="11"/>
    <x v="4"/>
    <x v="11"/>
  </r>
  <r>
    <n v="2179"/>
    <s v="Woodhouse EP"/>
    <x v="2177"/>
    <n v="1000"/>
    <n v="1614"/>
    <x v="1571"/>
    <n v="1.61"/>
    <x v="0"/>
    <x v="0"/>
    <s v="USD"/>
    <n v="1428725192"/>
    <x v="2179"/>
    <b v="0"/>
    <n v="21"/>
    <b v="1"/>
    <x v="11"/>
    <x v="4"/>
    <x v="11"/>
  </r>
  <r>
    <n v="2180"/>
    <s v="FOUR STAR MARY &quot;PIECES&quot;"/>
    <x v="2178"/>
    <n v="5000"/>
    <n v="5359.21"/>
    <x v="1572"/>
    <n v="1.07"/>
    <x v="0"/>
    <x v="0"/>
    <s v="USD"/>
    <n v="1447434268"/>
    <x v="2180"/>
    <b v="0"/>
    <n v="78"/>
    <b v="1"/>
    <x v="11"/>
    <x v="4"/>
    <x v="11"/>
  </r>
  <r>
    <n v="2181"/>
    <s v="Broken Contract Rulebook Relaunch"/>
    <x v="2179"/>
    <n v="2000"/>
    <n v="3062"/>
    <x v="1573"/>
    <n v="1.53"/>
    <x v="0"/>
    <x v="0"/>
    <s v="USD"/>
    <n v="1487635653"/>
    <x v="2181"/>
    <b v="0"/>
    <n v="53"/>
    <b v="1"/>
    <x v="32"/>
    <x v="6"/>
    <x v="32"/>
  </r>
  <r>
    <n v="2182"/>
    <s v="Broken World - A Post-Apocalypse Tabletop RPG"/>
    <x v="2180"/>
    <n v="3000"/>
    <n v="15725"/>
    <x v="820"/>
    <n v="5.24"/>
    <x v="0"/>
    <x v="5"/>
    <s v="CAD"/>
    <n v="1412285825"/>
    <x v="2182"/>
    <b v="0"/>
    <n v="356"/>
    <b v="1"/>
    <x v="32"/>
    <x v="6"/>
    <x v="32"/>
  </r>
  <r>
    <n v="2183"/>
    <s v="D12 Trap Dice + Trapped The Dice Game"/>
    <x v="2181"/>
    <n v="1800"/>
    <n v="8807"/>
    <x v="1574"/>
    <n v="4.8899999999999997"/>
    <x v="0"/>
    <x v="0"/>
    <s v="USD"/>
    <n v="1486616400"/>
    <x v="2183"/>
    <b v="0"/>
    <n v="279"/>
    <b v="1"/>
    <x v="32"/>
    <x v="6"/>
    <x v="32"/>
  </r>
  <r>
    <n v="2184"/>
    <s v="Liguria"/>
    <x v="2182"/>
    <n v="10000"/>
    <n v="28474"/>
    <x v="1575"/>
    <n v="2.85"/>
    <x v="0"/>
    <x v="0"/>
    <s v="USD"/>
    <n v="1453737600"/>
    <x v="2184"/>
    <b v="1"/>
    <n v="266"/>
    <b v="1"/>
    <x v="32"/>
    <x v="6"/>
    <x v="32"/>
  </r>
  <r>
    <n v="2185"/>
    <s v="Empire of the Dead: REQUIEM"/>
    <x v="2183"/>
    <n v="5000"/>
    <n v="92848.5"/>
    <x v="1576"/>
    <n v="18.57"/>
    <x v="0"/>
    <x v="1"/>
    <s v="GBP"/>
    <n v="1364286239"/>
    <x v="2185"/>
    <b v="0"/>
    <n v="623"/>
    <b v="1"/>
    <x v="32"/>
    <x v="6"/>
    <x v="32"/>
  </r>
  <r>
    <n v="2186"/>
    <s v="Latitude 90Â° : The Origin"/>
    <x v="2184"/>
    <n v="20000"/>
    <n v="21935"/>
    <x v="1577"/>
    <n v="1.1000000000000001"/>
    <x v="0"/>
    <x v="0"/>
    <s v="USD"/>
    <n v="1473213600"/>
    <x v="2186"/>
    <b v="0"/>
    <n v="392"/>
    <b v="1"/>
    <x v="32"/>
    <x v="6"/>
    <x v="32"/>
  </r>
  <r>
    <n v="2187"/>
    <s v="Tesla vs. Edison"/>
    <x v="2185"/>
    <n v="20000"/>
    <n v="202928.5"/>
    <x v="1578"/>
    <n v="10.15"/>
    <x v="0"/>
    <x v="0"/>
    <s v="USD"/>
    <n v="1428033540"/>
    <x v="2187"/>
    <b v="1"/>
    <n v="3562"/>
    <b v="1"/>
    <x v="32"/>
    <x v="6"/>
    <x v="32"/>
  </r>
  <r>
    <n v="2188"/>
    <s v="PHOENIX DICE: A New Approach to an Outdated Gaming Tool"/>
    <x v="2186"/>
    <n v="5494"/>
    <n v="22645"/>
    <x v="1579"/>
    <n v="4.12"/>
    <x v="0"/>
    <x v="2"/>
    <s v="AUD"/>
    <n v="1477414800"/>
    <x v="2188"/>
    <b v="0"/>
    <n v="514"/>
    <b v="1"/>
    <x v="32"/>
    <x v="6"/>
    <x v="32"/>
  </r>
  <r>
    <n v="2189"/>
    <s v="Odyssey: ARGONAUTS"/>
    <x v="2187"/>
    <n v="1200"/>
    <n v="6039"/>
    <x v="1580"/>
    <n v="5.03"/>
    <x v="0"/>
    <x v="1"/>
    <s v="GBP"/>
    <n v="1461276000"/>
    <x v="2189"/>
    <b v="0"/>
    <n v="88"/>
    <b v="1"/>
    <x v="32"/>
    <x v="6"/>
    <x v="32"/>
  </r>
  <r>
    <n v="2190"/>
    <s v="Overlords of Infamy - A Board Game of Silly Super-Villainy!"/>
    <x v="2188"/>
    <n v="19000"/>
    <n v="35076"/>
    <x v="1581"/>
    <n v="1.85"/>
    <x v="0"/>
    <x v="0"/>
    <s v="USD"/>
    <n v="1458716340"/>
    <x v="2190"/>
    <b v="0"/>
    <n v="537"/>
    <b v="1"/>
    <x v="32"/>
    <x v="6"/>
    <x v="32"/>
  </r>
  <r>
    <n v="2191"/>
    <s v="SpecForce Rangers: Outlanders Phase 4"/>
    <x v="2189"/>
    <n v="750"/>
    <n v="898"/>
    <x v="1582"/>
    <n v="1.2"/>
    <x v="0"/>
    <x v="1"/>
    <s v="GBP"/>
    <n v="1487102427"/>
    <x v="2191"/>
    <b v="0"/>
    <n v="25"/>
    <b v="1"/>
    <x v="32"/>
    <x v="6"/>
    <x v="32"/>
  </r>
  <r>
    <n v="2192"/>
    <s v="Legends Untold: As deep as an RPG, as fast as a card game!"/>
    <x v="2190"/>
    <n v="12000"/>
    <n v="129748.82"/>
    <x v="1583"/>
    <n v="10.81"/>
    <x v="0"/>
    <x v="1"/>
    <s v="GBP"/>
    <n v="1481842800"/>
    <x v="2192"/>
    <b v="0"/>
    <n v="3238"/>
    <b v="1"/>
    <x v="32"/>
    <x v="6"/>
    <x v="32"/>
  </r>
  <r>
    <n v="2193"/>
    <s v="Astonishing Swordsmen &amp; Sorcerers of Hyperborea 2E"/>
    <x v="2191"/>
    <n v="15000"/>
    <n v="67856"/>
    <x v="1584"/>
    <n v="4.5199999999999996"/>
    <x v="0"/>
    <x v="0"/>
    <s v="USD"/>
    <n v="1479704340"/>
    <x v="2193"/>
    <b v="0"/>
    <n v="897"/>
    <b v="1"/>
    <x v="32"/>
    <x v="6"/>
    <x v="32"/>
  </r>
  <r>
    <n v="2194"/>
    <s v="Monster Lab"/>
    <x v="2192"/>
    <n v="10000"/>
    <n v="53737"/>
    <x v="1585"/>
    <n v="5.37"/>
    <x v="0"/>
    <x v="0"/>
    <s v="USD"/>
    <n v="1459012290"/>
    <x v="2194"/>
    <b v="0"/>
    <n v="878"/>
    <b v="1"/>
    <x v="32"/>
    <x v="6"/>
    <x v="32"/>
  </r>
  <r>
    <n v="2195"/>
    <s v="Purgatoria: City of Angels"/>
    <x v="2193"/>
    <n v="4600"/>
    <n v="5535"/>
    <x v="1586"/>
    <n v="1.2"/>
    <x v="0"/>
    <x v="0"/>
    <s v="USD"/>
    <n v="1439317900"/>
    <x v="2195"/>
    <b v="0"/>
    <n v="115"/>
    <b v="1"/>
    <x v="32"/>
    <x v="6"/>
    <x v="32"/>
  </r>
  <r>
    <n v="2196"/>
    <s v="LACORSA Grand Prix Game (relaunch)"/>
    <x v="2194"/>
    <n v="14000"/>
    <n v="15937"/>
    <x v="1587"/>
    <n v="1.1399999999999999"/>
    <x v="0"/>
    <x v="0"/>
    <s v="USD"/>
    <n v="1480662000"/>
    <x v="2196"/>
    <b v="0"/>
    <n v="234"/>
    <b v="1"/>
    <x v="32"/>
    <x v="6"/>
    <x v="32"/>
  </r>
  <r>
    <n v="2197"/>
    <s v="Trickerion - Legends of Illusion"/>
    <x v="2195"/>
    <n v="30000"/>
    <n v="285309.33"/>
    <x v="1588"/>
    <n v="9.51"/>
    <x v="0"/>
    <x v="0"/>
    <s v="USD"/>
    <n v="1425132059"/>
    <x v="2197"/>
    <b v="0"/>
    <n v="4330"/>
    <b v="1"/>
    <x v="32"/>
    <x v="6"/>
    <x v="32"/>
  </r>
  <r>
    <n v="2198"/>
    <s v="Rivals: Masters of the Deep"/>
    <x v="2196"/>
    <n v="40000"/>
    <n v="53157"/>
    <x v="1589"/>
    <n v="1.33"/>
    <x v="0"/>
    <x v="0"/>
    <s v="USD"/>
    <n v="1447507200"/>
    <x v="2198"/>
    <b v="0"/>
    <n v="651"/>
    <b v="1"/>
    <x v="32"/>
    <x v="6"/>
    <x v="32"/>
  </r>
  <r>
    <n v="2199"/>
    <s v="Decadolo. Flip it!"/>
    <x v="2197"/>
    <n v="9000"/>
    <n v="13228"/>
    <x v="1590"/>
    <n v="1.47"/>
    <x v="0"/>
    <x v="17"/>
    <s v="EUR"/>
    <n v="1444903198"/>
    <x v="2199"/>
    <b v="1"/>
    <n v="251"/>
    <b v="1"/>
    <x v="32"/>
    <x v="6"/>
    <x v="32"/>
  </r>
  <r>
    <n v="2200"/>
    <s v="Concept Cards for Fantasy RPGs -Monsters, Treasures and more"/>
    <x v="2198"/>
    <n v="2000"/>
    <n v="10843"/>
    <x v="1591"/>
    <n v="5.42"/>
    <x v="0"/>
    <x v="1"/>
    <s v="GBP"/>
    <n v="1436151600"/>
    <x v="2200"/>
    <b v="0"/>
    <n v="263"/>
    <b v="1"/>
    <x v="32"/>
    <x v="6"/>
    <x v="32"/>
  </r>
  <r>
    <n v="2201"/>
    <s v="Superpowerless - Princess - Music Video"/>
    <x v="2199"/>
    <n v="110"/>
    <n v="420.99"/>
    <x v="1592"/>
    <n v="3.83"/>
    <x v="0"/>
    <x v="1"/>
    <s v="GBP"/>
    <n v="1358367565"/>
    <x v="2201"/>
    <b v="0"/>
    <n v="28"/>
    <b v="1"/>
    <x v="15"/>
    <x v="4"/>
    <x v="15"/>
  </r>
  <r>
    <n v="2202"/>
    <s v="zircon - &quot;Identity Sequence&quot;: A cyberpunk-inspired journey"/>
    <x v="2200"/>
    <n v="4000"/>
    <n v="28167.25"/>
    <x v="476"/>
    <n v="7.04"/>
    <x v="0"/>
    <x v="0"/>
    <s v="USD"/>
    <n v="1351801368"/>
    <x v="2202"/>
    <b v="0"/>
    <n v="721"/>
    <b v="1"/>
    <x v="15"/>
    <x v="4"/>
    <x v="15"/>
  </r>
  <r>
    <n v="2203"/>
    <s v="Andy's iLL - The Invisible City"/>
    <x v="2201"/>
    <n v="2000"/>
    <n v="2191"/>
    <x v="1593"/>
    <n v="1.1000000000000001"/>
    <x v="0"/>
    <x v="5"/>
    <s v="CAD"/>
    <n v="1443127082"/>
    <x v="2203"/>
    <b v="0"/>
    <n v="50"/>
    <b v="1"/>
    <x v="15"/>
    <x v="4"/>
    <x v="15"/>
  </r>
  <r>
    <n v="2204"/>
    <s v="Press Mirror Kisses' New Album &quot;Heartbeats&quot; on Vinyl"/>
    <x v="2202"/>
    <n v="1500"/>
    <n v="1993"/>
    <x v="1594"/>
    <n v="1.33"/>
    <x v="0"/>
    <x v="0"/>
    <s v="USD"/>
    <n v="1362814119"/>
    <x v="2204"/>
    <b v="0"/>
    <n v="73"/>
    <b v="1"/>
    <x v="15"/>
    <x v="4"/>
    <x v="15"/>
  </r>
  <r>
    <n v="2205"/>
    <s v="Lestat - Midnight Toll Video"/>
    <x v="2203"/>
    <n v="750"/>
    <n v="1140"/>
    <x v="1278"/>
    <n v="1.52"/>
    <x v="0"/>
    <x v="0"/>
    <s v="USD"/>
    <n v="1338579789"/>
    <x v="2205"/>
    <b v="0"/>
    <n v="27"/>
    <b v="1"/>
    <x v="15"/>
    <x v="4"/>
    <x v="15"/>
  </r>
  <r>
    <n v="2206"/>
    <s v="Arbor Oasis's First Album!"/>
    <x v="2204"/>
    <n v="1100"/>
    <n v="1130"/>
    <x v="1595"/>
    <n v="1.03"/>
    <x v="0"/>
    <x v="0"/>
    <s v="USD"/>
    <n v="1334556624"/>
    <x v="2206"/>
    <b v="0"/>
    <n v="34"/>
    <b v="1"/>
    <x v="15"/>
    <x v="4"/>
    <x v="15"/>
  </r>
  <r>
    <n v="2207"/>
    <s v="Piece of Happy"/>
    <x v="2205"/>
    <n v="2000"/>
    <n v="2000"/>
    <x v="1596"/>
    <n v="1"/>
    <x v="0"/>
    <x v="0"/>
    <s v="USD"/>
    <n v="1384580373"/>
    <x v="2207"/>
    <b v="0"/>
    <n v="7"/>
    <b v="1"/>
    <x v="15"/>
    <x v="4"/>
    <x v="15"/>
  </r>
  <r>
    <n v="2208"/>
    <s v="HELP FUND SELF IMPLIED RESTRICTIONS DEBUT RELEASE"/>
    <x v="2206"/>
    <n v="1000"/>
    <n v="1016"/>
    <x v="1597"/>
    <n v="1.02"/>
    <x v="0"/>
    <x v="0"/>
    <s v="USD"/>
    <n v="1333771200"/>
    <x v="2208"/>
    <b v="0"/>
    <n v="24"/>
    <b v="1"/>
    <x v="15"/>
    <x v="4"/>
    <x v="15"/>
  </r>
  <r>
    <n v="2209"/>
    <s v="NYPC's North American (+ Colombia!) Tour May 2014 - Part 2"/>
    <x v="2207"/>
    <n v="500"/>
    <n v="754"/>
    <x v="1598"/>
    <n v="1.51"/>
    <x v="0"/>
    <x v="1"/>
    <s v="GBP"/>
    <n v="1397516400"/>
    <x v="2209"/>
    <b v="0"/>
    <n v="15"/>
    <b v="1"/>
    <x v="15"/>
    <x v="4"/>
    <x v="15"/>
  </r>
  <r>
    <n v="2210"/>
    <s v="The Seshen's Debut Album Release"/>
    <x v="2208"/>
    <n v="4000"/>
    <n v="4457"/>
    <x v="1599"/>
    <n v="1.1100000000000001"/>
    <x v="0"/>
    <x v="0"/>
    <s v="USD"/>
    <n v="1334424960"/>
    <x v="2210"/>
    <b v="0"/>
    <n v="72"/>
    <b v="1"/>
    <x v="15"/>
    <x v="4"/>
    <x v="15"/>
  </r>
  <r>
    <n v="2211"/>
    <s v="Kickstart the Future (of Telefuture)"/>
    <x v="2209"/>
    <n v="2500"/>
    <n v="4890"/>
    <x v="603"/>
    <n v="1.96"/>
    <x v="0"/>
    <x v="0"/>
    <s v="USD"/>
    <n v="1397113140"/>
    <x v="2211"/>
    <b v="0"/>
    <n v="120"/>
    <b v="1"/>
    <x v="15"/>
    <x v="4"/>
    <x v="15"/>
  </r>
  <r>
    <n v="2212"/>
    <s v="Dragon's Eye Recordings: Label Relaunch"/>
    <x v="2210"/>
    <n v="6000"/>
    <n v="6863"/>
    <x v="1600"/>
    <n v="1.1399999999999999"/>
    <x v="0"/>
    <x v="0"/>
    <s v="USD"/>
    <n v="1383526800"/>
    <x v="2212"/>
    <b v="0"/>
    <n v="123"/>
    <b v="1"/>
    <x v="15"/>
    <x v="4"/>
    <x v="15"/>
  </r>
  <r>
    <n v="2213"/>
    <s v="WINTER WALK WITH ME ~ Hasenfang Album"/>
    <x v="2211"/>
    <n v="5"/>
    <n v="10"/>
    <x v="119"/>
    <n v="2"/>
    <x v="0"/>
    <x v="0"/>
    <s v="USD"/>
    <n v="1431719379"/>
    <x v="2213"/>
    <b v="0"/>
    <n v="1"/>
    <b v="1"/>
    <x v="15"/>
    <x v="4"/>
    <x v="15"/>
  </r>
  <r>
    <n v="2214"/>
    <s v="Spiff is ready to join the digital age!"/>
    <x v="2212"/>
    <n v="600"/>
    <n v="1755.01"/>
    <x v="1601"/>
    <n v="2.93"/>
    <x v="0"/>
    <x v="0"/>
    <s v="USD"/>
    <n v="1391713248"/>
    <x v="2214"/>
    <b v="0"/>
    <n v="24"/>
    <b v="1"/>
    <x v="15"/>
    <x v="4"/>
    <x v="15"/>
  </r>
  <r>
    <n v="2215"/>
    <s v="&quot;Something to See, Not to Say&quot; - Anemometer's First EP Album"/>
    <x v="2213"/>
    <n v="550"/>
    <n v="860"/>
    <x v="1602"/>
    <n v="1.56"/>
    <x v="0"/>
    <x v="0"/>
    <s v="USD"/>
    <n v="1331621940"/>
    <x v="2215"/>
    <b v="0"/>
    <n v="33"/>
    <b v="1"/>
    <x v="15"/>
    <x v="4"/>
    <x v="15"/>
  </r>
  <r>
    <n v="2216"/>
    <s v="Femme Fatality 'Stranger' T-shirt and/or Tote bag"/>
    <x v="2214"/>
    <n v="300"/>
    <n v="317"/>
    <x v="1603"/>
    <n v="1.06"/>
    <x v="0"/>
    <x v="0"/>
    <s v="USD"/>
    <n v="1437674545"/>
    <x v="2216"/>
    <b v="0"/>
    <n v="14"/>
    <b v="1"/>
    <x v="15"/>
    <x v="4"/>
    <x v="15"/>
  </r>
  <r>
    <n v="2217"/>
    <s v="Hung Yung Terrarist Needs to Order More Cassettes 4 Jacknife"/>
    <x v="2215"/>
    <n v="420"/>
    <n v="425"/>
    <x v="1604"/>
    <n v="1.01"/>
    <x v="0"/>
    <x v="0"/>
    <s v="USD"/>
    <n v="1446451200"/>
    <x v="2217"/>
    <b v="0"/>
    <n v="9"/>
    <b v="1"/>
    <x v="15"/>
    <x v="4"/>
    <x v="15"/>
  </r>
  <r>
    <n v="2218"/>
    <s v="Idiot Stare &quot;Unknown to Millions&quot; CD"/>
    <x v="2216"/>
    <n v="2000"/>
    <n v="2456.66"/>
    <x v="1090"/>
    <n v="1.23"/>
    <x v="0"/>
    <x v="0"/>
    <s v="USD"/>
    <n v="1346198400"/>
    <x v="2218"/>
    <b v="0"/>
    <n v="76"/>
    <b v="1"/>
    <x v="15"/>
    <x v="4"/>
    <x v="15"/>
  </r>
  <r>
    <n v="2219"/>
    <s v="Moments by eBurner"/>
    <x v="2217"/>
    <n v="1000"/>
    <n v="1015"/>
    <x v="1605"/>
    <n v="1.02"/>
    <x v="0"/>
    <x v="0"/>
    <s v="USD"/>
    <n v="1440004512"/>
    <x v="2219"/>
    <b v="0"/>
    <n v="19"/>
    <b v="1"/>
    <x v="15"/>
    <x v="4"/>
    <x v="15"/>
  </r>
  <r>
    <n v="2220"/>
    <s v="Be Part of Darkpine's Debut EP"/>
    <x v="2218"/>
    <n v="3500"/>
    <n v="3540"/>
    <x v="1606"/>
    <n v="1.01"/>
    <x v="0"/>
    <x v="0"/>
    <s v="USD"/>
    <n v="1374888436"/>
    <x v="2220"/>
    <b v="0"/>
    <n v="69"/>
    <b v="1"/>
    <x v="15"/>
    <x v="4"/>
    <x v="15"/>
  </r>
  <r>
    <n v="2221"/>
    <s v="Dice Bazaar - Dice rolling, card trading, family fun"/>
    <x v="2219"/>
    <n v="7500"/>
    <n v="8109"/>
    <x v="1607"/>
    <n v="1.08"/>
    <x v="0"/>
    <x v="0"/>
    <s v="USD"/>
    <n v="1461369600"/>
    <x v="2221"/>
    <b v="0"/>
    <n v="218"/>
    <b v="1"/>
    <x v="32"/>
    <x v="6"/>
    <x v="32"/>
  </r>
  <r>
    <n v="2222"/>
    <s v="Passing Shot: Dice Tennis Game"/>
    <x v="2220"/>
    <n v="500"/>
    <n v="813"/>
    <x v="1608"/>
    <n v="1.63"/>
    <x v="0"/>
    <x v="0"/>
    <s v="USD"/>
    <n v="1327776847"/>
    <x v="2222"/>
    <b v="0"/>
    <n v="30"/>
    <b v="1"/>
    <x v="32"/>
    <x v="6"/>
    <x v="32"/>
  </r>
  <r>
    <n v="2223"/>
    <s v="M4 Collapsible Cardboard Scenery"/>
    <x v="2221"/>
    <n v="19500"/>
    <n v="20631"/>
    <x v="1609"/>
    <n v="1.06"/>
    <x v="0"/>
    <x v="5"/>
    <s v="CAD"/>
    <n v="1435418568"/>
    <x v="2223"/>
    <b v="0"/>
    <n v="100"/>
    <b v="1"/>
    <x v="32"/>
    <x v="6"/>
    <x v="32"/>
  </r>
  <r>
    <n v="2224"/>
    <s v="The Dread House (Pathfinder/5th Edition/Call of Cthulhu)"/>
    <x v="2222"/>
    <n v="10000"/>
    <n v="24315"/>
    <x v="1610"/>
    <n v="2.4300000000000002"/>
    <x v="0"/>
    <x v="0"/>
    <s v="USD"/>
    <n v="1477767600"/>
    <x v="2224"/>
    <b v="0"/>
    <n v="296"/>
    <b v="1"/>
    <x v="32"/>
    <x v="6"/>
    <x v="32"/>
  </r>
  <r>
    <n v="2225"/>
    <s v="Battle Systemsâ„¢ Fantasy Dungeon Terrain"/>
    <x v="2223"/>
    <n v="21000"/>
    <n v="198415.01"/>
    <x v="1611"/>
    <n v="9.4499999999999993"/>
    <x v="0"/>
    <x v="1"/>
    <s v="GBP"/>
    <n v="1411326015"/>
    <x v="2225"/>
    <b v="0"/>
    <n v="1204"/>
    <b v="1"/>
    <x v="32"/>
    <x v="6"/>
    <x v="32"/>
  </r>
  <r>
    <n v="2226"/>
    <s v="Street Kings Boardgame"/>
    <x v="2224"/>
    <n v="18000"/>
    <n v="19523.310000000001"/>
    <x v="1612"/>
    <n v="1.08"/>
    <x v="0"/>
    <x v="0"/>
    <s v="USD"/>
    <n v="1455253140"/>
    <x v="2226"/>
    <b v="0"/>
    <n v="321"/>
    <b v="1"/>
    <x v="32"/>
    <x v="6"/>
    <x v="32"/>
  </r>
  <r>
    <n v="2227"/>
    <s v="Mechabrick - A Minifig/Mecha board game and models"/>
    <x v="2225"/>
    <n v="13000"/>
    <n v="20459"/>
    <x v="1613"/>
    <n v="1.57"/>
    <x v="0"/>
    <x v="1"/>
    <s v="GBP"/>
    <n v="1384374155"/>
    <x v="2227"/>
    <b v="0"/>
    <n v="301"/>
    <b v="1"/>
    <x v="32"/>
    <x v="6"/>
    <x v="32"/>
  </r>
  <r>
    <n v="2228"/>
    <s v="Tournament &amp; Transport Solution for X-Wing, STAW and D&amp;D AW"/>
    <x v="2226"/>
    <n v="1000"/>
    <n v="11744.9"/>
    <x v="1614"/>
    <n v="11.74"/>
    <x v="0"/>
    <x v="12"/>
    <s v="EUR"/>
    <n v="1439707236"/>
    <x v="2228"/>
    <b v="0"/>
    <n v="144"/>
    <b v="1"/>
    <x v="32"/>
    <x v="6"/>
    <x v="32"/>
  </r>
  <r>
    <n v="2229"/>
    <s v="Tessen - A quick-playing card game set in feudal Japan"/>
    <x v="2227"/>
    <n v="8012"/>
    <n v="13704.33"/>
    <x v="815"/>
    <n v="1.71"/>
    <x v="0"/>
    <x v="0"/>
    <s v="USD"/>
    <n v="1378180800"/>
    <x v="2229"/>
    <b v="0"/>
    <n v="539"/>
    <b v="1"/>
    <x v="32"/>
    <x v="6"/>
    <x v="32"/>
  </r>
  <r>
    <n v="2230"/>
    <s v="Little Dungeon: Turtle Rock"/>
    <x v="2228"/>
    <n v="8500"/>
    <n v="10706"/>
    <x v="1615"/>
    <n v="1.26"/>
    <x v="0"/>
    <x v="0"/>
    <s v="USD"/>
    <n v="1398460127"/>
    <x v="2230"/>
    <b v="0"/>
    <n v="498"/>
    <b v="1"/>
    <x v="32"/>
    <x v="6"/>
    <x v="32"/>
  </r>
  <r>
    <n v="2231"/>
    <s v="Kingdom"/>
    <x v="2229"/>
    <n v="2500"/>
    <n v="30303.24"/>
    <x v="1616"/>
    <n v="12.12"/>
    <x v="0"/>
    <x v="0"/>
    <s v="USD"/>
    <n v="1372136400"/>
    <x v="2231"/>
    <b v="0"/>
    <n v="1113"/>
    <b v="1"/>
    <x v="32"/>
    <x v="6"/>
    <x v="32"/>
  </r>
  <r>
    <n v="2232"/>
    <s v="Backstory Cards"/>
    <x v="2230"/>
    <n v="5000"/>
    <n v="24790"/>
    <x v="1617"/>
    <n v="4.96"/>
    <x v="0"/>
    <x v="0"/>
    <s v="USD"/>
    <n v="1405738800"/>
    <x v="2232"/>
    <b v="0"/>
    <n v="988"/>
    <b v="1"/>
    <x v="32"/>
    <x v="6"/>
    <x v="32"/>
  </r>
  <r>
    <n v="2233"/>
    <s v="Cadaver - A Card Game For Aspiring Necromancers"/>
    <x v="2231"/>
    <n v="2500"/>
    <n v="8301"/>
    <x v="1618"/>
    <n v="3.32"/>
    <x v="0"/>
    <x v="1"/>
    <s v="GBP"/>
    <n v="1450051200"/>
    <x v="2233"/>
    <b v="0"/>
    <n v="391"/>
    <b v="1"/>
    <x v="32"/>
    <x v="6"/>
    <x v="32"/>
  </r>
  <r>
    <n v="2234"/>
    <s v="Pine Tar Baseball: 1936 Negro League + 1960 Season"/>
    <x v="2232"/>
    <n v="100"/>
    <n v="1165"/>
    <x v="1619"/>
    <n v="11.65"/>
    <x v="0"/>
    <x v="0"/>
    <s v="USD"/>
    <n v="1483645647"/>
    <x v="2234"/>
    <b v="0"/>
    <n v="28"/>
    <b v="1"/>
    <x v="32"/>
    <x v="6"/>
    <x v="32"/>
  </r>
  <r>
    <n v="2235"/>
    <s v="Miniature Scenery Terrain for Tabletop gaming and Wargames"/>
    <x v="2233"/>
    <n v="13000"/>
    <n v="19931"/>
    <x v="1620"/>
    <n v="1.53"/>
    <x v="0"/>
    <x v="5"/>
    <s v="CAD"/>
    <n v="1427585511"/>
    <x v="2235"/>
    <b v="0"/>
    <n v="147"/>
    <b v="1"/>
    <x v="32"/>
    <x v="6"/>
    <x v="32"/>
  </r>
  <r>
    <n v="2236"/>
    <s v="Alienation - an intergalactic card drafting game"/>
    <x v="2234"/>
    <n v="2800"/>
    <n v="15039"/>
    <x v="1621"/>
    <n v="5.37"/>
    <x v="0"/>
    <x v="0"/>
    <s v="USD"/>
    <n v="1454338123"/>
    <x v="2236"/>
    <b v="0"/>
    <n v="680"/>
    <b v="1"/>
    <x v="32"/>
    <x v="6"/>
    <x v="32"/>
  </r>
  <r>
    <n v="2237"/>
    <s v="Monster Mansion"/>
    <x v="2235"/>
    <n v="18000"/>
    <n v="63527"/>
    <x v="1622"/>
    <n v="3.53"/>
    <x v="0"/>
    <x v="0"/>
    <s v="USD"/>
    <n v="1415779140"/>
    <x v="2237"/>
    <b v="0"/>
    <n v="983"/>
    <b v="1"/>
    <x v="32"/>
    <x v="6"/>
    <x v="32"/>
  </r>
  <r>
    <n v="2238"/>
    <s v="28mm Fantasy Miniature range Feral Orcs!"/>
    <x v="2236"/>
    <n v="4000"/>
    <n v="5496"/>
    <x v="1623"/>
    <n v="1.37"/>
    <x v="0"/>
    <x v="12"/>
    <s v="EUR"/>
    <n v="1489157716"/>
    <x v="2238"/>
    <b v="0"/>
    <n v="79"/>
    <b v="1"/>
    <x v="32"/>
    <x v="6"/>
    <x v="32"/>
  </r>
  <r>
    <n v="2239"/>
    <s v="Pro Tabletop Gaming Audio Collection"/>
    <x v="2237"/>
    <n v="25000"/>
    <n v="32006.67"/>
    <x v="1624"/>
    <n v="1.28"/>
    <x v="0"/>
    <x v="0"/>
    <s v="USD"/>
    <n v="1385870520"/>
    <x v="2239"/>
    <b v="0"/>
    <n v="426"/>
    <b v="1"/>
    <x v="32"/>
    <x v="6"/>
    <x v="32"/>
  </r>
  <r>
    <n v="2240"/>
    <s v="Dice Base 2: Vault - Case - Rolling Surface"/>
    <x v="2238"/>
    <n v="5000"/>
    <n v="13534"/>
    <x v="1625"/>
    <n v="2.71"/>
    <x v="0"/>
    <x v="0"/>
    <s v="USD"/>
    <n v="1461354544"/>
    <x v="2240"/>
    <b v="0"/>
    <n v="96"/>
    <b v="1"/>
    <x v="32"/>
    <x v="6"/>
    <x v="32"/>
  </r>
  <r>
    <n v="2241"/>
    <s v="Savage Worlds Zombie Squad"/>
    <x v="2239"/>
    <n v="1000"/>
    <n v="8064"/>
    <x v="1626"/>
    <n v="8.06"/>
    <x v="0"/>
    <x v="1"/>
    <s v="GBP"/>
    <n v="1488484300"/>
    <x v="2241"/>
    <b v="0"/>
    <n v="163"/>
    <b v="1"/>
    <x v="32"/>
    <x v="6"/>
    <x v="32"/>
  </r>
  <r>
    <n v="2242"/>
    <s v="The Princess Bride Playing Cards from USPCC"/>
    <x v="2240"/>
    <n v="10000"/>
    <n v="136009.76"/>
    <x v="1627"/>
    <n v="13.6"/>
    <x v="0"/>
    <x v="0"/>
    <s v="USD"/>
    <n v="1385521320"/>
    <x v="2242"/>
    <b v="0"/>
    <n v="2525"/>
    <b v="1"/>
    <x v="32"/>
    <x v="6"/>
    <x v="32"/>
  </r>
  <r>
    <n v="2243"/>
    <s v="Innocents, a truly terrifying roleplaying game"/>
    <x v="2241"/>
    <n v="1"/>
    <n v="9302.5"/>
    <x v="1628"/>
    <n v="9302.5"/>
    <x v="0"/>
    <x v="0"/>
    <s v="USD"/>
    <n v="1489374000"/>
    <x v="2243"/>
    <b v="0"/>
    <n v="2035"/>
    <b v="1"/>
    <x v="32"/>
    <x v="6"/>
    <x v="32"/>
  </r>
  <r>
    <n v="2244"/>
    <s v="Warbands of the Cold North III"/>
    <x v="2242"/>
    <n v="5000"/>
    <n v="18851"/>
    <x v="177"/>
    <n v="3.77"/>
    <x v="0"/>
    <x v="0"/>
    <s v="USD"/>
    <n v="1476649800"/>
    <x v="2244"/>
    <b v="0"/>
    <n v="290"/>
    <b v="1"/>
    <x v="32"/>
    <x v="6"/>
    <x v="32"/>
  </r>
  <r>
    <n v="2245"/>
    <s v="TimeWatch: GUMSHOE Investigative Time Travel RPG"/>
    <x v="2243"/>
    <n v="4000"/>
    <n v="105881"/>
    <x v="1629"/>
    <n v="26.47"/>
    <x v="0"/>
    <x v="0"/>
    <s v="USD"/>
    <n v="1393005600"/>
    <x v="2245"/>
    <b v="0"/>
    <n v="1980"/>
    <b v="1"/>
    <x v="32"/>
    <x v="6"/>
    <x v="32"/>
  </r>
  <r>
    <n v="2246"/>
    <s v="The BESPOKE GEEK: Cosplay for Everyday"/>
    <x v="2244"/>
    <n v="2500"/>
    <n v="2503"/>
    <x v="1630"/>
    <n v="1"/>
    <x v="0"/>
    <x v="1"/>
    <s v="GBP"/>
    <n v="1441393210"/>
    <x v="2246"/>
    <b v="0"/>
    <n v="57"/>
    <b v="1"/>
    <x v="32"/>
    <x v="6"/>
    <x v="32"/>
  </r>
  <r>
    <n v="2247"/>
    <s v="Foragers"/>
    <x v="2245"/>
    <n v="18500"/>
    <n v="19324"/>
    <x v="1631"/>
    <n v="1.04"/>
    <x v="0"/>
    <x v="0"/>
    <s v="USD"/>
    <n v="1438185565"/>
    <x v="2247"/>
    <b v="0"/>
    <n v="380"/>
    <b v="1"/>
    <x v="32"/>
    <x v="6"/>
    <x v="32"/>
  </r>
  <r>
    <n v="2248"/>
    <s v="The Roots of Magic Miniatures Game: Students of Sorcery"/>
    <x v="2246"/>
    <n v="7000"/>
    <n v="7505"/>
    <x v="632"/>
    <n v="1.07"/>
    <x v="0"/>
    <x v="1"/>
    <s v="GBP"/>
    <n v="1481749278"/>
    <x v="2248"/>
    <b v="0"/>
    <n v="128"/>
    <b v="1"/>
    <x v="32"/>
    <x v="6"/>
    <x v="32"/>
  </r>
  <r>
    <n v="2249"/>
    <s v="Centurion: Legionaries of Rome"/>
    <x v="2247"/>
    <n v="3500"/>
    <n v="5907"/>
    <x v="1323"/>
    <n v="1.69"/>
    <x v="0"/>
    <x v="0"/>
    <s v="USD"/>
    <n v="1364917965"/>
    <x v="2249"/>
    <b v="0"/>
    <n v="180"/>
    <b v="1"/>
    <x v="32"/>
    <x v="6"/>
    <x v="32"/>
  </r>
  <r>
    <n v="2250"/>
    <s v="The Game Anywhere Table"/>
    <x v="2248"/>
    <n v="25000"/>
    <n v="243778"/>
    <x v="1632"/>
    <n v="9.75"/>
    <x v="0"/>
    <x v="0"/>
    <s v="USD"/>
    <n v="1480727273"/>
    <x v="2250"/>
    <b v="0"/>
    <n v="571"/>
    <b v="1"/>
    <x v="32"/>
    <x v="6"/>
    <x v="32"/>
  </r>
  <r>
    <n v="2251"/>
    <s v="Werewolf: Full Moon Expansion"/>
    <x v="2249"/>
    <n v="8500"/>
    <n v="11428.19"/>
    <x v="1633"/>
    <n v="1.34"/>
    <x v="0"/>
    <x v="0"/>
    <s v="USD"/>
    <n v="1408177077"/>
    <x v="2251"/>
    <b v="0"/>
    <n v="480"/>
    <b v="1"/>
    <x v="32"/>
    <x v="6"/>
    <x v="32"/>
  </r>
  <r>
    <n v="2252"/>
    <s v="Punkapocalyptic - Black Blood Children Band"/>
    <x v="2250"/>
    <n v="9000"/>
    <n v="24505"/>
    <x v="1634"/>
    <n v="2.72"/>
    <x v="0"/>
    <x v="3"/>
    <s v="EUR"/>
    <n v="1470469938"/>
    <x v="2252"/>
    <b v="0"/>
    <n v="249"/>
    <b v="1"/>
    <x v="32"/>
    <x v="6"/>
    <x v="32"/>
  </r>
  <r>
    <n v="2253"/>
    <s v="ZoMbushed! - A Zombie Co-Op Survival Card Game"/>
    <x v="2251"/>
    <n v="8000"/>
    <n v="9015"/>
    <x v="1635"/>
    <n v="1.1299999999999999"/>
    <x v="0"/>
    <x v="0"/>
    <s v="USD"/>
    <n v="1447862947"/>
    <x v="2253"/>
    <b v="0"/>
    <n v="84"/>
    <b v="1"/>
    <x v="32"/>
    <x v="6"/>
    <x v="32"/>
  </r>
  <r>
    <n v="2254"/>
    <s v="Green Couch Games Limited: FrogFlip!"/>
    <x v="2252"/>
    <n v="500"/>
    <n v="2299"/>
    <x v="123"/>
    <n v="4.5999999999999996"/>
    <x v="0"/>
    <x v="0"/>
    <s v="USD"/>
    <n v="1485271968"/>
    <x v="2254"/>
    <b v="0"/>
    <n v="197"/>
    <b v="1"/>
    <x v="32"/>
    <x v="6"/>
    <x v="32"/>
  </r>
  <r>
    <n v="2255"/>
    <s v="Jumbo Jets - Jet Set Expansion Set #2"/>
    <x v="2253"/>
    <n v="3950"/>
    <n v="11323"/>
    <x v="311"/>
    <n v="2.87"/>
    <x v="0"/>
    <x v="0"/>
    <s v="USD"/>
    <n v="1462661451"/>
    <x v="2255"/>
    <b v="0"/>
    <n v="271"/>
    <b v="1"/>
    <x v="32"/>
    <x v="6"/>
    <x v="32"/>
  </r>
  <r>
    <n v="2256"/>
    <s v="Bitcoin Empire"/>
    <x v="2254"/>
    <n v="480"/>
    <n v="1069"/>
    <x v="1012"/>
    <n v="2.23"/>
    <x v="0"/>
    <x v="1"/>
    <s v="GBP"/>
    <n v="1479811846"/>
    <x v="2256"/>
    <b v="0"/>
    <n v="50"/>
    <b v="1"/>
    <x v="32"/>
    <x v="6"/>
    <x v="32"/>
  </r>
  <r>
    <n v="2257"/>
    <s v="&quot;The Hab Block&quot; multi build 28mm gaming terrain building"/>
    <x v="2255"/>
    <n v="2500"/>
    <n v="15903.5"/>
    <x v="1636"/>
    <n v="6.36"/>
    <x v="0"/>
    <x v="1"/>
    <s v="GBP"/>
    <n v="1466377200"/>
    <x v="2257"/>
    <b v="0"/>
    <n v="169"/>
    <b v="1"/>
    <x v="32"/>
    <x v="6"/>
    <x v="32"/>
  </r>
  <r>
    <n v="2258"/>
    <s v="A Sundered World"/>
    <x v="2256"/>
    <n v="2200"/>
    <n v="3223"/>
    <x v="1637"/>
    <n v="1.47"/>
    <x v="0"/>
    <x v="0"/>
    <s v="USD"/>
    <n v="1434045687"/>
    <x v="2258"/>
    <b v="0"/>
    <n v="205"/>
    <b v="1"/>
    <x v="32"/>
    <x v="6"/>
    <x v="32"/>
  </r>
  <r>
    <n v="2259"/>
    <s v="The Second Breakfast"/>
    <x v="2257"/>
    <n v="1000"/>
    <n v="18671"/>
    <x v="1638"/>
    <n v="18.670000000000002"/>
    <x v="0"/>
    <x v="1"/>
    <s v="GBP"/>
    <n v="1481224736"/>
    <x v="2259"/>
    <b v="0"/>
    <n v="206"/>
    <b v="1"/>
    <x v="32"/>
    <x v="6"/>
    <x v="32"/>
  </r>
  <r>
    <n v="2260"/>
    <s v="Cryptex Dice Vault"/>
    <x v="2258"/>
    <n v="2500"/>
    <n v="8173"/>
    <x v="1639"/>
    <n v="3.27"/>
    <x v="0"/>
    <x v="0"/>
    <s v="USD"/>
    <n v="1395876250"/>
    <x v="2260"/>
    <b v="0"/>
    <n v="84"/>
    <b v="1"/>
    <x v="32"/>
    <x v="6"/>
    <x v="32"/>
  </r>
  <r>
    <n v="2261"/>
    <s v="Hero: Aluminum dice inspired by super heroes :)"/>
    <x v="2259"/>
    <n v="1000"/>
    <n v="7795"/>
    <x v="1640"/>
    <n v="7.8"/>
    <x v="0"/>
    <x v="2"/>
    <s v="AUD"/>
    <n v="1487093020"/>
    <x v="2261"/>
    <b v="0"/>
    <n v="210"/>
    <b v="1"/>
    <x v="32"/>
    <x v="6"/>
    <x v="32"/>
  </r>
  <r>
    <n v="2262"/>
    <s v="Riders: A Game About Cheating Doomsday"/>
    <x v="2260"/>
    <n v="3300"/>
    <n v="5087"/>
    <x v="1641"/>
    <n v="1.54"/>
    <x v="0"/>
    <x v="0"/>
    <s v="USD"/>
    <n v="1416268800"/>
    <x v="2262"/>
    <b v="0"/>
    <n v="181"/>
    <b v="1"/>
    <x v="32"/>
    <x v="6"/>
    <x v="32"/>
  </r>
  <r>
    <n v="2263"/>
    <s v="Corvus Corax Miniatures - Outcasts"/>
    <x v="2261"/>
    <n v="7500"/>
    <n v="8666"/>
    <x v="1642"/>
    <n v="1.1599999999999999"/>
    <x v="0"/>
    <x v="11"/>
    <s v="SEK"/>
    <n v="1422734313"/>
    <x v="2263"/>
    <b v="0"/>
    <n v="60"/>
    <b v="1"/>
    <x v="32"/>
    <x v="6"/>
    <x v="32"/>
  </r>
  <r>
    <n v="2264"/>
    <s v="Thunder Alley : Crew Chief by Richard Launius - Final Lap!"/>
    <x v="2262"/>
    <n v="6000"/>
    <n v="10802"/>
    <x v="1643"/>
    <n v="1.8"/>
    <x v="0"/>
    <x v="0"/>
    <s v="USD"/>
    <n v="1463972400"/>
    <x v="2264"/>
    <b v="0"/>
    <n v="445"/>
    <b v="1"/>
    <x v="32"/>
    <x v="6"/>
    <x v="32"/>
  </r>
  <r>
    <n v="2265"/>
    <s v="Blind Beggar Miniatures presents Second Chance Specials!"/>
    <x v="2263"/>
    <n v="200"/>
    <n v="597"/>
    <x v="1644"/>
    <n v="2.99"/>
    <x v="0"/>
    <x v="1"/>
    <s v="GBP"/>
    <n v="1479846507"/>
    <x v="2265"/>
    <b v="0"/>
    <n v="17"/>
    <b v="1"/>
    <x v="32"/>
    <x v="6"/>
    <x v="32"/>
  </r>
  <r>
    <n v="2266"/>
    <s v="GOAT LORDS."/>
    <x v="2264"/>
    <n v="1500"/>
    <n v="4804"/>
    <x v="1645"/>
    <n v="3.2"/>
    <x v="0"/>
    <x v="0"/>
    <s v="USD"/>
    <n v="1461722400"/>
    <x v="2266"/>
    <b v="0"/>
    <n v="194"/>
    <b v="1"/>
    <x v="32"/>
    <x v="6"/>
    <x v="32"/>
  </r>
  <r>
    <n v="2267"/>
    <s v="Stones Dungeon Tiles"/>
    <x v="2265"/>
    <n v="20000"/>
    <n v="76105"/>
    <x v="1646"/>
    <n v="3.81"/>
    <x v="0"/>
    <x v="0"/>
    <s v="USD"/>
    <n v="1419123600"/>
    <x v="2267"/>
    <b v="0"/>
    <n v="404"/>
    <b v="1"/>
    <x v="32"/>
    <x v="6"/>
    <x v="32"/>
  </r>
  <r>
    <n v="2268"/>
    <s v="Chardonnay Go"/>
    <x v="2266"/>
    <n v="28000"/>
    <n v="28728"/>
    <x v="1647"/>
    <n v="1.03"/>
    <x v="0"/>
    <x v="0"/>
    <s v="USD"/>
    <n v="1489283915"/>
    <x v="2268"/>
    <b v="0"/>
    <n v="194"/>
    <b v="1"/>
    <x v="32"/>
    <x v="6"/>
    <x v="32"/>
  </r>
  <r>
    <n v="2269"/>
    <s v="Treasure Decks for 5th Edition - Only $12!"/>
    <x v="2267"/>
    <n v="2500"/>
    <n v="45041"/>
    <x v="1648"/>
    <n v="18.02"/>
    <x v="0"/>
    <x v="0"/>
    <s v="USD"/>
    <n v="1488862800"/>
    <x v="2269"/>
    <b v="0"/>
    <n v="902"/>
    <b v="1"/>
    <x v="32"/>
    <x v="6"/>
    <x v="32"/>
  </r>
  <r>
    <n v="2270"/>
    <s v="MCG Premium Sleeves &amp; Accessories"/>
    <x v="2268"/>
    <n v="25000"/>
    <n v="180062"/>
    <x v="1649"/>
    <n v="7.2"/>
    <x v="0"/>
    <x v="0"/>
    <s v="USD"/>
    <n v="1484085540"/>
    <x v="2270"/>
    <b v="0"/>
    <n v="1670"/>
    <b v="1"/>
    <x v="32"/>
    <x v="6"/>
    <x v="32"/>
  </r>
  <r>
    <n v="2271"/>
    <s v="Man vs Meeple Season One Kickstarter"/>
    <x v="2269"/>
    <n v="20000"/>
    <n v="56618"/>
    <x v="1650"/>
    <n v="2.83"/>
    <x v="0"/>
    <x v="0"/>
    <s v="USD"/>
    <n v="1481328004"/>
    <x v="2271"/>
    <b v="0"/>
    <n v="1328"/>
    <b v="1"/>
    <x v="32"/>
    <x v="6"/>
    <x v="32"/>
  </r>
  <r>
    <n v="2272"/>
    <s v="Pick the Lock"/>
    <x v="2270"/>
    <n v="1000"/>
    <n v="13566"/>
    <x v="1651"/>
    <n v="13.57"/>
    <x v="0"/>
    <x v="0"/>
    <s v="USD"/>
    <n v="1449506836"/>
    <x v="2272"/>
    <b v="0"/>
    <n v="944"/>
    <b v="1"/>
    <x v="32"/>
    <x v="6"/>
    <x v="32"/>
  </r>
  <r>
    <n v="2273"/>
    <s v="Get Adler! Premium Edition"/>
    <x v="2271"/>
    <n v="2500"/>
    <n v="5509"/>
    <x v="1652"/>
    <n v="2.2000000000000002"/>
    <x v="0"/>
    <x v="5"/>
    <s v="CAD"/>
    <n v="1489320642"/>
    <x v="2273"/>
    <b v="0"/>
    <n v="147"/>
    <b v="1"/>
    <x v="32"/>
    <x v="6"/>
    <x v="32"/>
  </r>
  <r>
    <n v="2274"/>
    <s v="Ryubix Manor--Madness, Betrayal, Murder, Vengeance... Family"/>
    <x v="2272"/>
    <n v="2500"/>
    <n v="2990"/>
    <x v="1653"/>
    <n v="1.2"/>
    <x v="0"/>
    <x v="0"/>
    <s v="USD"/>
    <n v="1393156857"/>
    <x v="2274"/>
    <b v="0"/>
    <n v="99"/>
    <b v="1"/>
    <x v="32"/>
    <x v="6"/>
    <x v="32"/>
  </r>
  <r>
    <n v="2275"/>
    <s v="Samurai Dwarves (Korobokuru)"/>
    <x v="2273"/>
    <n v="650"/>
    <n v="2650.5"/>
    <x v="1654"/>
    <n v="4.08"/>
    <x v="0"/>
    <x v="1"/>
    <s v="GBP"/>
    <n v="1419259679"/>
    <x v="2275"/>
    <b v="0"/>
    <n v="79"/>
    <b v="1"/>
    <x v="32"/>
    <x v="6"/>
    <x v="32"/>
  </r>
  <r>
    <n v="2276"/>
    <s v="Giggle Chips:  ABC Computer Science Game Cards"/>
    <x v="2274"/>
    <n v="4589"/>
    <n v="4856"/>
    <x v="446"/>
    <n v="1.06"/>
    <x v="0"/>
    <x v="0"/>
    <s v="USD"/>
    <n v="1388936289"/>
    <x v="2276"/>
    <b v="0"/>
    <n v="75"/>
    <b v="1"/>
    <x v="32"/>
    <x v="6"/>
    <x v="32"/>
  </r>
  <r>
    <n v="2277"/>
    <s v="Police Precinct"/>
    <x v="2275"/>
    <n v="8500"/>
    <n v="11992"/>
    <x v="1655"/>
    <n v="1.41"/>
    <x v="0"/>
    <x v="0"/>
    <s v="USD"/>
    <n v="1330359423"/>
    <x v="2277"/>
    <b v="0"/>
    <n v="207"/>
    <b v="1"/>
    <x v="32"/>
    <x v="6"/>
    <x v="32"/>
  </r>
  <r>
    <n v="2278"/>
    <s v="Eternity Dice - Regular and D6 Charms Edition"/>
    <x v="2276"/>
    <n v="2000"/>
    <n v="5414"/>
    <x v="1656"/>
    <n v="2.71"/>
    <x v="0"/>
    <x v="13"/>
    <s v="EUR"/>
    <n v="1451861940"/>
    <x v="2278"/>
    <b v="0"/>
    <n v="102"/>
    <b v="1"/>
    <x v="32"/>
    <x v="6"/>
    <x v="32"/>
  </r>
  <r>
    <n v="2279"/>
    <s v="Zombie Apocalypse Geocaching"/>
    <x v="2277"/>
    <n v="1000"/>
    <n v="1538"/>
    <x v="1657"/>
    <n v="1.54"/>
    <x v="0"/>
    <x v="0"/>
    <s v="USD"/>
    <n v="1423022400"/>
    <x v="2279"/>
    <b v="0"/>
    <n v="32"/>
    <b v="1"/>
    <x v="32"/>
    <x v="6"/>
    <x v="32"/>
  </r>
  <r>
    <n v="2280"/>
    <s v="Song of Blades: Hammer and Forge"/>
    <x v="2278"/>
    <n v="9800"/>
    <n v="39550.5"/>
    <x v="1658"/>
    <n v="4.04"/>
    <x v="0"/>
    <x v="0"/>
    <s v="USD"/>
    <n v="1442501991"/>
    <x v="2280"/>
    <b v="0"/>
    <n v="480"/>
    <b v="1"/>
    <x v="32"/>
    <x v="6"/>
    <x v="32"/>
  </r>
  <r>
    <n v="2281"/>
    <s v="Lewis Robertson Band EP!"/>
    <x v="2279"/>
    <n v="300"/>
    <n v="555"/>
    <x v="1659"/>
    <n v="1.85"/>
    <x v="0"/>
    <x v="0"/>
    <s v="USD"/>
    <n v="1311576600"/>
    <x v="2281"/>
    <b v="0"/>
    <n v="11"/>
    <b v="1"/>
    <x v="11"/>
    <x v="4"/>
    <x v="11"/>
  </r>
  <r>
    <n v="2282"/>
    <s v="Sage King's Debut Album"/>
    <x v="2280"/>
    <n v="750"/>
    <n v="1390"/>
    <x v="1660"/>
    <n v="1.85"/>
    <x v="0"/>
    <x v="0"/>
    <s v="USD"/>
    <n v="1452744686"/>
    <x v="2282"/>
    <b v="0"/>
    <n v="12"/>
    <b v="1"/>
    <x v="11"/>
    <x v="4"/>
    <x v="11"/>
  </r>
  <r>
    <n v="2283"/>
    <s v="KEEP THE HEART BEATING! HELP US FUND OUR FULL LENGTH RECORD!"/>
    <x v="2281"/>
    <n v="3000"/>
    <n v="3025.66"/>
    <x v="1514"/>
    <n v="1.01"/>
    <x v="0"/>
    <x v="0"/>
    <s v="USD"/>
    <n v="1336528804"/>
    <x v="2283"/>
    <b v="0"/>
    <n v="48"/>
    <b v="1"/>
    <x v="11"/>
    <x v="4"/>
    <x v="11"/>
  </r>
  <r>
    <n v="2284"/>
    <s v="Make a record, write a song, take the Vinyl Skyway. "/>
    <x v="2282"/>
    <n v="6000"/>
    <n v="6373.27"/>
    <x v="1661"/>
    <n v="1.06"/>
    <x v="0"/>
    <x v="0"/>
    <s v="USD"/>
    <n v="1299902400"/>
    <x v="2284"/>
    <b v="0"/>
    <n v="59"/>
    <b v="1"/>
    <x v="11"/>
    <x v="4"/>
    <x v="11"/>
  </r>
  <r>
    <n v="2285"/>
    <s v="Blue Sky Alert &amp; The Retro Rock Machine of Fun"/>
    <x v="2283"/>
    <n v="3000"/>
    <n v="3641"/>
    <x v="1662"/>
    <n v="1.21"/>
    <x v="0"/>
    <x v="0"/>
    <s v="USD"/>
    <n v="1340944043"/>
    <x v="2285"/>
    <b v="0"/>
    <n v="79"/>
    <b v="1"/>
    <x v="11"/>
    <x v="4"/>
    <x v="11"/>
  </r>
  <r>
    <n v="2286"/>
    <s v="Arson In The Suburbs"/>
    <x v="2284"/>
    <n v="1500"/>
    <n v="1501"/>
    <x v="1663"/>
    <n v="1"/>
    <x v="0"/>
    <x v="0"/>
    <s v="USD"/>
    <n v="1378439940"/>
    <x v="2286"/>
    <b v="0"/>
    <n v="14"/>
    <b v="1"/>
    <x v="11"/>
    <x v="4"/>
    <x v="11"/>
  </r>
  <r>
    <n v="2287"/>
    <s v="Crushed Out - TEETH - album pre-order / 12&quot; vinyl LP debut"/>
    <x v="2285"/>
    <n v="4500"/>
    <n v="5398.99"/>
    <x v="1664"/>
    <n v="1.2"/>
    <x v="0"/>
    <x v="0"/>
    <s v="USD"/>
    <n v="1403539260"/>
    <x v="2287"/>
    <b v="0"/>
    <n v="106"/>
    <b v="1"/>
    <x v="11"/>
    <x v="4"/>
    <x v="11"/>
  </r>
  <r>
    <n v="2288"/>
    <s v="Press Michael Zucker's 2012 album Technocracy on VINYL!"/>
    <x v="2286"/>
    <n v="1000"/>
    <n v="1001"/>
    <x v="1665"/>
    <n v="1"/>
    <x v="0"/>
    <x v="0"/>
    <s v="USD"/>
    <n v="1340733600"/>
    <x v="2288"/>
    <b v="0"/>
    <n v="25"/>
    <b v="1"/>
    <x v="11"/>
    <x v="4"/>
    <x v="11"/>
  </r>
  <r>
    <n v="2289"/>
    <s v="Blind Man Deaf Boy Tour!"/>
    <x v="2287"/>
    <n v="1500"/>
    <n v="1611"/>
    <x v="1666"/>
    <n v="1.07"/>
    <x v="0"/>
    <x v="0"/>
    <s v="USD"/>
    <n v="1386372120"/>
    <x v="2289"/>
    <b v="0"/>
    <n v="25"/>
    <b v="1"/>
    <x v="11"/>
    <x v="4"/>
    <x v="11"/>
  </r>
  <r>
    <n v="2290"/>
    <s v="American Standard Needs to Release Their Debut EP"/>
    <x v="2288"/>
    <n v="1500"/>
    <n v="1561"/>
    <x v="1667"/>
    <n v="1.04"/>
    <x v="0"/>
    <x v="0"/>
    <s v="USD"/>
    <n v="1259686800"/>
    <x v="2290"/>
    <b v="0"/>
    <n v="29"/>
    <b v="1"/>
    <x v="11"/>
    <x v="4"/>
    <x v="11"/>
  </r>
  <r>
    <n v="2291"/>
    <s v="Create thatwasthen's new album with them!"/>
    <x v="2289"/>
    <n v="2500"/>
    <n v="4320"/>
    <x v="1668"/>
    <n v="1.73"/>
    <x v="0"/>
    <x v="0"/>
    <s v="USD"/>
    <n v="1335153600"/>
    <x v="2291"/>
    <b v="0"/>
    <n v="43"/>
    <b v="1"/>
    <x v="11"/>
    <x v="4"/>
    <x v="11"/>
  </r>
  <r>
    <n v="2292"/>
    <s v="BE A PART OF HISTORY!"/>
    <x v="2290"/>
    <n v="2000"/>
    <n v="2145.0100000000002"/>
    <x v="832"/>
    <n v="1.07"/>
    <x v="0"/>
    <x v="0"/>
    <s v="USD"/>
    <n v="1334767476"/>
    <x v="2292"/>
    <b v="0"/>
    <n v="46"/>
    <b v="1"/>
    <x v="11"/>
    <x v="4"/>
    <x v="11"/>
  </r>
  <r>
    <n v="2293"/>
    <s v="&quot;Hurt N' Wrong&quot; New Album Fundraiser!"/>
    <x v="2291"/>
    <n v="850"/>
    <n v="920"/>
    <x v="1669"/>
    <n v="1.08"/>
    <x v="0"/>
    <x v="0"/>
    <s v="USD"/>
    <n v="1348545540"/>
    <x v="2293"/>
    <b v="0"/>
    <n v="27"/>
    <b v="1"/>
    <x v="11"/>
    <x v="4"/>
    <x v="11"/>
  </r>
  <r>
    <n v="2294"/>
    <s v="Monte Pittman's new album &quot;M.P.3: The Power Of Three, Pt. 2&quot;"/>
    <x v="2292"/>
    <n v="5000"/>
    <n v="7304.04"/>
    <x v="1670"/>
    <n v="1.46"/>
    <x v="0"/>
    <x v="0"/>
    <s v="USD"/>
    <n v="1358702480"/>
    <x v="2294"/>
    <b v="0"/>
    <n v="112"/>
    <b v="1"/>
    <x v="11"/>
    <x v="4"/>
    <x v="11"/>
  </r>
  <r>
    <n v="2295"/>
    <s v="SHADOWRAPTR: The Second Coming. (Sophomore LP)"/>
    <x v="2293"/>
    <n v="1200"/>
    <n v="1503"/>
    <x v="1671"/>
    <n v="1.25"/>
    <x v="0"/>
    <x v="0"/>
    <s v="USD"/>
    <n v="1359240856"/>
    <x v="2295"/>
    <b v="0"/>
    <n v="34"/>
    <b v="1"/>
    <x v="11"/>
    <x v="4"/>
    <x v="11"/>
  </r>
  <r>
    <n v="2296"/>
    <s v="HAMELL ON TRIAL IS RECORDING AN ALBUM"/>
    <x v="2294"/>
    <n v="7000"/>
    <n v="10435"/>
    <x v="1672"/>
    <n v="1.49"/>
    <x v="0"/>
    <x v="0"/>
    <s v="USD"/>
    <n v="1330018426"/>
    <x v="2296"/>
    <b v="0"/>
    <n v="145"/>
    <b v="1"/>
    <x v="11"/>
    <x v="4"/>
    <x v="11"/>
  </r>
  <r>
    <n v="2297"/>
    <s v="Company Company: Debut EP"/>
    <x v="2295"/>
    <n v="1000"/>
    <n v="1006"/>
    <x v="1673"/>
    <n v="1.01"/>
    <x v="0"/>
    <x v="0"/>
    <s v="USD"/>
    <n v="1331697540"/>
    <x v="2297"/>
    <b v="0"/>
    <n v="19"/>
    <b v="1"/>
    <x v="11"/>
    <x v="4"/>
    <x v="11"/>
  </r>
  <r>
    <n v="2298"/>
    <s v="Jonny Gray: First Full Length Album"/>
    <x v="2296"/>
    <n v="30000"/>
    <n v="31522"/>
    <x v="1674"/>
    <n v="1.05"/>
    <x v="0"/>
    <x v="0"/>
    <s v="USD"/>
    <n v="1395861033"/>
    <x v="2298"/>
    <b v="0"/>
    <n v="288"/>
    <b v="1"/>
    <x v="11"/>
    <x v="4"/>
    <x v="11"/>
  </r>
  <r>
    <n v="2299"/>
    <s v="HELP FLY RADIO FINISH THEIR FULL LENGTH ALBUM!"/>
    <x v="2297"/>
    <n v="300"/>
    <n v="1050.5"/>
    <x v="1675"/>
    <n v="3.5"/>
    <x v="0"/>
    <x v="0"/>
    <s v="USD"/>
    <n v="1296953209"/>
    <x v="2299"/>
    <b v="0"/>
    <n v="14"/>
    <b v="1"/>
    <x v="11"/>
    <x v="4"/>
    <x v="11"/>
  </r>
  <r>
    <n v="2300"/>
    <s v="Keep The Prison Van Rolling"/>
    <x v="2298"/>
    <n v="800"/>
    <n v="810"/>
    <x v="1211"/>
    <n v="1.01"/>
    <x v="0"/>
    <x v="0"/>
    <s v="USD"/>
    <n v="1340904416"/>
    <x v="2300"/>
    <b v="0"/>
    <n v="7"/>
    <b v="1"/>
    <x v="11"/>
    <x v="4"/>
    <x v="11"/>
  </r>
  <r>
    <n v="2301"/>
    <s v="Time Crash"/>
    <x v="2299"/>
    <n v="5000"/>
    <n v="6680.22"/>
    <x v="484"/>
    <n v="1.34"/>
    <x v="0"/>
    <x v="0"/>
    <s v="USD"/>
    <n v="1371785496"/>
    <x v="2301"/>
    <b v="1"/>
    <n v="211"/>
    <b v="1"/>
    <x v="14"/>
    <x v="4"/>
    <x v="14"/>
  </r>
  <r>
    <n v="2302"/>
    <s v="Wildcat Strike's 2nd album release - Digital Age"/>
    <x v="2300"/>
    <n v="2300"/>
    <n v="3925"/>
    <x v="131"/>
    <n v="1.71"/>
    <x v="0"/>
    <x v="0"/>
    <s v="USD"/>
    <n v="1388473200"/>
    <x v="2302"/>
    <b v="1"/>
    <n v="85"/>
    <b v="1"/>
    <x v="14"/>
    <x v="4"/>
    <x v="14"/>
  </r>
  <r>
    <n v="2303"/>
    <s v="Abby Travis Vinyl Picture Disc/ Limited edition CD"/>
    <x v="2301"/>
    <n v="6450"/>
    <n v="7053.61"/>
    <x v="1676"/>
    <n v="1.0900000000000001"/>
    <x v="0"/>
    <x v="0"/>
    <s v="USD"/>
    <n v="1323747596"/>
    <x v="2303"/>
    <b v="1"/>
    <n v="103"/>
    <b v="1"/>
    <x v="14"/>
    <x v="4"/>
    <x v="14"/>
  </r>
  <r>
    <n v="2304"/>
    <s v="Anna Ash â˜† Recording Project â˜† 2011         â™˜"/>
    <x v="2302"/>
    <n v="6000"/>
    <n v="6042.02"/>
    <x v="1677"/>
    <n v="1.01"/>
    <x v="0"/>
    <x v="0"/>
    <s v="USD"/>
    <n v="1293857940"/>
    <x v="2304"/>
    <b v="1"/>
    <n v="113"/>
    <b v="1"/>
    <x v="14"/>
    <x v="4"/>
    <x v="14"/>
  </r>
  <r>
    <n v="2305"/>
    <s v="HANK &amp; CUPCAKES 'CA$H 4 GOLD' MEGA TOUR!"/>
    <x v="2303"/>
    <n v="18000"/>
    <n v="18221"/>
    <x v="1678"/>
    <n v="1.01"/>
    <x v="0"/>
    <x v="0"/>
    <s v="USD"/>
    <n v="1407520800"/>
    <x v="2305"/>
    <b v="1"/>
    <n v="167"/>
    <b v="1"/>
    <x v="14"/>
    <x v="4"/>
    <x v="14"/>
  </r>
  <r>
    <n v="2306"/>
    <s v="Cook Up a Record with Dewveall"/>
    <x v="2304"/>
    <n v="3500"/>
    <n v="3736.55"/>
    <x v="1679"/>
    <n v="1.07"/>
    <x v="0"/>
    <x v="0"/>
    <s v="USD"/>
    <n v="1331352129"/>
    <x v="2306"/>
    <b v="1"/>
    <n v="73"/>
    <b v="1"/>
    <x v="14"/>
    <x v="4"/>
    <x v="14"/>
  </r>
  <r>
    <n v="2307"/>
    <s v="Bones - The New EP by Matt Phillips"/>
    <x v="2305"/>
    <n v="1964.47"/>
    <n v="2095.2600000000002"/>
    <x v="1680"/>
    <n v="1.07"/>
    <x v="0"/>
    <x v="0"/>
    <s v="USD"/>
    <n v="1336245328"/>
    <x v="2307"/>
    <b v="1"/>
    <n v="75"/>
    <b v="1"/>
    <x v="14"/>
    <x v="4"/>
    <x v="14"/>
  </r>
  <r>
    <n v="2308"/>
    <s v="The Ember Days Audio/Visual Experience"/>
    <x v="2306"/>
    <n v="50000"/>
    <n v="50653.11"/>
    <x v="1681"/>
    <n v="1.01"/>
    <x v="0"/>
    <x v="0"/>
    <s v="USD"/>
    <n v="1409274000"/>
    <x v="2308"/>
    <b v="1"/>
    <n v="614"/>
    <b v="1"/>
    <x v="14"/>
    <x v="4"/>
    <x v="14"/>
  </r>
  <r>
    <n v="2309"/>
    <s v="// Marny Lion Proudfit /\/\/\ Album Release \\"/>
    <x v="2307"/>
    <n v="6000"/>
    <n v="6400.47"/>
    <x v="1682"/>
    <n v="1.07"/>
    <x v="0"/>
    <x v="0"/>
    <s v="USD"/>
    <n v="1362872537"/>
    <x v="2309"/>
    <b v="1"/>
    <n v="107"/>
    <b v="1"/>
    <x v="14"/>
    <x v="4"/>
    <x v="14"/>
  </r>
  <r>
    <n v="2310"/>
    <s v="John Vanderslice's DAGGER BEACH: The New Album"/>
    <x v="2308"/>
    <n v="18500"/>
    <n v="79335.360000000001"/>
    <x v="1683"/>
    <n v="4.29"/>
    <x v="0"/>
    <x v="0"/>
    <s v="USD"/>
    <n v="1363889015"/>
    <x v="2310"/>
    <b v="1"/>
    <n v="1224"/>
    <b v="1"/>
    <x v="14"/>
    <x v="4"/>
    <x v="14"/>
  </r>
  <r>
    <n v="2311"/>
    <s v="Mary Fagan's CD Project!"/>
    <x v="2309"/>
    <n v="9000"/>
    <n v="9370"/>
    <x v="1684"/>
    <n v="1.04"/>
    <x v="0"/>
    <x v="0"/>
    <s v="USD"/>
    <n v="1399421189"/>
    <x v="2311"/>
    <b v="1"/>
    <n v="104"/>
    <b v="1"/>
    <x v="14"/>
    <x v="4"/>
    <x v="14"/>
  </r>
  <r>
    <n v="2312"/>
    <s v="DINOWALRUS: 3RD RECORD ON VINYL"/>
    <x v="2310"/>
    <n v="3000"/>
    <n v="3236"/>
    <x v="1685"/>
    <n v="1.08"/>
    <x v="0"/>
    <x v="0"/>
    <s v="USD"/>
    <n v="1397862000"/>
    <x v="2312"/>
    <b v="1"/>
    <n v="79"/>
    <b v="1"/>
    <x v="14"/>
    <x v="4"/>
    <x v="14"/>
  </r>
  <r>
    <n v="2313"/>
    <s v="A SUNNY DAY IN GLASGOW"/>
    <x v="2311"/>
    <n v="5000"/>
    <n v="8792.02"/>
    <x v="150"/>
    <n v="1.76"/>
    <x v="0"/>
    <x v="0"/>
    <s v="USD"/>
    <n v="1336086026"/>
    <x v="2313"/>
    <b v="1"/>
    <n v="157"/>
    <b v="1"/>
    <x v="14"/>
    <x v="4"/>
    <x v="14"/>
  </r>
  <r>
    <n v="2314"/>
    <s v="Eliot &amp; Ead's First Studio Album, &quot;The Flyover States&quot;"/>
    <x v="2312"/>
    <n v="1200"/>
    <n v="1883.64"/>
    <x v="789"/>
    <n v="1.57"/>
    <x v="0"/>
    <x v="0"/>
    <s v="USD"/>
    <n v="1339074857"/>
    <x v="2314"/>
    <b v="1"/>
    <n v="50"/>
    <b v="1"/>
    <x v="14"/>
    <x v="4"/>
    <x v="14"/>
  </r>
  <r>
    <n v="2315"/>
    <s v="RICE Presses Their Debut Album 'Keep Warm' On Vinyl"/>
    <x v="2313"/>
    <n v="2500"/>
    <n v="2565"/>
    <x v="1686"/>
    <n v="1.03"/>
    <x v="0"/>
    <x v="0"/>
    <s v="USD"/>
    <n v="1336238743"/>
    <x v="2315"/>
    <b v="1"/>
    <n v="64"/>
    <b v="1"/>
    <x v="14"/>
    <x v="4"/>
    <x v="14"/>
  </r>
  <r>
    <n v="2316"/>
    <s v="&quot;The Universal Thump&quot; - The New Album by Greta Gertler"/>
    <x v="2314"/>
    <n v="15000"/>
    <n v="15606.4"/>
    <x v="1687"/>
    <n v="1.04"/>
    <x v="0"/>
    <x v="0"/>
    <s v="USD"/>
    <n v="1260383040"/>
    <x v="2316"/>
    <b v="1"/>
    <n v="200"/>
    <b v="1"/>
    <x v="14"/>
    <x v="4"/>
    <x v="14"/>
  </r>
  <r>
    <n v="2317"/>
    <s v="ibreatheFUR / He Can Jog split Cassette"/>
    <x v="2315"/>
    <n v="400"/>
    <n v="416"/>
    <x v="1688"/>
    <n v="1.04"/>
    <x v="0"/>
    <x v="0"/>
    <s v="USD"/>
    <n v="1266210000"/>
    <x v="2317"/>
    <b v="1"/>
    <n v="22"/>
    <b v="1"/>
    <x v="14"/>
    <x v="4"/>
    <x v="14"/>
  </r>
  <r>
    <n v="2318"/>
    <s v="Songs For Unusual Creatures"/>
    <x v="2316"/>
    <n v="5000"/>
    <n v="6053"/>
    <x v="1689"/>
    <n v="1.21"/>
    <x v="0"/>
    <x v="0"/>
    <s v="USD"/>
    <n v="1253937540"/>
    <x v="2318"/>
    <b v="1"/>
    <n v="163"/>
    <b v="1"/>
    <x v="14"/>
    <x v="4"/>
    <x v="14"/>
  </r>
  <r>
    <n v="2319"/>
    <s v="Nevada Color recording first full-length album &quot;Adventures&quot;"/>
    <x v="2317"/>
    <n v="3000"/>
    <n v="3231"/>
    <x v="1690"/>
    <n v="1.08"/>
    <x v="0"/>
    <x v="0"/>
    <s v="USD"/>
    <n v="1387072685"/>
    <x v="2319"/>
    <b v="1"/>
    <n v="77"/>
    <b v="1"/>
    <x v="14"/>
    <x v="4"/>
    <x v="14"/>
  </r>
  <r>
    <n v="2320"/>
    <s v="Ocean Versus Daughter's New Album!"/>
    <x v="2318"/>
    <n v="5000"/>
    <n v="5433"/>
    <x v="880"/>
    <n v="1.0900000000000001"/>
    <x v="0"/>
    <x v="0"/>
    <s v="USD"/>
    <n v="1396463800"/>
    <x v="2320"/>
    <b v="1"/>
    <n v="89"/>
    <b v="1"/>
    <x v="14"/>
    <x v="4"/>
    <x v="14"/>
  </r>
  <r>
    <n v="2321"/>
    <s v="WienerWÃ¼rze"/>
    <x v="2319"/>
    <n v="10557"/>
    <n v="4130"/>
    <x v="1691"/>
    <n v="0.39"/>
    <x v="3"/>
    <x v="15"/>
    <s v="EUR"/>
    <n v="1491282901"/>
    <x v="2321"/>
    <b v="0"/>
    <n v="64"/>
    <b v="0"/>
    <x v="33"/>
    <x v="7"/>
    <x v="33"/>
  </r>
  <r>
    <n v="2322"/>
    <s v="Jen bakes shortbread needs a commercial kitchen!"/>
    <x v="2320"/>
    <n v="2700"/>
    <n v="85"/>
    <x v="1209"/>
    <n v="0.03"/>
    <x v="3"/>
    <x v="0"/>
    <s v="USD"/>
    <n v="1491769769"/>
    <x v="2322"/>
    <b v="0"/>
    <n v="4"/>
    <b v="0"/>
    <x v="33"/>
    <x v="7"/>
    <x v="33"/>
  </r>
  <r>
    <n v="2323"/>
    <s v="Beef Sticks, the Ultimate Protein Snack"/>
    <x v="2321"/>
    <n v="250"/>
    <n v="120"/>
    <x v="179"/>
    <n v="0.48"/>
    <x v="3"/>
    <x v="0"/>
    <s v="USD"/>
    <n v="1490033247"/>
    <x v="2323"/>
    <b v="0"/>
    <n v="4"/>
    <b v="0"/>
    <x v="33"/>
    <x v="7"/>
    <x v="33"/>
  </r>
  <r>
    <n v="2324"/>
    <s v="Pies not Lies"/>
    <x v="2322"/>
    <n v="7500"/>
    <n v="1555"/>
    <x v="1692"/>
    <n v="0.21"/>
    <x v="3"/>
    <x v="1"/>
    <s v="GBP"/>
    <n v="1490559285"/>
    <x v="2324"/>
    <b v="0"/>
    <n v="61"/>
    <b v="0"/>
    <x v="33"/>
    <x v="7"/>
    <x v="33"/>
  </r>
  <r>
    <n v="2325"/>
    <s v="MAGA Private Label Spicy Sauce"/>
    <x v="2323"/>
    <n v="1000"/>
    <n v="80"/>
    <x v="1693"/>
    <n v="0.08"/>
    <x v="3"/>
    <x v="0"/>
    <s v="USD"/>
    <n v="1490830331"/>
    <x v="2325"/>
    <b v="0"/>
    <n v="7"/>
    <b v="0"/>
    <x v="33"/>
    <x v="7"/>
    <x v="33"/>
  </r>
  <r>
    <n v="2326"/>
    <s v="Gourmet Steak Hot Dogs By The Savage Wienerâ„¢"/>
    <x v="2324"/>
    <n v="15000"/>
    <n v="108"/>
    <x v="1694"/>
    <n v="0.01"/>
    <x v="3"/>
    <x v="0"/>
    <s v="USD"/>
    <n v="1493571600"/>
    <x v="2326"/>
    <b v="0"/>
    <n v="1"/>
    <b v="0"/>
    <x v="33"/>
    <x v="7"/>
    <x v="33"/>
  </r>
  <r>
    <n v="2327"/>
    <s v="Kraut Source - Fermentation Made Simple"/>
    <x v="2325"/>
    <n v="35000"/>
    <n v="184133.01"/>
    <x v="1695"/>
    <n v="5.26"/>
    <x v="0"/>
    <x v="0"/>
    <s v="USD"/>
    <n v="1409090440"/>
    <x v="2327"/>
    <b v="1"/>
    <n v="3355"/>
    <b v="1"/>
    <x v="33"/>
    <x v="7"/>
    <x v="33"/>
  </r>
  <r>
    <n v="2328"/>
    <s v="Bravado Spice | Bigger &amp; Bolder"/>
    <x v="2326"/>
    <n v="10000"/>
    <n v="25445"/>
    <x v="1696"/>
    <n v="2.54"/>
    <x v="0"/>
    <x v="0"/>
    <s v="USD"/>
    <n v="1434307537"/>
    <x v="2328"/>
    <b v="1"/>
    <n v="537"/>
    <b v="1"/>
    <x v="33"/>
    <x v="7"/>
    <x v="33"/>
  </r>
  <r>
    <n v="2329"/>
    <s v="Half Moon Bay Distillery"/>
    <x v="2327"/>
    <n v="25000"/>
    <n v="26480"/>
    <x v="1697"/>
    <n v="1.06"/>
    <x v="0"/>
    <x v="0"/>
    <s v="USD"/>
    <n v="1405609146"/>
    <x v="2329"/>
    <b v="1"/>
    <n v="125"/>
    <b v="1"/>
    <x v="33"/>
    <x v="7"/>
    <x v="33"/>
  </r>
  <r>
    <n v="2330"/>
    <s v="Let's Launch Griffo Distillery's Whiskey Barrel Program!"/>
    <x v="2328"/>
    <n v="35000"/>
    <n v="35848"/>
    <x v="1698"/>
    <n v="1.02"/>
    <x v="0"/>
    <x v="0"/>
    <s v="USD"/>
    <n v="1451001600"/>
    <x v="2330"/>
    <b v="1"/>
    <n v="163"/>
    <b v="1"/>
    <x v="33"/>
    <x v="7"/>
    <x v="33"/>
  </r>
  <r>
    <n v="2331"/>
    <s v="Meadowlands Chocolate"/>
    <x v="2329"/>
    <n v="8000"/>
    <n v="11545.1"/>
    <x v="1699"/>
    <n v="1.44"/>
    <x v="0"/>
    <x v="0"/>
    <s v="USD"/>
    <n v="1408320490"/>
    <x v="2331"/>
    <b v="1"/>
    <n v="283"/>
    <b v="1"/>
    <x v="33"/>
    <x v="7"/>
    <x v="33"/>
  </r>
  <r>
    <n v="2332"/>
    <s v="Organic, Small Batch Dried Pastas Made in Los Angeles"/>
    <x v="2330"/>
    <n v="25000"/>
    <n v="26577"/>
    <x v="1700"/>
    <n v="1.06"/>
    <x v="0"/>
    <x v="0"/>
    <s v="USD"/>
    <n v="1423235071"/>
    <x v="2332"/>
    <b v="1"/>
    <n v="352"/>
    <b v="1"/>
    <x v="33"/>
    <x v="7"/>
    <x v="33"/>
  </r>
  <r>
    <n v="2333"/>
    <s v="Two Hundred Chocolate Truffles"/>
    <x v="2331"/>
    <n v="600"/>
    <n v="1273"/>
    <x v="1701"/>
    <n v="2.12"/>
    <x v="0"/>
    <x v="0"/>
    <s v="USD"/>
    <n v="1401385800"/>
    <x v="2333"/>
    <b v="1"/>
    <n v="94"/>
    <b v="1"/>
    <x v="33"/>
    <x v="7"/>
    <x v="33"/>
  </r>
  <r>
    <n v="2334"/>
    <s v="Picnic Pops in Your Grocery Store!"/>
    <x v="2332"/>
    <n v="4000"/>
    <n v="4078"/>
    <x v="1702"/>
    <n v="1.02"/>
    <x v="0"/>
    <x v="0"/>
    <s v="USD"/>
    <n v="1415208840"/>
    <x v="2334"/>
    <b v="1"/>
    <n v="67"/>
    <b v="1"/>
    <x v="33"/>
    <x v="7"/>
    <x v="33"/>
  </r>
  <r>
    <n v="2335"/>
    <s v="A Modern-Day Salt Works in Gloucester, Mass.!"/>
    <x v="2333"/>
    <n v="25000"/>
    <n v="25568"/>
    <x v="1703"/>
    <n v="1.02"/>
    <x v="0"/>
    <x v="0"/>
    <s v="USD"/>
    <n v="1402494243"/>
    <x v="2335"/>
    <b v="1"/>
    <n v="221"/>
    <b v="1"/>
    <x v="33"/>
    <x v="7"/>
    <x v="33"/>
  </r>
  <r>
    <n v="2336"/>
    <s v="SOSU Barrel-Aged Sriracha"/>
    <x v="2334"/>
    <n v="20000"/>
    <n v="104146.51"/>
    <x v="1704"/>
    <n v="5.21"/>
    <x v="0"/>
    <x v="0"/>
    <s v="USD"/>
    <n v="1394316695"/>
    <x v="2336"/>
    <b v="1"/>
    <n v="2165"/>
    <b v="1"/>
    <x v="33"/>
    <x v="7"/>
    <x v="33"/>
  </r>
  <r>
    <n v="2337"/>
    <s v="The Hudson Standard Bitters and Shrubs"/>
    <x v="2335"/>
    <n v="12000"/>
    <n v="13279"/>
    <x v="1705"/>
    <n v="1.1100000000000001"/>
    <x v="0"/>
    <x v="0"/>
    <s v="USD"/>
    <n v="1403796143"/>
    <x v="2337"/>
    <b v="1"/>
    <n v="179"/>
    <b v="1"/>
    <x v="33"/>
    <x v="7"/>
    <x v="33"/>
  </r>
  <r>
    <n v="2338"/>
    <s v="Mountain Morsels: Nutritious, Tasty, Fruit &amp; Nut Treats!"/>
    <x v="2336"/>
    <n v="15000"/>
    <n v="15171.5"/>
    <x v="1706"/>
    <n v="1.01"/>
    <x v="0"/>
    <x v="0"/>
    <s v="USD"/>
    <n v="1404077484"/>
    <x v="2338"/>
    <b v="1"/>
    <n v="123"/>
    <b v="1"/>
    <x v="33"/>
    <x v="7"/>
    <x v="33"/>
  </r>
  <r>
    <n v="2339"/>
    <s v="CACOCO - The Drinking Chocolate Revival"/>
    <x v="2337"/>
    <n v="25000"/>
    <n v="73552"/>
    <x v="1707"/>
    <n v="2.94"/>
    <x v="0"/>
    <x v="0"/>
    <s v="USD"/>
    <n v="1482134340"/>
    <x v="2339"/>
    <b v="1"/>
    <n v="1104"/>
    <b v="1"/>
    <x v="33"/>
    <x v="7"/>
    <x v="33"/>
  </r>
  <r>
    <n v="2340"/>
    <s v="Doughnuts with love by Strange Matter Coffee"/>
    <x v="2338"/>
    <n v="40000"/>
    <n v="42311"/>
    <x v="1708"/>
    <n v="1.06"/>
    <x v="0"/>
    <x v="0"/>
    <s v="USD"/>
    <n v="1477841138"/>
    <x v="2340"/>
    <b v="1"/>
    <n v="403"/>
    <b v="1"/>
    <x v="33"/>
    <x v="7"/>
    <x v="33"/>
  </r>
  <r>
    <n v="2341"/>
    <s v="Cutting Edge Fitness Website (Canceled)"/>
    <x v="2339"/>
    <n v="5000"/>
    <n v="0"/>
    <x v="121"/>
    <n v="0"/>
    <x v="1"/>
    <x v="0"/>
    <s v="USD"/>
    <n v="1436729504"/>
    <x v="2341"/>
    <b v="0"/>
    <s v="No Backers"/>
    <b v="0"/>
    <x v="7"/>
    <x v="2"/>
    <x v="7"/>
  </r>
  <r>
    <n v="2342"/>
    <s v="The Future Mind of Business Project (Canceled)"/>
    <x v="2340"/>
    <n v="5500"/>
    <n v="0"/>
    <x v="121"/>
    <n v="0"/>
    <x v="1"/>
    <x v="0"/>
    <s v="USD"/>
    <n v="1412571600"/>
    <x v="2342"/>
    <b v="0"/>
    <s v="No Backers"/>
    <b v="0"/>
    <x v="7"/>
    <x v="2"/>
    <x v="7"/>
  </r>
  <r>
    <n v="2343"/>
    <s v="Mobile Excellence Awards (Canceled)"/>
    <x v="2341"/>
    <n v="10000"/>
    <n v="300"/>
    <x v="462"/>
    <n v="0.03"/>
    <x v="1"/>
    <x v="0"/>
    <s v="USD"/>
    <n v="1452282420"/>
    <x v="2343"/>
    <b v="0"/>
    <n v="1"/>
    <b v="0"/>
    <x v="7"/>
    <x v="2"/>
    <x v="7"/>
  </r>
  <r>
    <n v="2344"/>
    <s v="Tired of Corporation Negotiation? THINK MIDDLE MEDIATION!"/>
    <x v="2342"/>
    <n v="1000"/>
    <n v="1"/>
    <x v="120"/>
    <n v="0"/>
    <x v="1"/>
    <x v="5"/>
    <s v="CAD"/>
    <n v="1466789269"/>
    <x v="2344"/>
    <b v="0"/>
    <n v="1"/>
    <b v="0"/>
    <x v="7"/>
    <x v="2"/>
    <x v="7"/>
  </r>
  <r>
    <n v="2345"/>
    <s v="Social Media Website (Canceled)"/>
    <x v="2343"/>
    <n v="3000"/>
    <n v="0"/>
    <x v="121"/>
    <n v="0"/>
    <x v="1"/>
    <x v="0"/>
    <s v="USD"/>
    <n v="1427845140"/>
    <x v="2345"/>
    <b v="0"/>
    <s v="No Backers"/>
    <b v="0"/>
    <x v="7"/>
    <x v="2"/>
    <x v="7"/>
  </r>
  <r>
    <n v="2346"/>
    <s v="Ez 2c 3D Viewers (Canceled)"/>
    <x v="2344"/>
    <n v="60000"/>
    <n v="39"/>
    <x v="31"/>
    <n v="0"/>
    <x v="1"/>
    <x v="0"/>
    <s v="USD"/>
    <n v="1476731431"/>
    <x v="2346"/>
    <b v="0"/>
    <n v="3"/>
    <b v="0"/>
    <x v="7"/>
    <x v="2"/>
    <x v="7"/>
  </r>
  <r>
    <n v="2347"/>
    <s v="Course: Create Complete Web Apps without Coding (Canceled)"/>
    <x v="2345"/>
    <n v="1000"/>
    <n v="15"/>
    <x v="2"/>
    <n v="0.02"/>
    <x v="1"/>
    <x v="0"/>
    <s v="USD"/>
    <n v="1472135676"/>
    <x v="2347"/>
    <b v="0"/>
    <n v="1"/>
    <b v="0"/>
    <x v="7"/>
    <x v="2"/>
    <x v="7"/>
  </r>
  <r>
    <n v="2348"/>
    <s v="Business &amp; Entertainment In 3D World! (Canceled)"/>
    <x v="2346"/>
    <n v="70000"/>
    <n v="270"/>
    <x v="1205"/>
    <n v="0"/>
    <x v="1"/>
    <x v="0"/>
    <s v="USD"/>
    <n v="1456006938"/>
    <x v="2348"/>
    <b v="0"/>
    <n v="5"/>
    <b v="0"/>
    <x v="7"/>
    <x v="2"/>
    <x v="7"/>
  </r>
  <r>
    <n v="2349"/>
    <s v="POLIWORD - an internet project that could change the world"/>
    <x v="2347"/>
    <n v="474900"/>
    <n v="0"/>
    <x v="121"/>
    <n v="0"/>
    <x v="1"/>
    <x v="11"/>
    <s v="SEK"/>
    <n v="1439318228"/>
    <x v="2349"/>
    <b v="0"/>
    <s v="No Backers"/>
    <b v="0"/>
    <x v="7"/>
    <x v="2"/>
    <x v="7"/>
  </r>
  <r>
    <n v="2350"/>
    <s v="HoxWi - Simple and reliable online customer services (Canceled)"/>
    <x v="2348"/>
    <n v="50000"/>
    <n v="0"/>
    <x v="121"/>
    <n v="0"/>
    <x v="1"/>
    <x v="17"/>
    <s v="EUR"/>
    <n v="1483474370"/>
    <x v="2350"/>
    <b v="0"/>
    <s v="No Backers"/>
    <b v="0"/>
    <x v="7"/>
    <x v="2"/>
    <x v="7"/>
  </r>
  <r>
    <n v="2351"/>
    <s v="NZ Auction site.  No listing or success fees. Only $2 p/m"/>
    <x v="2349"/>
    <n v="18900"/>
    <n v="108"/>
    <x v="1709"/>
    <n v="0.01"/>
    <x v="1"/>
    <x v="4"/>
    <s v="NZD"/>
    <n v="1430360739"/>
    <x v="2351"/>
    <b v="0"/>
    <n v="7"/>
    <b v="0"/>
    <x v="7"/>
    <x v="2"/>
    <x v="7"/>
  </r>
  <r>
    <n v="2352"/>
    <s v="The Seeker's School of Thought and Philosophy (Canceled)"/>
    <x v="2350"/>
    <n v="2000"/>
    <n v="0"/>
    <x v="121"/>
    <n v="0"/>
    <x v="1"/>
    <x v="0"/>
    <s v="USD"/>
    <n v="1433603552"/>
    <x v="2352"/>
    <b v="0"/>
    <s v="No Backers"/>
    <b v="0"/>
    <x v="7"/>
    <x v="2"/>
    <x v="7"/>
  </r>
  <r>
    <n v="2353"/>
    <s v="A Brony and Pegasister dating website (Canceled)"/>
    <x v="2351"/>
    <n v="1000"/>
    <n v="0"/>
    <x v="121"/>
    <n v="0"/>
    <x v="1"/>
    <x v="0"/>
    <s v="USD"/>
    <n v="1429632822"/>
    <x v="2353"/>
    <b v="0"/>
    <s v="No Backers"/>
    <b v="0"/>
    <x v="7"/>
    <x v="2"/>
    <x v="7"/>
  </r>
  <r>
    <n v="2354"/>
    <s v="Dissertation (Canceled)"/>
    <x v="2352"/>
    <n v="35000"/>
    <n v="25"/>
    <x v="380"/>
    <n v="0"/>
    <x v="1"/>
    <x v="0"/>
    <s v="USD"/>
    <n v="1420910460"/>
    <x v="2354"/>
    <b v="0"/>
    <n v="1"/>
    <b v="0"/>
    <x v="7"/>
    <x v="2"/>
    <x v="7"/>
  </r>
  <r>
    <n v="2355"/>
    <s v="PriceItUpPlease (Canceled)"/>
    <x v="2353"/>
    <n v="8000"/>
    <n v="55"/>
    <x v="440"/>
    <n v="0.01"/>
    <x v="1"/>
    <x v="2"/>
    <s v="AUD"/>
    <n v="1430604136"/>
    <x v="2355"/>
    <b v="0"/>
    <n v="2"/>
    <b v="0"/>
    <x v="7"/>
    <x v="2"/>
    <x v="7"/>
  </r>
  <r>
    <n v="2356"/>
    <s v="HardstyleUnited.com (Canceled)"/>
    <x v="2354"/>
    <n v="10000"/>
    <n v="0"/>
    <x v="121"/>
    <n v="0"/>
    <x v="1"/>
    <x v="9"/>
    <s v="EUR"/>
    <n v="1433530104"/>
    <x v="2356"/>
    <b v="0"/>
    <s v="No Backers"/>
    <b v="0"/>
    <x v="7"/>
    <x v="2"/>
    <x v="7"/>
  </r>
  <r>
    <n v="2357"/>
    <s v="Online therapist directory - Click For Therapy (Canceled)"/>
    <x v="2355"/>
    <n v="27000"/>
    <n v="0"/>
    <x v="121"/>
    <n v="0"/>
    <x v="1"/>
    <x v="1"/>
    <s v="GBP"/>
    <n v="1445093578"/>
    <x v="2357"/>
    <b v="0"/>
    <s v="No Backers"/>
    <b v="0"/>
    <x v="7"/>
    <x v="2"/>
    <x v="7"/>
  </r>
  <r>
    <n v="2358"/>
    <s v="Auction, Sell Swap without excessive fees, the next ebay."/>
    <x v="2356"/>
    <n v="1500"/>
    <n v="0"/>
    <x v="121"/>
    <n v="0"/>
    <x v="1"/>
    <x v="1"/>
    <s v="GBP"/>
    <n v="1422664740"/>
    <x v="2358"/>
    <b v="0"/>
    <s v="No Backers"/>
    <b v="0"/>
    <x v="7"/>
    <x v="2"/>
    <x v="7"/>
  </r>
  <r>
    <n v="2359"/>
    <s v="crowd-funded public genome sequencing (Canceled)"/>
    <x v="2357"/>
    <n v="7500"/>
    <n v="1101"/>
    <x v="1710"/>
    <n v="0.15"/>
    <x v="1"/>
    <x v="0"/>
    <s v="USD"/>
    <n v="1438616124"/>
    <x v="2359"/>
    <b v="0"/>
    <n v="3"/>
    <b v="0"/>
    <x v="7"/>
    <x v="2"/>
    <x v="7"/>
  </r>
  <r>
    <n v="2360"/>
    <s v="Bee Bay Microjobs (Canceled)"/>
    <x v="2358"/>
    <n v="5000"/>
    <n v="2"/>
    <x v="447"/>
    <n v="0"/>
    <x v="1"/>
    <x v="5"/>
    <s v="CAD"/>
    <n v="1454864280"/>
    <x v="2360"/>
    <b v="0"/>
    <n v="1"/>
    <b v="0"/>
    <x v="7"/>
    <x v="2"/>
    <x v="7"/>
  </r>
  <r>
    <n v="2361"/>
    <s v="Lemme Grab it (Canceled)"/>
    <x v="2359"/>
    <n v="200"/>
    <n v="0"/>
    <x v="121"/>
    <n v="0"/>
    <x v="1"/>
    <x v="5"/>
    <s v="CAD"/>
    <n v="1462053600"/>
    <x v="2361"/>
    <b v="0"/>
    <s v="No Backers"/>
    <b v="0"/>
    <x v="7"/>
    <x v="2"/>
    <x v="7"/>
  </r>
  <r>
    <n v="2362"/>
    <s v="Help CRB obtain 501(c)(3) status! (Canceled)"/>
    <x v="2360"/>
    <n v="420"/>
    <n v="120"/>
    <x v="88"/>
    <n v="0.28999999999999998"/>
    <x v="1"/>
    <x v="0"/>
    <s v="USD"/>
    <n v="1418315470"/>
    <x v="2362"/>
    <b v="0"/>
    <n v="2"/>
    <b v="0"/>
    <x v="7"/>
    <x v="2"/>
    <x v="7"/>
  </r>
  <r>
    <n v="2363"/>
    <s v="Top~Notch - Helping Every Day People Change Their Future"/>
    <x v="2361"/>
    <n v="175000"/>
    <n v="0"/>
    <x v="121"/>
    <n v="0"/>
    <x v="1"/>
    <x v="0"/>
    <s v="USD"/>
    <n v="1451348200"/>
    <x v="2363"/>
    <b v="0"/>
    <s v="No Backers"/>
    <b v="0"/>
    <x v="7"/>
    <x v="2"/>
    <x v="7"/>
  </r>
  <r>
    <n v="2364"/>
    <s v="Minecraft Server and Website Help (Name: Forge Realms)"/>
    <x v="2362"/>
    <n v="128"/>
    <n v="0"/>
    <x v="121"/>
    <n v="0"/>
    <x v="1"/>
    <x v="0"/>
    <s v="USD"/>
    <n v="1445898356"/>
    <x v="2364"/>
    <b v="0"/>
    <s v="No Backers"/>
    <b v="0"/>
    <x v="7"/>
    <x v="2"/>
    <x v="7"/>
  </r>
  <r>
    <n v="2365"/>
    <s v="IMI - It's My Identity (Canceled)"/>
    <x v="2363"/>
    <n v="1000"/>
    <n v="0"/>
    <x v="121"/>
    <n v="0"/>
    <x v="1"/>
    <x v="13"/>
    <s v="EUR"/>
    <n v="1453071600"/>
    <x v="2365"/>
    <b v="0"/>
    <s v="No Backers"/>
    <b v="0"/>
    <x v="7"/>
    <x v="2"/>
    <x v="7"/>
  </r>
  <r>
    <n v="2366"/>
    <s v="iDEA On Demand Virtual Activities. Get Active! (Canceled)"/>
    <x v="2364"/>
    <n v="25000"/>
    <n v="2630"/>
    <x v="1711"/>
    <n v="0.11"/>
    <x v="1"/>
    <x v="1"/>
    <s v="GBP"/>
    <n v="1445431533"/>
    <x v="2366"/>
    <b v="0"/>
    <n v="27"/>
    <b v="0"/>
    <x v="7"/>
    <x v="2"/>
    <x v="7"/>
  </r>
  <r>
    <n v="2367"/>
    <s v="Help us Make a Website Like Chegg but Free and wayyy Better!"/>
    <x v="2365"/>
    <n v="50000"/>
    <n v="670"/>
    <x v="1712"/>
    <n v="0.01"/>
    <x v="1"/>
    <x v="0"/>
    <s v="USD"/>
    <n v="1461622616"/>
    <x v="2367"/>
    <b v="0"/>
    <n v="14"/>
    <b v="0"/>
    <x v="7"/>
    <x v="2"/>
    <x v="7"/>
  </r>
  <r>
    <n v="2368"/>
    <s v="Lavvoro - A new LinkedIn and Facebook for the job market"/>
    <x v="2366"/>
    <n v="40000"/>
    <n v="100"/>
    <x v="73"/>
    <n v="0"/>
    <x v="1"/>
    <x v="0"/>
    <s v="USD"/>
    <n v="1429028365"/>
    <x v="2368"/>
    <b v="0"/>
    <n v="2"/>
    <b v="0"/>
    <x v="7"/>
    <x v="2"/>
    <x v="7"/>
  </r>
  <r>
    <n v="2369"/>
    <s v="Site so businesses can offer deals to community - Let's Go!"/>
    <x v="2367"/>
    <n v="25000"/>
    <n v="0"/>
    <x v="121"/>
    <n v="0"/>
    <x v="1"/>
    <x v="0"/>
    <s v="USD"/>
    <n v="1455132611"/>
    <x v="2369"/>
    <b v="0"/>
    <s v="No Backers"/>
    <b v="0"/>
    <x v="7"/>
    <x v="2"/>
    <x v="7"/>
  </r>
  <r>
    <n v="2370"/>
    <s v="TaxSaver USA Affordable Tax App Development and Launch"/>
    <x v="2368"/>
    <n v="25000"/>
    <n v="82"/>
    <x v="372"/>
    <n v="0"/>
    <x v="1"/>
    <x v="0"/>
    <s v="USD"/>
    <n v="1418877141"/>
    <x v="2370"/>
    <b v="0"/>
    <n v="4"/>
    <b v="0"/>
    <x v="7"/>
    <x v="2"/>
    <x v="7"/>
  </r>
  <r>
    <n v="2371"/>
    <s v="ProjectPetal.com (Canceled)"/>
    <x v="2369"/>
    <n v="2000"/>
    <n v="0"/>
    <x v="121"/>
    <n v="0"/>
    <x v="1"/>
    <x v="0"/>
    <s v="USD"/>
    <n v="1435257596"/>
    <x v="2371"/>
    <b v="0"/>
    <s v="No Backers"/>
    <b v="0"/>
    <x v="7"/>
    <x v="2"/>
    <x v="7"/>
  </r>
  <r>
    <n v="2372"/>
    <s v="Finding Pets - Bringing Lost Pets Home (Canceled)"/>
    <x v="2370"/>
    <n v="5500"/>
    <n v="180"/>
    <x v="179"/>
    <n v="0.03"/>
    <x v="1"/>
    <x v="2"/>
    <s v="AUD"/>
    <n v="1429839571"/>
    <x v="2372"/>
    <b v="0"/>
    <n v="6"/>
    <b v="0"/>
    <x v="7"/>
    <x v="2"/>
    <x v="7"/>
  </r>
  <r>
    <n v="2373"/>
    <s v="Cykelauktion.com (Canceled)"/>
    <x v="2371"/>
    <n v="850000"/>
    <n v="50"/>
    <x v="73"/>
    <n v="0"/>
    <x v="1"/>
    <x v="11"/>
    <s v="SEK"/>
    <n v="1440863624"/>
    <x v="2373"/>
    <b v="0"/>
    <n v="1"/>
    <b v="0"/>
    <x v="7"/>
    <x v="2"/>
    <x v="7"/>
  </r>
  <r>
    <n v="2374"/>
    <s v="Alcohol On Call (Canceled)"/>
    <x v="2372"/>
    <n v="22000"/>
    <n v="10"/>
    <x v="119"/>
    <n v="0"/>
    <x v="1"/>
    <x v="0"/>
    <s v="USD"/>
    <n v="1423772060"/>
    <x v="2374"/>
    <b v="0"/>
    <n v="1"/>
    <b v="0"/>
    <x v="7"/>
    <x v="2"/>
    <x v="7"/>
  </r>
  <r>
    <n v="2375"/>
    <s v="Slice Trade- Phone Trade-In, Made Simple (Canceled)"/>
    <x v="2373"/>
    <n v="10000"/>
    <n v="0"/>
    <x v="121"/>
    <n v="0"/>
    <x v="1"/>
    <x v="0"/>
    <s v="USD"/>
    <n v="1473451437"/>
    <x v="2375"/>
    <b v="0"/>
    <s v="No Backers"/>
    <b v="0"/>
    <x v="7"/>
    <x v="2"/>
    <x v="7"/>
  </r>
  <r>
    <n v="2376"/>
    <s v="Phone Tags: lost and found stickers (Canceled)"/>
    <x v="2374"/>
    <n v="3000"/>
    <n v="326.33"/>
    <x v="1713"/>
    <n v="0.11"/>
    <x v="1"/>
    <x v="0"/>
    <s v="USD"/>
    <n v="1449785566"/>
    <x v="2376"/>
    <b v="0"/>
    <n v="4"/>
    <b v="0"/>
    <x v="7"/>
    <x v="2"/>
    <x v="7"/>
  </r>
  <r>
    <n v="2377"/>
    <s v="Fluttify - New Canadian Tech Start Up (Canceled)"/>
    <x v="2375"/>
    <n v="2500"/>
    <n v="0"/>
    <x v="121"/>
    <n v="0"/>
    <x v="1"/>
    <x v="5"/>
    <s v="CAD"/>
    <n v="1480110783"/>
    <x v="2377"/>
    <b v="0"/>
    <s v="No Backers"/>
    <b v="0"/>
    <x v="7"/>
    <x v="2"/>
    <x v="7"/>
  </r>
  <r>
    <n v="2378"/>
    <s v="KEEPUP INC (Canceled)"/>
    <x v="2376"/>
    <n v="110000"/>
    <n v="0"/>
    <x v="121"/>
    <n v="0"/>
    <x v="1"/>
    <x v="0"/>
    <s v="USD"/>
    <n v="1440548330"/>
    <x v="2378"/>
    <b v="0"/>
    <s v="No Backers"/>
    <b v="0"/>
    <x v="7"/>
    <x v="2"/>
    <x v="7"/>
  </r>
  <r>
    <n v="2379"/>
    <s v="SelectCooks.com (Canceled)"/>
    <x v="2377"/>
    <n v="30000"/>
    <n v="0"/>
    <x v="121"/>
    <n v="0"/>
    <x v="1"/>
    <x v="0"/>
    <s v="USD"/>
    <n v="1444004616"/>
    <x v="2379"/>
    <b v="0"/>
    <s v="No Backers"/>
    <b v="0"/>
    <x v="7"/>
    <x v="2"/>
    <x v="7"/>
  </r>
  <r>
    <n v="2380"/>
    <s v="Finit - Hashtag Chatting (Canceled)"/>
    <x v="2378"/>
    <n v="15000"/>
    <n v="55"/>
    <x v="1714"/>
    <n v="0"/>
    <x v="1"/>
    <x v="0"/>
    <s v="USD"/>
    <n v="1443726142"/>
    <x v="2380"/>
    <b v="0"/>
    <n v="3"/>
    <b v="0"/>
    <x v="7"/>
    <x v="2"/>
    <x v="7"/>
  </r>
  <r>
    <n v="2381"/>
    <s v="Cannabis Connection (Canceled)"/>
    <x v="2379"/>
    <n v="86350"/>
    <n v="1571"/>
    <x v="1715"/>
    <n v="0.02"/>
    <x v="1"/>
    <x v="0"/>
    <s v="USD"/>
    <n v="1428704848"/>
    <x v="2381"/>
    <b v="0"/>
    <n v="7"/>
    <b v="0"/>
    <x v="7"/>
    <x v="2"/>
    <x v="7"/>
  </r>
  <r>
    <n v="2382"/>
    <s v="These Easy Days (Canceled)"/>
    <x v="2380"/>
    <n v="3000"/>
    <n v="75"/>
    <x v="822"/>
    <n v="0.03"/>
    <x v="1"/>
    <x v="0"/>
    <s v="USD"/>
    <n v="1438662603"/>
    <x v="2382"/>
    <b v="0"/>
    <n v="2"/>
    <b v="0"/>
    <x v="7"/>
    <x v="2"/>
    <x v="7"/>
  </r>
  <r>
    <n v="2383"/>
    <s v="KindaQuirky (Canceled)"/>
    <x v="2381"/>
    <n v="10000"/>
    <n v="435"/>
    <x v="1716"/>
    <n v="0.04"/>
    <x v="1"/>
    <x v="4"/>
    <s v="NZD"/>
    <n v="1424568107"/>
    <x v="2383"/>
    <b v="0"/>
    <n v="3"/>
    <b v="0"/>
    <x v="7"/>
    <x v="2"/>
    <x v="7"/>
  </r>
  <r>
    <n v="2384"/>
    <s v="Social Rewards - A new twist on social media (Canceled)"/>
    <x v="2382"/>
    <n v="1000"/>
    <n v="8"/>
    <x v="120"/>
    <n v="0.01"/>
    <x v="1"/>
    <x v="0"/>
    <s v="USD"/>
    <n v="1415932643"/>
    <x v="2384"/>
    <b v="0"/>
    <n v="8"/>
    <b v="0"/>
    <x v="7"/>
    <x v="2"/>
    <x v="7"/>
  </r>
  <r>
    <n v="2385"/>
    <s v="Search every sneaker site and local store at once (Canceled)"/>
    <x v="2383"/>
    <n v="65000"/>
    <n v="788"/>
    <x v="1717"/>
    <n v="0.01"/>
    <x v="1"/>
    <x v="0"/>
    <s v="USD"/>
    <n v="1438793432"/>
    <x v="2385"/>
    <b v="0"/>
    <n v="7"/>
    <b v="0"/>
    <x v="7"/>
    <x v="2"/>
    <x v="7"/>
  </r>
  <r>
    <n v="2386"/>
    <s v="Realjobmatch.com (Canceled)"/>
    <x v="2384"/>
    <n v="30000"/>
    <n v="0"/>
    <x v="121"/>
    <n v="0"/>
    <x v="1"/>
    <x v="5"/>
    <s v="CAD"/>
    <n v="1420920424"/>
    <x v="2386"/>
    <b v="0"/>
    <s v="No Backers"/>
    <b v="0"/>
    <x v="7"/>
    <x v="2"/>
    <x v="7"/>
  </r>
  <r>
    <n v="2387"/>
    <s v="Building an interactive web-based health community."/>
    <x v="2385"/>
    <n v="150000"/>
    <n v="1026"/>
    <x v="1718"/>
    <n v="0.01"/>
    <x v="1"/>
    <x v="0"/>
    <s v="USD"/>
    <n v="1469199740"/>
    <x v="2387"/>
    <b v="0"/>
    <n v="3"/>
    <b v="0"/>
    <x v="7"/>
    <x v="2"/>
    <x v="7"/>
  </r>
  <r>
    <n v="2388"/>
    <s v="Virtual Restart - Stock Market For You and Your Loved Ones"/>
    <x v="2386"/>
    <n v="37000"/>
    <n v="463"/>
    <x v="1719"/>
    <n v="0.01"/>
    <x v="1"/>
    <x v="0"/>
    <s v="USD"/>
    <n v="1421350140"/>
    <x v="2388"/>
    <b v="0"/>
    <n v="8"/>
    <b v="0"/>
    <x v="7"/>
    <x v="2"/>
    <x v="7"/>
  </r>
  <r>
    <n v="2389"/>
    <s v="Et si Kiwwi vous trouvait un job ? (Canceled)"/>
    <x v="2387"/>
    <n v="16000"/>
    <n v="30"/>
    <x v="179"/>
    <n v="0"/>
    <x v="1"/>
    <x v="6"/>
    <s v="EUR"/>
    <n v="1437861540"/>
    <x v="2389"/>
    <b v="0"/>
    <n v="1"/>
    <b v="0"/>
    <x v="7"/>
    <x v="2"/>
    <x v="7"/>
  </r>
  <r>
    <n v="2390"/>
    <s v="iHorizon Pty Ltd (Enterprise Planning &amp; Forecasting)"/>
    <x v="2388"/>
    <n v="510000"/>
    <n v="0"/>
    <x v="121"/>
    <n v="0"/>
    <x v="1"/>
    <x v="2"/>
    <s v="AUD"/>
    <n v="1420352264"/>
    <x v="2390"/>
    <b v="0"/>
    <s v="No Backers"/>
    <b v="0"/>
    <x v="7"/>
    <x v="2"/>
    <x v="7"/>
  </r>
  <r>
    <n v="2391"/>
    <s v="oToBOTS.com - Freedom from high cost auto repairs (Canceled)"/>
    <x v="2389"/>
    <n v="20000"/>
    <n v="25"/>
    <x v="380"/>
    <n v="0"/>
    <x v="1"/>
    <x v="0"/>
    <s v="USD"/>
    <n v="1427825044"/>
    <x v="2391"/>
    <b v="0"/>
    <n v="1"/>
    <b v="0"/>
    <x v="7"/>
    <x v="2"/>
    <x v="7"/>
  </r>
  <r>
    <n v="2392"/>
    <s v="WILLAMETTE EXTRA BOARD (Canceled)"/>
    <x v="2390"/>
    <n v="4200"/>
    <n v="0"/>
    <x v="121"/>
    <n v="0"/>
    <x v="1"/>
    <x v="0"/>
    <s v="USD"/>
    <n v="1446087223"/>
    <x v="2392"/>
    <b v="0"/>
    <s v="No Backers"/>
    <b v="0"/>
    <x v="7"/>
    <x v="2"/>
    <x v="7"/>
  </r>
  <r>
    <n v="2393"/>
    <s v="Game Swapper (Canceled)"/>
    <x v="2391"/>
    <n v="100000"/>
    <n v="50"/>
    <x v="73"/>
    <n v="0"/>
    <x v="1"/>
    <x v="0"/>
    <s v="USD"/>
    <n v="1439048017"/>
    <x v="2393"/>
    <b v="0"/>
    <n v="1"/>
    <b v="0"/>
    <x v="7"/>
    <x v="2"/>
    <x v="7"/>
  </r>
  <r>
    <n v="2394"/>
    <s v="Wriyon - WRIte Your Own (Canceled)"/>
    <x v="2392"/>
    <n v="5000"/>
    <n v="3"/>
    <x v="1720"/>
    <n v="0"/>
    <x v="1"/>
    <x v="17"/>
    <s v="EUR"/>
    <n v="1424940093"/>
    <x v="2394"/>
    <b v="0"/>
    <n v="2"/>
    <b v="0"/>
    <x v="7"/>
    <x v="2"/>
    <x v="7"/>
  </r>
  <r>
    <n v="2395"/>
    <s v="VENT it out (Canceled)"/>
    <x v="2393"/>
    <n v="33000"/>
    <n v="0"/>
    <x v="121"/>
    <n v="0"/>
    <x v="1"/>
    <x v="0"/>
    <s v="USD"/>
    <n v="1484038620"/>
    <x v="2395"/>
    <b v="0"/>
    <s v="No Backers"/>
    <b v="0"/>
    <x v="7"/>
    <x v="2"/>
    <x v="7"/>
  </r>
  <r>
    <n v="2396"/>
    <s v="Projektwebseite (Canceled)"/>
    <x v="2394"/>
    <n v="5000"/>
    <n v="10"/>
    <x v="119"/>
    <n v="0"/>
    <x v="1"/>
    <x v="16"/>
    <s v="CHF"/>
    <n v="1444940558"/>
    <x v="2396"/>
    <b v="0"/>
    <n v="1"/>
    <b v="0"/>
    <x v="7"/>
    <x v="2"/>
    <x v="7"/>
  </r>
  <r>
    <n v="2397"/>
    <s v="#ADOPTROHINGYA PROJECT (Canceled)"/>
    <x v="2395"/>
    <n v="124000"/>
    <n v="0"/>
    <x v="121"/>
    <n v="0"/>
    <x v="1"/>
    <x v="0"/>
    <s v="USD"/>
    <n v="1420233256"/>
    <x v="2397"/>
    <b v="0"/>
    <s v="No Backers"/>
    <b v="0"/>
    <x v="7"/>
    <x v="2"/>
    <x v="7"/>
  </r>
  <r>
    <n v="2398"/>
    <s v="Roekee.com (Canceled)"/>
    <x v="2396"/>
    <n v="4000"/>
    <n v="0"/>
    <x v="121"/>
    <n v="0"/>
    <x v="1"/>
    <x v="0"/>
    <s v="USD"/>
    <n v="1435874384"/>
    <x v="2398"/>
    <b v="0"/>
    <s v="No Backers"/>
    <b v="0"/>
    <x v="7"/>
    <x v="2"/>
    <x v="7"/>
  </r>
  <r>
    <n v="2399"/>
    <s v="SheLifts - the #1 Female Bodybuilding HUB (Canceled)"/>
    <x v="2397"/>
    <n v="13000"/>
    <n v="0"/>
    <x v="121"/>
    <n v="0"/>
    <x v="1"/>
    <x v="11"/>
    <s v="SEK"/>
    <n v="1418934506"/>
    <x v="2399"/>
    <b v="0"/>
    <s v="No Backers"/>
    <b v="0"/>
    <x v="7"/>
    <x v="2"/>
    <x v="7"/>
  </r>
  <r>
    <n v="2400"/>
    <s v="NEW 2016 Social Media Litesbook (Canceled)"/>
    <x v="2398"/>
    <n v="50000"/>
    <n v="0"/>
    <x v="121"/>
    <n v="0"/>
    <x v="1"/>
    <x v="2"/>
    <s v="AUD"/>
    <n v="1460615164"/>
    <x v="2400"/>
    <b v="0"/>
    <s v="No Backers"/>
    <b v="0"/>
    <x v="7"/>
    <x v="2"/>
    <x v="7"/>
  </r>
  <r>
    <n v="2401"/>
    <s v="The Dancing Elephant, Traditional Dosa and Indian Cuisine"/>
    <x v="2399"/>
    <n v="28000"/>
    <n v="201"/>
    <x v="1721"/>
    <n v="0.01"/>
    <x v="2"/>
    <x v="0"/>
    <s v="USD"/>
    <n v="1457207096"/>
    <x v="2401"/>
    <b v="0"/>
    <n v="9"/>
    <b v="0"/>
    <x v="19"/>
    <x v="7"/>
    <x v="19"/>
  </r>
  <r>
    <n v="2402"/>
    <s v="Cupcake Truck Unite"/>
    <x v="2400"/>
    <n v="12000"/>
    <n v="52"/>
    <x v="364"/>
    <n v="0"/>
    <x v="2"/>
    <x v="0"/>
    <s v="USD"/>
    <n v="1431533931"/>
    <x v="2402"/>
    <b v="0"/>
    <n v="1"/>
    <b v="0"/>
    <x v="19"/>
    <x v="7"/>
    <x v="19"/>
  </r>
  <r>
    <n v="2403"/>
    <s v="Think Green, Think Tea Trike! - A mobile cafe &amp; online shop."/>
    <x v="2401"/>
    <n v="1200"/>
    <n v="202"/>
    <x v="1722"/>
    <n v="0.17"/>
    <x v="2"/>
    <x v="1"/>
    <s v="GBP"/>
    <n v="1459368658"/>
    <x v="2403"/>
    <b v="0"/>
    <n v="12"/>
    <b v="0"/>
    <x v="19"/>
    <x v="7"/>
    <x v="19"/>
  </r>
  <r>
    <n v="2404"/>
    <s v="Square Donuts Truck"/>
    <x v="2402"/>
    <n v="15000"/>
    <n v="0"/>
    <x v="121"/>
    <n v="0"/>
    <x v="2"/>
    <x v="0"/>
    <s v="USD"/>
    <n v="1451782607"/>
    <x v="2404"/>
    <b v="0"/>
    <s v="No Backers"/>
    <b v="0"/>
    <x v="19"/>
    <x v="7"/>
    <x v="19"/>
  </r>
  <r>
    <n v="2405"/>
    <s v="JoyShtick Food Truck"/>
    <x v="2403"/>
    <n v="5000"/>
    <n v="1126"/>
    <x v="1723"/>
    <n v="0.23"/>
    <x v="2"/>
    <x v="0"/>
    <s v="USD"/>
    <n v="1472911375"/>
    <x v="2405"/>
    <b v="0"/>
    <n v="20"/>
    <b v="0"/>
    <x v="19"/>
    <x v="7"/>
    <x v="19"/>
  </r>
  <r>
    <n v="2406"/>
    <s v="Arnold's Happy Days Food Truck"/>
    <x v="2404"/>
    <n v="3250"/>
    <n v="1345"/>
    <x v="1724"/>
    <n v="0.41"/>
    <x v="2"/>
    <x v="0"/>
    <s v="USD"/>
    <n v="1421635190"/>
    <x v="2406"/>
    <b v="0"/>
    <n v="16"/>
    <b v="0"/>
    <x v="19"/>
    <x v="7"/>
    <x v="19"/>
  </r>
  <r>
    <n v="2407"/>
    <s v="&quot;PASHUT&quot;-(Means â€˜simpleâ€™ in Hebrew)"/>
    <x v="2405"/>
    <n v="22000"/>
    <n v="5557"/>
    <x v="1725"/>
    <n v="0.25"/>
    <x v="2"/>
    <x v="0"/>
    <s v="USD"/>
    <n v="1428732000"/>
    <x v="2407"/>
    <b v="0"/>
    <n v="33"/>
    <b v="0"/>
    <x v="19"/>
    <x v="7"/>
    <x v="19"/>
  </r>
  <r>
    <n v="2408"/>
    <s v="Sabroso On Wheels"/>
    <x v="2406"/>
    <n v="15000"/>
    <n v="30"/>
    <x v="2"/>
    <n v="0"/>
    <x v="2"/>
    <x v="0"/>
    <s v="USD"/>
    <n v="1415247757"/>
    <x v="2408"/>
    <b v="0"/>
    <n v="2"/>
    <b v="0"/>
    <x v="19"/>
    <x v="7"/>
    <x v="19"/>
  </r>
  <r>
    <n v="2409"/>
    <s v="Johnny's Food Truck a Puerto Rican and BBQ infusion"/>
    <x v="2407"/>
    <n v="25000"/>
    <n v="460"/>
    <x v="468"/>
    <n v="0.02"/>
    <x v="2"/>
    <x v="0"/>
    <s v="USD"/>
    <n v="1439931675"/>
    <x v="2409"/>
    <b v="0"/>
    <n v="6"/>
    <b v="0"/>
    <x v="19"/>
    <x v="7"/>
    <x v="19"/>
  </r>
  <r>
    <n v="2410"/>
    <s v="Websters grill truck       slow cooked meats"/>
    <x v="2408"/>
    <n v="15000"/>
    <n v="0"/>
    <x v="121"/>
    <n v="0"/>
    <x v="2"/>
    <x v="2"/>
    <s v="AUD"/>
    <n v="1441619275"/>
    <x v="2410"/>
    <b v="0"/>
    <s v="No Backers"/>
    <b v="0"/>
    <x v="19"/>
    <x v="7"/>
    <x v="19"/>
  </r>
  <r>
    <n v="2411"/>
    <s v="Was ist das"/>
    <x v="2409"/>
    <n v="25000"/>
    <n v="151"/>
    <x v="679"/>
    <n v="0.01"/>
    <x v="2"/>
    <x v="0"/>
    <s v="USD"/>
    <n v="1440524082"/>
    <x v="2411"/>
    <b v="0"/>
    <n v="3"/>
    <b v="0"/>
    <x v="19"/>
    <x v="7"/>
    <x v="19"/>
  </r>
  <r>
    <n v="2412"/>
    <s v="Food-truck 100 % carnivore : &quot;Le camion qui grille&quot;"/>
    <x v="2410"/>
    <n v="8000"/>
    <n v="0"/>
    <x v="121"/>
    <n v="0"/>
    <x v="2"/>
    <x v="6"/>
    <s v="EUR"/>
    <n v="1480185673"/>
    <x v="2412"/>
    <b v="0"/>
    <s v="No Backers"/>
    <b v="0"/>
    <x v="19"/>
    <x v="7"/>
    <x v="19"/>
  </r>
  <r>
    <n v="2413"/>
    <s v="Lone Pine Coffee Brewery"/>
    <x v="2411"/>
    <n v="3000"/>
    <n v="25"/>
    <x v="1538"/>
    <n v="0.01"/>
    <x v="2"/>
    <x v="0"/>
    <s v="USD"/>
    <n v="1401579000"/>
    <x v="2413"/>
    <b v="0"/>
    <n v="3"/>
    <b v="0"/>
    <x v="19"/>
    <x v="7"/>
    <x v="19"/>
  </r>
  <r>
    <n v="2414"/>
    <s v="Help 95th St.Tacos get a food truck in Atlanta"/>
    <x v="2412"/>
    <n v="15000"/>
    <n v="460"/>
    <x v="1726"/>
    <n v="0.03"/>
    <x v="2"/>
    <x v="0"/>
    <s v="USD"/>
    <n v="1440215940"/>
    <x v="2414"/>
    <b v="0"/>
    <n v="13"/>
    <b v="0"/>
    <x v="19"/>
    <x v="7"/>
    <x v="19"/>
  </r>
  <r>
    <n v="2415"/>
    <s v="Local Food Truck is Off the Hoof!"/>
    <x v="2413"/>
    <n v="60000"/>
    <n v="335"/>
    <x v="1727"/>
    <n v="0.01"/>
    <x v="2"/>
    <x v="0"/>
    <s v="USD"/>
    <n v="1468615346"/>
    <x v="2415"/>
    <b v="0"/>
    <n v="6"/>
    <b v="0"/>
    <x v="19"/>
    <x v="7"/>
    <x v="19"/>
  </r>
  <r>
    <n v="2416"/>
    <s v="Smokin' J's BBQ. food truck"/>
    <x v="2414"/>
    <n v="20000"/>
    <n v="5"/>
    <x v="144"/>
    <n v="0"/>
    <x v="2"/>
    <x v="0"/>
    <s v="USD"/>
    <n v="1426345200"/>
    <x v="2416"/>
    <b v="0"/>
    <n v="1"/>
    <b v="0"/>
    <x v="19"/>
    <x v="7"/>
    <x v="19"/>
  </r>
  <r>
    <n v="2417"/>
    <s v="I want to make the best fried chicken!!"/>
    <x v="2415"/>
    <n v="1000"/>
    <n v="0"/>
    <x v="121"/>
    <n v="0"/>
    <x v="2"/>
    <x v="0"/>
    <s v="USD"/>
    <n v="1407705187"/>
    <x v="2417"/>
    <b v="0"/>
    <s v="No Backers"/>
    <b v="0"/>
    <x v="19"/>
    <x v="7"/>
    <x v="19"/>
  </r>
  <r>
    <n v="2418"/>
    <s v="Mexican food truck"/>
    <x v="2416"/>
    <n v="25000"/>
    <n v="5"/>
    <x v="120"/>
    <n v="0"/>
    <x v="2"/>
    <x v="0"/>
    <s v="USD"/>
    <n v="1427225644"/>
    <x v="2418"/>
    <b v="0"/>
    <n v="5"/>
    <b v="0"/>
    <x v="19"/>
    <x v="7"/>
    <x v="19"/>
  </r>
  <r>
    <n v="2419"/>
    <s v="Grateful Gourmet Grub! farm to table: food truck &amp; hot dog !"/>
    <x v="2417"/>
    <n v="3000"/>
    <n v="0"/>
    <x v="121"/>
    <n v="0"/>
    <x v="2"/>
    <x v="0"/>
    <s v="USD"/>
    <n v="1424281389"/>
    <x v="2419"/>
    <b v="0"/>
    <s v="No Backers"/>
    <b v="0"/>
    <x v="19"/>
    <x v="7"/>
    <x v="19"/>
  </r>
  <r>
    <n v="2420"/>
    <s v="Pangea Cuisines &quot;Continental Drift&quot; A Paleo food Truck!"/>
    <x v="2418"/>
    <n v="16870"/>
    <n v="2501"/>
    <x v="1728"/>
    <n v="0.15"/>
    <x v="2"/>
    <x v="0"/>
    <s v="USD"/>
    <n v="1415583695"/>
    <x v="2420"/>
    <b v="0"/>
    <n v="36"/>
    <b v="0"/>
    <x v="19"/>
    <x v="7"/>
    <x v="19"/>
  </r>
  <r>
    <n v="2421"/>
    <s v="hot dog cart"/>
    <x v="2419"/>
    <n v="6000"/>
    <n v="1"/>
    <x v="120"/>
    <n v="0"/>
    <x v="2"/>
    <x v="0"/>
    <s v="USD"/>
    <n v="1424536196"/>
    <x v="2421"/>
    <b v="0"/>
    <n v="1"/>
    <b v="0"/>
    <x v="19"/>
    <x v="7"/>
    <x v="19"/>
  </r>
  <r>
    <n v="2422"/>
    <s v="Help starting a family owned food truck"/>
    <x v="2420"/>
    <n v="500"/>
    <n v="1"/>
    <x v="120"/>
    <n v="0"/>
    <x v="2"/>
    <x v="0"/>
    <s v="USD"/>
    <n v="1426091036"/>
    <x v="2422"/>
    <b v="0"/>
    <n v="1"/>
    <b v="0"/>
    <x v="19"/>
    <x v="7"/>
    <x v="19"/>
  </r>
  <r>
    <n v="2423"/>
    <s v="FBTR BBQ"/>
    <x v="2421"/>
    <n v="60000"/>
    <n v="8"/>
    <x v="1729"/>
    <n v="0"/>
    <x v="2"/>
    <x v="0"/>
    <s v="USD"/>
    <n v="1420044890"/>
    <x v="2423"/>
    <b v="0"/>
    <n v="1"/>
    <b v="0"/>
    <x v="19"/>
    <x v="7"/>
    <x v="19"/>
  </r>
  <r>
    <n v="2424"/>
    <s v="Lily and Memphs"/>
    <x v="2422"/>
    <n v="25000"/>
    <n v="310"/>
    <x v="1730"/>
    <n v="0.01"/>
    <x v="2"/>
    <x v="0"/>
    <s v="USD"/>
    <n v="1414445108"/>
    <x v="2424"/>
    <b v="0"/>
    <n v="9"/>
    <b v="0"/>
    <x v="19"/>
    <x v="7"/>
    <x v="19"/>
  </r>
  <r>
    <n v="2425"/>
    <s v="Food Cart Tour With Raz Simone and Macklemore"/>
    <x v="2423"/>
    <n v="3500"/>
    <n v="1"/>
    <x v="120"/>
    <n v="0"/>
    <x v="2"/>
    <x v="0"/>
    <s v="USD"/>
    <n v="1464386640"/>
    <x v="2425"/>
    <b v="0"/>
    <n v="1"/>
    <b v="0"/>
    <x v="19"/>
    <x v="7"/>
    <x v="19"/>
  </r>
  <r>
    <n v="2426"/>
    <s v="The Low-Calorie Food Truck"/>
    <x v="2424"/>
    <n v="20000"/>
    <n v="0"/>
    <x v="121"/>
    <n v="0"/>
    <x v="2"/>
    <x v="0"/>
    <s v="USD"/>
    <n v="1439006692"/>
    <x v="2426"/>
    <b v="0"/>
    <s v="No Backers"/>
    <b v="0"/>
    <x v="19"/>
    <x v="7"/>
    <x v="19"/>
  </r>
  <r>
    <n v="2427"/>
    <s v="Wraps in a snap. Fast lunch with a gourmet punch!"/>
    <x v="2425"/>
    <n v="50000"/>
    <n v="1"/>
    <x v="120"/>
    <n v="0"/>
    <x v="2"/>
    <x v="0"/>
    <s v="USD"/>
    <n v="1458715133"/>
    <x v="2427"/>
    <b v="0"/>
    <n v="1"/>
    <b v="0"/>
    <x v="19"/>
    <x v="7"/>
    <x v="19"/>
  </r>
  <r>
    <n v="2428"/>
    <s v="Premium Burgers"/>
    <x v="2426"/>
    <n v="35000"/>
    <n v="1"/>
    <x v="120"/>
    <n v="0"/>
    <x v="2"/>
    <x v="0"/>
    <s v="USD"/>
    <n v="1426182551"/>
    <x v="2428"/>
    <b v="0"/>
    <n v="1"/>
    <b v="0"/>
    <x v="19"/>
    <x v="7"/>
    <x v="19"/>
  </r>
  <r>
    <n v="2429"/>
    <s v="MEATloko, ekte BBQ fra spesialbygd vedfyrt rÃ¸ykovn i foodbus"/>
    <x v="2427"/>
    <n v="140000"/>
    <n v="2005"/>
    <x v="1731"/>
    <n v="0.01"/>
    <x v="2"/>
    <x v="10"/>
    <s v="NOK"/>
    <n v="1486313040"/>
    <x v="2429"/>
    <b v="0"/>
    <n v="4"/>
    <b v="0"/>
    <x v="19"/>
    <x v="7"/>
    <x v="19"/>
  </r>
  <r>
    <n v="2430"/>
    <s v="It's so cute! - Great food!"/>
    <x v="2428"/>
    <n v="3000"/>
    <n v="21"/>
    <x v="678"/>
    <n v="0.01"/>
    <x v="2"/>
    <x v="0"/>
    <s v="USD"/>
    <n v="1455246504"/>
    <x v="2430"/>
    <b v="0"/>
    <n v="2"/>
    <b v="0"/>
    <x v="19"/>
    <x v="7"/>
    <x v="19"/>
  </r>
  <r>
    <n v="2431"/>
    <s v="Murphy's good eatin'"/>
    <x v="2429"/>
    <n v="100000"/>
    <n v="2"/>
    <x v="120"/>
    <n v="0"/>
    <x v="2"/>
    <x v="0"/>
    <s v="USD"/>
    <n v="1467080613"/>
    <x v="2431"/>
    <b v="0"/>
    <n v="2"/>
    <b v="0"/>
    <x v="19"/>
    <x v="7"/>
    <x v="19"/>
  </r>
  <r>
    <n v="2432"/>
    <s v="funding for bbq trailer"/>
    <x v="2430"/>
    <n v="14000"/>
    <n v="2"/>
    <x v="120"/>
    <n v="0"/>
    <x v="2"/>
    <x v="0"/>
    <s v="USD"/>
    <n v="1425791697"/>
    <x v="2432"/>
    <b v="0"/>
    <n v="2"/>
    <b v="0"/>
    <x v="19"/>
    <x v="7"/>
    <x v="19"/>
  </r>
  <r>
    <n v="2433"/>
    <s v="TWIZTID CREATIONS"/>
    <x v="2431"/>
    <n v="10000"/>
    <n v="0"/>
    <x v="121"/>
    <n v="0"/>
    <x v="2"/>
    <x v="0"/>
    <s v="USD"/>
    <n v="1456608943"/>
    <x v="2433"/>
    <b v="0"/>
    <s v="No Backers"/>
    <b v="0"/>
    <x v="19"/>
    <x v="7"/>
    <x v="19"/>
  </r>
  <r>
    <n v="2434"/>
    <s v="Fresh fruit and veggies for the hood!"/>
    <x v="2432"/>
    <n v="20000"/>
    <n v="26"/>
    <x v="31"/>
    <n v="0"/>
    <x v="2"/>
    <x v="0"/>
    <s v="USD"/>
    <n v="1438662474"/>
    <x v="2434"/>
    <b v="0"/>
    <n v="2"/>
    <b v="0"/>
    <x v="19"/>
    <x v="7"/>
    <x v="19"/>
  </r>
  <r>
    <n v="2435"/>
    <s v="Paleo food as a Take Away-food, order and pay in the app"/>
    <x v="2433"/>
    <n v="250000"/>
    <n v="1224"/>
    <x v="1732"/>
    <n v="0"/>
    <x v="2"/>
    <x v="11"/>
    <s v="SEK"/>
    <n v="1444027186"/>
    <x v="2435"/>
    <b v="0"/>
    <n v="4"/>
    <b v="0"/>
    <x v="19"/>
    <x v="7"/>
    <x v="19"/>
  </r>
  <r>
    <n v="2436"/>
    <s v="Waistband: Solar Powered Vegan Quality of Life Truck"/>
    <x v="2434"/>
    <n v="117000"/>
    <n v="45"/>
    <x v="377"/>
    <n v="0"/>
    <x v="2"/>
    <x v="5"/>
    <s v="CAD"/>
    <n v="1454078770"/>
    <x v="2436"/>
    <b v="0"/>
    <n v="2"/>
    <b v="0"/>
    <x v="19"/>
    <x v="7"/>
    <x v="19"/>
  </r>
  <r>
    <n v="2437"/>
    <s v="Cuppa Gumbos"/>
    <x v="2435"/>
    <n v="8000"/>
    <n v="0"/>
    <x v="121"/>
    <n v="0"/>
    <x v="2"/>
    <x v="0"/>
    <s v="USD"/>
    <n v="1426615200"/>
    <x v="2437"/>
    <b v="0"/>
    <s v="No Backers"/>
    <b v="0"/>
    <x v="19"/>
    <x v="7"/>
    <x v="19"/>
  </r>
  <r>
    <n v="2438"/>
    <s v="FOOD|Art"/>
    <x v="2436"/>
    <n v="15000"/>
    <n v="50"/>
    <x v="73"/>
    <n v="0"/>
    <x v="2"/>
    <x v="0"/>
    <s v="USD"/>
    <n v="1449529062"/>
    <x v="2438"/>
    <b v="0"/>
    <n v="1"/>
    <b v="0"/>
    <x v="19"/>
    <x v="7"/>
    <x v="19"/>
  </r>
  <r>
    <n v="2439"/>
    <s v="Pillow Puffs Concessions"/>
    <x v="2437"/>
    <n v="10000"/>
    <n v="0"/>
    <x v="121"/>
    <n v="0"/>
    <x v="2"/>
    <x v="0"/>
    <s v="USD"/>
    <n v="1445197129"/>
    <x v="2439"/>
    <b v="0"/>
    <s v="No Backers"/>
    <b v="0"/>
    <x v="19"/>
    <x v="7"/>
    <x v="19"/>
  </r>
  <r>
    <n v="2440"/>
    <s v="The first green Food Truck in Phnom Penh"/>
    <x v="2438"/>
    <n v="5000"/>
    <n v="10"/>
    <x v="144"/>
    <n v="0"/>
    <x v="2"/>
    <x v="18"/>
    <s v="EUR"/>
    <n v="1455399313"/>
    <x v="2440"/>
    <b v="0"/>
    <n v="2"/>
    <b v="0"/>
    <x v="19"/>
    <x v="7"/>
    <x v="19"/>
  </r>
  <r>
    <n v="2441"/>
    <s v="Bring Alchemy Pops to the People!"/>
    <x v="2439"/>
    <n v="7500"/>
    <n v="8091"/>
    <x v="1733"/>
    <n v="1.08"/>
    <x v="0"/>
    <x v="0"/>
    <s v="USD"/>
    <n v="1437627540"/>
    <x v="2441"/>
    <b v="0"/>
    <n v="109"/>
    <b v="1"/>
    <x v="33"/>
    <x v="7"/>
    <x v="33"/>
  </r>
  <r>
    <n v="2442"/>
    <s v="Young Mountain Tea: A New White Tea from India's Himalayas"/>
    <x v="2440"/>
    <n v="24000"/>
    <n v="30226"/>
    <x v="925"/>
    <n v="1.26"/>
    <x v="0"/>
    <x v="0"/>
    <s v="USD"/>
    <n v="1426777228"/>
    <x v="2442"/>
    <b v="0"/>
    <n v="372"/>
    <b v="1"/>
    <x v="33"/>
    <x v="7"/>
    <x v="33"/>
  </r>
  <r>
    <n v="2443"/>
    <s v="VEGA: One-of-A-Kind Coffee that Changes Lives"/>
    <x v="2441"/>
    <n v="20000"/>
    <n v="40502.99"/>
    <x v="1734"/>
    <n v="2.0299999999999998"/>
    <x v="0"/>
    <x v="0"/>
    <s v="USD"/>
    <n v="1408114822"/>
    <x v="2443"/>
    <b v="0"/>
    <n v="311"/>
    <b v="1"/>
    <x v="33"/>
    <x v="7"/>
    <x v="33"/>
  </r>
  <r>
    <n v="2444"/>
    <s v="Trish's Truffles &amp; Sweet Treats."/>
    <x v="2442"/>
    <n v="3000"/>
    <n v="3258"/>
    <x v="1735"/>
    <n v="1.0900000000000001"/>
    <x v="0"/>
    <x v="0"/>
    <s v="USD"/>
    <n v="1464199591"/>
    <x v="2444"/>
    <b v="0"/>
    <n v="61"/>
    <b v="1"/>
    <x v="33"/>
    <x v="7"/>
    <x v="33"/>
  </r>
  <r>
    <n v="2445"/>
    <s v="Joe's Cellar Phase 1 - Sit down, shut up &amp; EAT!"/>
    <x v="2443"/>
    <n v="5000"/>
    <n v="8640"/>
    <x v="1624"/>
    <n v="1.73"/>
    <x v="0"/>
    <x v="0"/>
    <s v="USD"/>
    <n v="1443242021"/>
    <x v="2445"/>
    <b v="0"/>
    <n v="115"/>
    <b v="1"/>
    <x v="33"/>
    <x v="7"/>
    <x v="33"/>
  </r>
  <r>
    <n v="2446"/>
    <s v="Brooklyn Cookie Company is growing!"/>
    <x v="2444"/>
    <n v="5000"/>
    <n v="8399"/>
    <x v="1736"/>
    <n v="1.68"/>
    <x v="0"/>
    <x v="0"/>
    <s v="USD"/>
    <n v="1480174071"/>
    <x v="2446"/>
    <b v="0"/>
    <n v="111"/>
    <b v="1"/>
    <x v="33"/>
    <x v="7"/>
    <x v="33"/>
  </r>
  <r>
    <n v="2447"/>
    <s v="The Workingman's Cake by Delectabites"/>
    <x v="2445"/>
    <n v="2500"/>
    <n v="10680"/>
    <x v="1737"/>
    <n v="4.2699999999999996"/>
    <x v="0"/>
    <x v="0"/>
    <s v="USD"/>
    <n v="1478923200"/>
    <x v="2447"/>
    <b v="0"/>
    <n v="337"/>
    <b v="1"/>
    <x v="33"/>
    <x v="7"/>
    <x v="33"/>
  </r>
  <r>
    <n v="2448"/>
    <s v="Ninja Narwhal Coffee Company 13oz. Campfire Coffee Mug"/>
    <x v="2446"/>
    <n v="400"/>
    <n v="430"/>
    <x v="1738"/>
    <n v="1.08"/>
    <x v="0"/>
    <x v="0"/>
    <s v="USD"/>
    <n v="1472621760"/>
    <x v="2448"/>
    <b v="0"/>
    <n v="9"/>
    <b v="1"/>
    <x v="33"/>
    <x v="7"/>
    <x v="33"/>
  </r>
  <r>
    <n v="2449"/>
    <s v="Born to Crunch - Jackson Holesome Granola"/>
    <x v="2447"/>
    <n v="10000"/>
    <n v="10800"/>
    <x v="466"/>
    <n v="1.08"/>
    <x v="0"/>
    <x v="0"/>
    <s v="USD"/>
    <n v="1417321515"/>
    <x v="2449"/>
    <b v="0"/>
    <n v="120"/>
    <b v="1"/>
    <x v="33"/>
    <x v="7"/>
    <x v="33"/>
  </r>
  <r>
    <n v="2450"/>
    <s v="Old Coast Ales: Brewery and Taproom"/>
    <x v="2448"/>
    <n v="15000"/>
    <n v="15230.03"/>
    <x v="1739"/>
    <n v="1.02"/>
    <x v="0"/>
    <x v="0"/>
    <s v="USD"/>
    <n v="1414465860"/>
    <x v="2450"/>
    <b v="0"/>
    <n v="102"/>
    <b v="1"/>
    <x v="33"/>
    <x v="7"/>
    <x v="33"/>
  </r>
  <r>
    <n v="2451"/>
    <s v="Boss Balls Protein Balls"/>
    <x v="2449"/>
    <n v="10000"/>
    <n v="11545"/>
    <x v="1740"/>
    <n v="1.1499999999999999"/>
    <x v="0"/>
    <x v="0"/>
    <s v="USD"/>
    <n v="1488750490"/>
    <x v="2451"/>
    <b v="0"/>
    <n v="186"/>
    <b v="1"/>
    <x v="33"/>
    <x v="7"/>
    <x v="33"/>
  </r>
  <r>
    <n v="2452"/>
    <s v="Kickstart for a Startup Nebraska Food Business"/>
    <x v="2450"/>
    <n v="600"/>
    <n v="801"/>
    <x v="1741"/>
    <n v="1.34"/>
    <x v="0"/>
    <x v="0"/>
    <s v="USD"/>
    <n v="1451430000"/>
    <x v="2452"/>
    <b v="0"/>
    <n v="15"/>
    <b v="1"/>
    <x v="33"/>
    <x v="7"/>
    <x v="33"/>
  </r>
  <r>
    <n v="2453"/>
    <s v="Bounce Jerky - Natural - Hand-Crafted - Quality"/>
    <x v="2451"/>
    <n v="3000"/>
    <n v="4641"/>
    <x v="3"/>
    <n v="1.55"/>
    <x v="0"/>
    <x v="0"/>
    <s v="USD"/>
    <n v="1486053409"/>
    <x v="2453"/>
    <b v="0"/>
    <n v="67"/>
    <b v="1"/>
    <x v="33"/>
    <x v="7"/>
    <x v="33"/>
  </r>
  <r>
    <n v="2454"/>
    <s v="Bine Brewing - Brewed Within Reach"/>
    <x v="2452"/>
    <n v="35000"/>
    <n v="35296"/>
    <x v="1742"/>
    <n v="1.01"/>
    <x v="0"/>
    <x v="0"/>
    <s v="USD"/>
    <n v="1489207808"/>
    <x v="2454"/>
    <b v="0"/>
    <n v="130"/>
    <b v="1"/>
    <x v="33"/>
    <x v="7"/>
    <x v="33"/>
  </r>
  <r>
    <n v="2455"/>
    <s v="Yo Mama's Sauces &amp; Rubs"/>
    <x v="2453"/>
    <n v="300"/>
    <n v="546"/>
    <x v="783"/>
    <n v="1.82"/>
    <x v="0"/>
    <x v="0"/>
    <s v="USD"/>
    <n v="1461177950"/>
    <x v="2455"/>
    <b v="0"/>
    <n v="16"/>
    <b v="1"/>
    <x v="33"/>
    <x v="7"/>
    <x v="33"/>
  </r>
  <r>
    <n v="2456"/>
    <s v="Beef Sticks to Chomp On!!"/>
    <x v="2454"/>
    <n v="1500"/>
    <n v="2713"/>
    <x v="1743"/>
    <n v="1.81"/>
    <x v="0"/>
    <x v="0"/>
    <s v="USD"/>
    <n v="1488063839"/>
    <x v="2456"/>
    <b v="0"/>
    <n v="67"/>
    <b v="1"/>
    <x v="33"/>
    <x v="7"/>
    <x v="33"/>
  </r>
  <r>
    <n v="2457"/>
    <s v="NDWK The North Dakota Wine Kitchen"/>
    <x v="2455"/>
    <n v="23000"/>
    <n v="23530"/>
    <x v="1744"/>
    <n v="1.02"/>
    <x v="0"/>
    <x v="0"/>
    <s v="USD"/>
    <n v="1458826056"/>
    <x v="2457"/>
    <b v="0"/>
    <n v="124"/>
    <b v="1"/>
    <x v="33"/>
    <x v="7"/>
    <x v="33"/>
  </r>
  <r>
    <n v="2458"/>
    <s v="Smoke, Loaf &amp; Saucer"/>
    <x v="2456"/>
    <n v="5000"/>
    <n v="5509"/>
    <x v="1745"/>
    <n v="1.1000000000000001"/>
    <x v="0"/>
    <x v="0"/>
    <s v="USD"/>
    <n v="1465498800"/>
    <x v="2458"/>
    <b v="0"/>
    <n v="80"/>
    <b v="1"/>
    <x v="33"/>
    <x v="7"/>
    <x v="33"/>
  </r>
  <r>
    <n v="2459"/>
    <s v="Amy's Cupcake Shoppe, Bringing sweet treats to Hopkins"/>
    <x v="2457"/>
    <n v="30000"/>
    <n v="30675"/>
    <x v="1235"/>
    <n v="1.02"/>
    <x v="0"/>
    <x v="0"/>
    <s v="USD"/>
    <n v="1458742685"/>
    <x v="2459"/>
    <b v="0"/>
    <n v="282"/>
    <b v="1"/>
    <x v="33"/>
    <x v="7"/>
    <x v="33"/>
  </r>
  <r>
    <n v="2460"/>
    <s v="Grano: The Good Place to Get Great Bread"/>
    <x v="2458"/>
    <n v="8500"/>
    <n v="8567"/>
    <x v="1746"/>
    <n v="1.01"/>
    <x v="0"/>
    <x v="0"/>
    <s v="USD"/>
    <n v="1483417020"/>
    <x v="2460"/>
    <b v="0"/>
    <n v="68"/>
    <b v="1"/>
    <x v="33"/>
    <x v="7"/>
    <x v="33"/>
  </r>
  <r>
    <n v="2461"/>
    <s v="Christian &amp; The Sinners"/>
    <x v="2459"/>
    <n v="7500"/>
    <n v="7785"/>
    <x v="1747"/>
    <n v="1.04"/>
    <x v="0"/>
    <x v="0"/>
    <s v="USD"/>
    <n v="1317438000"/>
    <x v="2461"/>
    <b v="0"/>
    <n v="86"/>
    <b v="1"/>
    <x v="14"/>
    <x v="4"/>
    <x v="14"/>
  </r>
  <r>
    <n v="2462"/>
    <s v="Help CHURCHES turn this song into an LGBT anthem!"/>
    <x v="2460"/>
    <n v="3000"/>
    <n v="3321.25"/>
    <x v="1748"/>
    <n v="1.1100000000000001"/>
    <x v="0"/>
    <x v="0"/>
    <s v="USD"/>
    <n v="1342672096"/>
    <x v="2462"/>
    <b v="0"/>
    <n v="115"/>
    <b v="1"/>
    <x v="14"/>
    <x v="4"/>
    <x v="14"/>
  </r>
  <r>
    <n v="2463"/>
    <s v="Emma Ate the Lion &quot;Songs Two Count Too&quot;"/>
    <x v="2461"/>
    <n v="2000"/>
    <n v="2325"/>
    <x v="1117"/>
    <n v="1.1599999999999999"/>
    <x v="0"/>
    <x v="0"/>
    <s v="USD"/>
    <n v="1366138800"/>
    <x v="2463"/>
    <b v="0"/>
    <n v="75"/>
    <b v="1"/>
    <x v="14"/>
    <x v="4"/>
    <x v="14"/>
  </r>
  <r>
    <n v="2464"/>
    <s v="The Enemy Feathers NEW EP"/>
    <x v="2462"/>
    <n v="2000"/>
    <n v="2222"/>
    <x v="1237"/>
    <n v="1.1100000000000001"/>
    <x v="0"/>
    <x v="5"/>
    <s v="CAD"/>
    <n v="1443641340"/>
    <x v="2464"/>
    <b v="0"/>
    <n v="43"/>
    <b v="1"/>
    <x v="14"/>
    <x v="4"/>
    <x v="14"/>
  </r>
  <r>
    <n v="2465"/>
    <s v="The Lion Oh My - Our first full length release"/>
    <x v="2463"/>
    <n v="700"/>
    <n v="1261"/>
    <x v="1105"/>
    <n v="1.8"/>
    <x v="0"/>
    <x v="0"/>
    <s v="USD"/>
    <n v="1348420548"/>
    <x v="2465"/>
    <b v="0"/>
    <n v="48"/>
    <b v="1"/>
    <x v="14"/>
    <x v="4"/>
    <x v="14"/>
  </r>
  <r>
    <n v="2466"/>
    <s v="Jesse Alexander's Independent Debut Album"/>
    <x v="2464"/>
    <n v="2500"/>
    <n v="2500"/>
    <x v="1749"/>
    <n v="1"/>
    <x v="0"/>
    <x v="0"/>
    <s v="USD"/>
    <n v="1368066453"/>
    <x v="2466"/>
    <b v="0"/>
    <n v="52"/>
    <b v="1"/>
    <x v="14"/>
    <x v="4"/>
    <x v="14"/>
  </r>
  <r>
    <n v="2467"/>
    <s v="Nature Boy Explorer EP"/>
    <x v="2465"/>
    <n v="1000"/>
    <n v="1185"/>
    <x v="1750"/>
    <n v="1.19"/>
    <x v="0"/>
    <x v="0"/>
    <s v="USD"/>
    <n v="1336669200"/>
    <x v="2467"/>
    <b v="0"/>
    <n v="43"/>
    <b v="1"/>
    <x v="14"/>
    <x v="4"/>
    <x v="14"/>
  </r>
  <r>
    <n v="2468"/>
    <s v="New &quot;Jesse Denaro&quot; Album!"/>
    <x v="2466"/>
    <n v="2000"/>
    <n v="2144.34"/>
    <x v="1392"/>
    <n v="1.07"/>
    <x v="0"/>
    <x v="0"/>
    <s v="USD"/>
    <n v="1351400400"/>
    <x v="2468"/>
    <b v="0"/>
    <n v="58"/>
    <b v="1"/>
    <x v="14"/>
    <x v="4"/>
    <x v="14"/>
  </r>
  <r>
    <n v="2469"/>
    <s v="Some Dark, Beautiful Morning - Greg Byers' EP"/>
    <x v="2467"/>
    <n v="1200"/>
    <n v="1364"/>
    <x v="1751"/>
    <n v="1.1399999999999999"/>
    <x v="0"/>
    <x v="0"/>
    <s v="USD"/>
    <n v="1297160329"/>
    <x v="2469"/>
    <b v="0"/>
    <n v="47"/>
    <b v="1"/>
    <x v="14"/>
    <x v="4"/>
    <x v="14"/>
  </r>
  <r>
    <n v="2470"/>
    <s v="Geoff Zimmerman's Urban-Folk/ Indie-Rock Album"/>
    <x v="2468"/>
    <n v="1000"/>
    <n v="1031.6400000000001"/>
    <x v="1752"/>
    <n v="1.03"/>
    <x v="0"/>
    <x v="0"/>
    <s v="USD"/>
    <n v="1337824055"/>
    <x v="2470"/>
    <b v="0"/>
    <n v="36"/>
    <b v="1"/>
    <x v="14"/>
    <x v="4"/>
    <x v="14"/>
  </r>
  <r>
    <n v="2471"/>
    <s v="Confused Disciples - &quot;Sleepamation&quot;"/>
    <x v="2469"/>
    <n v="500"/>
    <n v="640"/>
    <x v="1753"/>
    <n v="1.28"/>
    <x v="0"/>
    <x v="0"/>
    <s v="USD"/>
    <n v="1327535392"/>
    <x v="2471"/>
    <b v="0"/>
    <n v="17"/>
    <b v="1"/>
    <x v="14"/>
    <x v="4"/>
    <x v="14"/>
  </r>
  <r>
    <n v="2472"/>
    <s v="Help Ben Hardt Release 3 Albums In 9 Months!"/>
    <x v="2470"/>
    <n v="7500"/>
    <n v="10182.02"/>
    <x v="276"/>
    <n v="1.36"/>
    <x v="0"/>
    <x v="0"/>
    <s v="USD"/>
    <n v="1283562180"/>
    <x v="2472"/>
    <b v="0"/>
    <n v="104"/>
    <b v="1"/>
    <x v="14"/>
    <x v="4"/>
    <x v="14"/>
  </r>
  <r>
    <n v="2473"/>
    <s v="Mike Midwestern &quot;Oh My Soul&quot; Album"/>
    <x v="2471"/>
    <n v="2000"/>
    <n v="2000"/>
    <x v="1754"/>
    <n v="1"/>
    <x v="0"/>
    <x v="0"/>
    <s v="USD"/>
    <n v="1352573869"/>
    <x v="2473"/>
    <b v="0"/>
    <n v="47"/>
    <b v="1"/>
    <x v="14"/>
    <x v="4"/>
    <x v="14"/>
  </r>
  <r>
    <n v="2474"/>
    <s v="Suggestion's Upcoming Album!"/>
    <x v="2472"/>
    <n v="5000"/>
    <n v="5000.18"/>
    <x v="1755"/>
    <n v="1"/>
    <x v="0"/>
    <x v="0"/>
    <s v="USD"/>
    <n v="1286756176"/>
    <x v="2474"/>
    <b v="0"/>
    <n v="38"/>
    <b v="1"/>
    <x v="14"/>
    <x v="4"/>
    <x v="14"/>
  </r>
  <r>
    <n v="2475"/>
    <s v="BRANDTSON - &quot;Send Us A Signal&quot; Vinyl LP"/>
    <x v="2473"/>
    <n v="2500"/>
    <n v="2618"/>
    <x v="1090"/>
    <n v="1.05"/>
    <x v="0"/>
    <x v="0"/>
    <s v="USD"/>
    <n v="1278799200"/>
    <x v="2475"/>
    <b v="0"/>
    <n v="81"/>
    <b v="1"/>
    <x v="14"/>
    <x v="4"/>
    <x v="14"/>
  </r>
  <r>
    <n v="2476"/>
    <s v="Arts &amp; Crafts"/>
    <x v="2474"/>
    <n v="3200"/>
    <n v="3360.72"/>
    <x v="1756"/>
    <n v="1.05"/>
    <x v="0"/>
    <x v="0"/>
    <s v="USD"/>
    <n v="1415004770"/>
    <x v="2476"/>
    <b v="0"/>
    <n v="55"/>
    <b v="1"/>
    <x v="14"/>
    <x v="4"/>
    <x v="14"/>
  </r>
  <r>
    <n v="2477"/>
    <s v="Debut Album"/>
    <x v="2475"/>
    <n v="750"/>
    <n v="1285"/>
    <x v="1757"/>
    <n v="1.71"/>
    <x v="0"/>
    <x v="0"/>
    <s v="USD"/>
    <n v="1344789345"/>
    <x v="2477"/>
    <b v="0"/>
    <n v="41"/>
    <b v="1"/>
    <x v="14"/>
    <x v="4"/>
    <x v="14"/>
  </r>
  <r>
    <n v="2478"/>
    <s v="&quot;Safer in the Sky&quot;: Should We Run's debut album launch."/>
    <x v="2476"/>
    <n v="8000"/>
    <n v="10200"/>
    <x v="1758"/>
    <n v="1.28"/>
    <x v="0"/>
    <x v="0"/>
    <s v="USD"/>
    <n v="1358117313"/>
    <x v="2478"/>
    <b v="0"/>
    <n v="79"/>
    <b v="1"/>
    <x v="14"/>
    <x v="4"/>
    <x v="14"/>
  </r>
  <r>
    <n v="2479"/>
    <s v="FUEL FAKE NATIVES"/>
    <x v="2477"/>
    <n v="300"/>
    <n v="400.33"/>
    <x v="1759"/>
    <n v="1.33"/>
    <x v="0"/>
    <x v="0"/>
    <s v="USD"/>
    <n v="1343440800"/>
    <x v="2479"/>
    <b v="0"/>
    <n v="16"/>
    <b v="1"/>
    <x v="14"/>
    <x v="4"/>
    <x v="14"/>
  </r>
  <r>
    <n v="2480"/>
    <s v="Either, Either EP"/>
    <x v="2478"/>
    <n v="2000"/>
    <n v="2000"/>
    <x v="404"/>
    <n v="1"/>
    <x v="0"/>
    <x v="0"/>
    <s v="USD"/>
    <n v="1444516084"/>
    <x v="2480"/>
    <b v="0"/>
    <n v="8"/>
    <b v="1"/>
    <x v="14"/>
    <x v="4"/>
    <x v="14"/>
  </r>
  <r>
    <n v="2481"/>
    <s v="The Chrome Cranks launch PR campaign for new album!"/>
    <x v="2479"/>
    <n v="4000"/>
    <n v="4516.4399999999996"/>
    <x v="1760"/>
    <n v="1.1299999999999999"/>
    <x v="0"/>
    <x v="0"/>
    <s v="USD"/>
    <n v="1335799808"/>
    <x v="2481"/>
    <b v="0"/>
    <n v="95"/>
    <b v="1"/>
    <x v="14"/>
    <x v="4"/>
    <x v="14"/>
  </r>
  <r>
    <n v="2482"/>
    <s v="Journey to Japan"/>
    <x v="2480"/>
    <n v="1000"/>
    <n v="1001"/>
    <x v="1665"/>
    <n v="1"/>
    <x v="0"/>
    <x v="0"/>
    <s v="USD"/>
    <n v="1312224383"/>
    <x v="2482"/>
    <b v="0"/>
    <n v="25"/>
    <b v="1"/>
    <x v="14"/>
    <x v="4"/>
    <x v="14"/>
  </r>
  <r>
    <n v="2483"/>
    <s v="Intangible Animal's &quot;Oh The Humanity&quot; Tour"/>
    <x v="2481"/>
    <n v="1100"/>
    <n v="1251"/>
    <x v="1761"/>
    <n v="1.1399999999999999"/>
    <x v="0"/>
    <x v="0"/>
    <s v="USD"/>
    <n v="1335891603"/>
    <x v="2483"/>
    <b v="0"/>
    <n v="19"/>
    <b v="1"/>
    <x v="14"/>
    <x v="4"/>
    <x v="14"/>
  </r>
  <r>
    <n v="2484"/>
    <s v="Kickstart Kiya Heartwood's &quot;Bold Swimmer&quot; solo CD."/>
    <x v="2482"/>
    <n v="3500"/>
    <n v="4176.1099999999997"/>
    <x v="1762"/>
    <n v="1.19"/>
    <x v="0"/>
    <x v="0"/>
    <s v="USD"/>
    <n v="1316124003"/>
    <x v="2484"/>
    <b v="0"/>
    <n v="90"/>
    <b v="1"/>
    <x v="14"/>
    <x v="4"/>
    <x v="14"/>
  </r>
  <r>
    <n v="2485"/>
    <s v="Calli Dollinger and The Dusters Fall Tour Fund"/>
    <x v="2483"/>
    <n v="2000"/>
    <n v="2065"/>
    <x v="1763"/>
    <n v="1.03"/>
    <x v="0"/>
    <x v="0"/>
    <s v="USD"/>
    <n v="1318463879"/>
    <x v="2485"/>
    <b v="0"/>
    <n v="41"/>
    <b v="1"/>
    <x v="14"/>
    <x v="4"/>
    <x v="14"/>
  </r>
  <r>
    <n v="2486"/>
    <s v="Help Michael Trieb make CD's for his new EP!"/>
    <x v="2484"/>
    <n v="300"/>
    <n v="797"/>
    <x v="1764"/>
    <n v="2.66"/>
    <x v="0"/>
    <x v="0"/>
    <s v="USD"/>
    <n v="1335113976"/>
    <x v="2486"/>
    <b v="0"/>
    <n v="30"/>
    <b v="1"/>
    <x v="14"/>
    <x v="4"/>
    <x v="14"/>
  </r>
  <r>
    <n v="2487"/>
    <s v="Copyrighting 1978 Champs Finished Album"/>
    <x v="2485"/>
    <n v="1500"/>
    <n v="1500.76"/>
    <x v="1765"/>
    <n v="1"/>
    <x v="0"/>
    <x v="0"/>
    <s v="USD"/>
    <n v="1338083997"/>
    <x v="2487"/>
    <b v="0"/>
    <n v="38"/>
    <b v="1"/>
    <x v="14"/>
    <x v="4"/>
    <x v="14"/>
  </r>
  <r>
    <n v="2488"/>
    <s v="Pull Some Strings For Jameson Elder"/>
    <x v="2486"/>
    <n v="3000"/>
    <n v="3201"/>
    <x v="1766"/>
    <n v="1.07"/>
    <x v="0"/>
    <x v="0"/>
    <s v="USD"/>
    <n v="1321459908"/>
    <x v="2488"/>
    <b v="0"/>
    <n v="65"/>
    <b v="1"/>
    <x v="14"/>
    <x v="4"/>
    <x v="14"/>
  </r>
  <r>
    <n v="2489"/>
    <s v="&quot;Death Anxiety&quot;, a new album by Pocket Vinyl"/>
    <x v="2487"/>
    <n v="3500"/>
    <n v="4678.5"/>
    <x v="1767"/>
    <n v="1.34"/>
    <x v="0"/>
    <x v="0"/>
    <s v="USD"/>
    <n v="1368117239"/>
    <x v="2489"/>
    <b v="0"/>
    <n v="75"/>
    <b v="1"/>
    <x v="14"/>
    <x v="4"/>
    <x v="14"/>
  </r>
  <r>
    <n v="2490"/>
    <s v="The Offbeats Summer Tour 2012"/>
    <x v="2488"/>
    <n v="500"/>
    <n v="607"/>
    <x v="1768"/>
    <n v="1.21"/>
    <x v="0"/>
    <x v="0"/>
    <s v="USD"/>
    <n v="1340429276"/>
    <x v="2490"/>
    <b v="0"/>
    <n v="16"/>
    <b v="1"/>
    <x v="14"/>
    <x v="4"/>
    <x v="14"/>
  </r>
  <r>
    <n v="2491"/>
    <s v="Nathan Evans - Remove The Illusion EP "/>
    <x v="2489"/>
    <n v="500"/>
    <n v="516"/>
    <x v="1769"/>
    <n v="1.03"/>
    <x v="0"/>
    <x v="0"/>
    <s v="USD"/>
    <n v="1295142660"/>
    <x v="2491"/>
    <b v="0"/>
    <n v="10"/>
    <b v="1"/>
    <x v="14"/>
    <x v="4"/>
    <x v="14"/>
  </r>
  <r>
    <n v="2492"/>
    <s v="SUPER NICE EP 2012"/>
    <x v="2490"/>
    <n v="600"/>
    <n v="750"/>
    <x v="1770"/>
    <n v="1.25"/>
    <x v="0"/>
    <x v="0"/>
    <s v="USD"/>
    <n v="1339840740"/>
    <x v="2492"/>
    <b v="0"/>
    <n v="27"/>
    <b v="1"/>
    <x v="14"/>
    <x v="4"/>
    <x v="14"/>
  </r>
  <r>
    <n v="2493"/>
    <s v="Lets Make A Record Together!"/>
    <x v="2491"/>
    <n v="20000"/>
    <n v="25740"/>
    <x v="1771"/>
    <n v="1.29"/>
    <x v="0"/>
    <x v="0"/>
    <s v="USD"/>
    <n v="1367208140"/>
    <x v="2493"/>
    <b v="0"/>
    <n v="259"/>
    <b v="1"/>
    <x v="14"/>
    <x v="4"/>
    <x v="14"/>
  </r>
  <r>
    <n v="2494"/>
    <s v="Motive Makes a Man - Heavy Boots Album Production"/>
    <x v="2492"/>
    <n v="1500"/>
    <n v="1515.08"/>
    <x v="1772"/>
    <n v="1.01"/>
    <x v="0"/>
    <x v="0"/>
    <s v="USD"/>
    <n v="1337786944"/>
    <x v="2494"/>
    <b v="0"/>
    <n v="39"/>
    <b v="1"/>
    <x v="14"/>
    <x v="4"/>
    <x v="14"/>
  </r>
  <r>
    <n v="2495"/>
    <s v="Vinyl Pressing for &quot;Nine Different Kinds of Gone&quot;"/>
    <x v="2493"/>
    <n v="1500"/>
    <n v="1913.05"/>
    <x v="1475"/>
    <n v="1.28"/>
    <x v="0"/>
    <x v="0"/>
    <s v="USD"/>
    <n v="1339022575"/>
    <x v="2495"/>
    <b v="0"/>
    <n v="42"/>
    <b v="1"/>
    <x v="14"/>
    <x v="4"/>
    <x v="14"/>
  </r>
  <r>
    <n v="2496"/>
    <s v="Lynn Haven - The First Album, &quot;Fair Weather Friends&quot;"/>
    <x v="2494"/>
    <n v="6000"/>
    <n v="6000"/>
    <x v="1773"/>
    <n v="1"/>
    <x v="0"/>
    <x v="0"/>
    <s v="USD"/>
    <n v="1364597692"/>
    <x v="2496"/>
    <b v="0"/>
    <n v="10"/>
    <b v="1"/>
    <x v="14"/>
    <x v="4"/>
    <x v="14"/>
  </r>
  <r>
    <n v="2497"/>
    <s v="New Joe Rut Album: Live From the Great American Music Hall"/>
    <x v="2495"/>
    <n v="4000"/>
    <n v="4510.8599999999997"/>
    <x v="1774"/>
    <n v="1.1299999999999999"/>
    <x v="0"/>
    <x v="0"/>
    <s v="USD"/>
    <n v="1312578338"/>
    <x v="2497"/>
    <b v="0"/>
    <n v="56"/>
    <b v="1"/>
    <x v="14"/>
    <x v="4"/>
    <x v="14"/>
  </r>
  <r>
    <n v="2498"/>
    <s v="Race Bandit's Debut EP Validated"/>
    <x v="2496"/>
    <n v="1000"/>
    <n v="1056"/>
    <x v="1775"/>
    <n v="1.06"/>
    <x v="0"/>
    <x v="0"/>
    <s v="USD"/>
    <n v="1422400387"/>
    <x v="2498"/>
    <b v="0"/>
    <n v="20"/>
    <b v="1"/>
    <x v="14"/>
    <x v="4"/>
    <x v="14"/>
  </r>
  <r>
    <n v="2499"/>
    <s v="Ryan Hamilton : UK House Party Tour 2013"/>
    <x v="2497"/>
    <n v="4000"/>
    <n v="8105"/>
    <x v="1776"/>
    <n v="2.0299999999999998"/>
    <x v="0"/>
    <x v="0"/>
    <s v="USD"/>
    <n v="1356976800"/>
    <x v="2499"/>
    <b v="0"/>
    <n v="170"/>
    <b v="1"/>
    <x v="14"/>
    <x v="4"/>
    <x v="14"/>
  </r>
  <r>
    <n v="2500"/>
    <s v="Completing &quot;God's Justice&quot;"/>
    <x v="2498"/>
    <n v="600"/>
    <n v="680"/>
    <x v="1777"/>
    <n v="1.1299999999999999"/>
    <x v="0"/>
    <x v="0"/>
    <s v="USD"/>
    <n v="1340476375"/>
    <x v="2500"/>
    <b v="0"/>
    <n v="29"/>
    <b v="1"/>
    <x v="14"/>
    <x v="4"/>
    <x v="14"/>
  </r>
  <r>
    <n v="2501"/>
    <s v="The Bent King board game cafÃ© and wine lounge"/>
    <x v="2499"/>
    <n v="11000"/>
    <n v="281"/>
    <x v="1778"/>
    <n v="0.03"/>
    <x v="2"/>
    <x v="5"/>
    <s v="CAD"/>
    <n v="1443379104"/>
    <x v="2501"/>
    <b v="0"/>
    <n v="7"/>
    <b v="0"/>
    <x v="34"/>
    <x v="7"/>
    <x v="34"/>
  </r>
  <r>
    <n v="2502"/>
    <s v="Cupcake Chaos"/>
    <x v="2500"/>
    <n v="110000"/>
    <n v="86"/>
    <x v="1779"/>
    <n v="0"/>
    <x v="2"/>
    <x v="0"/>
    <s v="USD"/>
    <n v="1411328918"/>
    <x v="2502"/>
    <b v="0"/>
    <n v="5"/>
    <b v="0"/>
    <x v="34"/>
    <x v="7"/>
    <x v="34"/>
  </r>
  <r>
    <n v="2503"/>
    <s v="Cardinal Bistro BYOB Start Up"/>
    <x v="2501"/>
    <n v="10000"/>
    <n v="0"/>
    <x v="121"/>
    <n v="0"/>
    <x v="2"/>
    <x v="0"/>
    <s v="USD"/>
    <n v="1465333560"/>
    <x v="2503"/>
    <b v="0"/>
    <s v="No Backers"/>
    <b v="0"/>
    <x v="34"/>
    <x v="7"/>
    <x v="34"/>
  </r>
  <r>
    <n v="2504"/>
    <s v="Halal Restaurant and Internet Cafe"/>
    <x v="2502"/>
    <n v="35000"/>
    <n v="0"/>
    <x v="121"/>
    <n v="0"/>
    <x v="2"/>
    <x v="0"/>
    <s v="USD"/>
    <n v="1416014534"/>
    <x v="2504"/>
    <b v="0"/>
    <s v="No Backers"/>
    <b v="0"/>
    <x v="34"/>
    <x v="7"/>
    <x v="34"/>
  </r>
  <r>
    <n v="2505"/>
    <s v="PASTATUTION"/>
    <x v="2503"/>
    <n v="7000"/>
    <n v="0"/>
    <x v="121"/>
    <n v="0"/>
    <x v="2"/>
    <x v="0"/>
    <s v="USD"/>
    <n v="1426292416"/>
    <x v="2505"/>
    <b v="0"/>
    <s v="No Backers"/>
    <b v="0"/>
    <x v="34"/>
    <x v="7"/>
    <x v="34"/>
  </r>
  <r>
    <n v="2506"/>
    <s v="Bowlz Cafe, Hull"/>
    <x v="2504"/>
    <n v="5000"/>
    <n v="30"/>
    <x v="2"/>
    <n v="0.01"/>
    <x v="2"/>
    <x v="1"/>
    <s v="GBP"/>
    <n v="1443906000"/>
    <x v="2506"/>
    <b v="0"/>
    <n v="2"/>
    <b v="0"/>
    <x v="34"/>
    <x v="7"/>
    <x v="34"/>
  </r>
  <r>
    <n v="2507"/>
    <s v="Help Cafe Talavera get a New Kitchen!"/>
    <x v="2505"/>
    <n v="42850"/>
    <n v="0"/>
    <x v="121"/>
    <n v="0"/>
    <x v="2"/>
    <x v="0"/>
    <s v="USD"/>
    <n v="1431308704"/>
    <x v="2507"/>
    <b v="0"/>
    <s v="No Backers"/>
    <b v="0"/>
    <x v="34"/>
    <x v="7"/>
    <x v="34"/>
  </r>
  <r>
    <n v="2508"/>
    <s v="Silver Linning Gourmet Fudge"/>
    <x v="2506"/>
    <n v="20000"/>
    <n v="0"/>
    <x v="121"/>
    <n v="0"/>
    <x v="2"/>
    <x v="0"/>
    <s v="USD"/>
    <n v="1408056634"/>
    <x v="2508"/>
    <b v="0"/>
    <s v="No Backers"/>
    <b v="0"/>
    <x v="34"/>
    <x v="7"/>
    <x v="34"/>
  </r>
  <r>
    <n v="2509"/>
    <s v="&quot;Chuck J. Brubecker&quot;"/>
    <x v="2507"/>
    <n v="95000"/>
    <n v="1000"/>
    <x v="669"/>
    <n v="0.01"/>
    <x v="2"/>
    <x v="1"/>
    <s v="GBP"/>
    <n v="1429554349"/>
    <x v="2509"/>
    <b v="0"/>
    <n v="28"/>
    <b v="0"/>
    <x v="34"/>
    <x v="7"/>
    <x v="34"/>
  </r>
  <r>
    <n v="2510"/>
    <s v="Dugout Dogs, Americas love of hot dogs and baseball!"/>
    <x v="2508"/>
    <n v="50000"/>
    <n v="75"/>
    <x v="822"/>
    <n v="0"/>
    <x v="2"/>
    <x v="0"/>
    <s v="USD"/>
    <n v="1431647772"/>
    <x v="2510"/>
    <b v="0"/>
    <n v="2"/>
    <b v="0"/>
    <x v="34"/>
    <x v="7"/>
    <x v="34"/>
  </r>
  <r>
    <n v="2511"/>
    <s v="loluli's"/>
    <x v="2509"/>
    <n v="100000"/>
    <n v="0"/>
    <x v="121"/>
    <n v="0"/>
    <x v="2"/>
    <x v="1"/>
    <s v="GBP"/>
    <n v="1454323413"/>
    <x v="2511"/>
    <b v="0"/>
    <s v="No Backers"/>
    <b v="0"/>
    <x v="34"/>
    <x v="7"/>
    <x v="34"/>
  </r>
  <r>
    <n v="2512"/>
    <s v="Somethin' Tasty"/>
    <x v="2510"/>
    <n v="1150"/>
    <n v="0"/>
    <x v="121"/>
    <n v="0"/>
    <x v="2"/>
    <x v="0"/>
    <s v="USD"/>
    <n v="1418504561"/>
    <x v="2512"/>
    <b v="0"/>
    <s v="No Backers"/>
    <b v="0"/>
    <x v="34"/>
    <x v="7"/>
    <x v="34"/>
  </r>
  <r>
    <n v="2513"/>
    <s v="Yahu Restaurants"/>
    <x v="2511"/>
    <n v="180000"/>
    <n v="0"/>
    <x v="121"/>
    <n v="0"/>
    <x v="2"/>
    <x v="12"/>
    <s v="EUR"/>
    <n v="1488067789"/>
    <x v="2513"/>
    <b v="0"/>
    <s v="No Backers"/>
    <b v="0"/>
    <x v="34"/>
    <x v="7"/>
    <x v="34"/>
  </r>
  <r>
    <n v="2514"/>
    <s v="Lunch For Tots"/>
    <x v="2512"/>
    <n v="12000"/>
    <n v="210"/>
    <x v="1780"/>
    <n v="0.02"/>
    <x v="2"/>
    <x v="0"/>
    <s v="USD"/>
    <n v="1408526477"/>
    <x v="2514"/>
    <b v="0"/>
    <n v="4"/>
    <b v="0"/>
    <x v="34"/>
    <x v="7"/>
    <x v="34"/>
  </r>
  <r>
    <n v="2515"/>
    <s v="The Barrel Room Restaurant &amp; Tavern"/>
    <x v="2513"/>
    <n v="5000"/>
    <n v="930"/>
    <x v="1781"/>
    <n v="0.19"/>
    <x v="2"/>
    <x v="0"/>
    <s v="USD"/>
    <n v="1424635753"/>
    <x v="2515"/>
    <b v="0"/>
    <n v="12"/>
    <b v="0"/>
    <x v="34"/>
    <x v="7"/>
    <x v="34"/>
  </r>
  <r>
    <n v="2516"/>
    <s v="Morning Glory"/>
    <x v="2514"/>
    <n v="22000"/>
    <n v="0"/>
    <x v="121"/>
    <n v="0"/>
    <x v="2"/>
    <x v="0"/>
    <s v="USD"/>
    <n v="1417279252"/>
    <x v="2516"/>
    <b v="0"/>
    <s v="No Backers"/>
    <b v="0"/>
    <x v="34"/>
    <x v="7"/>
    <x v="34"/>
  </r>
  <r>
    <n v="2517"/>
    <s v="The Canteen"/>
    <x v="2515"/>
    <n v="18000"/>
    <n v="1767"/>
    <x v="1782"/>
    <n v="0.1"/>
    <x v="2"/>
    <x v="5"/>
    <s v="CAD"/>
    <n v="1426788930"/>
    <x v="2517"/>
    <b v="0"/>
    <n v="33"/>
    <b v="0"/>
    <x v="34"/>
    <x v="7"/>
    <x v="34"/>
  </r>
  <r>
    <n v="2518"/>
    <s v="Southern California's Backroad Eateries"/>
    <x v="2516"/>
    <n v="5000"/>
    <n v="0"/>
    <x v="121"/>
    <n v="0"/>
    <x v="2"/>
    <x v="0"/>
    <s v="USD"/>
    <n v="1415899228"/>
    <x v="2518"/>
    <b v="0"/>
    <s v="No Backers"/>
    <b v="0"/>
    <x v="34"/>
    <x v="7"/>
    <x v="34"/>
  </r>
  <r>
    <n v="2519"/>
    <s v="Kelli's Kitchen"/>
    <x v="2517"/>
    <n v="150000"/>
    <n v="65"/>
    <x v="1783"/>
    <n v="0"/>
    <x v="2"/>
    <x v="0"/>
    <s v="USD"/>
    <n v="1405741404"/>
    <x v="2519"/>
    <b v="0"/>
    <n v="4"/>
    <b v="0"/>
    <x v="34"/>
    <x v="7"/>
    <x v="34"/>
  </r>
  <r>
    <n v="2520"/>
    <s v="The Aurora Outpost Restaurant/NightClub"/>
    <x v="2518"/>
    <n v="100000"/>
    <n v="0"/>
    <x v="121"/>
    <n v="0"/>
    <x v="2"/>
    <x v="0"/>
    <s v="USD"/>
    <n v="1476559260"/>
    <x v="2520"/>
    <b v="0"/>
    <s v="No Backers"/>
    <b v="0"/>
    <x v="34"/>
    <x v="7"/>
    <x v="34"/>
  </r>
  <r>
    <n v="2521"/>
    <s v="Filmharmonic Brass: The Music of John Williams (Recording)"/>
    <x v="2519"/>
    <n v="12500"/>
    <n v="13685.99"/>
    <x v="1784"/>
    <n v="1.0900000000000001"/>
    <x v="0"/>
    <x v="0"/>
    <s v="USD"/>
    <n v="1444778021"/>
    <x v="2521"/>
    <b v="0"/>
    <n v="132"/>
    <b v="1"/>
    <x v="35"/>
    <x v="4"/>
    <x v="35"/>
  </r>
  <r>
    <n v="2522"/>
    <s v="FALLING MAN @ Center for Contemporary Opera"/>
    <x v="2520"/>
    <n v="5000"/>
    <n v="5000"/>
    <x v="1785"/>
    <n v="1"/>
    <x v="0"/>
    <x v="0"/>
    <s v="USD"/>
    <n v="1461336720"/>
    <x v="2522"/>
    <b v="0"/>
    <n v="27"/>
    <b v="1"/>
    <x v="35"/>
    <x v="4"/>
    <x v="35"/>
  </r>
  <r>
    <n v="2523"/>
    <s v="Pater Noster Project"/>
    <x v="2521"/>
    <n v="900"/>
    <n v="1408"/>
    <x v="1786"/>
    <n v="1.56"/>
    <x v="0"/>
    <x v="0"/>
    <s v="USD"/>
    <n v="1416270292"/>
    <x v="2523"/>
    <b v="0"/>
    <n v="26"/>
    <b v="1"/>
    <x v="35"/>
    <x v="4"/>
    <x v="35"/>
  </r>
  <r>
    <n v="2524"/>
    <s v="Les Bostonades' First CD"/>
    <x v="2522"/>
    <n v="7500"/>
    <n v="7620"/>
    <x v="1787"/>
    <n v="1.02"/>
    <x v="0"/>
    <x v="0"/>
    <s v="USD"/>
    <n v="1419136200"/>
    <x v="2524"/>
    <b v="0"/>
    <n v="43"/>
    <b v="1"/>
    <x v="35"/>
    <x v="4"/>
    <x v="35"/>
  </r>
  <r>
    <n v="2525"/>
    <s v="Jenny &amp; Rossâ”‚To Sing in Germany"/>
    <x v="2523"/>
    <n v="8000"/>
    <n v="8026"/>
    <x v="1788"/>
    <n v="1"/>
    <x v="0"/>
    <x v="0"/>
    <s v="USD"/>
    <n v="1340914571"/>
    <x v="2525"/>
    <b v="0"/>
    <n v="80"/>
    <b v="1"/>
    <x v="35"/>
    <x v="4"/>
    <x v="35"/>
  </r>
  <r>
    <n v="2526"/>
    <s v="10 Years and Counting...a new album by Valor Brass!"/>
    <x v="2524"/>
    <n v="4000"/>
    <n v="4518"/>
    <x v="1789"/>
    <n v="1.1299999999999999"/>
    <x v="0"/>
    <x v="0"/>
    <s v="USD"/>
    <n v="1418014740"/>
    <x v="2526"/>
    <b v="0"/>
    <n v="33"/>
    <b v="1"/>
    <x v="35"/>
    <x v="4"/>
    <x v="35"/>
  </r>
  <r>
    <n v="2527"/>
    <s v="Britten in Song: A Centennial Celebration"/>
    <x v="2525"/>
    <n v="4000"/>
    <n v="4085"/>
    <x v="212"/>
    <n v="1.02"/>
    <x v="0"/>
    <x v="0"/>
    <s v="USD"/>
    <n v="1382068740"/>
    <x v="2527"/>
    <b v="0"/>
    <n v="71"/>
    <b v="1"/>
    <x v="35"/>
    <x v="4"/>
    <x v="35"/>
  </r>
  <r>
    <n v="2528"/>
    <s v="Three Voices"/>
    <x v="2526"/>
    <n v="4000"/>
    <n v="4289.99"/>
    <x v="1790"/>
    <n v="1.07"/>
    <x v="0"/>
    <x v="1"/>
    <s v="GBP"/>
    <n v="1440068400"/>
    <x v="2528"/>
    <b v="0"/>
    <n v="81"/>
    <b v="1"/>
    <x v="35"/>
    <x v="4"/>
    <x v="35"/>
  </r>
  <r>
    <n v="2529"/>
    <s v="UrbanArias is DC's Contemporary Opera Company"/>
    <x v="2527"/>
    <n v="6000"/>
    <n v="6257"/>
    <x v="1791"/>
    <n v="1.04"/>
    <x v="0"/>
    <x v="0"/>
    <s v="USD"/>
    <n v="1332636975"/>
    <x v="2529"/>
    <b v="0"/>
    <n v="76"/>
    <b v="1"/>
    <x v="35"/>
    <x v="4"/>
    <x v="35"/>
  </r>
  <r>
    <n v="2530"/>
    <s v="OK Mozart Festival premiere by The Tulsa Youth Symphony"/>
    <x v="2528"/>
    <n v="6500"/>
    <n v="6500"/>
    <x v="1792"/>
    <n v="1"/>
    <x v="0"/>
    <x v="0"/>
    <s v="USD"/>
    <n v="1429505400"/>
    <x v="2530"/>
    <b v="0"/>
    <n v="48"/>
    <b v="1"/>
    <x v="35"/>
    <x v="4"/>
    <x v="35"/>
  </r>
  <r>
    <n v="2531"/>
    <s v="Modern Chamber Music"/>
    <x v="2529"/>
    <n v="4500"/>
    <n v="4518"/>
    <x v="1793"/>
    <n v="1"/>
    <x v="0"/>
    <x v="0"/>
    <s v="USD"/>
    <n v="1439611140"/>
    <x v="2531"/>
    <b v="0"/>
    <n v="61"/>
    <b v="1"/>
    <x v="35"/>
    <x v="4"/>
    <x v="35"/>
  </r>
  <r>
    <n v="2532"/>
    <s v="The Pacific Guitar Ensemble's Debut Recording!"/>
    <x v="2530"/>
    <n v="4000"/>
    <n v="5045"/>
    <x v="1794"/>
    <n v="1.26"/>
    <x v="0"/>
    <x v="0"/>
    <s v="USD"/>
    <n v="1345148566"/>
    <x v="2532"/>
    <b v="0"/>
    <n v="60"/>
    <b v="1"/>
    <x v="35"/>
    <x v="4"/>
    <x v="35"/>
  </r>
  <r>
    <n v="2533"/>
    <s v="HOLOGRAPHIC - 2013 Concert and Commission Campaign"/>
    <x v="2531"/>
    <n v="7500"/>
    <n v="8300"/>
    <x v="772"/>
    <n v="1.1100000000000001"/>
    <x v="0"/>
    <x v="0"/>
    <s v="USD"/>
    <n v="1362160868"/>
    <x v="2533"/>
    <b v="0"/>
    <n v="136"/>
    <b v="1"/>
    <x v="35"/>
    <x v="4"/>
    <x v="35"/>
  </r>
  <r>
    <n v="2534"/>
    <s v="Performance of Lawrence Axelrod's &quot;Songs of Yes&quot; in Chicago by new music group CUBE"/>
    <x v="2532"/>
    <n v="2000"/>
    <n v="2100"/>
    <x v="1795"/>
    <n v="1.05"/>
    <x v="0"/>
    <x v="0"/>
    <s v="USD"/>
    <n v="1262325600"/>
    <x v="2534"/>
    <b v="0"/>
    <n v="14"/>
    <b v="1"/>
    <x v="35"/>
    <x v="4"/>
    <x v="35"/>
  </r>
  <r>
    <n v="2535"/>
    <s v="Mark Hayes Requiem Recording"/>
    <x v="2533"/>
    <n v="20000"/>
    <n v="20755"/>
    <x v="1796"/>
    <n v="1.04"/>
    <x v="0"/>
    <x v="0"/>
    <s v="USD"/>
    <n v="1417463945"/>
    <x v="2535"/>
    <b v="0"/>
    <n v="78"/>
    <b v="1"/>
    <x v="35"/>
    <x v="4"/>
    <x v="35"/>
  </r>
  <r>
    <n v="2536"/>
    <s v="Become the subject of my next composition!"/>
    <x v="2534"/>
    <n v="25"/>
    <n v="29"/>
    <x v="1797"/>
    <n v="1.1599999999999999"/>
    <x v="0"/>
    <x v="0"/>
    <s v="USD"/>
    <n v="1375151566"/>
    <x v="2536"/>
    <b v="0"/>
    <n v="4"/>
    <b v="1"/>
    <x v="35"/>
    <x v="4"/>
    <x v="35"/>
  </r>
  <r>
    <n v="2537"/>
    <s v="The Philadelphia Opera Collective presents Susannah"/>
    <x v="2535"/>
    <n v="1000"/>
    <n v="1100"/>
    <x v="101"/>
    <n v="1.1000000000000001"/>
    <x v="0"/>
    <x v="0"/>
    <s v="USD"/>
    <n v="1312212855"/>
    <x v="2537"/>
    <b v="0"/>
    <n v="11"/>
    <b v="1"/>
    <x v="35"/>
    <x v="4"/>
    <x v="35"/>
  </r>
  <r>
    <n v="2538"/>
    <s v="Me, Myself and Albinoni"/>
    <x v="2536"/>
    <n v="18000"/>
    <n v="20343.169999999998"/>
    <x v="1798"/>
    <n v="1.1299999999999999"/>
    <x v="0"/>
    <x v="0"/>
    <s v="USD"/>
    <n v="1361681940"/>
    <x v="2538"/>
    <b v="0"/>
    <n v="185"/>
    <b v="1"/>
    <x v="35"/>
    <x v="4"/>
    <x v="35"/>
  </r>
  <r>
    <n v="2539"/>
    <s v="The Flying Gambas"/>
    <x v="2537"/>
    <n v="10000"/>
    <n v="10025"/>
    <x v="1799"/>
    <n v="1"/>
    <x v="0"/>
    <x v="0"/>
    <s v="USD"/>
    <n v="1422913152"/>
    <x v="2539"/>
    <b v="0"/>
    <n v="59"/>
    <b v="1"/>
    <x v="35"/>
    <x v="4"/>
    <x v="35"/>
  </r>
  <r>
    <n v="2540"/>
    <s v="Vladimir in Butterfly Country"/>
    <x v="2538"/>
    <n v="2500"/>
    <n v="2585"/>
    <x v="1800"/>
    <n v="1.03"/>
    <x v="0"/>
    <x v="0"/>
    <s v="USD"/>
    <n v="1319904721"/>
    <x v="2540"/>
    <b v="0"/>
    <n v="27"/>
    <b v="1"/>
    <x v="35"/>
    <x v="4"/>
    <x v="35"/>
  </r>
  <r>
    <n v="2541"/>
    <s v="Completion of Unique Recording of British and Finnish Music"/>
    <x v="2539"/>
    <n v="3500"/>
    <n v="3746"/>
    <x v="35"/>
    <n v="1.07"/>
    <x v="0"/>
    <x v="1"/>
    <s v="GBP"/>
    <n v="1380192418"/>
    <x v="2541"/>
    <b v="0"/>
    <n v="63"/>
    <b v="1"/>
    <x v="35"/>
    <x v="4"/>
    <x v="35"/>
  </r>
  <r>
    <n v="2542"/>
    <s v="Classical Music by Marquita"/>
    <x v="2540"/>
    <n v="700"/>
    <n v="725"/>
    <x v="1801"/>
    <n v="1.04"/>
    <x v="0"/>
    <x v="0"/>
    <s v="USD"/>
    <n v="1380599940"/>
    <x v="2542"/>
    <b v="0"/>
    <n v="13"/>
    <b v="1"/>
    <x v="35"/>
    <x v="4"/>
    <x v="35"/>
  </r>
  <r>
    <n v="2543"/>
    <s v="AM 1610 :: The Station &gt;&gt; Live Studio Project &gt; Phase 1"/>
    <x v="2541"/>
    <n v="250"/>
    <n v="391"/>
    <x v="1802"/>
    <n v="1.56"/>
    <x v="0"/>
    <x v="0"/>
    <s v="USD"/>
    <n v="1293937200"/>
    <x v="2543"/>
    <b v="0"/>
    <n v="13"/>
    <b v="1"/>
    <x v="35"/>
    <x v="4"/>
    <x v="35"/>
  </r>
  <r>
    <n v="2544"/>
    <s v="Singing City Children's Choir"/>
    <x v="2542"/>
    <n v="5000"/>
    <n v="5041"/>
    <x v="1803"/>
    <n v="1.01"/>
    <x v="0"/>
    <x v="0"/>
    <s v="USD"/>
    <n v="1341750569"/>
    <x v="2544"/>
    <b v="0"/>
    <n v="57"/>
    <b v="1"/>
    <x v="35"/>
    <x v="4"/>
    <x v="35"/>
  </r>
  <r>
    <n v="2545"/>
    <s v="Larchmere String Quartet Debut Album: Music by Stephan Krehl"/>
    <x v="2543"/>
    <n v="2000"/>
    <n v="3906"/>
    <x v="1804"/>
    <n v="1.95"/>
    <x v="0"/>
    <x v="0"/>
    <s v="USD"/>
    <n v="1424997000"/>
    <x v="2545"/>
    <b v="0"/>
    <n v="61"/>
    <b v="1"/>
    <x v="35"/>
    <x v="4"/>
    <x v="35"/>
  </r>
  <r>
    <n v="2546"/>
    <s v="Cor Cantiamo's First Commercially Released Recording"/>
    <x v="2544"/>
    <n v="3500"/>
    <n v="3910"/>
    <x v="1805"/>
    <n v="1.1200000000000001"/>
    <x v="0"/>
    <x v="0"/>
    <s v="USD"/>
    <n v="1380949200"/>
    <x v="2546"/>
    <b v="0"/>
    <n v="65"/>
    <b v="1"/>
    <x v="35"/>
    <x v="4"/>
    <x v="35"/>
  </r>
  <r>
    <n v="2547"/>
    <s v="Classical Guitar Music of Hawaii"/>
    <x v="2545"/>
    <n v="5500"/>
    <n v="6592"/>
    <x v="1806"/>
    <n v="1.2"/>
    <x v="0"/>
    <x v="0"/>
    <s v="USD"/>
    <n v="1333560803"/>
    <x v="2547"/>
    <b v="0"/>
    <n v="134"/>
    <b v="1"/>
    <x v="35"/>
    <x v="4"/>
    <x v="35"/>
  </r>
  <r>
    <n v="2548"/>
    <s v="IYSO Orchestra Academy &amp; Symphonic Concert 2016"/>
    <x v="2546"/>
    <n v="6000"/>
    <n v="6111"/>
    <x v="1807"/>
    <n v="1.02"/>
    <x v="0"/>
    <x v="6"/>
    <s v="EUR"/>
    <n v="1475209620"/>
    <x v="2548"/>
    <b v="0"/>
    <n v="37"/>
    <b v="1"/>
    <x v="35"/>
    <x v="4"/>
    <x v="35"/>
  </r>
  <r>
    <n v="2549"/>
    <s v="The Miller's Wife, a new opera"/>
    <x v="2547"/>
    <n v="1570"/>
    <n v="1614"/>
    <x v="1808"/>
    <n v="1.03"/>
    <x v="0"/>
    <x v="1"/>
    <s v="GBP"/>
    <n v="1370019600"/>
    <x v="2549"/>
    <b v="0"/>
    <n v="37"/>
    <b v="1"/>
    <x v="35"/>
    <x v="4"/>
    <x v="35"/>
  </r>
  <r>
    <n v="2550"/>
    <s v="RESTLESS: Ashley Bathgate and Karl Larson Record Ken Thomson"/>
    <x v="2548"/>
    <n v="6500"/>
    <n v="6555"/>
    <x v="1809"/>
    <n v="1.01"/>
    <x v="0"/>
    <x v="0"/>
    <s v="USD"/>
    <n v="1444276740"/>
    <x v="2550"/>
    <b v="0"/>
    <n v="150"/>
    <b v="1"/>
    <x v="35"/>
    <x v="4"/>
    <x v="35"/>
  </r>
  <r>
    <n v="2551"/>
    <s v="Mozart Requiem with Bach Cantata 106 &amp; Brahms NÃ¤nie"/>
    <x v="2549"/>
    <n v="3675"/>
    <n v="3775.5"/>
    <x v="1810"/>
    <n v="1.03"/>
    <x v="0"/>
    <x v="0"/>
    <s v="USD"/>
    <n v="1332362880"/>
    <x v="2551"/>
    <b v="0"/>
    <n v="56"/>
    <b v="1"/>
    <x v="35"/>
    <x v="4"/>
    <x v="35"/>
  </r>
  <r>
    <n v="2552"/>
    <s v="DAVID, The Oratorio"/>
    <x v="2550"/>
    <n v="3000"/>
    <n v="3195"/>
    <x v="1811"/>
    <n v="1.07"/>
    <x v="0"/>
    <x v="0"/>
    <s v="USD"/>
    <n v="1488741981"/>
    <x v="2552"/>
    <b v="0"/>
    <n v="18"/>
    <b v="1"/>
    <x v="35"/>
    <x v="4"/>
    <x v="35"/>
  </r>
  <r>
    <n v="2553"/>
    <s v="Help Fund Tara's Album of Rare 18-19th Century Italian Songs"/>
    <x v="2551"/>
    <n v="1500"/>
    <n v="2333"/>
    <x v="1812"/>
    <n v="1.56"/>
    <x v="0"/>
    <x v="0"/>
    <s v="USD"/>
    <n v="1348202807"/>
    <x v="2553"/>
    <b v="0"/>
    <n v="60"/>
    <b v="1"/>
    <x v="35"/>
    <x v="4"/>
    <x v="35"/>
  </r>
  <r>
    <n v="2554"/>
    <s v="Patagonia Winds: Wind Quintet Commission Project"/>
    <x v="2552"/>
    <n v="3000"/>
    <n v="3684"/>
    <x v="1813"/>
    <n v="1.23"/>
    <x v="0"/>
    <x v="0"/>
    <s v="USD"/>
    <n v="1433131140"/>
    <x v="2554"/>
    <b v="0"/>
    <n v="67"/>
    <b v="1"/>
    <x v="35"/>
    <x v="4"/>
    <x v="35"/>
  </r>
  <r>
    <n v="2555"/>
    <s v="Send Brandon Rumsey to Brevard Music Center"/>
    <x v="2553"/>
    <n v="2000"/>
    <n v="2147"/>
    <x v="1814"/>
    <n v="1.07"/>
    <x v="0"/>
    <x v="0"/>
    <s v="USD"/>
    <n v="1338219793"/>
    <x v="2555"/>
    <b v="0"/>
    <n v="35"/>
    <b v="1"/>
    <x v="35"/>
    <x v="4"/>
    <x v="35"/>
  </r>
  <r>
    <n v="2556"/>
    <s v="Grind Violin: Analog DIYalog: Composers Vinyl Compilation"/>
    <x v="2554"/>
    <n v="745"/>
    <n v="786"/>
    <x v="1815"/>
    <n v="1.06"/>
    <x v="0"/>
    <x v="0"/>
    <s v="USD"/>
    <n v="1356392857"/>
    <x v="2556"/>
    <b v="0"/>
    <n v="34"/>
    <b v="1"/>
    <x v="35"/>
    <x v="4"/>
    <x v="35"/>
  </r>
  <r>
    <n v="2557"/>
    <s v="European Tour"/>
    <x v="2555"/>
    <n v="900"/>
    <n v="1066"/>
    <x v="1816"/>
    <n v="1.18"/>
    <x v="0"/>
    <x v="1"/>
    <s v="GBP"/>
    <n v="1400176386"/>
    <x v="2557"/>
    <b v="0"/>
    <n v="36"/>
    <b v="1"/>
    <x v="35"/>
    <x v="4"/>
    <x v="35"/>
  </r>
  <r>
    <n v="2558"/>
    <s v="Hopkins Sinfonia 2015 Season"/>
    <x v="2556"/>
    <n v="1250"/>
    <n v="1361"/>
    <x v="1817"/>
    <n v="1.0900000000000001"/>
    <x v="0"/>
    <x v="2"/>
    <s v="AUD"/>
    <n v="1430488740"/>
    <x v="2558"/>
    <b v="0"/>
    <n v="18"/>
    <b v="1"/>
    <x v="35"/>
    <x v="4"/>
    <x v="35"/>
  </r>
  <r>
    <n v="2559"/>
    <s v="India Meets String Quartet"/>
    <x v="2557"/>
    <n v="800"/>
    <n v="890"/>
    <x v="1818"/>
    <n v="1.1100000000000001"/>
    <x v="0"/>
    <x v="0"/>
    <s v="USD"/>
    <n v="1321385820"/>
    <x v="2559"/>
    <b v="0"/>
    <n v="25"/>
    <b v="1"/>
    <x v="35"/>
    <x v="4"/>
    <x v="35"/>
  </r>
  <r>
    <n v="2560"/>
    <s v="Courting Rites of Cranes CD recording"/>
    <x v="2558"/>
    <n v="3000"/>
    <n v="3003"/>
    <x v="1819"/>
    <n v="1"/>
    <x v="0"/>
    <x v="1"/>
    <s v="GBP"/>
    <n v="1425682174"/>
    <x v="2560"/>
    <b v="0"/>
    <n v="21"/>
    <b v="1"/>
    <x v="35"/>
    <x v="4"/>
    <x v="35"/>
  </r>
  <r>
    <n v="2561"/>
    <s v="Project Bearnaise Trucks (Canceled)"/>
    <x v="2559"/>
    <n v="100000"/>
    <n v="0"/>
    <x v="121"/>
    <n v="0"/>
    <x v="1"/>
    <x v="5"/>
    <s v="CAD"/>
    <n v="1444740089"/>
    <x v="2561"/>
    <b v="0"/>
    <s v="No Backers"/>
    <b v="0"/>
    <x v="19"/>
    <x v="7"/>
    <x v="19"/>
  </r>
  <r>
    <n v="2562"/>
    <s v="Jamaican food truck in Munich in the making! (Canceled)"/>
    <x v="2560"/>
    <n v="10000"/>
    <n v="75"/>
    <x v="380"/>
    <n v="0.01"/>
    <x v="1"/>
    <x v="12"/>
    <s v="EUR"/>
    <n v="1476189339"/>
    <x v="2562"/>
    <b v="0"/>
    <n v="3"/>
    <b v="0"/>
    <x v="19"/>
    <x v="7"/>
    <x v="19"/>
  </r>
  <r>
    <n v="2563"/>
    <s v="Phoenix Pearl Boba Tea Truck (Canceled)"/>
    <x v="2561"/>
    <n v="20000"/>
    <n v="0"/>
    <x v="121"/>
    <n v="0"/>
    <x v="1"/>
    <x v="0"/>
    <s v="USD"/>
    <n v="1438226451"/>
    <x v="2563"/>
    <b v="0"/>
    <s v="No Backers"/>
    <b v="0"/>
    <x v="19"/>
    <x v="7"/>
    <x v="19"/>
  </r>
  <r>
    <n v="2564"/>
    <s v="Seaside Eddy's - Wheels on the Ground! (Canceled)"/>
    <x v="2562"/>
    <n v="40000"/>
    <n v="0"/>
    <x v="121"/>
    <n v="0"/>
    <x v="1"/>
    <x v="5"/>
    <s v="CAD"/>
    <n v="1406854699"/>
    <x v="2564"/>
    <b v="0"/>
    <s v="No Backers"/>
    <b v="0"/>
    <x v="19"/>
    <x v="7"/>
    <x v="19"/>
  </r>
  <r>
    <n v="2565"/>
    <s v="The Sketchy Pelican (Canceled)"/>
    <x v="2563"/>
    <n v="10000"/>
    <n v="100"/>
    <x v="101"/>
    <n v="0.01"/>
    <x v="1"/>
    <x v="0"/>
    <s v="USD"/>
    <n v="1462827000"/>
    <x v="2565"/>
    <b v="0"/>
    <n v="1"/>
    <b v="0"/>
    <x v="19"/>
    <x v="7"/>
    <x v="19"/>
  </r>
  <r>
    <n v="2566"/>
    <s v="Mamma B's Pizza Get's Rolling (Canceled)"/>
    <x v="2564"/>
    <n v="35000"/>
    <n v="0"/>
    <x v="121"/>
    <n v="0"/>
    <x v="1"/>
    <x v="0"/>
    <s v="USD"/>
    <n v="1408663948"/>
    <x v="2566"/>
    <b v="0"/>
    <s v="No Backers"/>
    <b v="0"/>
    <x v="19"/>
    <x v="7"/>
    <x v="19"/>
  </r>
  <r>
    <n v="2567"/>
    <s v="Burgers and Babes Food Truck (Canceled)"/>
    <x v="2565"/>
    <n v="45000"/>
    <n v="120"/>
    <x v="88"/>
    <n v="0"/>
    <x v="1"/>
    <x v="0"/>
    <s v="USD"/>
    <n v="1429823138"/>
    <x v="2567"/>
    <b v="0"/>
    <n v="2"/>
    <b v="0"/>
    <x v="19"/>
    <x v="7"/>
    <x v="19"/>
  </r>
  <r>
    <n v="2568"/>
    <s v="Barney's, deliciously New York - Vintage 1972 Chevy P10"/>
    <x v="2566"/>
    <n v="10000"/>
    <n v="50"/>
    <x v="73"/>
    <n v="0.01"/>
    <x v="1"/>
    <x v="1"/>
    <s v="GBP"/>
    <n v="1472745594"/>
    <x v="2568"/>
    <b v="0"/>
    <n v="1"/>
    <b v="0"/>
    <x v="19"/>
    <x v="7"/>
    <x v="19"/>
  </r>
  <r>
    <n v="2569"/>
    <s v="Rochester Needs a Dessert Food Truck (Canceled)"/>
    <x v="2567"/>
    <n v="6500"/>
    <n v="145"/>
    <x v="1820"/>
    <n v="0.02"/>
    <x v="1"/>
    <x v="0"/>
    <s v="USD"/>
    <n v="1442457112"/>
    <x v="2569"/>
    <b v="0"/>
    <n v="2"/>
    <b v="0"/>
    <x v="19"/>
    <x v="7"/>
    <x v="19"/>
  </r>
  <r>
    <n v="2570"/>
    <s v="Mathias Pizzeria - A Mobile Wood Fired Pizza Oven (Canceled)"/>
    <x v="2568"/>
    <n v="7000"/>
    <n v="59"/>
    <x v="1821"/>
    <n v="0.01"/>
    <x v="1"/>
    <x v="0"/>
    <s v="USD"/>
    <n v="1486590035"/>
    <x v="2570"/>
    <b v="0"/>
    <n v="2"/>
    <b v="0"/>
    <x v="19"/>
    <x v="7"/>
    <x v="19"/>
  </r>
  <r>
    <n v="2571"/>
    <s v="Coco Bowls (Canceled)"/>
    <x v="2569"/>
    <n v="100000"/>
    <n v="250"/>
    <x v="368"/>
    <n v="0"/>
    <x v="1"/>
    <x v="2"/>
    <s v="AUD"/>
    <n v="1463645521"/>
    <x v="2571"/>
    <b v="0"/>
    <n v="4"/>
    <b v="0"/>
    <x v="19"/>
    <x v="7"/>
    <x v="19"/>
  </r>
  <r>
    <n v="2572"/>
    <s v="A Dream of Naughty Nachos (Canceled)"/>
    <x v="2570"/>
    <n v="30000"/>
    <n v="0"/>
    <x v="121"/>
    <n v="0"/>
    <x v="1"/>
    <x v="0"/>
    <s v="USD"/>
    <n v="1428893517"/>
    <x v="2572"/>
    <b v="0"/>
    <s v="No Backers"/>
    <b v="0"/>
    <x v="19"/>
    <x v="7"/>
    <x v="19"/>
  </r>
  <r>
    <n v="2573"/>
    <s v="Southern Flair Pork-Ka-Bobs (Canceled)"/>
    <x v="2571"/>
    <n v="8000"/>
    <n v="0"/>
    <x v="121"/>
    <n v="0"/>
    <x v="1"/>
    <x v="0"/>
    <s v="USD"/>
    <n v="1408803149"/>
    <x v="2573"/>
    <b v="0"/>
    <s v="No Backers"/>
    <b v="0"/>
    <x v="19"/>
    <x v="7"/>
    <x v="19"/>
  </r>
  <r>
    <n v="2574"/>
    <s v="Da Pickney Dem Jamaican Jerk (Canceled)"/>
    <x v="2572"/>
    <n v="10000"/>
    <n v="0"/>
    <x v="121"/>
    <n v="0"/>
    <x v="1"/>
    <x v="0"/>
    <s v="USD"/>
    <n v="1463600945"/>
    <x v="2574"/>
    <b v="0"/>
    <s v="No Backers"/>
    <b v="0"/>
    <x v="19"/>
    <x v="7"/>
    <x v="19"/>
  </r>
  <r>
    <n v="2575"/>
    <s v="Vdub dogs (Canceled)"/>
    <x v="2573"/>
    <n v="85000"/>
    <n v="0"/>
    <x v="121"/>
    <n v="0"/>
    <x v="1"/>
    <x v="0"/>
    <s v="USD"/>
    <n v="1421030194"/>
    <x v="2575"/>
    <b v="0"/>
    <s v="No Backers"/>
    <b v="0"/>
    <x v="19"/>
    <x v="7"/>
    <x v="19"/>
  </r>
  <r>
    <n v="2576"/>
    <s v="2 Go Fast Food (Canceled)"/>
    <x v="2574"/>
    <n v="10000"/>
    <n v="0"/>
    <x v="121"/>
    <n v="0"/>
    <x v="1"/>
    <x v="0"/>
    <s v="USD"/>
    <n v="1428707647"/>
    <x v="2576"/>
    <b v="0"/>
    <s v="No Backers"/>
    <b v="0"/>
    <x v="19"/>
    <x v="7"/>
    <x v="19"/>
  </r>
  <r>
    <n v="2577"/>
    <s v="Fruity Cakes (Canceled)"/>
    <x v="2575"/>
    <n v="15000"/>
    <n v="0"/>
    <x v="121"/>
    <n v="0"/>
    <x v="1"/>
    <x v="0"/>
    <s v="USD"/>
    <n v="1407181297"/>
    <x v="2577"/>
    <b v="0"/>
    <s v="No Backers"/>
    <b v="0"/>
    <x v="19"/>
    <x v="7"/>
    <x v="19"/>
  </r>
  <r>
    <n v="2578"/>
    <s v="Madhuri Kitchen | Power Bowls &amp; Juices (Canceled)"/>
    <x v="2576"/>
    <n v="6000"/>
    <n v="0"/>
    <x v="121"/>
    <n v="0"/>
    <x v="1"/>
    <x v="0"/>
    <s v="USD"/>
    <n v="1444410000"/>
    <x v="2578"/>
    <b v="0"/>
    <s v="No Backers"/>
    <b v="0"/>
    <x v="19"/>
    <x v="7"/>
    <x v="19"/>
  </r>
  <r>
    <n v="2579"/>
    <s v="Liz's Bakery &amp; Barista on the Go.. (Canceled)"/>
    <x v="2577"/>
    <n v="200000"/>
    <n v="277"/>
    <x v="1822"/>
    <n v="0"/>
    <x v="1"/>
    <x v="0"/>
    <s v="USD"/>
    <n v="1410810903"/>
    <x v="2579"/>
    <b v="0"/>
    <n v="12"/>
    <b v="0"/>
    <x v="19"/>
    <x v="7"/>
    <x v="19"/>
  </r>
  <r>
    <n v="2580"/>
    <s v="Build Phatboyz Food Truck (Canceled)"/>
    <x v="2578"/>
    <n v="8500"/>
    <n v="51"/>
    <x v="156"/>
    <n v="0.01"/>
    <x v="1"/>
    <x v="0"/>
    <s v="USD"/>
    <n v="1431745200"/>
    <x v="2580"/>
    <b v="0"/>
    <n v="2"/>
    <b v="0"/>
    <x v="19"/>
    <x v="7"/>
    <x v="19"/>
  </r>
  <r>
    <n v="2581"/>
    <s v="A Flying Sausage Food Truck"/>
    <x v="2579"/>
    <n v="5000"/>
    <n v="530"/>
    <x v="1823"/>
    <n v="0.11"/>
    <x v="2"/>
    <x v="0"/>
    <s v="USD"/>
    <n v="1447689898"/>
    <x v="2581"/>
    <b v="0"/>
    <n v="11"/>
    <b v="0"/>
    <x v="19"/>
    <x v="7"/>
    <x v="19"/>
  </r>
  <r>
    <n v="2582"/>
    <s v="Drunken Wings"/>
    <x v="2580"/>
    <n v="90000"/>
    <n v="1"/>
    <x v="120"/>
    <n v="0"/>
    <x v="2"/>
    <x v="0"/>
    <s v="USD"/>
    <n v="1477784634"/>
    <x v="2582"/>
    <b v="0"/>
    <n v="1"/>
    <b v="0"/>
    <x v="19"/>
    <x v="7"/>
    <x v="19"/>
  </r>
  <r>
    <n v="2583"/>
    <s v="Crazy Daisy Food Truck"/>
    <x v="2581"/>
    <n v="1000"/>
    <n v="5"/>
    <x v="120"/>
    <n v="0.01"/>
    <x v="2"/>
    <x v="0"/>
    <s v="USD"/>
    <n v="1426526880"/>
    <x v="2583"/>
    <b v="0"/>
    <n v="5"/>
    <b v="0"/>
    <x v="19"/>
    <x v="7"/>
    <x v="19"/>
  </r>
  <r>
    <n v="2584"/>
    <s v="Culinary Arts Food Truck Style"/>
    <x v="2582"/>
    <n v="10000"/>
    <n v="0"/>
    <x v="121"/>
    <n v="0"/>
    <x v="2"/>
    <x v="0"/>
    <s v="USD"/>
    <n v="1434341369"/>
    <x v="2584"/>
    <b v="0"/>
    <s v="No Backers"/>
    <b v="0"/>
    <x v="19"/>
    <x v="7"/>
    <x v="19"/>
  </r>
  <r>
    <n v="2585"/>
    <s v="Evie's Eats and Natural Treats Food Truck"/>
    <x v="2583"/>
    <n v="30000"/>
    <n v="50"/>
    <x v="73"/>
    <n v="0"/>
    <x v="2"/>
    <x v="0"/>
    <s v="USD"/>
    <n v="1404601632"/>
    <x v="2585"/>
    <b v="0"/>
    <n v="1"/>
    <b v="0"/>
    <x v="19"/>
    <x v="7"/>
    <x v="19"/>
  </r>
  <r>
    <n v="2586"/>
    <s v="Inspire Healthy Eating"/>
    <x v="2584"/>
    <n v="3000"/>
    <n v="5"/>
    <x v="144"/>
    <n v="0"/>
    <x v="2"/>
    <x v="1"/>
    <s v="GBP"/>
    <n v="1451030136"/>
    <x v="2586"/>
    <b v="0"/>
    <n v="1"/>
    <b v="0"/>
    <x v="19"/>
    <x v="7"/>
    <x v="19"/>
  </r>
  <r>
    <n v="2587"/>
    <s v="Yummy Hugs-The Original Co-op, Pop-up Food Truck"/>
    <x v="2585"/>
    <n v="50000"/>
    <n v="1217"/>
    <x v="1824"/>
    <n v="0.02"/>
    <x v="2"/>
    <x v="0"/>
    <s v="USD"/>
    <n v="1451491953"/>
    <x v="2587"/>
    <b v="0"/>
    <n v="6"/>
    <b v="0"/>
    <x v="19"/>
    <x v="7"/>
    <x v="19"/>
  </r>
  <r>
    <n v="2588"/>
    <s v="Stacey's $5 Dollar Hollar Food Truck Home of the Freak"/>
    <x v="2586"/>
    <n v="6000"/>
    <n v="233"/>
    <x v="1825"/>
    <n v="0.04"/>
    <x v="2"/>
    <x v="0"/>
    <s v="USD"/>
    <n v="1427807640"/>
    <x v="2588"/>
    <b v="0"/>
    <n v="8"/>
    <b v="0"/>
    <x v="19"/>
    <x v="7"/>
    <x v="19"/>
  </r>
  <r>
    <n v="2589"/>
    <s v="TapiÃ³ca - Brazilian Street Food Truck"/>
    <x v="2587"/>
    <n v="50000"/>
    <n v="5"/>
    <x v="144"/>
    <n v="0"/>
    <x v="2"/>
    <x v="8"/>
    <s v="DKK"/>
    <n v="1458733927"/>
    <x v="2589"/>
    <b v="0"/>
    <n v="1"/>
    <b v="0"/>
    <x v="19"/>
    <x v="7"/>
    <x v="19"/>
  </r>
  <r>
    <n v="2590"/>
    <s v="Magic Kick Coffee - coffee that makes your day"/>
    <x v="2588"/>
    <n v="3000"/>
    <n v="0"/>
    <x v="121"/>
    <n v="0"/>
    <x v="2"/>
    <x v="2"/>
    <s v="AUD"/>
    <n v="1453817297"/>
    <x v="2590"/>
    <b v="0"/>
    <s v="No Backers"/>
    <b v="0"/>
    <x v="19"/>
    <x v="7"/>
    <x v="19"/>
  </r>
  <r>
    <n v="2591"/>
    <s v="patent pending"/>
    <x v="2589"/>
    <n v="1500"/>
    <n v="26"/>
    <x v="31"/>
    <n v="0.02"/>
    <x v="2"/>
    <x v="0"/>
    <s v="USD"/>
    <n v="1457901924"/>
    <x v="2591"/>
    <b v="0"/>
    <n v="2"/>
    <b v="0"/>
    <x v="19"/>
    <x v="7"/>
    <x v="19"/>
  </r>
  <r>
    <n v="2592"/>
    <s v="El Carte 303"/>
    <x v="2590"/>
    <n v="30000"/>
    <n v="50"/>
    <x v="73"/>
    <n v="0"/>
    <x v="2"/>
    <x v="0"/>
    <s v="USD"/>
    <n v="1412536421"/>
    <x v="2592"/>
    <b v="0"/>
    <n v="1"/>
    <b v="0"/>
    <x v="19"/>
    <x v="7"/>
    <x v="19"/>
  </r>
  <r>
    <n v="2593"/>
    <s v="L.J. Silvers' Ice Cream and Taco Van"/>
    <x v="2591"/>
    <n v="10000"/>
    <n v="0"/>
    <x v="121"/>
    <n v="0"/>
    <x v="2"/>
    <x v="0"/>
    <s v="USD"/>
    <n v="1429993026"/>
    <x v="2593"/>
    <b v="0"/>
    <s v="No Backers"/>
    <b v="0"/>
    <x v="19"/>
    <x v="7"/>
    <x v="19"/>
  </r>
  <r>
    <n v="2594"/>
    <s v="The Shirley Delicious Treats Food Truck Project"/>
    <x v="2592"/>
    <n v="80000"/>
    <n v="1"/>
    <x v="120"/>
    <n v="0"/>
    <x v="2"/>
    <x v="0"/>
    <s v="USD"/>
    <n v="1407453228"/>
    <x v="2594"/>
    <b v="0"/>
    <n v="1"/>
    <b v="0"/>
    <x v="19"/>
    <x v="7"/>
    <x v="19"/>
  </r>
  <r>
    <n v="2595"/>
    <s v="Food Truck for Little Fox Bakery"/>
    <x v="2593"/>
    <n v="15000"/>
    <n v="1825"/>
    <x v="1826"/>
    <n v="0.12"/>
    <x v="2"/>
    <x v="0"/>
    <s v="USD"/>
    <n v="1487915500"/>
    <x v="2595"/>
    <b v="0"/>
    <n v="19"/>
    <b v="0"/>
    <x v="19"/>
    <x v="7"/>
    <x v="19"/>
  </r>
  <r>
    <n v="2596"/>
    <s v="The Chef Express Food Truck"/>
    <x v="2594"/>
    <n v="35000"/>
    <n v="8256"/>
    <x v="1827"/>
    <n v="0.24"/>
    <x v="2"/>
    <x v="5"/>
    <s v="CAD"/>
    <n v="1407427009"/>
    <x v="2596"/>
    <b v="0"/>
    <n v="27"/>
    <b v="0"/>
    <x v="19"/>
    <x v="7"/>
    <x v="19"/>
  </r>
  <r>
    <n v="2597"/>
    <s v="Cafe Nomad back on the road! Coffee van's poorly."/>
    <x v="2595"/>
    <n v="1500"/>
    <n v="85"/>
    <x v="1828"/>
    <n v="0.06"/>
    <x v="2"/>
    <x v="1"/>
    <s v="GBP"/>
    <n v="1466323917"/>
    <x v="2597"/>
    <b v="0"/>
    <n v="7"/>
    <b v="0"/>
    <x v="19"/>
    <x v="7"/>
    <x v="19"/>
  </r>
  <r>
    <n v="2598"/>
    <s v="Rovin' Okie's Fried Pies gourmet southern fried pies."/>
    <x v="2596"/>
    <n v="3000"/>
    <n v="1170"/>
    <x v="1829"/>
    <n v="0.39"/>
    <x v="2"/>
    <x v="0"/>
    <s v="USD"/>
    <n v="1443039001"/>
    <x v="2598"/>
    <b v="0"/>
    <n v="14"/>
    <b v="0"/>
    <x v="19"/>
    <x v="7"/>
    <x v="19"/>
  </r>
  <r>
    <n v="2599"/>
    <s v="Empty Ramekins Catering Group"/>
    <x v="2597"/>
    <n v="9041"/>
    <n v="90"/>
    <x v="656"/>
    <n v="0.01"/>
    <x v="2"/>
    <x v="0"/>
    <s v="USD"/>
    <n v="1407089147"/>
    <x v="2599"/>
    <b v="0"/>
    <n v="5"/>
    <b v="0"/>
    <x v="19"/>
    <x v="7"/>
    <x v="19"/>
  </r>
  <r>
    <n v="2600"/>
    <s v="Help Buttz Return From the Ashes"/>
    <x v="2598"/>
    <n v="50000"/>
    <n v="3466"/>
    <x v="1830"/>
    <n v="7.0000000000000007E-2"/>
    <x v="2"/>
    <x v="0"/>
    <s v="USD"/>
    <n v="1458938200"/>
    <x v="2600"/>
    <b v="0"/>
    <n v="30"/>
    <b v="0"/>
    <x v="19"/>
    <x v="7"/>
    <x v="19"/>
  </r>
  <r>
    <n v="2601"/>
    <s v="Launch a TARDIS into SPACE!"/>
    <x v="2599"/>
    <n v="500"/>
    <n v="3307"/>
    <x v="95"/>
    <n v="6.61"/>
    <x v="0"/>
    <x v="0"/>
    <s v="USD"/>
    <n v="1347508740"/>
    <x v="2601"/>
    <b v="1"/>
    <n v="151"/>
    <b v="1"/>
    <x v="36"/>
    <x v="2"/>
    <x v="36"/>
  </r>
  <r>
    <n v="2602"/>
    <s v="Historic Robotic Spacecraft Poster Series"/>
    <x v="2600"/>
    <n v="12000"/>
    <n v="39131"/>
    <x v="1831"/>
    <n v="3.26"/>
    <x v="0"/>
    <x v="0"/>
    <s v="USD"/>
    <n v="1415827200"/>
    <x v="2602"/>
    <b v="1"/>
    <n v="489"/>
    <b v="1"/>
    <x v="36"/>
    <x v="2"/>
    <x v="36"/>
  </r>
  <r>
    <n v="2603"/>
    <s v="Manned Mock Mars Mission"/>
    <x v="2601"/>
    <n v="1750"/>
    <n v="1776"/>
    <x v="1832"/>
    <n v="1.01"/>
    <x v="0"/>
    <x v="0"/>
    <s v="USD"/>
    <n v="1387835654"/>
    <x v="2603"/>
    <b v="1"/>
    <n v="50"/>
    <b v="1"/>
    <x v="36"/>
    <x v="2"/>
    <x v="36"/>
  </r>
  <r>
    <n v="2604"/>
    <s v="Hermes Spacecraft"/>
    <x v="2602"/>
    <n v="20000"/>
    <n v="20843.599999999999"/>
    <x v="1833"/>
    <n v="1.04"/>
    <x v="0"/>
    <x v="0"/>
    <s v="USD"/>
    <n v="1335662023"/>
    <x v="2604"/>
    <b v="1"/>
    <n v="321"/>
    <b v="1"/>
    <x v="36"/>
    <x v="2"/>
    <x v="36"/>
  </r>
  <r>
    <n v="2605"/>
    <s v="The most mysterious star in the Galaxy"/>
    <x v="2603"/>
    <n v="100000"/>
    <n v="107421.57"/>
    <x v="1834"/>
    <n v="1.07"/>
    <x v="0"/>
    <x v="0"/>
    <s v="USD"/>
    <n v="1466168390"/>
    <x v="2605"/>
    <b v="1"/>
    <n v="1762"/>
    <b v="1"/>
    <x v="36"/>
    <x v="2"/>
    <x v="36"/>
  </r>
  <r>
    <n v="2606"/>
    <s v="2000 Student Projects to the Edge of Space"/>
    <x v="2604"/>
    <n v="11000"/>
    <n v="12106"/>
    <x v="1835"/>
    <n v="1.1000000000000001"/>
    <x v="0"/>
    <x v="0"/>
    <s v="USD"/>
    <n v="1398791182"/>
    <x v="2606"/>
    <b v="1"/>
    <n v="385"/>
    <b v="1"/>
    <x v="36"/>
    <x v="2"/>
    <x v="36"/>
  </r>
  <r>
    <n v="2607"/>
    <s v="Historic Robotic Spacecraft Poster Series Two"/>
    <x v="2605"/>
    <n v="8000"/>
    <n v="32616"/>
    <x v="799"/>
    <n v="4.08"/>
    <x v="0"/>
    <x v="0"/>
    <s v="USD"/>
    <n v="1439344800"/>
    <x v="2607"/>
    <b v="1"/>
    <n v="398"/>
    <b v="1"/>
    <x v="36"/>
    <x v="2"/>
    <x v="36"/>
  </r>
  <r>
    <n v="2608"/>
    <s v="Giant Leaps in Space Poster Series"/>
    <x v="2606"/>
    <n v="8000"/>
    <n v="17914"/>
    <x v="1836"/>
    <n v="2.2400000000000002"/>
    <x v="0"/>
    <x v="0"/>
    <s v="USD"/>
    <n v="1489536000"/>
    <x v="2608"/>
    <b v="1"/>
    <n v="304"/>
    <b v="1"/>
    <x v="36"/>
    <x v="2"/>
    <x v="36"/>
  </r>
  <r>
    <n v="2609"/>
    <s v="ArduSat - Your Arduino Experiment in Space"/>
    <x v="2607"/>
    <n v="35000"/>
    <n v="106330.39"/>
    <x v="1837"/>
    <n v="3.04"/>
    <x v="0"/>
    <x v="0"/>
    <s v="USD"/>
    <n v="1342330951"/>
    <x v="2609"/>
    <b v="1"/>
    <n v="676"/>
    <b v="1"/>
    <x v="36"/>
    <x v="2"/>
    <x v="36"/>
  </r>
  <r>
    <n v="2610"/>
    <s v="Restore the Pluto Discovery Telescope"/>
    <x v="2608"/>
    <n v="22765"/>
    <n v="32172.66"/>
    <x v="1838"/>
    <n v="1.41"/>
    <x v="0"/>
    <x v="0"/>
    <s v="USD"/>
    <n v="1471849140"/>
    <x v="2610"/>
    <b v="1"/>
    <n v="577"/>
    <b v="1"/>
    <x v="36"/>
    <x v="2"/>
    <x v="36"/>
  </r>
  <r>
    <n v="2611"/>
    <s v="The Universe in a Sphere (Relaunch)"/>
    <x v="2609"/>
    <n v="11000"/>
    <n v="306970"/>
    <x v="1839"/>
    <n v="27.91"/>
    <x v="0"/>
    <x v="12"/>
    <s v="EUR"/>
    <n v="1483397940"/>
    <x v="2611"/>
    <b v="1"/>
    <n v="3663"/>
    <b v="1"/>
    <x v="36"/>
    <x v="2"/>
    <x v="36"/>
  </r>
  <r>
    <n v="2612"/>
    <s v="Starscraper: The Next Generation of Suborbital Rockets"/>
    <x v="2610"/>
    <n v="10000"/>
    <n v="17176.13"/>
    <x v="700"/>
    <n v="1.72"/>
    <x v="0"/>
    <x v="0"/>
    <s v="USD"/>
    <n v="1420773970"/>
    <x v="2612"/>
    <b v="1"/>
    <n v="294"/>
    <b v="1"/>
    <x v="36"/>
    <x v="2"/>
    <x v="36"/>
  </r>
  <r>
    <n v="2613"/>
    <s v="Earth 360"/>
    <x v="2611"/>
    <n v="7500"/>
    <n v="7576"/>
    <x v="1840"/>
    <n v="1.01"/>
    <x v="0"/>
    <x v="0"/>
    <s v="USD"/>
    <n v="1348256294"/>
    <x v="2613"/>
    <b v="1"/>
    <n v="28"/>
    <b v="1"/>
    <x v="36"/>
    <x v="2"/>
    <x v="36"/>
  </r>
  <r>
    <n v="2614"/>
    <s v="Kansas City SSEP Mission 5 Rocket . . .3,2,1 . . Blast Off!"/>
    <x v="2612"/>
    <n v="10500"/>
    <n v="10710"/>
    <x v="1841"/>
    <n v="1.02"/>
    <x v="0"/>
    <x v="0"/>
    <s v="USD"/>
    <n v="1398834000"/>
    <x v="2614"/>
    <b v="1"/>
    <n v="100"/>
    <b v="1"/>
    <x v="36"/>
    <x v="2"/>
    <x v="36"/>
  </r>
  <r>
    <n v="2615"/>
    <s v="Action Man (GI Joe) Mission Mercury 10"/>
    <x v="2613"/>
    <n v="2001"/>
    <n v="3397"/>
    <x v="1842"/>
    <n v="1.7"/>
    <x v="0"/>
    <x v="1"/>
    <s v="GBP"/>
    <n v="1462017600"/>
    <x v="2615"/>
    <b v="0"/>
    <n v="72"/>
    <b v="1"/>
    <x v="36"/>
    <x v="2"/>
    <x v="36"/>
  </r>
  <r>
    <n v="2616"/>
    <s v="James Webb Deployable Model"/>
    <x v="2614"/>
    <n v="25000"/>
    <n v="28633.5"/>
    <x v="1843"/>
    <n v="1.1499999999999999"/>
    <x v="0"/>
    <x v="0"/>
    <s v="USD"/>
    <n v="1440546729"/>
    <x v="2616"/>
    <b v="1"/>
    <n v="238"/>
    <b v="1"/>
    <x v="36"/>
    <x v="2"/>
    <x v="36"/>
  </r>
  <r>
    <n v="2617"/>
    <s v="Equatorial Sundial - Learn about planetary motion!"/>
    <x v="2615"/>
    <n v="500"/>
    <n v="4388"/>
    <x v="1844"/>
    <n v="8.7799999999999994"/>
    <x v="0"/>
    <x v="0"/>
    <s v="USD"/>
    <n v="1413838751"/>
    <x v="2617"/>
    <b v="1"/>
    <n v="159"/>
    <b v="1"/>
    <x v="36"/>
    <x v="2"/>
    <x v="36"/>
  </r>
  <r>
    <n v="2618"/>
    <s v="SPACE ART FEATURING ASTRONAUTS #WeBelieveInAstronauts"/>
    <x v="2616"/>
    <n v="15000"/>
    <n v="15808"/>
    <x v="1845"/>
    <n v="1.05"/>
    <x v="0"/>
    <x v="0"/>
    <s v="USD"/>
    <n v="1449000061"/>
    <x v="2618"/>
    <b v="1"/>
    <n v="77"/>
    <b v="1"/>
    <x v="36"/>
    <x v="2"/>
    <x v="36"/>
  </r>
  <r>
    <n v="2619"/>
    <s v="Mars on Earth: An Art Residency"/>
    <x v="2617"/>
    <n v="1000"/>
    <n v="1884"/>
    <x v="1341"/>
    <n v="1.88"/>
    <x v="0"/>
    <x v="0"/>
    <s v="USD"/>
    <n v="1445598000"/>
    <x v="2619"/>
    <b v="1"/>
    <n v="53"/>
    <b v="1"/>
    <x v="36"/>
    <x v="2"/>
    <x v="36"/>
  </r>
  <r>
    <n v="2620"/>
    <s v="#TeamMopra - Save the Mopra Telescope &amp; Map the Milky Way"/>
    <x v="2618"/>
    <n v="65000"/>
    <n v="93374"/>
    <x v="1846"/>
    <n v="1.44"/>
    <x v="0"/>
    <x v="2"/>
    <s v="AUD"/>
    <n v="1444525200"/>
    <x v="2620"/>
    <b v="1"/>
    <n v="1251"/>
    <b v="1"/>
    <x v="36"/>
    <x v="2"/>
    <x v="36"/>
  </r>
  <r>
    <n v="2621"/>
    <s v="Vulcan I: Rocket Powered by 3D Printed Engine"/>
    <x v="2619"/>
    <n v="15000"/>
    <n v="21882"/>
    <x v="1847"/>
    <n v="1.46"/>
    <x v="0"/>
    <x v="0"/>
    <s v="USD"/>
    <n v="1432230988"/>
    <x v="2621"/>
    <b v="1"/>
    <n v="465"/>
    <b v="1"/>
    <x v="36"/>
    <x v="2"/>
    <x v="36"/>
  </r>
  <r>
    <n v="2622"/>
    <s v="U-PHOS: Upgraded Pulsating Heatpipe Only for Space"/>
    <x v="2620"/>
    <n v="1500"/>
    <n v="1967.76"/>
    <x v="1848"/>
    <n v="1.31"/>
    <x v="0"/>
    <x v="13"/>
    <s v="EUR"/>
    <n v="1483120216"/>
    <x v="2622"/>
    <b v="0"/>
    <n v="74"/>
    <b v="1"/>
    <x v="36"/>
    <x v="2"/>
    <x v="36"/>
  </r>
  <r>
    <n v="2623"/>
    <s v="Antimatter Fuel Production"/>
    <x v="2621"/>
    <n v="2000"/>
    <n v="2280"/>
    <x v="1849"/>
    <n v="1.1399999999999999"/>
    <x v="0"/>
    <x v="0"/>
    <s v="USD"/>
    <n v="1480658966"/>
    <x v="2623"/>
    <b v="0"/>
    <n v="62"/>
    <b v="1"/>
    <x v="36"/>
    <x v="2"/>
    <x v="36"/>
  </r>
  <r>
    <n v="2624"/>
    <s v="Space Elevator Science - Climb to the Sky - A Tethered Tower"/>
    <x v="2622"/>
    <n v="8000"/>
    <n v="110353.65"/>
    <x v="905"/>
    <n v="13.79"/>
    <x v="0"/>
    <x v="0"/>
    <s v="USD"/>
    <n v="1347530822"/>
    <x v="2624"/>
    <b v="0"/>
    <n v="3468"/>
    <b v="1"/>
    <x v="36"/>
    <x v="2"/>
    <x v="36"/>
  </r>
  <r>
    <n v="2625"/>
    <s v="Caelum - Photos from stratosphere"/>
    <x v="2623"/>
    <n v="150"/>
    <n v="1434"/>
    <x v="1850"/>
    <n v="9.56"/>
    <x v="0"/>
    <x v="12"/>
    <s v="EUR"/>
    <n v="1478723208"/>
    <x v="2625"/>
    <b v="0"/>
    <n v="52"/>
    <b v="1"/>
    <x v="36"/>
    <x v="2"/>
    <x v="36"/>
  </r>
  <r>
    <n v="2626"/>
    <s v="SAGANet STEM Mentoring Lab Accreditation"/>
    <x v="2624"/>
    <n v="2500"/>
    <n v="2800"/>
    <x v="150"/>
    <n v="1.1200000000000001"/>
    <x v="0"/>
    <x v="0"/>
    <s v="USD"/>
    <n v="1433343869"/>
    <x v="2626"/>
    <b v="0"/>
    <n v="50"/>
    <b v="1"/>
    <x v="36"/>
    <x v="2"/>
    <x v="36"/>
  </r>
  <r>
    <n v="2627"/>
    <s v="Students building a near-space balloon with live video"/>
    <x v="2625"/>
    <n v="150"/>
    <n v="970"/>
    <x v="1851"/>
    <n v="6.47"/>
    <x v="0"/>
    <x v="0"/>
    <s v="USD"/>
    <n v="1448571261"/>
    <x v="2627"/>
    <b v="0"/>
    <n v="45"/>
    <b v="1"/>
    <x v="36"/>
    <x v="2"/>
    <x v="36"/>
  </r>
  <r>
    <n v="2628"/>
    <s v="Pie In Space!"/>
    <x v="2626"/>
    <n v="839"/>
    <n v="926"/>
    <x v="1852"/>
    <n v="1.1000000000000001"/>
    <x v="0"/>
    <x v="0"/>
    <s v="USD"/>
    <n v="1417389067"/>
    <x v="2628"/>
    <b v="0"/>
    <n v="21"/>
    <b v="1"/>
    <x v="36"/>
    <x v="2"/>
    <x v="36"/>
  </r>
  <r>
    <n v="2629"/>
    <s v="Project Dragonfly - Sail to the Stars"/>
    <x v="2627"/>
    <n v="5000"/>
    <n v="6387"/>
    <x v="1853"/>
    <n v="1.28"/>
    <x v="0"/>
    <x v="1"/>
    <s v="GBP"/>
    <n v="1431608122"/>
    <x v="2629"/>
    <b v="0"/>
    <n v="100"/>
    <b v="1"/>
    <x v="36"/>
    <x v="2"/>
    <x v="36"/>
  </r>
  <r>
    <n v="2630"/>
    <s v="Asteroid What! - Very Near Earth Asteroids"/>
    <x v="2628"/>
    <n v="2000"/>
    <n v="3158"/>
    <x v="1854"/>
    <n v="1.58"/>
    <x v="0"/>
    <x v="2"/>
    <s v="AUD"/>
    <n v="1467280800"/>
    <x v="2630"/>
    <b v="0"/>
    <n v="81"/>
    <b v="1"/>
    <x v="36"/>
    <x v="2"/>
    <x v="36"/>
  </r>
  <r>
    <n v="2631"/>
    <s v="Starship Congress 2015: Interstellar Hackathon"/>
    <x v="2629"/>
    <n v="20000"/>
    <n v="22933.05"/>
    <x v="1855"/>
    <n v="1.1499999999999999"/>
    <x v="0"/>
    <x v="0"/>
    <s v="USD"/>
    <n v="1440907427"/>
    <x v="2631"/>
    <b v="0"/>
    <n v="286"/>
    <b v="1"/>
    <x v="36"/>
    <x v="2"/>
    <x v="36"/>
  </r>
  <r>
    <n v="2632"/>
    <s v="University Rocket Science"/>
    <x v="2630"/>
    <n v="1070"/>
    <n v="1466"/>
    <x v="1856"/>
    <n v="1.37"/>
    <x v="0"/>
    <x v="0"/>
    <s v="USD"/>
    <n v="1464485339"/>
    <x v="2632"/>
    <b v="0"/>
    <n v="42"/>
    <b v="1"/>
    <x v="36"/>
    <x v="2"/>
    <x v="36"/>
  </r>
  <r>
    <n v="2633"/>
    <s v="ISS-Above"/>
    <x v="2631"/>
    <n v="5000"/>
    <n v="17731"/>
    <x v="1857"/>
    <n v="3.55"/>
    <x v="0"/>
    <x v="0"/>
    <s v="USD"/>
    <n v="1393542000"/>
    <x v="2633"/>
    <b v="0"/>
    <n v="199"/>
    <b v="1"/>
    <x v="36"/>
    <x v="2"/>
    <x v="36"/>
  </r>
  <r>
    <n v="2634"/>
    <s v="Project Stardust Part 2"/>
    <x v="2632"/>
    <n v="930"/>
    <n v="986"/>
    <x v="1858"/>
    <n v="1.06"/>
    <x v="0"/>
    <x v="0"/>
    <s v="USD"/>
    <n v="1475163921"/>
    <x v="2634"/>
    <b v="0"/>
    <n v="25"/>
    <b v="1"/>
    <x v="36"/>
    <x v="2"/>
    <x v="36"/>
  </r>
  <r>
    <n v="2635"/>
    <s v="Help UTS Students reach the International Space Station!"/>
    <x v="2633"/>
    <n v="11500"/>
    <n v="11500"/>
    <x v="1859"/>
    <n v="1"/>
    <x v="0"/>
    <x v="5"/>
    <s v="CAD"/>
    <n v="1425937761"/>
    <x v="2635"/>
    <b v="0"/>
    <n v="84"/>
    <b v="1"/>
    <x v="36"/>
    <x v="2"/>
    <x v="36"/>
  </r>
  <r>
    <n v="2636"/>
    <s v="Starduster II - Photographing Earth from Near-Space"/>
    <x v="2634"/>
    <n v="1000"/>
    <n v="1873"/>
    <x v="1860"/>
    <n v="1.87"/>
    <x v="0"/>
    <x v="0"/>
    <s v="USD"/>
    <n v="1476579600"/>
    <x v="2636"/>
    <b v="0"/>
    <n v="50"/>
    <b v="1"/>
    <x v="36"/>
    <x v="2"/>
    <x v="36"/>
  </r>
  <r>
    <n v="2637"/>
    <s v="SPEED OF LIGHT: Biggest Mystery of the Universe"/>
    <x v="2635"/>
    <n v="500"/>
    <n v="831"/>
    <x v="1861"/>
    <n v="1.66"/>
    <x v="0"/>
    <x v="0"/>
    <s v="USD"/>
    <n v="1476277875"/>
    <x v="2637"/>
    <b v="0"/>
    <n v="26"/>
    <b v="1"/>
    <x v="36"/>
    <x v="2"/>
    <x v="36"/>
  </r>
  <r>
    <n v="2638"/>
    <s v="Pie In Space! (Round 2)"/>
    <x v="2636"/>
    <n v="347"/>
    <n v="353"/>
    <x v="1862"/>
    <n v="1.02"/>
    <x v="0"/>
    <x v="0"/>
    <s v="USD"/>
    <n v="1421358895"/>
    <x v="2638"/>
    <b v="0"/>
    <n v="14"/>
    <b v="1"/>
    <x v="36"/>
    <x v="2"/>
    <x v="36"/>
  </r>
  <r>
    <n v="2639"/>
    <s v="Mission Space"/>
    <x v="2637"/>
    <n v="300"/>
    <n v="492"/>
    <x v="1863"/>
    <n v="1.64"/>
    <x v="0"/>
    <x v="1"/>
    <s v="GBP"/>
    <n v="1424378748"/>
    <x v="2639"/>
    <b v="0"/>
    <n v="49"/>
    <b v="1"/>
    <x v="36"/>
    <x v="2"/>
    <x v="36"/>
  </r>
  <r>
    <n v="2640"/>
    <s v="Save the Astronomy Van"/>
    <x v="2638"/>
    <n v="3000"/>
    <n v="3170"/>
    <x v="1864"/>
    <n v="1.06"/>
    <x v="0"/>
    <x v="0"/>
    <s v="USD"/>
    <n v="1433735474"/>
    <x v="2640"/>
    <b v="0"/>
    <n v="69"/>
    <b v="1"/>
    <x v="36"/>
    <x v="2"/>
    <x v="36"/>
  </r>
  <r>
    <n v="2641"/>
    <s v="Build Flying Saucer Artificial Intelligent from sea shell"/>
    <x v="2639"/>
    <n v="1500"/>
    <n v="15"/>
    <x v="2"/>
    <n v="0.01"/>
    <x v="2"/>
    <x v="0"/>
    <s v="USD"/>
    <n v="1410811740"/>
    <x v="2641"/>
    <b v="0"/>
    <n v="1"/>
    <b v="0"/>
    <x v="36"/>
    <x v="2"/>
    <x v="36"/>
  </r>
  <r>
    <n v="2642"/>
    <s v="Maschinenbau in ein neues Zeitalter"/>
    <x v="2640"/>
    <n v="500000"/>
    <n v="0"/>
    <x v="121"/>
    <n v="0"/>
    <x v="2"/>
    <x v="12"/>
    <s v="EUR"/>
    <n v="1468565820"/>
    <x v="2642"/>
    <b v="0"/>
    <s v="No Backers"/>
    <b v="0"/>
    <x v="36"/>
    <x v="2"/>
    <x v="36"/>
  </r>
  <r>
    <n v="2643"/>
    <s v="Project Blue: A Space Telescope to Find Another Earth (Canceled)"/>
    <x v="2641"/>
    <n v="1000000"/>
    <n v="335597.31"/>
    <x v="1865"/>
    <n v="0.34"/>
    <x v="1"/>
    <x v="0"/>
    <s v="USD"/>
    <n v="1482307140"/>
    <x v="2643"/>
    <b v="1"/>
    <n v="1501"/>
    <b v="0"/>
    <x v="36"/>
    <x v="2"/>
    <x v="36"/>
  </r>
  <r>
    <n v="2644"/>
    <s v="Helios - Near Space Launch To Capture The 2017 Solar Eclipse (Canceled)"/>
    <x v="2642"/>
    <n v="100000"/>
    <n v="2053"/>
    <x v="1866"/>
    <n v="0.02"/>
    <x v="1"/>
    <x v="0"/>
    <s v="USD"/>
    <n v="1489172435"/>
    <x v="2644"/>
    <b v="1"/>
    <n v="52"/>
    <b v="0"/>
    <x v="36"/>
    <x v="2"/>
    <x v="36"/>
  </r>
  <r>
    <n v="2645"/>
    <s v="Project ThunderStruck - Testing a New Spacecraft Concept"/>
    <x v="2643"/>
    <n v="20000"/>
    <n v="2100"/>
    <x v="1867"/>
    <n v="0.11"/>
    <x v="1"/>
    <x v="2"/>
    <s v="AUD"/>
    <n v="1415481203"/>
    <x v="2645"/>
    <b v="1"/>
    <n v="23"/>
    <b v="0"/>
    <x v="36"/>
    <x v="2"/>
    <x v="36"/>
  </r>
  <r>
    <n v="2646"/>
    <s v="SpaceVR: Your Ticket to Space (Canceled)"/>
    <x v="2644"/>
    <n v="500000"/>
    <n v="42086.42"/>
    <x v="1868"/>
    <n v="0.08"/>
    <x v="1"/>
    <x v="0"/>
    <s v="USD"/>
    <n v="1441783869"/>
    <x v="2646"/>
    <b v="1"/>
    <n v="535"/>
    <b v="0"/>
    <x v="36"/>
    <x v="2"/>
    <x v="36"/>
  </r>
  <r>
    <n v="2647"/>
    <s v="18&quot;, 45.7cm Telescope. The universe is for everyone!"/>
    <x v="2645"/>
    <n v="2500"/>
    <n v="36"/>
    <x v="1028"/>
    <n v="0.01"/>
    <x v="1"/>
    <x v="5"/>
    <s v="CAD"/>
    <n v="1439533019"/>
    <x v="2647"/>
    <b v="0"/>
    <n v="3"/>
    <b v="0"/>
    <x v="36"/>
    <x v="2"/>
    <x v="36"/>
  </r>
  <r>
    <n v="2648"/>
    <s v="Calvert HS Planetarium Restoration (Canceled)"/>
    <x v="2646"/>
    <n v="12000"/>
    <n v="106"/>
    <x v="1869"/>
    <n v="0.01"/>
    <x v="1"/>
    <x v="0"/>
    <s v="USD"/>
    <n v="1457543360"/>
    <x v="2648"/>
    <b v="0"/>
    <n v="6"/>
    <b v="0"/>
    <x v="36"/>
    <x v="2"/>
    <x v="36"/>
  </r>
  <r>
    <n v="2649"/>
    <s v="The Mission - Please Check Back Soon (Canceled)"/>
    <x v="2647"/>
    <n v="125000"/>
    <n v="124"/>
    <x v="1870"/>
    <n v="0"/>
    <x v="1"/>
    <x v="0"/>
    <s v="USD"/>
    <n v="1454370941"/>
    <x v="2649"/>
    <b v="0"/>
    <n v="3"/>
    <b v="0"/>
    <x v="36"/>
    <x v="2"/>
    <x v="36"/>
  </r>
  <r>
    <n v="2650"/>
    <s v="The Observer Project 2016 (Canceled)"/>
    <x v="2648"/>
    <n v="60000"/>
    <n v="358"/>
    <x v="1871"/>
    <n v="0.01"/>
    <x v="1"/>
    <x v="0"/>
    <s v="USD"/>
    <n v="1482332343"/>
    <x v="2650"/>
    <b v="0"/>
    <n v="5"/>
    <b v="0"/>
    <x v="36"/>
    <x v="2"/>
    <x v="36"/>
  </r>
  <r>
    <n v="2651"/>
    <s v="FireSat: Near Real-Time Global Wildfire/Oil Spill Detection"/>
    <x v="2649"/>
    <n v="280000"/>
    <n v="5233"/>
    <x v="1872"/>
    <n v="0.02"/>
    <x v="1"/>
    <x v="0"/>
    <s v="USD"/>
    <n v="1450380009"/>
    <x v="2651"/>
    <b v="0"/>
    <n v="17"/>
    <b v="0"/>
    <x v="36"/>
    <x v="2"/>
    <x v="36"/>
  </r>
  <r>
    <n v="2652"/>
    <s v="Million Dollar Rocket - New Project (Canceled)"/>
    <x v="2650"/>
    <n v="100000"/>
    <n v="885"/>
    <x v="1873"/>
    <n v="0.01"/>
    <x v="1"/>
    <x v="2"/>
    <s v="AUD"/>
    <n v="1418183325"/>
    <x v="2652"/>
    <b v="0"/>
    <n v="11"/>
    <b v="0"/>
    <x v="36"/>
    <x v="2"/>
    <x v="36"/>
  </r>
  <r>
    <n v="2653"/>
    <s v="Dream Rocket Project (Canceled)"/>
    <x v="2651"/>
    <n v="51000"/>
    <n v="5876"/>
    <x v="1874"/>
    <n v="0.12"/>
    <x v="1"/>
    <x v="0"/>
    <s v="USD"/>
    <n v="1402632000"/>
    <x v="2653"/>
    <b v="0"/>
    <n v="70"/>
    <b v="0"/>
    <x v="36"/>
    <x v="2"/>
    <x v="36"/>
  </r>
  <r>
    <n v="2654"/>
    <s v="Moon Rocket Projo - Finally know the TRUTH about E.T."/>
    <x v="2652"/>
    <n v="100000"/>
    <n v="51"/>
    <x v="434"/>
    <n v="0"/>
    <x v="1"/>
    <x v="0"/>
    <s v="USD"/>
    <n v="1429622726"/>
    <x v="2654"/>
    <b v="0"/>
    <n v="6"/>
    <b v="0"/>
    <x v="36"/>
    <x v="2"/>
    <x v="36"/>
  </r>
  <r>
    <n v="2655"/>
    <s v="Balloons (Canceled)"/>
    <x v="2653"/>
    <n v="15000"/>
    <n v="3155"/>
    <x v="1875"/>
    <n v="0.21"/>
    <x v="1"/>
    <x v="0"/>
    <s v="USD"/>
    <n v="1455048000"/>
    <x v="2655"/>
    <b v="0"/>
    <n v="43"/>
    <b v="0"/>
    <x v="36"/>
    <x v="2"/>
    <x v="36"/>
  </r>
  <r>
    <n v="2656"/>
    <s v="MoonWatcher: A 24/7 Live Video of the Moon for Everyone (Canceled)"/>
    <x v="2654"/>
    <n v="150000"/>
    <n v="17155"/>
    <x v="1876"/>
    <n v="0.11"/>
    <x v="1"/>
    <x v="0"/>
    <s v="USD"/>
    <n v="1489345200"/>
    <x v="2656"/>
    <b v="0"/>
    <n v="152"/>
    <b v="0"/>
    <x v="36"/>
    <x v="2"/>
    <x v="36"/>
  </r>
  <r>
    <n v="2657"/>
    <s v="Propel Citizen Science to the Moon (Canceled)"/>
    <x v="2655"/>
    <n v="30000"/>
    <n v="5621.38"/>
    <x v="1877"/>
    <n v="0.19"/>
    <x v="1"/>
    <x v="0"/>
    <s v="USD"/>
    <n v="1470187800"/>
    <x v="2657"/>
    <b v="0"/>
    <n v="59"/>
    <b v="0"/>
    <x v="36"/>
    <x v="2"/>
    <x v="36"/>
  </r>
  <r>
    <n v="2658"/>
    <s v="STEM MARS Lander experience: https://youtu.be/n6avxUAKee0"/>
    <x v="2656"/>
    <n v="98000"/>
    <n v="91"/>
    <x v="1878"/>
    <n v="0"/>
    <x v="1"/>
    <x v="0"/>
    <s v="USD"/>
    <n v="1469913194"/>
    <x v="2658"/>
    <b v="0"/>
    <n v="4"/>
    <b v="0"/>
    <x v="36"/>
    <x v="2"/>
    <x v="36"/>
  </r>
  <r>
    <n v="2659"/>
    <s v="test (Canceled)"/>
    <x v="2657"/>
    <n v="49000"/>
    <n v="1333"/>
    <x v="1879"/>
    <n v="0.03"/>
    <x v="1"/>
    <x v="0"/>
    <s v="USD"/>
    <n v="1429321210"/>
    <x v="2659"/>
    <b v="0"/>
    <n v="10"/>
    <b v="0"/>
    <x v="36"/>
    <x v="2"/>
    <x v="36"/>
  </r>
  <r>
    <n v="2660"/>
    <s v="Central Ohio Astronomical Society Mobile Classroom"/>
    <x v="2658"/>
    <n v="20000"/>
    <n v="19"/>
    <x v="1880"/>
    <n v="0"/>
    <x v="1"/>
    <x v="0"/>
    <s v="USD"/>
    <n v="1448388418"/>
    <x v="2660"/>
    <b v="0"/>
    <n v="5"/>
    <b v="0"/>
    <x v="36"/>
    <x v="2"/>
    <x v="36"/>
  </r>
  <r>
    <n v="2661"/>
    <s v="Summer Camp - A creative space for makers and artists alike."/>
    <x v="2659"/>
    <n v="5000"/>
    <n v="5145"/>
    <x v="1881"/>
    <n v="1.03"/>
    <x v="0"/>
    <x v="0"/>
    <s v="USD"/>
    <n v="1382742010"/>
    <x v="2661"/>
    <b v="0"/>
    <n v="60"/>
    <b v="1"/>
    <x v="37"/>
    <x v="2"/>
    <x v="37"/>
  </r>
  <r>
    <n v="2662"/>
    <s v="The Mini Maker, a kid focused makerspace"/>
    <x v="2660"/>
    <n v="20000"/>
    <n v="21360"/>
    <x v="1882"/>
    <n v="1.07"/>
    <x v="0"/>
    <x v="0"/>
    <s v="USD"/>
    <n v="1440179713"/>
    <x v="2662"/>
    <b v="0"/>
    <n v="80"/>
    <b v="1"/>
    <x v="37"/>
    <x v="2"/>
    <x v="37"/>
  </r>
  <r>
    <n v="2663"/>
    <s v="A New Life for an Old School"/>
    <x v="2661"/>
    <n v="20000"/>
    <n v="20919.25"/>
    <x v="1883"/>
    <n v="1.05"/>
    <x v="0"/>
    <x v="5"/>
    <s v="CAD"/>
    <n v="1441378800"/>
    <x v="2663"/>
    <b v="0"/>
    <n v="56"/>
    <b v="1"/>
    <x v="37"/>
    <x v="2"/>
    <x v="37"/>
  </r>
  <r>
    <n v="2664"/>
    <s v="HackSchool: Students, Technology, and Empowerment"/>
    <x v="2662"/>
    <n v="17500"/>
    <n v="18100"/>
    <x v="1884"/>
    <n v="1.03"/>
    <x v="0"/>
    <x v="0"/>
    <s v="USD"/>
    <n v="1449644340"/>
    <x v="2664"/>
    <b v="0"/>
    <n v="104"/>
    <b v="1"/>
    <x v="37"/>
    <x v="2"/>
    <x v="37"/>
  </r>
  <r>
    <n v="2665"/>
    <s v="Gilman Playground Builds a Tech Center"/>
    <x v="2663"/>
    <n v="3500"/>
    <n v="4310"/>
    <x v="1885"/>
    <n v="1.23"/>
    <x v="0"/>
    <x v="0"/>
    <s v="USD"/>
    <n v="1430774974"/>
    <x v="2665"/>
    <b v="0"/>
    <n v="46"/>
    <b v="1"/>
    <x v="37"/>
    <x v="2"/>
    <x v="37"/>
  </r>
  <r>
    <n v="2666"/>
    <s v="StartMart - NEW $40,000 Stretch Goal to Match $40,000 Grant"/>
    <x v="2664"/>
    <n v="10000"/>
    <n v="15929.51"/>
    <x v="1886"/>
    <n v="1.59"/>
    <x v="0"/>
    <x v="0"/>
    <s v="USD"/>
    <n v="1443214800"/>
    <x v="2666"/>
    <b v="0"/>
    <n v="206"/>
    <b v="1"/>
    <x v="37"/>
    <x v="2"/>
    <x v="37"/>
  </r>
  <r>
    <n v="2667"/>
    <s v="Websmith Studio : Think, Build, Break, Play."/>
    <x v="2665"/>
    <n v="1500"/>
    <n v="1660"/>
    <x v="1887"/>
    <n v="1.1100000000000001"/>
    <x v="0"/>
    <x v="0"/>
    <s v="USD"/>
    <n v="1455142416"/>
    <x v="2667"/>
    <b v="0"/>
    <n v="18"/>
    <b v="1"/>
    <x v="37"/>
    <x v="2"/>
    <x v="37"/>
  </r>
  <r>
    <n v="2668"/>
    <s v="UOttawa Makermobile"/>
    <x v="2666"/>
    <n v="1000"/>
    <n v="1707"/>
    <x v="1888"/>
    <n v="1.71"/>
    <x v="0"/>
    <x v="5"/>
    <s v="CAD"/>
    <n v="1447079520"/>
    <x v="2668"/>
    <b v="0"/>
    <n v="28"/>
    <b v="1"/>
    <x v="37"/>
    <x v="2"/>
    <x v="37"/>
  </r>
  <r>
    <n v="2669"/>
    <s v="Oceana High School MAKER club requesting a 3D Printer"/>
    <x v="2667"/>
    <n v="800"/>
    <n v="1001"/>
    <x v="1889"/>
    <n v="1.25"/>
    <x v="0"/>
    <x v="0"/>
    <s v="USD"/>
    <n v="1452387096"/>
    <x v="2669"/>
    <b v="0"/>
    <n v="11"/>
    <b v="1"/>
    <x v="37"/>
    <x v="2"/>
    <x v="37"/>
  </r>
  <r>
    <n v="2670"/>
    <s v="G-Pod ... the future of sustainable housing"/>
    <x v="2668"/>
    <n v="38888"/>
    <n v="2495"/>
    <x v="1890"/>
    <n v="0.06"/>
    <x v="2"/>
    <x v="2"/>
    <s v="AUD"/>
    <n v="1406593780"/>
    <x v="2670"/>
    <b v="1"/>
    <n v="60"/>
    <b v="0"/>
    <x v="37"/>
    <x v="2"/>
    <x v="37"/>
  </r>
  <r>
    <n v="2671"/>
    <s v="Tunnel Lab - Tech startup accelerator hubs in the favelas"/>
    <x v="2669"/>
    <n v="25000"/>
    <n v="2836"/>
    <x v="1891"/>
    <n v="0.11"/>
    <x v="2"/>
    <x v="0"/>
    <s v="USD"/>
    <n v="1419017880"/>
    <x v="2671"/>
    <b v="1"/>
    <n v="84"/>
    <b v="0"/>
    <x v="37"/>
    <x v="2"/>
    <x v="37"/>
  </r>
  <r>
    <n v="2672"/>
    <s v="Open Tools for Science and Science Education"/>
    <x v="2670"/>
    <n v="10000"/>
    <n v="3319"/>
    <x v="1892"/>
    <n v="0.33"/>
    <x v="2"/>
    <x v="0"/>
    <s v="USD"/>
    <n v="1451282400"/>
    <x v="2672"/>
    <b v="1"/>
    <n v="47"/>
    <b v="0"/>
    <x v="37"/>
    <x v="2"/>
    <x v="37"/>
  </r>
  <r>
    <n v="2673"/>
    <s v="Help us open a Makerspace for Kids"/>
    <x v="2671"/>
    <n v="40000"/>
    <n v="11032"/>
    <x v="1893"/>
    <n v="0.28000000000000003"/>
    <x v="2"/>
    <x v="0"/>
    <s v="USD"/>
    <n v="1414622700"/>
    <x v="2673"/>
    <b v="1"/>
    <n v="66"/>
    <b v="0"/>
    <x v="37"/>
    <x v="2"/>
    <x v="37"/>
  </r>
  <r>
    <n v="2674"/>
    <s v="Building the Playa Blanca Community Wind Workshop!"/>
    <x v="2672"/>
    <n v="35000"/>
    <n v="21994"/>
    <x v="1894"/>
    <n v="0.63"/>
    <x v="2"/>
    <x v="0"/>
    <s v="USD"/>
    <n v="1467694740"/>
    <x v="2674"/>
    <b v="1"/>
    <n v="171"/>
    <b v="0"/>
    <x v="37"/>
    <x v="2"/>
    <x v="37"/>
  </r>
  <r>
    <n v="2675"/>
    <s v="Maven Makers: A Makerspace (It's Kinda Like a Gym)"/>
    <x v="2673"/>
    <n v="25000"/>
    <n v="1897"/>
    <x v="1895"/>
    <n v="0.08"/>
    <x v="2"/>
    <x v="0"/>
    <s v="USD"/>
    <n v="1415655289"/>
    <x v="2675"/>
    <b v="1"/>
    <n v="29"/>
    <b v="0"/>
    <x v="37"/>
    <x v="2"/>
    <x v="37"/>
  </r>
  <r>
    <n v="2676"/>
    <s v="Toronto VR Co-Op"/>
    <x v="2674"/>
    <n v="2100"/>
    <n v="1058"/>
    <x v="1896"/>
    <n v="0.5"/>
    <x v="2"/>
    <x v="5"/>
    <s v="CAD"/>
    <n v="1463929174"/>
    <x v="2676"/>
    <b v="0"/>
    <n v="9"/>
    <b v="0"/>
    <x v="37"/>
    <x v="2"/>
    <x v="37"/>
  </r>
  <r>
    <n v="2677"/>
    <s v="Tinkr Tech - mobile makerspace"/>
    <x v="2675"/>
    <n v="19500"/>
    <n v="3415"/>
    <x v="1897"/>
    <n v="0.18"/>
    <x v="2"/>
    <x v="0"/>
    <s v="USD"/>
    <n v="1404348143"/>
    <x v="2677"/>
    <b v="0"/>
    <n v="27"/>
    <b v="0"/>
    <x v="37"/>
    <x v="2"/>
    <x v="37"/>
  </r>
  <r>
    <n v="2678"/>
    <s v="Wavegarden in Marbella (MÃ¡laga)"/>
    <x v="2676"/>
    <n v="8000000"/>
    <n v="1100"/>
    <x v="1898"/>
    <n v="0"/>
    <x v="2"/>
    <x v="3"/>
    <s v="EUR"/>
    <n v="1443121765"/>
    <x v="2678"/>
    <b v="0"/>
    <n v="2"/>
    <b v="0"/>
    <x v="37"/>
    <x v="2"/>
    <x v="37"/>
  </r>
  <r>
    <n v="2679"/>
    <s v="DIY Garage"/>
    <x v="2677"/>
    <n v="40000"/>
    <n v="132"/>
    <x v="878"/>
    <n v="0"/>
    <x v="2"/>
    <x v="0"/>
    <s v="USD"/>
    <n v="1425081694"/>
    <x v="2679"/>
    <b v="0"/>
    <n v="3"/>
    <b v="0"/>
    <x v="37"/>
    <x v="2"/>
    <x v="37"/>
  </r>
  <r>
    <n v="2680"/>
    <s v="iHeart Pillow"/>
    <x v="2678"/>
    <n v="32000"/>
    <n v="276"/>
    <x v="159"/>
    <n v="0.01"/>
    <x v="2"/>
    <x v="3"/>
    <s v="EUR"/>
    <n v="1459915491"/>
    <x v="2680"/>
    <b v="0"/>
    <n v="4"/>
    <b v="0"/>
    <x v="37"/>
    <x v="2"/>
    <x v="37"/>
  </r>
  <r>
    <n v="2681"/>
    <s v="Jolly's Hot Dogs An All-Beef Coney Dog"/>
    <x v="2679"/>
    <n v="8000"/>
    <n v="55"/>
    <x v="440"/>
    <n v="0.01"/>
    <x v="2"/>
    <x v="0"/>
    <s v="USD"/>
    <n v="1405027750"/>
    <x v="2681"/>
    <b v="0"/>
    <n v="2"/>
    <b v="0"/>
    <x v="19"/>
    <x v="7"/>
    <x v="19"/>
  </r>
  <r>
    <n v="2682"/>
    <s v="Toastie's Gourmet Toast"/>
    <x v="2680"/>
    <n v="6000"/>
    <n v="1698"/>
    <x v="1899"/>
    <n v="0.28000000000000003"/>
    <x v="2"/>
    <x v="0"/>
    <s v="USD"/>
    <n v="1416635940"/>
    <x v="2682"/>
    <b v="0"/>
    <n v="20"/>
    <b v="0"/>
    <x v="19"/>
    <x v="7"/>
    <x v="19"/>
  </r>
  <r>
    <n v="2683"/>
    <s v="Just Cereal - Mobile Cereal Bar"/>
    <x v="2681"/>
    <n v="15000"/>
    <n v="36"/>
    <x v="1028"/>
    <n v="0"/>
    <x v="2"/>
    <x v="0"/>
    <s v="USD"/>
    <n v="1425233240"/>
    <x v="2683"/>
    <b v="0"/>
    <n v="3"/>
    <b v="0"/>
    <x v="19"/>
    <x v="7"/>
    <x v="19"/>
  </r>
  <r>
    <n v="2684"/>
    <s v="Ain't No Thang..."/>
    <x v="2682"/>
    <n v="70000"/>
    <n v="800"/>
    <x v="438"/>
    <n v="0.01"/>
    <x v="2"/>
    <x v="0"/>
    <s v="USD"/>
    <n v="1407621425"/>
    <x v="2684"/>
    <b v="0"/>
    <n v="4"/>
    <b v="0"/>
    <x v="19"/>
    <x v="7"/>
    <x v="19"/>
  </r>
  <r>
    <n v="2685"/>
    <s v="Nana's Home Cooking on Wheels"/>
    <x v="2683"/>
    <n v="50000"/>
    <n v="10"/>
    <x v="119"/>
    <n v="0"/>
    <x v="2"/>
    <x v="0"/>
    <s v="USD"/>
    <n v="1430149330"/>
    <x v="2685"/>
    <b v="0"/>
    <n v="1"/>
    <b v="0"/>
    <x v="19"/>
    <x v="7"/>
    <x v="19"/>
  </r>
  <r>
    <n v="2686"/>
    <s v="Steaming Cow Pies... Your NEW favorite dessert at the fair"/>
    <x v="2684"/>
    <n v="30000"/>
    <n v="0"/>
    <x v="121"/>
    <n v="0"/>
    <x v="2"/>
    <x v="0"/>
    <s v="USD"/>
    <n v="1412119423"/>
    <x v="2686"/>
    <b v="0"/>
    <s v="No Backers"/>
    <b v="0"/>
    <x v="19"/>
    <x v="7"/>
    <x v="19"/>
  </r>
  <r>
    <n v="2687"/>
    <s v="Munch Wagon"/>
    <x v="2685"/>
    <n v="15000"/>
    <n v="0"/>
    <x v="121"/>
    <n v="0"/>
    <x v="2"/>
    <x v="0"/>
    <s v="USD"/>
    <n v="1435591318"/>
    <x v="2687"/>
    <b v="0"/>
    <s v="No Backers"/>
    <b v="0"/>
    <x v="19"/>
    <x v="7"/>
    <x v="19"/>
  </r>
  <r>
    <n v="2688"/>
    <s v="Mac N Cheez Food Truck"/>
    <x v="2686"/>
    <n v="50000"/>
    <n v="74"/>
    <x v="1900"/>
    <n v="0"/>
    <x v="2"/>
    <x v="0"/>
    <s v="USD"/>
    <n v="1424746800"/>
    <x v="2688"/>
    <b v="0"/>
    <n v="14"/>
    <b v="0"/>
    <x v="19"/>
    <x v="7"/>
    <x v="19"/>
  </r>
  <r>
    <n v="2689"/>
    <s v="Mouth Watering Mobile Restaurant"/>
    <x v="2687"/>
    <n v="35000"/>
    <n v="1"/>
    <x v="120"/>
    <n v="0"/>
    <x v="2"/>
    <x v="0"/>
    <s v="USD"/>
    <n v="1469919890"/>
    <x v="2689"/>
    <b v="0"/>
    <n v="1"/>
    <b v="0"/>
    <x v="19"/>
    <x v="7"/>
    <x v="19"/>
  </r>
  <r>
    <n v="2690"/>
    <s v="Help 2 Fat 2 Fly, with our Restaurant!"/>
    <x v="2688"/>
    <n v="80000"/>
    <n v="8586"/>
    <x v="1901"/>
    <n v="0.11"/>
    <x v="2"/>
    <x v="0"/>
    <s v="USD"/>
    <n v="1433298676"/>
    <x v="2690"/>
    <b v="0"/>
    <n v="118"/>
    <b v="0"/>
    <x v="19"/>
    <x v="7"/>
    <x v="19"/>
  </r>
  <r>
    <n v="2691"/>
    <s v="Cook"/>
    <x v="2689"/>
    <n v="65000"/>
    <n v="35"/>
    <x v="827"/>
    <n v="0"/>
    <x v="2"/>
    <x v="5"/>
    <s v="CAD"/>
    <n v="1431278557"/>
    <x v="2691"/>
    <b v="0"/>
    <n v="2"/>
    <b v="0"/>
    <x v="19"/>
    <x v="7"/>
    <x v="19"/>
  </r>
  <r>
    <n v="2692"/>
    <s v="&quot;Sami j's Food Truck&quot;"/>
    <x v="2690"/>
    <n v="3500"/>
    <n v="25"/>
    <x v="380"/>
    <n v="0.01"/>
    <x v="2"/>
    <x v="0"/>
    <s v="USD"/>
    <n v="1427266860"/>
    <x v="2692"/>
    <b v="0"/>
    <n v="1"/>
    <b v="0"/>
    <x v="19"/>
    <x v="7"/>
    <x v="19"/>
  </r>
  <r>
    <n v="2693"/>
    <s v="Chili dog"/>
    <x v="2691"/>
    <n v="5000"/>
    <n v="40"/>
    <x v="140"/>
    <n v="0.01"/>
    <x v="2"/>
    <x v="0"/>
    <s v="USD"/>
    <n v="1407899966"/>
    <x v="2693"/>
    <b v="0"/>
    <n v="3"/>
    <b v="0"/>
    <x v="19"/>
    <x v="7"/>
    <x v="19"/>
  </r>
  <r>
    <n v="2694"/>
    <s v="Tac o' Relli's Behold the first smoked to order taco truck"/>
    <x v="2692"/>
    <n v="30000"/>
    <n v="1"/>
    <x v="120"/>
    <n v="0"/>
    <x v="2"/>
    <x v="0"/>
    <s v="USD"/>
    <n v="1411701739"/>
    <x v="2694"/>
    <b v="0"/>
    <n v="1"/>
    <b v="0"/>
    <x v="19"/>
    <x v="7"/>
    <x v="19"/>
  </r>
  <r>
    <n v="2695"/>
    <s v="Fat daddy mac food truck"/>
    <x v="2693"/>
    <n v="15000"/>
    <n v="71"/>
    <x v="1902"/>
    <n v="0"/>
    <x v="2"/>
    <x v="0"/>
    <s v="USD"/>
    <n v="1428981718"/>
    <x v="2695"/>
    <b v="0"/>
    <n v="3"/>
    <b v="0"/>
    <x v="19"/>
    <x v="7"/>
    <x v="19"/>
  </r>
  <r>
    <n v="2696"/>
    <s v="The Military Moms Food Truck"/>
    <x v="2694"/>
    <n v="60000"/>
    <n v="3390"/>
    <x v="1903"/>
    <n v="0.06"/>
    <x v="2"/>
    <x v="0"/>
    <s v="USD"/>
    <n v="1419538560"/>
    <x v="2696"/>
    <b v="0"/>
    <n v="38"/>
    <b v="0"/>
    <x v="19"/>
    <x v="7"/>
    <x v="19"/>
  </r>
  <r>
    <n v="2697"/>
    <s v="Dough Heads Food Truck: waffles stuffed with sweet + savory"/>
    <x v="2695"/>
    <n v="23000"/>
    <n v="6061"/>
    <x v="1904"/>
    <n v="0.26"/>
    <x v="2"/>
    <x v="0"/>
    <s v="USD"/>
    <n v="1438552800"/>
    <x v="2697"/>
    <b v="0"/>
    <n v="52"/>
    <b v="0"/>
    <x v="19"/>
    <x v="7"/>
    <x v="19"/>
  </r>
  <r>
    <n v="2698"/>
    <s v="Baja Babes Shrimp Tacos wants to spread the taco love!"/>
    <x v="2696"/>
    <n v="8000"/>
    <n v="26.01"/>
    <x v="1905"/>
    <n v="0"/>
    <x v="2"/>
    <x v="0"/>
    <s v="USD"/>
    <n v="1403904808"/>
    <x v="2698"/>
    <b v="0"/>
    <n v="2"/>
    <b v="0"/>
    <x v="19"/>
    <x v="7"/>
    <x v="19"/>
  </r>
  <r>
    <n v="2699"/>
    <s v="my bakery truck"/>
    <x v="2697"/>
    <n v="2"/>
    <n v="0"/>
    <x v="121"/>
    <n v="0"/>
    <x v="2"/>
    <x v="5"/>
    <s v="CAD"/>
    <n v="1407533463"/>
    <x v="2699"/>
    <b v="0"/>
    <s v="No Backers"/>
    <b v="0"/>
    <x v="19"/>
    <x v="7"/>
    <x v="19"/>
  </r>
  <r>
    <n v="2700"/>
    <s v="Holly's Hot Stuff"/>
    <x v="2698"/>
    <n v="9999"/>
    <n v="70"/>
    <x v="827"/>
    <n v="0.01"/>
    <x v="2"/>
    <x v="0"/>
    <s v="USD"/>
    <n v="1411073972"/>
    <x v="2700"/>
    <b v="0"/>
    <n v="4"/>
    <b v="0"/>
    <x v="19"/>
    <x v="7"/>
    <x v="19"/>
  </r>
  <r>
    <n v="2701"/>
    <s v="Support Circus Factory's new training space in Cork"/>
    <x v="2699"/>
    <n v="3400"/>
    <n v="1570"/>
    <x v="783"/>
    <n v="0.46"/>
    <x v="3"/>
    <x v="17"/>
    <s v="EUR"/>
    <n v="1491586534"/>
    <x v="2701"/>
    <b v="0"/>
    <n v="46"/>
    <b v="0"/>
    <x v="38"/>
    <x v="1"/>
    <x v="38"/>
  </r>
  <r>
    <n v="2702"/>
    <s v="Hygienic Art Amphitheater Project New London, Connecticut"/>
    <x v="2700"/>
    <n v="10000"/>
    <n v="3441"/>
    <x v="1906"/>
    <n v="0.34"/>
    <x v="3"/>
    <x v="0"/>
    <s v="USD"/>
    <n v="1491416077"/>
    <x v="2702"/>
    <b v="1"/>
    <n v="26"/>
    <b v="0"/>
    <x v="38"/>
    <x v="1"/>
    <x v="38"/>
  </r>
  <r>
    <n v="2703"/>
    <s v="Bisagra Teatro: Foro Multidisciplinario"/>
    <x v="2701"/>
    <n v="40000"/>
    <n v="41500"/>
    <x v="1907"/>
    <n v="1.04"/>
    <x v="3"/>
    <x v="14"/>
    <s v="MXN"/>
    <n v="1490196830"/>
    <x v="2703"/>
    <b v="0"/>
    <n v="45"/>
    <b v="0"/>
    <x v="38"/>
    <x v="1"/>
    <x v="38"/>
  </r>
  <r>
    <n v="2704"/>
    <s v="Little Red Brick House"/>
    <x v="2702"/>
    <n v="19000"/>
    <n v="1145"/>
    <x v="1908"/>
    <n v="0.06"/>
    <x v="3"/>
    <x v="0"/>
    <s v="USD"/>
    <n v="1491421314"/>
    <x v="2704"/>
    <b v="0"/>
    <n v="7"/>
    <b v="0"/>
    <x v="38"/>
    <x v="1"/>
    <x v="38"/>
  </r>
  <r>
    <n v="2705"/>
    <s v="Fischer Theatre Marquee"/>
    <x v="2703"/>
    <n v="16500"/>
    <n v="1739"/>
    <x v="1909"/>
    <n v="0.11"/>
    <x v="3"/>
    <x v="0"/>
    <s v="USD"/>
    <n v="1490389158"/>
    <x v="2705"/>
    <b v="0"/>
    <n v="8"/>
    <b v="0"/>
    <x v="38"/>
    <x v="1"/>
    <x v="38"/>
  </r>
  <r>
    <n v="2706"/>
    <s v="Nordo's Culinarium: Where Food Meets Art"/>
    <x v="2704"/>
    <n v="35000"/>
    <n v="39304"/>
    <x v="1910"/>
    <n v="1.1200000000000001"/>
    <x v="0"/>
    <x v="0"/>
    <s v="USD"/>
    <n v="1413442740"/>
    <x v="2706"/>
    <b v="1"/>
    <n v="263"/>
    <b v="1"/>
    <x v="38"/>
    <x v="1"/>
    <x v="38"/>
  </r>
  <r>
    <n v="2707"/>
    <s v="The Pocket Theater - No one should have to pay to perform!"/>
    <x v="2705"/>
    <n v="8000"/>
    <n v="28067.57"/>
    <x v="423"/>
    <n v="3.51"/>
    <x v="0"/>
    <x v="0"/>
    <s v="USD"/>
    <n v="1369637940"/>
    <x v="2707"/>
    <b v="1"/>
    <n v="394"/>
    <b v="1"/>
    <x v="38"/>
    <x v="1"/>
    <x v="38"/>
  </r>
  <r>
    <n v="2708"/>
    <s v="Angel Comedy Club"/>
    <x v="2706"/>
    <n v="20000"/>
    <n v="46643.07"/>
    <x v="1911"/>
    <n v="2.33"/>
    <x v="0"/>
    <x v="1"/>
    <s v="GBP"/>
    <n v="1469119526"/>
    <x v="2708"/>
    <b v="1"/>
    <n v="1049"/>
    <b v="1"/>
    <x v="38"/>
    <x v="1"/>
    <x v="38"/>
  </r>
  <r>
    <n v="2709"/>
    <s v="Circadium: School of Contemporary Circus - Start Up"/>
    <x v="2707"/>
    <n v="50000"/>
    <n v="50803"/>
    <x v="1912"/>
    <n v="1.02"/>
    <x v="0"/>
    <x v="0"/>
    <s v="USD"/>
    <n v="1475553540"/>
    <x v="2709"/>
    <b v="1"/>
    <n v="308"/>
    <b v="1"/>
    <x v="38"/>
    <x v="1"/>
    <x v="38"/>
  </r>
  <r>
    <n v="2710"/>
    <s v="House of Yes"/>
    <x v="2708"/>
    <n v="60000"/>
    <n v="92340.21"/>
    <x v="1913"/>
    <n v="1.54"/>
    <x v="0"/>
    <x v="0"/>
    <s v="USD"/>
    <n v="1407549600"/>
    <x v="2710"/>
    <b v="1"/>
    <n v="1088"/>
    <b v="1"/>
    <x v="38"/>
    <x v="1"/>
    <x v="38"/>
  </r>
  <r>
    <n v="2711"/>
    <s v="The Red Shoes"/>
    <x v="2709"/>
    <n v="3910"/>
    <n v="3938"/>
    <x v="1914"/>
    <n v="1.01"/>
    <x v="0"/>
    <x v="1"/>
    <s v="GBP"/>
    <n v="1403301660"/>
    <x v="2711"/>
    <b v="1"/>
    <n v="73"/>
    <b v="1"/>
    <x v="38"/>
    <x v="1"/>
    <x v="38"/>
  </r>
  <r>
    <n v="2712"/>
    <s v="The Voix De Ville! : A Pop-up Theater and Cabaret"/>
    <x v="2710"/>
    <n v="5500"/>
    <n v="7226"/>
    <x v="1915"/>
    <n v="1.31"/>
    <x v="0"/>
    <x v="0"/>
    <s v="USD"/>
    <n v="1373738400"/>
    <x v="2712"/>
    <b v="1"/>
    <n v="143"/>
    <b v="1"/>
    <x v="38"/>
    <x v="1"/>
    <x v="38"/>
  </r>
  <r>
    <n v="2713"/>
    <s v="The Acro Cats Mobile Foster and Kitty Tour Bus"/>
    <x v="2711"/>
    <n v="150000"/>
    <n v="153362"/>
    <x v="1694"/>
    <n v="1.02"/>
    <x v="0"/>
    <x v="0"/>
    <s v="USD"/>
    <n v="1450971684"/>
    <x v="2713"/>
    <b v="1"/>
    <n v="1420"/>
    <b v="1"/>
    <x v="38"/>
    <x v="1"/>
    <x v="38"/>
  </r>
  <r>
    <n v="2714"/>
    <s v="The Crane Theater"/>
    <x v="2712"/>
    <n v="25000"/>
    <n v="29089"/>
    <x v="1916"/>
    <n v="1.1599999999999999"/>
    <x v="0"/>
    <x v="0"/>
    <s v="USD"/>
    <n v="1476486000"/>
    <x v="2714"/>
    <b v="1"/>
    <n v="305"/>
    <b v="1"/>
    <x v="38"/>
    <x v="1"/>
    <x v="38"/>
  </r>
  <r>
    <n v="2715"/>
    <s v="Good Good Comedy Theatre (Philadelphia, PA)"/>
    <x v="2713"/>
    <n v="12000"/>
    <n v="31754.69"/>
    <x v="1917"/>
    <n v="2.65"/>
    <x v="0"/>
    <x v="0"/>
    <s v="USD"/>
    <n v="1456047228"/>
    <x v="2715"/>
    <b v="1"/>
    <n v="551"/>
    <b v="1"/>
    <x v="38"/>
    <x v="1"/>
    <x v="38"/>
  </r>
  <r>
    <n v="2716"/>
    <s v="Berlin's first international, alternative comedy stage!"/>
    <x v="2714"/>
    <n v="10000"/>
    <n v="11998.01"/>
    <x v="1085"/>
    <n v="1.2"/>
    <x v="0"/>
    <x v="12"/>
    <s v="EUR"/>
    <n v="1444291193"/>
    <x v="2716"/>
    <b v="1"/>
    <n v="187"/>
    <b v="1"/>
    <x v="38"/>
    <x v="1"/>
    <x v="38"/>
  </r>
  <r>
    <n v="2717"/>
    <s v="A Home for Comedy in Vermont!"/>
    <x v="2715"/>
    <n v="25000"/>
    <n v="30026"/>
    <x v="1918"/>
    <n v="1.2"/>
    <x v="0"/>
    <x v="0"/>
    <s v="USD"/>
    <n v="1417906649"/>
    <x v="2717"/>
    <b v="1"/>
    <n v="325"/>
    <b v="1"/>
    <x v="38"/>
    <x v="1"/>
    <x v="38"/>
  </r>
  <r>
    <n v="2718"/>
    <s v="Bard Beyond the Big Top"/>
    <x v="2716"/>
    <n v="18000"/>
    <n v="18645"/>
    <x v="1919"/>
    <n v="1.04"/>
    <x v="0"/>
    <x v="0"/>
    <s v="USD"/>
    <n v="1462316400"/>
    <x v="2718"/>
    <b v="1"/>
    <n v="148"/>
    <b v="1"/>
    <x v="38"/>
    <x v="1"/>
    <x v="38"/>
  </r>
  <r>
    <n v="2719"/>
    <s v="AHS Theater - Help us light up our stage!"/>
    <x v="2717"/>
    <n v="6000"/>
    <n v="6530"/>
    <x v="1920"/>
    <n v="1.0900000000000001"/>
    <x v="0"/>
    <x v="0"/>
    <s v="USD"/>
    <n v="1460936694"/>
    <x v="2719"/>
    <b v="0"/>
    <n v="69"/>
    <b v="1"/>
    <x v="38"/>
    <x v="1"/>
    <x v="38"/>
  </r>
  <r>
    <n v="2720"/>
    <s v="The Comedy Project"/>
    <x v="2718"/>
    <n v="25000"/>
    <n v="29531"/>
    <x v="1921"/>
    <n v="1.18"/>
    <x v="0"/>
    <x v="0"/>
    <s v="USD"/>
    <n v="1478866253"/>
    <x v="2720"/>
    <b v="0"/>
    <n v="173"/>
    <b v="1"/>
    <x v="38"/>
    <x v="1"/>
    <x v="38"/>
  </r>
  <r>
    <n v="2721"/>
    <s v="Pi Crust - Easily Connect Electronics To Your Raspberry Pi"/>
    <x v="2719"/>
    <n v="750"/>
    <n v="10965"/>
    <x v="291"/>
    <n v="14.62"/>
    <x v="0"/>
    <x v="1"/>
    <s v="GBP"/>
    <n v="1378494000"/>
    <x v="2721"/>
    <b v="0"/>
    <n v="269"/>
    <b v="1"/>
    <x v="30"/>
    <x v="2"/>
    <x v="30"/>
  </r>
  <r>
    <n v="2722"/>
    <s v="Ransomly | A bluetooth beacon to make any room app-free."/>
    <x v="2720"/>
    <n v="5000"/>
    <n v="12627"/>
    <x v="1922"/>
    <n v="2.5299999999999998"/>
    <x v="0"/>
    <x v="0"/>
    <s v="USD"/>
    <n v="1485722053"/>
    <x v="2722"/>
    <b v="0"/>
    <n v="185"/>
    <b v="1"/>
    <x v="30"/>
    <x v="2"/>
    <x v="30"/>
  </r>
  <r>
    <n v="2723"/>
    <s v="Mega Bar: The most versatile and affordable workout product."/>
    <x v="2721"/>
    <n v="12000"/>
    <n v="16806"/>
    <x v="1923"/>
    <n v="1.4"/>
    <x v="0"/>
    <x v="0"/>
    <s v="USD"/>
    <n v="1420060088"/>
    <x v="2723"/>
    <b v="0"/>
    <n v="176"/>
    <b v="1"/>
    <x v="30"/>
    <x v="2"/>
    <x v="30"/>
  </r>
  <r>
    <n v="2724"/>
    <s v="RasPiO GPIO Quick Reference Ruler for Raspberry Pi RPi.GPIO"/>
    <x v="2722"/>
    <n v="2468"/>
    <n v="7326.88"/>
    <x v="1924"/>
    <n v="2.97"/>
    <x v="0"/>
    <x v="1"/>
    <s v="GBP"/>
    <n v="1439625059"/>
    <x v="2724"/>
    <b v="0"/>
    <n v="1019"/>
    <b v="1"/>
    <x v="30"/>
    <x v="2"/>
    <x v="30"/>
  </r>
  <r>
    <n v="2725"/>
    <s v="Digital MPPT and Solar BMS for a Net Zero energy House"/>
    <x v="2723"/>
    <n v="40000"/>
    <n v="57817"/>
    <x v="1925"/>
    <n v="1.45"/>
    <x v="0"/>
    <x v="5"/>
    <s v="CAD"/>
    <n v="1488390735"/>
    <x v="2725"/>
    <b v="0"/>
    <n v="113"/>
    <b v="1"/>
    <x v="30"/>
    <x v="2"/>
    <x v="30"/>
  </r>
  <r>
    <n v="2726"/>
    <s v="Krimston TWO - Dual SIM case for iPhone"/>
    <x v="2724"/>
    <n v="100000"/>
    <n v="105745"/>
    <x v="1926"/>
    <n v="1.06"/>
    <x v="0"/>
    <x v="0"/>
    <s v="USD"/>
    <n v="1461333311"/>
    <x v="2726"/>
    <b v="0"/>
    <n v="404"/>
    <b v="1"/>
    <x v="30"/>
    <x v="2"/>
    <x v="30"/>
  </r>
  <r>
    <n v="2727"/>
    <s v="PiDrive: Low-power, mSATA SSD for the Raspberry Pi"/>
    <x v="2725"/>
    <n v="10000"/>
    <n v="49321"/>
    <x v="1927"/>
    <n v="4.93"/>
    <x v="0"/>
    <x v="0"/>
    <s v="USD"/>
    <n v="1438964063"/>
    <x v="2727"/>
    <b v="0"/>
    <n v="707"/>
    <b v="1"/>
    <x v="30"/>
    <x v="2"/>
    <x v="30"/>
  </r>
  <r>
    <n v="2728"/>
    <s v="Multi-Function SSD Shield for the Raspberry Pi 2"/>
    <x v="2726"/>
    <n v="15000"/>
    <n v="30274"/>
    <x v="1928"/>
    <n v="2.02"/>
    <x v="0"/>
    <x v="0"/>
    <s v="USD"/>
    <n v="1451485434"/>
    <x v="2728"/>
    <b v="0"/>
    <n v="392"/>
    <b v="1"/>
    <x v="30"/>
    <x v="2"/>
    <x v="30"/>
  </r>
  <r>
    <n v="2729"/>
    <s v="McChi Luggage: It's a Luggage, USB Charger and a Table Top"/>
    <x v="2727"/>
    <n v="7500"/>
    <n v="7833"/>
    <x v="1929"/>
    <n v="1.04"/>
    <x v="0"/>
    <x v="0"/>
    <s v="USD"/>
    <n v="1430459197"/>
    <x v="2729"/>
    <b v="0"/>
    <n v="23"/>
    <b v="1"/>
    <x v="30"/>
    <x v="2"/>
    <x v="30"/>
  </r>
  <r>
    <n v="2730"/>
    <s v="Yaba - Portable Speaker &amp; Guitar Amp"/>
    <x v="2728"/>
    <n v="27000"/>
    <n v="45979.01"/>
    <x v="1810"/>
    <n v="1.7"/>
    <x v="0"/>
    <x v="0"/>
    <s v="USD"/>
    <n v="1366635575"/>
    <x v="2730"/>
    <b v="0"/>
    <n v="682"/>
    <b v="1"/>
    <x v="30"/>
    <x v="2"/>
    <x v="30"/>
  </r>
  <r>
    <n v="2731"/>
    <s v="CybatiWorks - ICS/SCADA/IoT Cybersecurity Education Platform"/>
    <x v="2729"/>
    <n v="30000"/>
    <n v="31291"/>
    <x v="1930"/>
    <n v="1.04"/>
    <x v="0"/>
    <x v="0"/>
    <s v="USD"/>
    <n v="1413604800"/>
    <x v="2731"/>
    <b v="0"/>
    <n v="37"/>
    <b v="1"/>
    <x v="30"/>
    <x v="2"/>
    <x v="30"/>
  </r>
  <r>
    <n v="2732"/>
    <s v="BrightFingers â€” The Fast &amp; Fun Way To Learn Typing"/>
    <x v="2730"/>
    <n v="12000"/>
    <n v="14190"/>
    <x v="1931"/>
    <n v="1.18"/>
    <x v="0"/>
    <x v="0"/>
    <s v="USD"/>
    <n v="1369699200"/>
    <x v="2732"/>
    <b v="0"/>
    <n v="146"/>
    <b v="1"/>
    <x v="30"/>
    <x v="2"/>
    <x v="30"/>
  </r>
  <r>
    <n v="2733"/>
    <s v="ONetSwitch: Open Source Hardware for Networking"/>
    <x v="2731"/>
    <n v="50000"/>
    <n v="53769"/>
    <x v="1932"/>
    <n v="1.08"/>
    <x v="0"/>
    <x v="0"/>
    <s v="USD"/>
    <n v="1428643974"/>
    <x v="2733"/>
    <b v="0"/>
    <n v="119"/>
    <b v="1"/>
    <x v="30"/>
    <x v="2"/>
    <x v="30"/>
  </r>
  <r>
    <n v="2734"/>
    <s v="THE 'mi8' RISES | The Best Wireless Duo Stereo Sound System"/>
    <x v="2732"/>
    <n v="1"/>
    <n v="22603"/>
    <x v="1933"/>
    <n v="22603"/>
    <x v="0"/>
    <x v="0"/>
    <s v="USD"/>
    <n v="1476395940"/>
    <x v="2734"/>
    <b v="0"/>
    <n v="163"/>
    <b v="1"/>
    <x v="30"/>
    <x v="2"/>
    <x v="30"/>
  </r>
  <r>
    <n v="2735"/>
    <s v="Pi Supply - Intelligent Power Switch for Raspberry Pi"/>
    <x v="2733"/>
    <n v="750"/>
    <n v="7336.01"/>
    <x v="1934"/>
    <n v="9.7799999999999994"/>
    <x v="0"/>
    <x v="1"/>
    <s v="GBP"/>
    <n v="1363204800"/>
    <x v="2735"/>
    <b v="0"/>
    <n v="339"/>
    <b v="1"/>
    <x v="30"/>
    <x v="2"/>
    <x v="30"/>
  </r>
  <r>
    <n v="2736"/>
    <s v="Open Source Programmable Solar BMS Li-ion, LiFePO4 dev board"/>
    <x v="2734"/>
    <n v="8000"/>
    <n v="9832"/>
    <x v="1935"/>
    <n v="1.23"/>
    <x v="0"/>
    <x v="5"/>
    <s v="CAD"/>
    <n v="1398268773"/>
    <x v="2736"/>
    <b v="0"/>
    <n v="58"/>
    <b v="1"/>
    <x v="30"/>
    <x v="2"/>
    <x v="30"/>
  </r>
  <r>
    <n v="2737"/>
    <s v="The PowerPot X: Most Reliable 10-Watt Portable Generator"/>
    <x v="2735"/>
    <n v="30000"/>
    <n v="73818.240000000005"/>
    <x v="1936"/>
    <n v="2.46"/>
    <x v="0"/>
    <x v="0"/>
    <s v="USD"/>
    <n v="1389812400"/>
    <x v="2737"/>
    <b v="0"/>
    <n v="456"/>
    <b v="1"/>
    <x v="30"/>
    <x v="2"/>
    <x v="30"/>
  </r>
  <r>
    <n v="2738"/>
    <s v="iPhone7 inVIIctus batterycase customize 3D printed top cover"/>
    <x v="2736"/>
    <n v="5000"/>
    <n v="7397"/>
    <x v="1937"/>
    <n v="1.48"/>
    <x v="0"/>
    <x v="0"/>
    <s v="USD"/>
    <n v="1478402804"/>
    <x v="2738"/>
    <b v="0"/>
    <n v="15"/>
    <b v="1"/>
    <x v="30"/>
    <x v="2"/>
    <x v="30"/>
  </r>
  <r>
    <n v="2739"/>
    <s v="LPLC - Low Power, Low Cost PIC18 Development Board"/>
    <x v="2737"/>
    <n v="1100"/>
    <n v="4225"/>
    <x v="1621"/>
    <n v="3.84"/>
    <x v="0"/>
    <x v="1"/>
    <s v="GBP"/>
    <n v="1399324717"/>
    <x v="2739"/>
    <b v="0"/>
    <n v="191"/>
    <b v="1"/>
    <x v="30"/>
    <x v="2"/>
    <x v="30"/>
  </r>
  <r>
    <n v="2740"/>
    <s v="Vertical Garden Prototype"/>
    <x v="2738"/>
    <n v="300"/>
    <n v="310"/>
    <x v="1938"/>
    <n v="1.03"/>
    <x v="0"/>
    <x v="0"/>
    <s v="USD"/>
    <n v="1426117552"/>
    <x v="2740"/>
    <b v="0"/>
    <n v="17"/>
    <b v="1"/>
    <x v="30"/>
    <x v="2"/>
    <x v="30"/>
  </r>
  <r>
    <n v="2741"/>
    <s v="Mrs. Brown and Her Lost Puppy."/>
    <x v="2739"/>
    <n v="8000"/>
    <n v="35"/>
    <x v="435"/>
    <n v="0"/>
    <x v="2"/>
    <x v="0"/>
    <s v="USD"/>
    <n v="1413770820"/>
    <x v="2741"/>
    <b v="0"/>
    <n v="4"/>
    <b v="0"/>
    <x v="39"/>
    <x v="3"/>
    <x v="39"/>
  </r>
  <r>
    <n v="2742"/>
    <s v="What a Zoo!"/>
    <x v="2740"/>
    <n v="2500"/>
    <n v="731"/>
    <x v="1939"/>
    <n v="0.28999999999999998"/>
    <x v="2"/>
    <x v="0"/>
    <s v="USD"/>
    <n v="1337102187"/>
    <x v="2742"/>
    <b v="0"/>
    <n v="18"/>
    <b v="0"/>
    <x v="39"/>
    <x v="3"/>
    <x v="39"/>
  </r>
  <r>
    <n v="2743"/>
    <s v="St. Nick Jr"/>
    <x v="2741"/>
    <n v="5999"/>
    <n v="0"/>
    <x v="121"/>
    <n v="0"/>
    <x v="2"/>
    <x v="0"/>
    <s v="USD"/>
    <n v="1476863607"/>
    <x v="2743"/>
    <b v="0"/>
    <s v="No Backers"/>
    <b v="0"/>
    <x v="39"/>
    <x v="3"/>
    <x v="39"/>
  </r>
  <r>
    <n v="2744"/>
    <s v="Honey Bees Children's Book: How to Save Our Food"/>
    <x v="2742"/>
    <n v="16000"/>
    <n v="835"/>
    <x v="1940"/>
    <n v="0.05"/>
    <x v="2"/>
    <x v="0"/>
    <s v="USD"/>
    <n v="1330478998"/>
    <x v="2744"/>
    <b v="0"/>
    <n v="22"/>
    <b v="0"/>
    <x v="39"/>
    <x v="3"/>
    <x v="39"/>
  </r>
  <r>
    <n v="2745"/>
    <s v="SERENDIPITY'S Pumpkin Pie Surprise"/>
    <x v="2743"/>
    <n v="8000"/>
    <n v="1751"/>
    <x v="1941"/>
    <n v="0.22"/>
    <x v="2"/>
    <x v="0"/>
    <s v="USD"/>
    <n v="1342309368"/>
    <x v="2745"/>
    <b v="0"/>
    <n v="49"/>
    <b v="0"/>
    <x v="39"/>
    <x v="3"/>
    <x v="39"/>
  </r>
  <r>
    <n v="2746"/>
    <s v="How many marbles do YOU have?"/>
    <x v="2744"/>
    <n v="3000"/>
    <n v="801"/>
    <x v="1281"/>
    <n v="0.27"/>
    <x v="2"/>
    <x v="0"/>
    <s v="USD"/>
    <n v="1409337911"/>
    <x v="2746"/>
    <b v="0"/>
    <n v="19"/>
    <b v="0"/>
    <x v="39"/>
    <x v="3"/>
    <x v="39"/>
  </r>
  <r>
    <n v="2747"/>
    <s v="Magic, Giggles and Love  A collection of children's poetry"/>
    <x v="2745"/>
    <n v="500"/>
    <n v="140"/>
    <x v="431"/>
    <n v="0.28000000000000003"/>
    <x v="2"/>
    <x v="0"/>
    <s v="USD"/>
    <n v="1339816200"/>
    <x v="2747"/>
    <b v="0"/>
    <n v="4"/>
    <b v="0"/>
    <x v="39"/>
    <x v="3"/>
    <x v="39"/>
  </r>
  <r>
    <n v="2748"/>
    <s v="Native American Language Book for Children"/>
    <x v="2746"/>
    <n v="5000"/>
    <n v="53"/>
    <x v="508"/>
    <n v="0.01"/>
    <x v="2"/>
    <x v="0"/>
    <s v="USD"/>
    <n v="1472835802"/>
    <x v="2748"/>
    <b v="0"/>
    <n v="4"/>
    <b v="0"/>
    <x v="39"/>
    <x v="3"/>
    <x v="39"/>
  </r>
  <r>
    <n v="2749"/>
    <s v="A Tree is a Tree, no matter what you see.  CHILDREN'S BOOK"/>
    <x v="2747"/>
    <n v="10000"/>
    <n v="110"/>
    <x v="687"/>
    <n v="0.01"/>
    <x v="2"/>
    <x v="0"/>
    <s v="USD"/>
    <n v="1428171037"/>
    <x v="2749"/>
    <b v="0"/>
    <n v="2"/>
    <b v="0"/>
    <x v="39"/>
    <x v="3"/>
    <x v="39"/>
  </r>
  <r>
    <n v="2750"/>
    <s v="My Child, My Blessing"/>
    <x v="2748"/>
    <n v="1999"/>
    <n v="0"/>
    <x v="121"/>
    <n v="0"/>
    <x v="2"/>
    <x v="0"/>
    <s v="USD"/>
    <n v="1341086400"/>
    <x v="2750"/>
    <b v="0"/>
    <s v="No Backers"/>
    <b v="0"/>
    <x v="39"/>
    <x v="3"/>
    <x v="39"/>
  </r>
  <r>
    <n v="2751"/>
    <s v="&quot;DADDY WHAT'S A DIVORCE?&quot; CHILDREN&quot;S BOOK"/>
    <x v="2749"/>
    <n v="3274"/>
    <n v="0"/>
    <x v="121"/>
    <n v="0"/>
    <x v="2"/>
    <x v="0"/>
    <s v="USD"/>
    <n v="1403039842"/>
    <x v="2751"/>
    <b v="0"/>
    <s v="No Backers"/>
    <b v="0"/>
    <x v="39"/>
    <x v="3"/>
    <x v="39"/>
  </r>
  <r>
    <n v="2752"/>
    <s v="An Ordinary Toad's Extraordinary Night!"/>
    <x v="2750"/>
    <n v="4800"/>
    <n v="550"/>
    <x v="1942"/>
    <n v="0.11"/>
    <x v="2"/>
    <x v="0"/>
    <s v="USD"/>
    <n v="1324232504"/>
    <x v="2752"/>
    <b v="0"/>
    <n v="14"/>
    <b v="0"/>
    <x v="39"/>
    <x v="3"/>
    <x v="39"/>
  </r>
  <r>
    <n v="2753"/>
    <s v="Dust Bunnies &amp; the Carpet Rat publishing push"/>
    <x v="2751"/>
    <n v="2000"/>
    <n v="380"/>
    <x v="125"/>
    <n v="0.19"/>
    <x v="2"/>
    <x v="0"/>
    <s v="USD"/>
    <n v="1346017023"/>
    <x v="2753"/>
    <b v="0"/>
    <n v="8"/>
    <b v="0"/>
    <x v="39"/>
    <x v="3"/>
    <x v="39"/>
  </r>
  <r>
    <n v="2754"/>
    <s v="From here...to there!"/>
    <x v="2752"/>
    <n v="10000"/>
    <n v="0"/>
    <x v="121"/>
    <n v="0"/>
    <x v="2"/>
    <x v="0"/>
    <s v="USD"/>
    <n v="1410448551"/>
    <x v="2754"/>
    <b v="0"/>
    <s v="No Backers"/>
    <b v="0"/>
    <x v="39"/>
    <x v="3"/>
    <x v="39"/>
  </r>
  <r>
    <n v="2755"/>
    <s v="Children's book app: &quot;The story of Setanta&quot;"/>
    <x v="2753"/>
    <n v="500"/>
    <n v="260"/>
    <x v="1943"/>
    <n v="0.52"/>
    <x v="2"/>
    <x v="17"/>
    <s v="EUR"/>
    <n v="1428519527"/>
    <x v="2755"/>
    <b v="0"/>
    <n v="15"/>
    <b v="0"/>
    <x v="39"/>
    <x v="3"/>
    <x v="39"/>
  </r>
  <r>
    <n v="2756"/>
    <s v="The Most Basic of Truths"/>
    <x v="2754"/>
    <n v="10000"/>
    <n v="1048"/>
    <x v="1944"/>
    <n v="0.1"/>
    <x v="2"/>
    <x v="0"/>
    <s v="USD"/>
    <n v="1389476201"/>
    <x v="2756"/>
    <b v="0"/>
    <n v="33"/>
    <b v="0"/>
    <x v="39"/>
    <x v="3"/>
    <x v="39"/>
  </r>
  <r>
    <n v="2757"/>
    <s v="C is for Crooked"/>
    <x v="2755"/>
    <n v="1500"/>
    <n v="10"/>
    <x v="144"/>
    <n v="0.01"/>
    <x v="2"/>
    <x v="0"/>
    <s v="USD"/>
    <n v="1470498332"/>
    <x v="2757"/>
    <b v="0"/>
    <n v="2"/>
    <b v="0"/>
    <x v="39"/>
    <x v="3"/>
    <x v="39"/>
  </r>
  <r>
    <n v="2758"/>
    <s v="Printing Soraya Yvette's Children's books"/>
    <x v="2756"/>
    <n v="2000"/>
    <n v="234"/>
    <x v="492"/>
    <n v="0.12"/>
    <x v="2"/>
    <x v="2"/>
    <s v="AUD"/>
    <n v="1476095783"/>
    <x v="2758"/>
    <b v="0"/>
    <n v="6"/>
    <b v="0"/>
    <x v="39"/>
    <x v="3"/>
    <x v="39"/>
  </r>
  <r>
    <n v="2759"/>
    <s v="Bunyip Magic - Epic kids Adventures of the Mythical Bunyip!"/>
    <x v="2757"/>
    <n v="1000"/>
    <n v="105"/>
    <x v="1780"/>
    <n v="0.11"/>
    <x v="2"/>
    <x v="2"/>
    <s v="AUD"/>
    <n v="1468658866"/>
    <x v="2759"/>
    <b v="0"/>
    <n v="2"/>
    <b v="0"/>
    <x v="39"/>
    <x v="3"/>
    <x v="39"/>
  </r>
  <r>
    <n v="2760"/>
    <s v="BOSLEY BEATS THE BURGLARS - A Lovable Children's Adventure"/>
    <x v="2758"/>
    <n v="5000"/>
    <n v="0"/>
    <x v="121"/>
    <n v="0"/>
    <x v="2"/>
    <x v="1"/>
    <s v="GBP"/>
    <n v="1371726258"/>
    <x v="2760"/>
    <b v="0"/>
    <s v="No Backers"/>
    <b v="0"/>
    <x v="39"/>
    <x v="3"/>
    <x v="39"/>
  </r>
  <r>
    <n v="2761"/>
    <s v="Learn U.S. Geography: Dreaming my way across The U.S."/>
    <x v="2759"/>
    <n v="5000"/>
    <n v="36"/>
    <x v="373"/>
    <n v="0.01"/>
    <x v="2"/>
    <x v="0"/>
    <s v="USD"/>
    <n v="1357176693"/>
    <x v="2761"/>
    <b v="0"/>
    <n v="4"/>
    <b v="0"/>
    <x v="39"/>
    <x v="3"/>
    <x v="39"/>
  </r>
  <r>
    <n v="2762"/>
    <s v="How to Create Your Own Magic World. Toy-making guide."/>
    <x v="2760"/>
    <n v="3250"/>
    <n v="25"/>
    <x v="380"/>
    <n v="0.01"/>
    <x v="2"/>
    <x v="0"/>
    <s v="USD"/>
    <n v="1332114795"/>
    <x v="2762"/>
    <b v="0"/>
    <n v="1"/>
    <b v="0"/>
    <x v="39"/>
    <x v="3"/>
    <x v="39"/>
  </r>
  <r>
    <n v="2763"/>
    <s v="My Christmas Star"/>
    <x v="2761"/>
    <n v="39400"/>
    <n v="90"/>
    <x v="179"/>
    <n v="0"/>
    <x v="2"/>
    <x v="0"/>
    <s v="USD"/>
    <n v="1369403684"/>
    <x v="2763"/>
    <b v="0"/>
    <n v="3"/>
    <b v="0"/>
    <x v="39"/>
    <x v="3"/>
    <x v="39"/>
  </r>
  <r>
    <n v="2764"/>
    <s v="A Growing Adventure"/>
    <x v="2762"/>
    <n v="4000"/>
    <n v="45"/>
    <x v="784"/>
    <n v="0.01"/>
    <x v="2"/>
    <x v="0"/>
    <s v="USD"/>
    <n v="1338404400"/>
    <x v="2764"/>
    <b v="0"/>
    <n v="4"/>
    <b v="0"/>
    <x v="39"/>
    <x v="3"/>
    <x v="39"/>
  </r>
  <r>
    <n v="2765"/>
    <s v="A Story Book For Kids: Technology and Everyday Life"/>
    <x v="2763"/>
    <n v="4000"/>
    <n v="0"/>
    <x v="121"/>
    <n v="0"/>
    <x v="2"/>
    <x v="0"/>
    <s v="USD"/>
    <n v="1351432428"/>
    <x v="2765"/>
    <b v="0"/>
    <s v="No Backers"/>
    <b v="0"/>
    <x v="39"/>
    <x v="3"/>
    <x v="39"/>
  </r>
  <r>
    <n v="2766"/>
    <s v="Jambie"/>
    <x v="2764"/>
    <n v="5000"/>
    <n v="100"/>
    <x v="380"/>
    <n v="0.02"/>
    <x v="2"/>
    <x v="0"/>
    <s v="USD"/>
    <n v="1313078518"/>
    <x v="2766"/>
    <b v="0"/>
    <n v="4"/>
    <b v="0"/>
    <x v="39"/>
    <x v="3"/>
    <x v="39"/>
  </r>
  <r>
    <n v="2767"/>
    <s v="the Giant Turnip"/>
    <x v="2765"/>
    <n v="4000"/>
    <n v="34"/>
    <x v="1945"/>
    <n v="0.01"/>
    <x v="2"/>
    <x v="5"/>
    <s v="CAD"/>
    <n v="1439766050"/>
    <x v="2767"/>
    <b v="0"/>
    <n v="3"/>
    <b v="0"/>
    <x v="39"/>
    <x v="3"/>
    <x v="39"/>
  </r>
  <r>
    <n v="2768"/>
    <s v="It's Okay To Wait"/>
    <x v="2766"/>
    <n v="7000"/>
    <n v="1002"/>
    <x v="1946"/>
    <n v="0.14000000000000001"/>
    <x v="2"/>
    <x v="0"/>
    <s v="USD"/>
    <n v="1333028723"/>
    <x v="2768"/>
    <b v="0"/>
    <n v="34"/>
    <b v="0"/>
    <x v="39"/>
    <x v="3"/>
    <x v="39"/>
  </r>
  <r>
    <n v="2769"/>
    <s v="Raph the Ninja Giraffe"/>
    <x v="2767"/>
    <n v="800"/>
    <n v="2"/>
    <x v="120"/>
    <n v="0"/>
    <x v="2"/>
    <x v="1"/>
    <s v="GBP"/>
    <n v="1401997790"/>
    <x v="2769"/>
    <b v="0"/>
    <n v="2"/>
    <b v="0"/>
    <x v="39"/>
    <x v="3"/>
    <x v="39"/>
  </r>
  <r>
    <n v="2770"/>
    <s v="The Story Of Circle And Square"/>
    <x v="2768"/>
    <n v="20000"/>
    <n v="2082.25"/>
    <x v="640"/>
    <n v="0.1"/>
    <x v="2"/>
    <x v="0"/>
    <s v="USD"/>
    <n v="1395158130"/>
    <x v="2770"/>
    <b v="0"/>
    <n v="33"/>
    <b v="0"/>
    <x v="39"/>
    <x v="3"/>
    <x v="39"/>
  </r>
  <r>
    <n v="2771"/>
    <s v="Hello Vermont (4 Seasons Children's Books)"/>
    <x v="2769"/>
    <n v="19980"/>
    <n v="0"/>
    <x v="121"/>
    <n v="0"/>
    <x v="2"/>
    <x v="0"/>
    <s v="USD"/>
    <n v="1359738000"/>
    <x v="2771"/>
    <b v="0"/>
    <s v="No Backers"/>
    <b v="0"/>
    <x v="39"/>
    <x v="3"/>
    <x v="39"/>
  </r>
  <r>
    <n v="2772"/>
    <s v="Why Won't This Kid Go To Sleep?!? Goodnight, Kaiden!"/>
    <x v="2770"/>
    <n v="8000"/>
    <n v="0"/>
    <x v="121"/>
    <n v="0"/>
    <x v="2"/>
    <x v="0"/>
    <s v="USD"/>
    <n v="1381006294"/>
    <x v="2772"/>
    <b v="0"/>
    <s v="No Backers"/>
    <b v="0"/>
    <x v="39"/>
    <x v="3"/>
    <x v="39"/>
  </r>
  <r>
    <n v="2773"/>
    <s v="The Boat That Couldn't Float"/>
    <x v="2771"/>
    <n v="530"/>
    <n v="1"/>
    <x v="120"/>
    <n v="0"/>
    <x v="2"/>
    <x v="5"/>
    <s v="CAD"/>
    <n v="1461530721"/>
    <x v="2773"/>
    <b v="0"/>
    <n v="1"/>
    <b v="0"/>
    <x v="39"/>
    <x v="3"/>
    <x v="39"/>
  </r>
  <r>
    <n v="2774"/>
    <s v="Welcome to Jangala Tribal Warriors: Book One"/>
    <x v="2772"/>
    <n v="4000"/>
    <n v="570"/>
    <x v="1947"/>
    <n v="0.14000000000000001"/>
    <x v="2"/>
    <x v="0"/>
    <s v="USD"/>
    <n v="1362711728"/>
    <x v="2774"/>
    <b v="0"/>
    <n v="13"/>
    <b v="0"/>
    <x v="39"/>
    <x v="3"/>
    <x v="39"/>
  </r>
  <r>
    <n v="2775"/>
    <s v="Kids Radio Klassics and Kids Radio Theatre"/>
    <x v="2773"/>
    <n v="5000"/>
    <n v="150"/>
    <x v="753"/>
    <n v="0.03"/>
    <x v="2"/>
    <x v="0"/>
    <s v="USD"/>
    <n v="1323994754"/>
    <x v="2775"/>
    <b v="0"/>
    <n v="2"/>
    <b v="0"/>
    <x v="39"/>
    <x v="3"/>
    <x v="39"/>
  </r>
  <r>
    <n v="2776"/>
    <s v="Superheroes That Make Differences"/>
    <x v="2774"/>
    <n v="21000"/>
    <n v="1655"/>
    <x v="1948"/>
    <n v="0.08"/>
    <x v="2"/>
    <x v="0"/>
    <s v="USD"/>
    <n v="1434092876"/>
    <x v="2776"/>
    <b v="0"/>
    <n v="36"/>
    <b v="0"/>
    <x v="39"/>
    <x v="3"/>
    <x v="39"/>
  </r>
  <r>
    <n v="2777"/>
    <s v="Mystical Woods    Micheal learns a lesson.     (Thank-you)"/>
    <x v="2775"/>
    <n v="3000"/>
    <n v="10"/>
    <x v="119"/>
    <n v="0"/>
    <x v="2"/>
    <x v="0"/>
    <s v="USD"/>
    <n v="1437149004"/>
    <x v="2777"/>
    <b v="0"/>
    <n v="1"/>
    <b v="0"/>
    <x v="39"/>
    <x v="3"/>
    <x v="39"/>
  </r>
  <r>
    <n v="2778"/>
    <s v="Mariah - A Children's Book with Included Doll Patterns"/>
    <x v="2776"/>
    <n v="5500"/>
    <n v="1405"/>
    <x v="1949"/>
    <n v="0.26"/>
    <x v="2"/>
    <x v="0"/>
    <s v="USD"/>
    <n v="1409009306"/>
    <x v="2778"/>
    <b v="0"/>
    <n v="15"/>
    <b v="0"/>
    <x v="39"/>
    <x v="3"/>
    <x v="39"/>
  </r>
  <r>
    <n v="2779"/>
    <s v="Our Moon... A book on life for both parents and children."/>
    <x v="2777"/>
    <n v="2500"/>
    <n v="53"/>
    <x v="444"/>
    <n v="0.02"/>
    <x v="2"/>
    <x v="0"/>
    <s v="USD"/>
    <n v="1448204621"/>
    <x v="2779"/>
    <b v="0"/>
    <n v="1"/>
    <b v="0"/>
    <x v="39"/>
    <x v="3"/>
    <x v="39"/>
  </r>
  <r>
    <n v="2780"/>
    <s v="Travel with baby"/>
    <x v="2778"/>
    <n v="100000"/>
    <n v="0"/>
    <x v="121"/>
    <n v="0"/>
    <x v="2"/>
    <x v="13"/>
    <s v="EUR"/>
    <n v="1489142688"/>
    <x v="2780"/>
    <b v="0"/>
    <s v="No Backers"/>
    <b v="0"/>
    <x v="39"/>
    <x v="3"/>
    <x v="39"/>
  </r>
  <r>
    <n v="2781"/>
    <s v="University of Utah presents V-Day 2015-The Vagina Monologues"/>
    <x v="2779"/>
    <n v="1250"/>
    <n v="1316"/>
    <x v="1192"/>
    <n v="1.05"/>
    <x v="0"/>
    <x v="0"/>
    <s v="USD"/>
    <n v="1423724400"/>
    <x v="2781"/>
    <b v="0"/>
    <n v="28"/>
    <b v="1"/>
    <x v="6"/>
    <x v="1"/>
    <x v="6"/>
  </r>
  <r>
    <n v="2782"/>
    <s v="Better Than Ever Productions presents Geezer Game"/>
    <x v="2780"/>
    <n v="1000"/>
    <n v="1200"/>
    <x v="583"/>
    <n v="1.2"/>
    <x v="0"/>
    <x v="0"/>
    <s v="USD"/>
    <n v="1424149140"/>
    <x v="2782"/>
    <b v="0"/>
    <n v="18"/>
    <b v="1"/>
    <x v="6"/>
    <x v="1"/>
    <x v="6"/>
  </r>
  <r>
    <n v="2783"/>
    <s v="As You Like It? by Purple Ostrich Productions"/>
    <x v="2781"/>
    <n v="1000"/>
    <n v="1145"/>
    <x v="1950"/>
    <n v="1.1499999999999999"/>
    <x v="0"/>
    <x v="1"/>
    <s v="GBP"/>
    <n v="1429793446"/>
    <x v="2783"/>
    <b v="0"/>
    <n v="61"/>
    <b v="1"/>
    <x v="6"/>
    <x v="1"/>
    <x v="6"/>
  </r>
  <r>
    <n v="2784"/>
    <s v="&quot;The Santaland Diaries&quot; by David Sedaris in Los Angeles 2014"/>
    <x v="2782"/>
    <n v="6000"/>
    <n v="7140"/>
    <x v="1951"/>
    <n v="1.19"/>
    <x v="0"/>
    <x v="0"/>
    <s v="USD"/>
    <n v="1414608843"/>
    <x v="2784"/>
    <b v="0"/>
    <n v="108"/>
    <b v="1"/>
    <x v="6"/>
    <x v="1"/>
    <x v="6"/>
  </r>
  <r>
    <n v="2785"/>
    <s v="Henry VI: The War of the Roses"/>
    <x v="2783"/>
    <n v="5000"/>
    <n v="5234"/>
    <x v="1952"/>
    <n v="1.05"/>
    <x v="0"/>
    <x v="0"/>
    <s v="USD"/>
    <n v="1470430800"/>
    <x v="2785"/>
    <b v="0"/>
    <n v="142"/>
    <b v="1"/>
    <x v="6"/>
    <x v="1"/>
    <x v="6"/>
  </r>
  <r>
    <n v="2786"/>
    <s v="Fierce"/>
    <x v="2784"/>
    <n v="2500"/>
    <n v="2946"/>
    <x v="1953"/>
    <n v="1.18"/>
    <x v="0"/>
    <x v="1"/>
    <s v="GBP"/>
    <n v="1404913180"/>
    <x v="2786"/>
    <b v="0"/>
    <n v="74"/>
    <b v="1"/>
    <x v="6"/>
    <x v="1"/>
    <x v="6"/>
  </r>
  <r>
    <n v="2787"/>
    <s v="Oracle b*sides and Hawkeye Plainview present SUPER-WELLESIAN"/>
    <x v="2785"/>
    <n v="1000"/>
    <n v="1197"/>
    <x v="9"/>
    <n v="1.2"/>
    <x v="0"/>
    <x v="0"/>
    <s v="USD"/>
    <n v="1405658752"/>
    <x v="2787"/>
    <b v="0"/>
    <n v="38"/>
    <b v="1"/>
    <x v="6"/>
    <x v="1"/>
    <x v="6"/>
  </r>
  <r>
    <n v="2788"/>
    <s v="ACT Underground Theatre, TLDC"/>
    <x v="2786"/>
    <n v="2000"/>
    <n v="2050"/>
    <x v="587"/>
    <n v="1.03"/>
    <x v="0"/>
    <x v="0"/>
    <s v="USD"/>
    <n v="1469811043"/>
    <x v="2788"/>
    <b v="0"/>
    <n v="20"/>
    <b v="1"/>
    <x v="6"/>
    <x v="1"/>
    <x v="6"/>
  </r>
  <r>
    <n v="2789"/>
    <s v="The Adventurers Club"/>
    <x v="2787"/>
    <n v="3000"/>
    <n v="3035"/>
    <x v="1954"/>
    <n v="1.01"/>
    <x v="0"/>
    <x v="0"/>
    <s v="USD"/>
    <n v="1426132800"/>
    <x v="2789"/>
    <b v="0"/>
    <n v="24"/>
    <b v="1"/>
    <x v="6"/>
    <x v="1"/>
    <x v="6"/>
  </r>
  <r>
    <n v="2790"/>
    <s v="Help us get &quot;Old Friends&quot; to the El Portal!!!"/>
    <x v="2788"/>
    <n v="3000"/>
    <n v="3160"/>
    <x v="371"/>
    <n v="1.05"/>
    <x v="0"/>
    <x v="0"/>
    <s v="USD"/>
    <n v="1423693903"/>
    <x v="2790"/>
    <b v="0"/>
    <n v="66"/>
    <b v="1"/>
    <x v="6"/>
    <x v="1"/>
    <x v="6"/>
  </r>
  <r>
    <n v="2791"/>
    <s v="A Philosophical Protest! One Act Play, One Act Cabaret."/>
    <x v="2789"/>
    <n v="2000"/>
    <n v="2050"/>
    <x v="1955"/>
    <n v="1.03"/>
    <x v="0"/>
    <x v="0"/>
    <s v="USD"/>
    <n v="1473393600"/>
    <x v="2791"/>
    <b v="0"/>
    <n v="28"/>
    <b v="1"/>
    <x v="6"/>
    <x v="1"/>
    <x v="6"/>
  </r>
  <r>
    <n v="2792"/>
    <s v="That Still Small Voice Stage Play"/>
    <x v="2790"/>
    <n v="2000"/>
    <n v="2152"/>
    <x v="1223"/>
    <n v="1.08"/>
    <x v="0"/>
    <x v="0"/>
    <s v="USD"/>
    <n v="1439357559"/>
    <x v="2792"/>
    <b v="0"/>
    <n v="24"/>
    <b v="1"/>
    <x v="6"/>
    <x v="1"/>
    <x v="6"/>
  </r>
  <r>
    <n v="2793"/>
    <s v="THE GOODS Theatre Company Premiere DROPPED @ Old Fitz"/>
    <x v="2791"/>
    <n v="10000"/>
    <n v="11056.75"/>
    <x v="1956"/>
    <n v="1.1100000000000001"/>
    <x v="0"/>
    <x v="2"/>
    <s v="AUD"/>
    <n v="1437473005"/>
    <x v="2793"/>
    <b v="0"/>
    <n v="73"/>
    <b v="1"/>
    <x v="6"/>
    <x v="1"/>
    <x v="6"/>
  </r>
  <r>
    <n v="2794"/>
    <s v="Dusk Theatre Company presents... Macbeth Rebothered"/>
    <x v="2792"/>
    <n v="50"/>
    <n v="75"/>
    <x v="380"/>
    <n v="1.5"/>
    <x v="0"/>
    <x v="1"/>
    <s v="GBP"/>
    <n v="1457031600"/>
    <x v="2794"/>
    <b v="0"/>
    <n v="3"/>
    <b v="1"/>
    <x v="6"/>
    <x v="1"/>
    <x v="6"/>
  </r>
  <r>
    <n v="2795"/>
    <s v="Good Men Wanted at ANT Fest"/>
    <x v="2793"/>
    <n v="700"/>
    <n v="730"/>
    <x v="1957"/>
    <n v="1.04"/>
    <x v="0"/>
    <x v="0"/>
    <s v="USD"/>
    <n v="1402095600"/>
    <x v="2795"/>
    <b v="0"/>
    <n v="20"/>
    <b v="1"/>
    <x v="6"/>
    <x v="1"/>
    <x v="6"/>
  </r>
  <r>
    <n v="2796"/>
    <s v="Fishcakes"/>
    <x v="2794"/>
    <n v="800"/>
    <n v="924"/>
    <x v="878"/>
    <n v="1.1599999999999999"/>
    <x v="0"/>
    <x v="1"/>
    <s v="GBP"/>
    <n v="1404564028"/>
    <x v="2796"/>
    <b v="0"/>
    <n v="21"/>
    <b v="1"/>
    <x v="6"/>
    <x v="1"/>
    <x v="6"/>
  </r>
  <r>
    <n v="2797"/>
    <s v="Once Upon A Nightmare"/>
    <x v="2795"/>
    <n v="8000"/>
    <n v="8211.61"/>
    <x v="1958"/>
    <n v="1.03"/>
    <x v="0"/>
    <x v="1"/>
    <s v="GBP"/>
    <n v="1404858840"/>
    <x v="2797"/>
    <b v="0"/>
    <n v="94"/>
    <b v="1"/>
    <x v="6"/>
    <x v="1"/>
    <x v="6"/>
  </r>
  <r>
    <n v="2798"/>
    <s v="Happy to Help: A New Play About the Supermarket Industry"/>
    <x v="2796"/>
    <n v="5000"/>
    <n v="5070"/>
    <x v="1959"/>
    <n v="1.01"/>
    <x v="0"/>
    <x v="1"/>
    <s v="GBP"/>
    <n v="1438358400"/>
    <x v="2798"/>
    <b v="0"/>
    <n v="139"/>
    <b v="1"/>
    <x v="6"/>
    <x v="1"/>
    <x v="6"/>
  </r>
  <r>
    <n v="2799"/>
    <s v="Yuri in Edinburgh"/>
    <x v="2797"/>
    <n v="5000"/>
    <n v="5831.74"/>
    <x v="1960"/>
    <n v="1.17"/>
    <x v="0"/>
    <x v="1"/>
    <s v="GBP"/>
    <n v="1466179200"/>
    <x v="2799"/>
    <b v="0"/>
    <n v="130"/>
    <b v="1"/>
    <x v="6"/>
    <x v="1"/>
    <x v="6"/>
  </r>
  <r>
    <n v="2800"/>
    <s v="EUTCo presents 'One Flew Over the Cuckoo's Nest'"/>
    <x v="2798"/>
    <n v="1000"/>
    <n v="1330"/>
    <x v="1961"/>
    <n v="1.33"/>
    <x v="0"/>
    <x v="1"/>
    <s v="GBP"/>
    <n v="1420377366"/>
    <x v="2800"/>
    <b v="0"/>
    <n v="31"/>
    <b v="1"/>
    <x v="6"/>
    <x v="1"/>
    <x v="6"/>
  </r>
  <r>
    <n v="2801"/>
    <s v="A Dream Play"/>
    <x v="2799"/>
    <n v="500"/>
    <n v="666"/>
    <x v="1256"/>
    <n v="1.33"/>
    <x v="0"/>
    <x v="2"/>
    <s v="AUD"/>
    <n v="1412938800"/>
    <x v="2801"/>
    <b v="0"/>
    <n v="13"/>
    <b v="1"/>
    <x v="6"/>
    <x v="1"/>
    <x v="6"/>
  </r>
  <r>
    <n v="2802"/>
    <s v="The Eulogy of Toby Peach - Edinburgh Festival 2015"/>
    <x v="2800"/>
    <n v="3000"/>
    <n v="3055"/>
    <x v="1962"/>
    <n v="1.02"/>
    <x v="0"/>
    <x v="1"/>
    <s v="GBP"/>
    <n v="1438875107"/>
    <x v="2802"/>
    <b v="0"/>
    <n v="90"/>
    <b v="1"/>
    <x v="6"/>
    <x v="1"/>
    <x v="6"/>
  </r>
  <r>
    <n v="2803"/>
    <s v="Princess Cut: A young girl's reality inside a TN sex ring"/>
    <x v="2801"/>
    <n v="10000"/>
    <n v="12795"/>
    <x v="1963"/>
    <n v="1.28"/>
    <x v="0"/>
    <x v="0"/>
    <s v="USD"/>
    <n v="1437004800"/>
    <x v="2803"/>
    <b v="0"/>
    <n v="141"/>
    <b v="1"/>
    <x v="6"/>
    <x v="1"/>
    <x v="6"/>
  </r>
  <r>
    <n v="2804"/>
    <s v="The Piano Man"/>
    <x v="2802"/>
    <n v="1000"/>
    <n v="1150"/>
    <x v="73"/>
    <n v="1.1499999999999999"/>
    <x v="0"/>
    <x v="1"/>
    <s v="GBP"/>
    <n v="1411987990"/>
    <x v="2804"/>
    <b v="0"/>
    <n v="23"/>
    <b v="1"/>
    <x v="6"/>
    <x v="1"/>
    <x v="6"/>
  </r>
  <r>
    <n v="2805"/>
    <s v="ACOrN: A Crunch Or None --&gt; Edinburgh Fringe!"/>
    <x v="2803"/>
    <n v="400"/>
    <n v="440"/>
    <x v="1964"/>
    <n v="1.1000000000000001"/>
    <x v="0"/>
    <x v="1"/>
    <s v="GBP"/>
    <n v="1440245273"/>
    <x v="2805"/>
    <b v="0"/>
    <n v="18"/>
    <b v="1"/>
    <x v="6"/>
    <x v="1"/>
    <x v="6"/>
  </r>
  <r>
    <n v="2806"/>
    <s v="And Now: The World!"/>
    <x v="2804"/>
    <n v="3000"/>
    <n v="3363"/>
    <x v="1965"/>
    <n v="1.1200000000000001"/>
    <x v="0"/>
    <x v="1"/>
    <s v="GBP"/>
    <n v="1438772400"/>
    <x v="2806"/>
    <b v="0"/>
    <n v="76"/>
    <b v="1"/>
    <x v="6"/>
    <x v="1"/>
    <x v="6"/>
  </r>
  <r>
    <n v="2807"/>
    <s v="The Commission Theatre Co."/>
    <x v="2805"/>
    <n v="5000"/>
    <n v="6300"/>
    <x v="1966"/>
    <n v="1.26"/>
    <x v="0"/>
    <x v="0"/>
    <s v="USD"/>
    <n v="1435611438"/>
    <x v="2807"/>
    <b v="0"/>
    <n v="93"/>
    <b v="1"/>
    <x v="6"/>
    <x v="1"/>
    <x v="6"/>
  </r>
  <r>
    <n v="2808"/>
    <s v="PICNIC, by William Inge: An Inaugural Production"/>
    <x v="2806"/>
    <n v="4500"/>
    <n v="4511"/>
    <x v="109"/>
    <n v="1"/>
    <x v="0"/>
    <x v="0"/>
    <s v="USD"/>
    <n v="1440274735"/>
    <x v="2808"/>
    <b v="0"/>
    <n v="69"/>
    <b v="1"/>
    <x v="6"/>
    <x v="1"/>
    <x v="6"/>
  </r>
  <r>
    <n v="2809"/>
    <s v="Sugarglass Theatre"/>
    <x v="2807"/>
    <n v="2500"/>
    <n v="2560"/>
    <x v="1967"/>
    <n v="1.02"/>
    <x v="0"/>
    <x v="0"/>
    <s v="USD"/>
    <n v="1459348740"/>
    <x v="2809"/>
    <b v="0"/>
    <n v="21"/>
    <b v="1"/>
    <x v="6"/>
    <x v="1"/>
    <x v="6"/>
  </r>
  <r>
    <n v="2810"/>
    <s v="Bring Bigger, Badder BRIEF HISTORY Back To The Stage!"/>
    <x v="2808"/>
    <n v="2500"/>
    <n v="2705"/>
    <x v="1968"/>
    <n v="1.08"/>
    <x v="0"/>
    <x v="0"/>
    <s v="USD"/>
    <n v="1401595140"/>
    <x v="2810"/>
    <b v="0"/>
    <n v="57"/>
    <b v="1"/>
    <x v="6"/>
    <x v="1"/>
    <x v="6"/>
  </r>
  <r>
    <n v="2811"/>
    <s v="Ray Gunn and Starburst"/>
    <x v="2809"/>
    <n v="10000"/>
    <n v="10027"/>
    <x v="1969"/>
    <n v="1"/>
    <x v="0"/>
    <x v="1"/>
    <s v="GBP"/>
    <n v="1424692503"/>
    <x v="2811"/>
    <b v="0"/>
    <n v="108"/>
    <b v="1"/>
    <x v="6"/>
    <x v="1"/>
    <x v="6"/>
  </r>
  <r>
    <n v="2812"/>
    <s v="BULL by Mike Bartlett at the Coal Mine Theatre"/>
    <x v="2810"/>
    <n v="5000"/>
    <n v="5665"/>
    <x v="1922"/>
    <n v="1.1299999999999999"/>
    <x v="0"/>
    <x v="5"/>
    <s v="CAD"/>
    <n v="1428292800"/>
    <x v="2812"/>
    <b v="0"/>
    <n v="83"/>
    <b v="1"/>
    <x v="6"/>
    <x v="1"/>
    <x v="6"/>
  </r>
  <r>
    <n v="2813"/>
    <s v="Hi, Are You Single? by Ryan J. Haddad"/>
    <x v="2811"/>
    <n v="2800"/>
    <n v="3572.12"/>
    <x v="1970"/>
    <n v="1.28"/>
    <x v="0"/>
    <x v="0"/>
    <s v="USD"/>
    <n v="1481737761"/>
    <x v="2813"/>
    <b v="0"/>
    <n v="96"/>
    <b v="1"/>
    <x v="6"/>
    <x v="1"/>
    <x v="6"/>
  </r>
  <r>
    <n v="2814"/>
    <s v="Stitching by Anthony Neilson"/>
    <x v="2812"/>
    <n v="1500"/>
    <n v="1616"/>
    <x v="1971"/>
    <n v="1.08"/>
    <x v="0"/>
    <x v="1"/>
    <s v="GBP"/>
    <n v="1431164115"/>
    <x v="2814"/>
    <b v="0"/>
    <n v="64"/>
    <b v="1"/>
    <x v="6"/>
    <x v="1"/>
    <x v="6"/>
  </r>
  <r>
    <n v="2815"/>
    <s v="Widow's Wedding Dress"/>
    <x v="2813"/>
    <n v="250"/>
    <n v="605"/>
    <x v="1972"/>
    <n v="2.42"/>
    <x v="0"/>
    <x v="5"/>
    <s v="CAD"/>
    <n v="1470595109"/>
    <x v="2815"/>
    <b v="0"/>
    <n v="14"/>
    <b v="1"/>
    <x v="6"/>
    <x v="1"/>
    <x v="6"/>
  </r>
  <r>
    <n v="2816"/>
    <s v="In My Head - A new mental health theatre project"/>
    <x v="2814"/>
    <n v="3000"/>
    <n v="4247"/>
    <x v="1973"/>
    <n v="1.42"/>
    <x v="0"/>
    <x v="1"/>
    <s v="GBP"/>
    <n v="1438531200"/>
    <x v="2816"/>
    <b v="0"/>
    <n v="169"/>
    <b v="1"/>
    <x v="6"/>
    <x v="1"/>
    <x v="6"/>
  </r>
  <r>
    <n v="2817"/>
    <s v="After The End"/>
    <x v="2815"/>
    <n v="600"/>
    <n v="780"/>
    <x v="1974"/>
    <n v="1.3"/>
    <x v="0"/>
    <x v="1"/>
    <s v="GBP"/>
    <n v="1425136462"/>
    <x v="2817"/>
    <b v="0"/>
    <n v="33"/>
    <b v="1"/>
    <x v="6"/>
    <x v="1"/>
    <x v="6"/>
  </r>
  <r>
    <n v="2818"/>
    <s v="Joe West's THEATER OF DEATH"/>
    <x v="2816"/>
    <n v="10000"/>
    <n v="10603"/>
    <x v="1975"/>
    <n v="1.06"/>
    <x v="0"/>
    <x v="0"/>
    <s v="USD"/>
    <n v="1443018086"/>
    <x v="2818"/>
    <b v="0"/>
    <n v="102"/>
    <b v="1"/>
    <x v="6"/>
    <x v="1"/>
    <x v="6"/>
  </r>
  <r>
    <n v="2819"/>
    <s v="Make TES a success at The Edinburgh Fringe Fest"/>
    <x v="2817"/>
    <n v="5000"/>
    <n v="5240"/>
    <x v="1976"/>
    <n v="1.05"/>
    <x v="0"/>
    <x v="1"/>
    <s v="GBP"/>
    <n v="1434285409"/>
    <x v="2819"/>
    <b v="0"/>
    <n v="104"/>
    <b v="1"/>
    <x v="6"/>
    <x v="1"/>
    <x v="6"/>
  </r>
  <r>
    <n v="2820"/>
    <s v="MTA's National Theatre Connections Show!"/>
    <x v="2818"/>
    <n v="200"/>
    <n v="272"/>
    <x v="1977"/>
    <n v="1.36"/>
    <x v="0"/>
    <x v="1"/>
    <s v="GBP"/>
    <n v="1456444800"/>
    <x v="2820"/>
    <b v="0"/>
    <n v="20"/>
    <b v="1"/>
    <x v="6"/>
    <x v="1"/>
    <x v="6"/>
  </r>
  <r>
    <n v="2821"/>
    <s v="Muscovado: BurntOut's new play about slavery in Barbados"/>
    <x v="2819"/>
    <n v="1000"/>
    <n v="1000"/>
    <x v="1343"/>
    <n v="1"/>
    <x v="0"/>
    <x v="1"/>
    <s v="GBP"/>
    <n v="1411510135"/>
    <x v="2821"/>
    <b v="0"/>
    <n v="35"/>
    <b v="1"/>
    <x v="6"/>
    <x v="1"/>
    <x v="6"/>
  </r>
  <r>
    <n v="2822"/>
    <s v="Theatre Forever's The Nature Crown"/>
    <x v="2820"/>
    <n v="6000"/>
    <n v="6000"/>
    <x v="418"/>
    <n v="1"/>
    <x v="0"/>
    <x v="0"/>
    <s v="USD"/>
    <n v="1427469892"/>
    <x v="2822"/>
    <b v="0"/>
    <n v="94"/>
    <b v="1"/>
    <x v="6"/>
    <x v="1"/>
    <x v="6"/>
  </r>
  <r>
    <n v="2823"/>
    <s v="Seliges Theater presents &quot;The God of Carnage&quot;"/>
    <x v="2821"/>
    <n v="100"/>
    <n v="124"/>
    <x v="1978"/>
    <n v="1.24"/>
    <x v="0"/>
    <x v="1"/>
    <s v="GBP"/>
    <n v="1427842740"/>
    <x v="2823"/>
    <b v="0"/>
    <n v="14"/>
    <b v="1"/>
    <x v="6"/>
    <x v="1"/>
    <x v="6"/>
  </r>
  <r>
    <n v="2824"/>
    <s v="The Rooftop"/>
    <x v="2822"/>
    <n v="650"/>
    <n v="760"/>
    <x v="693"/>
    <n v="1.17"/>
    <x v="0"/>
    <x v="0"/>
    <s v="USD"/>
    <n v="1434159780"/>
    <x v="2824"/>
    <b v="0"/>
    <n v="15"/>
    <b v="1"/>
    <x v="6"/>
    <x v="1"/>
    <x v="6"/>
  </r>
  <r>
    <n v="2825"/>
    <s v="The Night Before Christmas"/>
    <x v="2823"/>
    <n v="3000"/>
    <n v="3100"/>
    <x v="1979"/>
    <n v="1.03"/>
    <x v="0"/>
    <x v="1"/>
    <s v="GBP"/>
    <n v="1449255686"/>
    <x v="2825"/>
    <b v="0"/>
    <n v="51"/>
    <b v="1"/>
    <x v="6"/>
    <x v="1"/>
    <x v="6"/>
  </r>
  <r>
    <n v="2826"/>
    <s v="Mickey &amp; Worm: The Tour"/>
    <x v="2824"/>
    <n v="2000"/>
    <n v="2155"/>
    <x v="1980"/>
    <n v="1.08"/>
    <x v="0"/>
    <x v="0"/>
    <s v="USD"/>
    <n v="1436511600"/>
    <x v="2826"/>
    <b v="0"/>
    <n v="19"/>
    <b v="1"/>
    <x v="6"/>
    <x v="1"/>
    <x v="6"/>
  </r>
  <r>
    <n v="2827"/>
    <s v="The Pennington School Alumni Theater Series: Charlie &amp; Bruno"/>
    <x v="2825"/>
    <n v="2000"/>
    <n v="2405"/>
    <x v="1981"/>
    <n v="1.2"/>
    <x v="0"/>
    <x v="0"/>
    <s v="USD"/>
    <n v="1464971400"/>
    <x v="2827"/>
    <b v="0"/>
    <n v="23"/>
    <b v="1"/>
    <x v="6"/>
    <x v="1"/>
    <x v="6"/>
  </r>
  <r>
    <n v="2828"/>
    <s v="Peace In Our Time"/>
    <x v="2826"/>
    <n v="9500"/>
    <n v="9536"/>
    <x v="1982"/>
    <n v="1"/>
    <x v="0"/>
    <x v="1"/>
    <s v="GBP"/>
    <n v="1443826800"/>
    <x v="2828"/>
    <b v="0"/>
    <n v="97"/>
    <b v="1"/>
    <x v="6"/>
    <x v="1"/>
    <x v="6"/>
  </r>
  <r>
    <n v="2829"/>
    <s v="MUMBURGER by Sarah Kosar"/>
    <x v="2827"/>
    <n v="2500"/>
    <n v="2663"/>
    <x v="1983"/>
    <n v="1.07"/>
    <x v="0"/>
    <x v="1"/>
    <s v="GBP"/>
    <n v="1464863118"/>
    <x v="2829"/>
    <b v="0"/>
    <n v="76"/>
    <b v="1"/>
    <x v="6"/>
    <x v="1"/>
    <x v="6"/>
  </r>
  <r>
    <n v="2830"/>
    <s v="Nakhtik and Avalon"/>
    <x v="2828"/>
    <n v="3000"/>
    <n v="3000"/>
    <x v="1984"/>
    <n v="1"/>
    <x v="0"/>
    <x v="0"/>
    <s v="USD"/>
    <n v="1399867140"/>
    <x v="2830"/>
    <b v="0"/>
    <n v="11"/>
    <b v="1"/>
    <x v="6"/>
    <x v="1"/>
    <x v="6"/>
  </r>
  <r>
    <n v="2831"/>
    <s v="Tackett &amp; Pyke put on a Play"/>
    <x v="2829"/>
    <n v="3000"/>
    <n v="3320"/>
    <x v="1985"/>
    <n v="1.1100000000000001"/>
    <x v="0"/>
    <x v="0"/>
    <s v="USD"/>
    <n v="1437076070"/>
    <x v="2831"/>
    <b v="0"/>
    <n v="52"/>
    <b v="1"/>
    <x v="6"/>
    <x v="1"/>
    <x v="6"/>
  </r>
  <r>
    <n v="2832"/>
    <s v="Secret Diaries"/>
    <x v="2830"/>
    <n v="2500"/>
    <n v="2867.99"/>
    <x v="1986"/>
    <n v="1.1499999999999999"/>
    <x v="0"/>
    <x v="1"/>
    <s v="GBP"/>
    <n v="1416780000"/>
    <x v="2832"/>
    <b v="0"/>
    <n v="95"/>
    <b v="1"/>
    <x v="6"/>
    <x v="1"/>
    <x v="6"/>
  </r>
  <r>
    <n v="2833"/>
    <s v="Star Man Rocket Man"/>
    <x v="2831"/>
    <n v="2700"/>
    <n v="2923"/>
    <x v="1987"/>
    <n v="1.08"/>
    <x v="0"/>
    <x v="0"/>
    <s v="USD"/>
    <n v="1444528800"/>
    <x v="2833"/>
    <b v="0"/>
    <n v="35"/>
    <b v="1"/>
    <x v="6"/>
    <x v="1"/>
    <x v="6"/>
  </r>
  <r>
    <n v="2834"/>
    <s v="Thank You For Smoking"/>
    <x v="2832"/>
    <n v="800"/>
    <n v="1360"/>
    <x v="1988"/>
    <n v="1.7"/>
    <x v="0"/>
    <x v="1"/>
    <s v="GBP"/>
    <n v="1422658930"/>
    <x v="2834"/>
    <b v="0"/>
    <n v="21"/>
    <b v="1"/>
    <x v="6"/>
    <x v="1"/>
    <x v="6"/>
  </r>
  <r>
    <n v="2835"/>
    <s v="Land of the Three Towers"/>
    <x v="2833"/>
    <n v="1000"/>
    <n v="1870.99"/>
    <x v="1989"/>
    <n v="1.87"/>
    <x v="0"/>
    <x v="1"/>
    <s v="GBP"/>
    <n v="1449273600"/>
    <x v="2835"/>
    <b v="0"/>
    <n v="93"/>
    <b v="1"/>
    <x v="6"/>
    <x v="1"/>
    <x v="6"/>
  </r>
  <r>
    <n v="2836"/>
    <s v="&quot;The Colored Museum&quot; by George C. Wolfe"/>
    <x v="2834"/>
    <n v="450"/>
    <n v="485"/>
    <x v="1990"/>
    <n v="1.08"/>
    <x v="0"/>
    <x v="0"/>
    <s v="USD"/>
    <n v="1487393940"/>
    <x v="2836"/>
    <b v="0"/>
    <n v="11"/>
    <b v="1"/>
    <x v="6"/>
    <x v="1"/>
    <x v="6"/>
  </r>
  <r>
    <n v="2837"/>
    <s v="Stop the tempo - ThÃ©Ã¢tre Prospero- salle intime"/>
    <x v="2835"/>
    <n v="850"/>
    <n v="850"/>
    <x v="785"/>
    <n v="1"/>
    <x v="0"/>
    <x v="5"/>
    <s v="CAD"/>
    <n v="1449701284"/>
    <x v="2837"/>
    <b v="0"/>
    <n v="21"/>
    <b v="1"/>
    <x v="6"/>
    <x v="1"/>
    <x v="6"/>
  </r>
  <r>
    <n v="2838"/>
    <s v="Pickles &amp; Hargraves Murder Mystery Comedy at the FringeNYC"/>
    <x v="2836"/>
    <n v="2000"/>
    <n v="2405"/>
    <x v="1991"/>
    <n v="1.2"/>
    <x v="0"/>
    <x v="0"/>
    <s v="USD"/>
    <n v="1407967200"/>
    <x v="2838"/>
    <b v="0"/>
    <n v="54"/>
    <b v="1"/>
    <x v="6"/>
    <x v="1"/>
    <x v="6"/>
  </r>
  <r>
    <n v="2839"/>
    <s v="&quot;The Annual Neighborhood Garage Tour&quot;"/>
    <x v="2837"/>
    <n v="3500"/>
    <n v="3900"/>
    <x v="1992"/>
    <n v="1.1100000000000001"/>
    <x v="0"/>
    <x v="0"/>
    <s v="USD"/>
    <n v="1408942740"/>
    <x v="2839"/>
    <b v="0"/>
    <n v="31"/>
    <b v="1"/>
    <x v="6"/>
    <x v="1"/>
    <x v="6"/>
  </r>
  <r>
    <n v="2840"/>
    <s v="Scarlet at Southwark Playhouse - Theatre Renegade"/>
    <x v="2838"/>
    <n v="2500"/>
    <n v="2600"/>
    <x v="1993"/>
    <n v="1.04"/>
    <x v="0"/>
    <x v="1"/>
    <s v="GBP"/>
    <n v="1426698000"/>
    <x v="2840"/>
    <b v="0"/>
    <n v="132"/>
    <b v="1"/>
    <x v="6"/>
    <x v="1"/>
    <x v="6"/>
  </r>
  <r>
    <n v="2841"/>
    <s v="The Dead Loss"/>
    <x v="2839"/>
    <n v="1000"/>
    <n v="10"/>
    <x v="119"/>
    <n v="0.01"/>
    <x v="2"/>
    <x v="1"/>
    <s v="GBP"/>
    <n v="1450032297"/>
    <x v="2841"/>
    <b v="0"/>
    <n v="1"/>
    <b v="0"/>
    <x v="6"/>
    <x v="1"/>
    <x v="6"/>
  </r>
  <r>
    <n v="2842"/>
    <s v="HIDDEN: The FCO Plays"/>
    <x v="2840"/>
    <n v="1500"/>
    <n v="0"/>
    <x v="121"/>
    <n v="0"/>
    <x v="2"/>
    <x v="1"/>
    <s v="GBP"/>
    <n v="1403348400"/>
    <x v="2842"/>
    <b v="0"/>
    <s v="No Backers"/>
    <b v="0"/>
    <x v="6"/>
    <x v="1"/>
    <x v="6"/>
  </r>
  <r>
    <n v="2843"/>
    <s v="Summer Adaptation of Fallen Angels"/>
    <x v="2841"/>
    <n v="1200"/>
    <n v="0"/>
    <x v="121"/>
    <n v="0"/>
    <x v="2"/>
    <x v="0"/>
    <s v="USD"/>
    <n v="1465790400"/>
    <x v="2843"/>
    <b v="0"/>
    <s v="No Backers"/>
    <b v="0"/>
    <x v="6"/>
    <x v="1"/>
    <x v="6"/>
  </r>
  <r>
    <n v="2844"/>
    <s v="KabarettstÃ¼ck &quot;Dicht in da Nochtschicht&quot;"/>
    <x v="2842"/>
    <n v="550"/>
    <n v="30"/>
    <x v="179"/>
    <n v="0.05"/>
    <x v="2"/>
    <x v="15"/>
    <s v="EUR"/>
    <n v="1483535180"/>
    <x v="2844"/>
    <b v="0"/>
    <n v="1"/>
    <b v="0"/>
    <x v="6"/>
    <x v="1"/>
    <x v="6"/>
  </r>
  <r>
    <n v="2845"/>
    <s v="Haberdasher Theatre Inc. : Richard Greenbergâ€™s, The Maderati"/>
    <x v="2843"/>
    <n v="7500"/>
    <n v="2366"/>
    <x v="1994"/>
    <n v="0.32"/>
    <x v="2"/>
    <x v="0"/>
    <s v="USD"/>
    <n v="1433723033"/>
    <x v="2845"/>
    <b v="0"/>
    <n v="39"/>
    <b v="0"/>
    <x v="6"/>
    <x v="1"/>
    <x v="6"/>
  </r>
  <r>
    <n v="2846"/>
    <s v="SIN, The Stage Play-Spreading Awareness One City At A Time"/>
    <x v="2844"/>
    <n v="8000"/>
    <n v="0"/>
    <x v="121"/>
    <n v="0"/>
    <x v="2"/>
    <x v="0"/>
    <s v="USD"/>
    <n v="1432917394"/>
    <x v="2846"/>
    <b v="0"/>
    <s v="No Backers"/>
    <b v="0"/>
    <x v="6"/>
    <x v="1"/>
    <x v="6"/>
  </r>
  <r>
    <n v="2847"/>
    <s v="COLOR ME"/>
    <x v="2845"/>
    <n v="2000"/>
    <n v="0"/>
    <x v="121"/>
    <n v="0"/>
    <x v="2"/>
    <x v="0"/>
    <s v="USD"/>
    <n v="1464031265"/>
    <x v="2847"/>
    <b v="0"/>
    <s v="No Backers"/>
    <b v="0"/>
    <x v="6"/>
    <x v="1"/>
    <x v="6"/>
  </r>
  <r>
    <n v="2848"/>
    <s v="Hurricane Katrina 10th Anniversary: Brothers from the Bottom"/>
    <x v="2846"/>
    <n v="35000"/>
    <n v="70"/>
    <x v="457"/>
    <n v="0"/>
    <x v="2"/>
    <x v="0"/>
    <s v="USD"/>
    <n v="1432913659"/>
    <x v="2848"/>
    <b v="0"/>
    <n v="3"/>
    <b v="0"/>
    <x v="6"/>
    <x v="1"/>
    <x v="6"/>
  </r>
  <r>
    <n v="2849"/>
    <s v="100, Acre Wood"/>
    <x v="2847"/>
    <n v="500"/>
    <n v="5"/>
    <x v="144"/>
    <n v="0.01"/>
    <x v="2"/>
    <x v="1"/>
    <s v="GBP"/>
    <n v="1461406600"/>
    <x v="2849"/>
    <b v="0"/>
    <n v="1"/>
    <b v="0"/>
    <x v="6"/>
    <x v="1"/>
    <x v="6"/>
  </r>
  <r>
    <n v="2850"/>
    <s v="Romeo and Juliet...Choose Your Own Ending"/>
    <x v="2848"/>
    <n v="8000"/>
    <n v="311"/>
    <x v="1995"/>
    <n v="0.04"/>
    <x v="2"/>
    <x v="0"/>
    <s v="USD"/>
    <n v="1409962211"/>
    <x v="2850"/>
    <b v="0"/>
    <n v="13"/>
    <b v="0"/>
    <x v="6"/>
    <x v="1"/>
    <x v="6"/>
  </r>
  <r>
    <n v="2851"/>
    <s v="The Divideâ€ A Great New Controversial Play."/>
    <x v="2849"/>
    <n v="4500"/>
    <n v="0"/>
    <x v="121"/>
    <n v="0"/>
    <x v="2"/>
    <x v="17"/>
    <s v="EUR"/>
    <n v="1454109420"/>
    <x v="2851"/>
    <b v="0"/>
    <s v="No Backers"/>
    <b v="0"/>
    <x v="6"/>
    <x v="1"/>
    <x v="6"/>
  </r>
  <r>
    <n v="2852"/>
    <s v="Freedom Train"/>
    <x v="2850"/>
    <n v="5000"/>
    <n v="95"/>
    <x v="1996"/>
    <n v="0.02"/>
    <x v="2"/>
    <x v="0"/>
    <s v="USD"/>
    <n v="1403312703"/>
    <x v="2852"/>
    <b v="0"/>
    <n v="6"/>
    <b v="0"/>
    <x v="6"/>
    <x v="1"/>
    <x v="6"/>
  </r>
  <r>
    <n v="2853"/>
    <s v="Eighteen Months- A Love Story Interrupted"/>
    <x v="2851"/>
    <n v="9500"/>
    <n v="0"/>
    <x v="121"/>
    <n v="0"/>
    <x v="2"/>
    <x v="5"/>
    <s v="CAD"/>
    <n v="1410669297"/>
    <x v="2853"/>
    <b v="0"/>
    <s v="No Backers"/>
    <b v="0"/>
    <x v="6"/>
    <x v="1"/>
    <x v="6"/>
  </r>
  <r>
    <n v="2854"/>
    <s v="Ultimate Political Selfie!"/>
    <x v="2852"/>
    <n v="1000"/>
    <n v="417"/>
    <x v="1997"/>
    <n v="0.42"/>
    <x v="2"/>
    <x v="1"/>
    <s v="GBP"/>
    <n v="1431018719"/>
    <x v="2854"/>
    <b v="0"/>
    <n v="14"/>
    <b v="0"/>
    <x v="6"/>
    <x v="1"/>
    <x v="6"/>
  </r>
  <r>
    <n v="2855"/>
    <s v="STAGE READING for TETCNY"/>
    <x v="2853"/>
    <n v="600"/>
    <n v="300"/>
    <x v="88"/>
    <n v="0.5"/>
    <x v="2"/>
    <x v="0"/>
    <s v="USD"/>
    <n v="1454110440"/>
    <x v="2855"/>
    <b v="0"/>
    <n v="5"/>
    <b v="0"/>
    <x v="6"/>
    <x v="1"/>
    <x v="6"/>
  </r>
  <r>
    <n v="2856"/>
    <s v="The JOkeress Going Live"/>
    <x v="2854"/>
    <n v="3000"/>
    <n v="146"/>
    <x v="821"/>
    <n v="0.05"/>
    <x v="2"/>
    <x v="0"/>
    <s v="USD"/>
    <n v="1439069640"/>
    <x v="2856"/>
    <b v="0"/>
    <n v="6"/>
    <b v="0"/>
    <x v="6"/>
    <x v="1"/>
    <x v="6"/>
  </r>
  <r>
    <n v="2857"/>
    <s v="Los Tradicionales"/>
    <x v="2855"/>
    <n v="38000"/>
    <n v="7500"/>
    <x v="130"/>
    <n v="0.2"/>
    <x v="2"/>
    <x v="14"/>
    <s v="MXN"/>
    <n v="1487613600"/>
    <x v="2857"/>
    <b v="0"/>
    <n v="15"/>
    <b v="0"/>
    <x v="6"/>
    <x v="1"/>
    <x v="6"/>
  </r>
  <r>
    <n v="2858"/>
    <s v="Gay Party Superposh 'Winter Wonderland'"/>
    <x v="2856"/>
    <n v="1000"/>
    <n v="0"/>
    <x v="121"/>
    <n v="0"/>
    <x v="2"/>
    <x v="9"/>
    <s v="EUR"/>
    <n v="1417778880"/>
    <x v="2858"/>
    <b v="0"/>
    <s v="No Backers"/>
    <b v="0"/>
    <x v="6"/>
    <x v="1"/>
    <x v="6"/>
  </r>
  <r>
    <n v="2859"/>
    <s v="Grover Theatre Company (GTC)"/>
    <x v="2857"/>
    <n v="2000"/>
    <n v="35"/>
    <x v="431"/>
    <n v="0.02"/>
    <x v="2"/>
    <x v="2"/>
    <s v="AUD"/>
    <n v="1444984904"/>
    <x v="2859"/>
    <b v="0"/>
    <n v="1"/>
    <b v="0"/>
    <x v="6"/>
    <x v="1"/>
    <x v="6"/>
  </r>
  <r>
    <n v="2860"/>
    <s v="Macbeth For President 2016"/>
    <x v="2858"/>
    <n v="4000"/>
    <n v="266"/>
    <x v="1998"/>
    <n v="7.0000000000000007E-2"/>
    <x v="2"/>
    <x v="0"/>
    <s v="USD"/>
    <n v="1466363576"/>
    <x v="2860"/>
    <b v="0"/>
    <n v="9"/>
    <b v="0"/>
    <x v="6"/>
    <x v="1"/>
    <x v="6"/>
  </r>
  <r>
    <n v="2861"/>
    <s v="Julius Caesar"/>
    <x v="2859"/>
    <n v="250"/>
    <n v="80"/>
    <x v="1999"/>
    <n v="0.32"/>
    <x v="2"/>
    <x v="2"/>
    <s v="AUD"/>
    <n v="1443103848"/>
    <x v="2861"/>
    <b v="0"/>
    <n v="3"/>
    <b v="0"/>
    <x v="6"/>
    <x v="1"/>
    <x v="6"/>
  </r>
  <r>
    <n v="2862"/>
    <s v="Get Your Life Back"/>
    <x v="2860"/>
    <n v="12700"/>
    <n v="55"/>
    <x v="1714"/>
    <n v="0"/>
    <x v="2"/>
    <x v="0"/>
    <s v="USD"/>
    <n v="1403636229"/>
    <x v="2862"/>
    <b v="0"/>
    <n v="3"/>
    <b v="0"/>
    <x v="6"/>
    <x v="1"/>
    <x v="6"/>
  </r>
  <r>
    <n v="2863"/>
    <s v="Equality Theatre"/>
    <x v="2861"/>
    <n v="50000"/>
    <n v="20"/>
    <x v="135"/>
    <n v="0"/>
    <x v="2"/>
    <x v="0"/>
    <s v="USD"/>
    <n v="1410279123"/>
    <x v="2863"/>
    <b v="0"/>
    <n v="1"/>
    <b v="0"/>
    <x v="6"/>
    <x v="1"/>
    <x v="6"/>
  </r>
  <r>
    <n v="2864"/>
    <s v="'Haunting Julia' by Alan Ayckbourn"/>
    <x v="2862"/>
    <n v="2500"/>
    <n v="40"/>
    <x v="140"/>
    <n v="0.02"/>
    <x v="2"/>
    <x v="1"/>
    <s v="GBP"/>
    <n v="1437139080"/>
    <x v="2864"/>
    <b v="0"/>
    <n v="3"/>
    <b v="0"/>
    <x v="6"/>
    <x v="1"/>
    <x v="6"/>
  </r>
  <r>
    <n v="2865"/>
    <s v="FRINGE 2015 by YER Productions"/>
    <x v="2863"/>
    <n v="2888"/>
    <n v="0"/>
    <x v="121"/>
    <n v="0"/>
    <x v="2"/>
    <x v="0"/>
    <s v="USD"/>
    <n v="1420512259"/>
    <x v="2865"/>
    <b v="0"/>
    <s v="No Backers"/>
    <b v="0"/>
    <x v="6"/>
    <x v="1"/>
    <x v="6"/>
  </r>
  <r>
    <n v="2866"/>
    <s v="Church Folk Can Be Dangerous People"/>
    <x v="2864"/>
    <n v="5000"/>
    <n v="45"/>
    <x v="377"/>
    <n v="0.01"/>
    <x v="2"/>
    <x v="0"/>
    <s v="USD"/>
    <n v="1476482400"/>
    <x v="2866"/>
    <b v="0"/>
    <n v="2"/>
    <b v="0"/>
    <x v="6"/>
    <x v="1"/>
    <x v="6"/>
  </r>
  <r>
    <n v="2867"/>
    <s v="A Midsummer Night's Dream"/>
    <x v="2865"/>
    <n v="2500"/>
    <n v="504"/>
    <x v="2000"/>
    <n v="0.2"/>
    <x v="2"/>
    <x v="0"/>
    <s v="USD"/>
    <n v="1467604800"/>
    <x v="2867"/>
    <b v="0"/>
    <n v="10"/>
    <b v="0"/>
    <x v="6"/>
    <x v="1"/>
    <x v="6"/>
  </r>
  <r>
    <n v="2868"/>
    <s v="Becoming UNZIPPED"/>
    <x v="2866"/>
    <n v="15000"/>
    <n v="6301.76"/>
    <x v="2001"/>
    <n v="0.42"/>
    <x v="2"/>
    <x v="0"/>
    <s v="USD"/>
    <n v="1475697054"/>
    <x v="2868"/>
    <b v="0"/>
    <n v="60"/>
    <b v="0"/>
    <x v="6"/>
    <x v="1"/>
    <x v="6"/>
  </r>
  <r>
    <n v="2869"/>
    <s v="Theatre West97 - not-for-profit run Youth Theatre Program"/>
    <x v="2867"/>
    <n v="20000"/>
    <n v="177"/>
    <x v="1238"/>
    <n v="0.01"/>
    <x v="2"/>
    <x v="0"/>
    <s v="USD"/>
    <n v="1468937681"/>
    <x v="2869"/>
    <b v="0"/>
    <n v="5"/>
    <b v="0"/>
    <x v="6"/>
    <x v="1"/>
    <x v="6"/>
  </r>
  <r>
    <n v="2870"/>
    <s v="America is at the Mall: A Post 9/11 Happily  Never After"/>
    <x v="2868"/>
    <n v="5000"/>
    <n v="750"/>
    <x v="160"/>
    <n v="0.15"/>
    <x v="2"/>
    <x v="0"/>
    <s v="USD"/>
    <n v="1400301165"/>
    <x v="2870"/>
    <b v="0"/>
    <n v="9"/>
    <b v="0"/>
    <x v="6"/>
    <x v="1"/>
    <x v="6"/>
  </r>
  <r>
    <n v="2871"/>
    <s v="The Bill Cosby Assault, a play"/>
    <x v="2869"/>
    <n v="10000"/>
    <n v="467"/>
    <x v="1582"/>
    <n v="0.05"/>
    <x v="2"/>
    <x v="0"/>
    <s v="USD"/>
    <n v="1419183813"/>
    <x v="2871"/>
    <b v="0"/>
    <n v="13"/>
    <b v="0"/>
    <x v="6"/>
    <x v="1"/>
    <x v="6"/>
  </r>
  <r>
    <n v="2872"/>
    <s v="Loud Arts"/>
    <x v="2870"/>
    <n v="3000"/>
    <n v="0"/>
    <x v="121"/>
    <n v="0"/>
    <x v="2"/>
    <x v="0"/>
    <s v="USD"/>
    <n v="1434768438"/>
    <x v="2872"/>
    <b v="0"/>
    <s v="No Backers"/>
    <b v="0"/>
    <x v="6"/>
    <x v="1"/>
    <x v="6"/>
  </r>
  <r>
    <n v="2873"/>
    <s v="&quot;Fortune's Child&quot; by Mark Scharf"/>
    <x v="2871"/>
    <n v="2500"/>
    <n v="953"/>
    <x v="2002"/>
    <n v="0.38"/>
    <x v="2"/>
    <x v="0"/>
    <s v="USD"/>
    <n v="1422473831"/>
    <x v="2873"/>
    <b v="0"/>
    <n v="8"/>
    <b v="0"/>
    <x v="6"/>
    <x v="1"/>
    <x v="6"/>
  </r>
  <r>
    <n v="2874"/>
    <s v="Lead Players Theatre Company"/>
    <x v="2872"/>
    <n v="5000"/>
    <n v="271"/>
    <x v="2003"/>
    <n v="0.05"/>
    <x v="2"/>
    <x v="0"/>
    <s v="USD"/>
    <n v="1484684186"/>
    <x v="2874"/>
    <b v="0"/>
    <n v="3"/>
    <b v="0"/>
    <x v="6"/>
    <x v="1"/>
    <x v="6"/>
  </r>
  <r>
    <n v="2875"/>
    <s v="Right Tracey!"/>
    <x v="2873"/>
    <n v="20000"/>
    <n v="7"/>
    <x v="1029"/>
    <n v="0"/>
    <x v="2"/>
    <x v="0"/>
    <s v="USD"/>
    <n v="1462417493"/>
    <x v="2875"/>
    <b v="0"/>
    <n v="3"/>
    <b v="0"/>
    <x v="6"/>
    <x v="1"/>
    <x v="6"/>
  </r>
  <r>
    <n v="2876"/>
    <s v="The Sins of Bad People  Urban Stage Play"/>
    <x v="2874"/>
    <n v="150000"/>
    <n v="0"/>
    <x v="121"/>
    <n v="0"/>
    <x v="2"/>
    <x v="0"/>
    <s v="USD"/>
    <n v="1437069079"/>
    <x v="2876"/>
    <b v="0"/>
    <s v="No Backers"/>
    <b v="0"/>
    <x v="6"/>
    <x v="1"/>
    <x v="6"/>
  </r>
  <r>
    <n v="2877"/>
    <s v="COLLABORATION: WARHOL &amp; BASQUIAT"/>
    <x v="2875"/>
    <n v="6000"/>
    <n v="650"/>
    <x v="149"/>
    <n v="0.11"/>
    <x v="2"/>
    <x v="0"/>
    <s v="USD"/>
    <n v="1480525200"/>
    <x v="2877"/>
    <b v="0"/>
    <n v="6"/>
    <b v="0"/>
    <x v="6"/>
    <x v="1"/>
    <x v="6"/>
  </r>
  <r>
    <n v="2878"/>
    <s v="(TBC) I'M JUST HERE TO BUY SOY SAUCE by Jingan Young"/>
    <x v="2876"/>
    <n v="3000"/>
    <n v="63"/>
    <x v="2004"/>
    <n v="0.02"/>
    <x v="2"/>
    <x v="1"/>
    <s v="GBP"/>
    <n v="1435934795"/>
    <x v="2878"/>
    <b v="0"/>
    <n v="4"/>
    <b v="0"/>
    <x v="6"/>
    <x v="1"/>
    <x v="6"/>
  </r>
  <r>
    <n v="2879"/>
    <s v="Girls, Ladies and Women - A Gospel Drama"/>
    <x v="2877"/>
    <n v="11200"/>
    <n v="29"/>
    <x v="2005"/>
    <n v="0"/>
    <x v="2"/>
    <x v="0"/>
    <s v="USD"/>
    <n v="1453310661"/>
    <x v="2879"/>
    <b v="0"/>
    <n v="1"/>
    <b v="0"/>
    <x v="6"/>
    <x v="1"/>
    <x v="6"/>
  </r>
  <r>
    <n v="2880"/>
    <s v="BELIEF on the Isle of Skye"/>
    <x v="2878"/>
    <n v="12000"/>
    <n v="2800"/>
    <x v="2006"/>
    <n v="0.23"/>
    <x v="2"/>
    <x v="0"/>
    <s v="USD"/>
    <n v="1440090300"/>
    <x v="2880"/>
    <b v="0"/>
    <n v="29"/>
    <b v="0"/>
    <x v="6"/>
    <x v="1"/>
    <x v="6"/>
  </r>
  <r>
    <n v="2881"/>
    <s v="&quot;God's Pinatas&quot; A Drama for the stage, with comic relief."/>
    <x v="2879"/>
    <n v="5500"/>
    <n v="0"/>
    <x v="121"/>
    <n v="0"/>
    <x v="2"/>
    <x v="0"/>
    <s v="USD"/>
    <n v="1417620036"/>
    <x v="2881"/>
    <b v="0"/>
    <s v="No Backers"/>
    <b v="0"/>
    <x v="6"/>
    <x v="1"/>
    <x v="6"/>
  </r>
  <r>
    <n v="2882"/>
    <s v="Images: Remembrances of the Holocaust-The Eva Schloss Story"/>
    <x v="2880"/>
    <n v="750"/>
    <n v="252"/>
    <x v="2007"/>
    <n v="0.34"/>
    <x v="2"/>
    <x v="0"/>
    <s v="USD"/>
    <n v="1462112318"/>
    <x v="2882"/>
    <b v="0"/>
    <n v="4"/>
    <b v="0"/>
    <x v="6"/>
    <x v="1"/>
    <x v="6"/>
  </r>
  <r>
    <n v="2883"/>
    <s v="&quot;Skip To My Lou,&quot; a NEW play by Steve Romagnoli"/>
    <x v="2881"/>
    <n v="10000"/>
    <n v="1908"/>
    <x v="2008"/>
    <n v="0.19"/>
    <x v="2"/>
    <x v="0"/>
    <s v="USD"/>
    <n v="1454734740"/>
    <x v="2883"/>
    <b v="0"/>
    <n v="5"/>
    <b v="0"/>
    <x v="6"/>
    <x v="1"/>
    <x v="6"/>
  </r>
  <r>
    <n v="2884"/>
    <s v="The Lizard King, a play by Jay Jeff Jones"/>
    <x v="2882"/>
    <n v="45000"/>
    <n v="185"/>
    <x v="2009"/>
    <n v="0"/>
    <x v="2"/>
    <x v="0"/>
    <s v="USD"/>
    <n v="1417800435"/>
    <x v="2884"/>
    <b v="0"/>
    <n v="4"/>
    <b v="0"/>
    <x v="6"/>
    <x v="1"/>
    <x v="6"/>
  </r>
  <r>
    <n v="2885"/>
    <s v="The Wedding"/>
    <x v="2883"/>
    <n v="400"/>
    <n v="130"/>
    <x v="433"/>
    <n v="0.33"/>
    <x v="2"/>
    <x v="0"/>
    <s v="USD"/>
    <n v="1426294201"/>
    <x v="2885"/>
    <b v="0"/>
    <n v="5"/>
    <b v="0"/>
    <x v="6"/>
    <x v="1"/>
    <x v="6"/>
  </r>
  <r>
    <n v="2886"/>
    <s v="Artists' tickets to VARIATIONS ON FAMILY"/>
    <x v="2884"/>
    <n v="200"/>
    <n v="10"/>
    <x v="119"/>
    <n v="0.05"/>
    <x v="2"/>
    <x v="0"/>
    <s v="USD"/>
    <n v="1442635140"/>
    <x v="2886"/>
    <b v="0"/>
    <n v="1"/>
    <b v="0"/>
    <x v="6"/>
    <x v="1"/>
    <x v="6"/>
  </r>
  <r>
    <n v="2887"/>
    <s v="An Original Theater Play Entitled &quot;The Art of Love&quot;"/>
    <x v="2885"/>
    <n v="3000"/>
    <n v="5"/>
    <x v="144"/>
    <n v="0"/>
    <x v="2"/>
    <x v="0"/>
    <s v="USD"/>
    <n v="1420971324"/>
    <x v="2887"/>
    <b v="0"/>
    <n v="1"/>
    <b v="0"/>
    <x v="6"/>
    <x v="1"/>
    <x v="6"/>
  </r>
  <r>
    <n v="2888"/>
    <s v="ARTS to HEARTS - The Holidate (An Original Stage Play)"/>
    <x v="2886"/>
    <n v="30000"/>
    <n v="0"/>
    <x v="121"/>
    <n v="0"/>
    <x v="2"/>
    <x v="0"/>
    <s v="USD"/>
    <n v="1413608340"/>
    <x v="2888"/>
    <b v="0"/>
    <s v="No Backers"/>
    <b v="0"/>
    <x v="6"/>
    <x v="1"/>
    <x v="6"/>
  </r>
  <r>
    <n v="2889"/>
    <s v="Halfway, Nebraska"/>
    <x v="2887"/>
    <n v="3000"/>
    <n v="1142"/>
    <x v="2010"/>
    <n v="0.38"/>
    <x v="2"/>
    <x v="0"/>
    <s v="USD"/>
    <n v="1409344985"/>
    <x v="2889"/>
    <b v="0"/>
    <n v="14"/>
    <b v="0"/>
    <x v="6"/>
    <x v="1"/>
    <x v="6"/>
  </r>
  <r>
    <n v="2890"/>
    <s v="the Savannah Disputation"/>
    <x v="2888"/>
    <n v="2000"/>
    <n v="21"/>
    <x v="582"/>
    <n v="0.01"/>
    <x v="2"/>
    <x v="0"/>
    <s v="USD"/>
    <n v="1407553200"/>
    <x v="2890"/>
    <b v="0"/>
    <n v="3"/>
    <b v="0"/>
    <x v="6"/>
    <x v="1"/>
    <x v="6"/>
  </r>
  <r>
    <n v="2891"/>
    <s v="Literacy for Brooklyn Kids"/>
    <x v="2889"/>
    <n v="10000"/>
    <n v="273"/>
    <x v="1594"/>
    <n v="0.03"/>
    <x v="2"/>
    <x v="0"/>
    <s v="USD"/>
    <n v="1460751128"/>
    <x v="2891"/>
    <b v="0"/>
    <n v="10"/>
    <b v="0"/>
    <x v="6"/>
    <x v="1"/>
    <x v="6"/>
  </r>
  <r>
    <n v="2892"/>
    <s v="Something Precious"/>
    <x v="2890"/>
    <n v="5500"/>
    <n v="500"/>
    <x v="2011"/>
    <n v="0.09"/>
    <x v="2"/>
    <x v="0"/>
    <s v="USD"/>
    <n v="1409000400"/>
    <x v="2892"/>
    <b v="0"/>
    <n v="17"/>
    <b v="0"/>
    <x v="6"/>
    <x v="1"/>
    <x v="6"/>
  </r>
  <r>
    <n v="2893"/>
    <s v="REDISCOVERING KIA THE PLAY"/>
    <x v="2891"/>
    <n v="5000"/>
    <n v="25"/>
    <x v="381"/>
    <n v="0.01"/>
    <x v="2"/>
    <x v="0"/>
    <s v="USD"/>
    <n v="1420768800"/>
    <x v="2893"/>
    <b v="0"/>
    <n v="2"/>
    <b v="0"/>
    <x v="6"/>
    <x v="1"/>
    <x v="6"/>
  </r>
  <r>
    <n v="2894"/>
    <s v="How Could You Do This To Me (The Stage Play)"/>
    <x v="2892"/>
    <n v="50000"/>
    <n v="0"/>
    <x v="121"/>
    <n v="0"/>
    <x v="2"/>
    <x v="0"/>
    <s v="USD"/>
    <n v="1428100815"/>
    <x v="2894"/>
    <b v="0"/>
    <s v="No Backers"/>
    <b v="0"/>
    <x v="6"/>
    <x v="1"/>
    <x v="6"/>
  </r>
  <r>
    <n v="2895"/>
    <s v="Alice In Wonderland (Polish) ALICJA W KRAINIE CZARÃ“W"/>
    <x v="2893"/>
    <n v="500"/>
    <n v="23"/>
    <x v="2012"/>
    <n v="0.05"/>
    <x v="2"/>
    <x v="0"/>
    <s v="USD"/>
    <n v="1403470800"/>
    <x v="2895"/>
    <b v="0"/>
    <n v="4"/>
    <b v="0"/>
    <x v="6"/>
    <x v="1"/>
    <x v="6"/>
  </r>
  <r>
    <n v="2896"/>
    <s v="&quot;Miracle on 34th Street&quot; - We believe. Do you believe in us?"/>
    <x v="2894"/>
    <n v="3000"/>
    <n v="625"/>
    <x v="2013"/>
    <n v="0.21"/>
    <x v="2"/>
    <x v="0"/>
    <s v="USD"/>
    <n v="1481522400"/>
    <x v="2896"/>
    <b v="0"/>
    <n v="12"/>
    <b v="0"/>
    <x v="6"/>
    <x v="1"/>
    <x v="6"/>
  </r>
  <r>
    <n v="2897"/>
    <s v="CAYCE"/>
    <x v="2895"/>
    <n v="12000"/>
    <n v="550"/>
    <x v="2014"/>
    <n v="0.05"/>
    <x v="2"/>
    <x v="0"/>
    <s v="USD"/>
    <n v="1444577345"/>
    <x v="2897"/>
    <b v="0"/>
    <n v="3"/>
    <b v="0"/>
    <x v="6"/>
    <x v="1"/>
    <x v="6"/>
  </r>
  <r>
    <n v="2898"/>
    <s v="Galaxy Express - The Play"/>
    <x v="2896"/>
    <n v="7500"/>
    <n v="316"/>
    <x v="2015"/>
    <n v="0.04"/>
    <x v="2"/>
    <x v="0"/>
    <s v="USD"/>
    <n v="1446307053"/>
    <x v="2898"/>
    <b v="0"/>
    <n v="12"/>
    <b v="0"/>
    <x v="6"/>
    <x v="1"/>
    <x v="6"/>
  </r>
  <r>
    <n v="2899"/>
    <s v="The Esoteric Camgirl"/>
    <x v="2897"/>
    <n v="10000"/>
    <n v="0"/>
    <x v="121"/>
    <n v="0"/>
    <x v="2"/>
    <x v="0"/>
    <s v="USD"/>
    <n v="1469325158"/>
    <x v="2899"/>
    <b v="0"/>
    <s v="No Backers"/>
    <b v="0"/>
    <x v="6"/>
    <x v="1"/>
    <x v="6"/>
  </r>
  <r>
    <n v="2900"/>
    <s v="Bring Oedipus Revenant to Life!"/>
    <x v="2898"/>
    <n v="5500"/>
    <n v="3405"/>
    <x v="2016"/>
    <n v="0.62"/>
    <x v="2"/>
    <x v="0"/>
    <s v="USD"/>
    <n v="1407562632"/>
    <x v="2900"/>
    <b v="0"/>
    <n v="7"/>
    <b v="0"/>
    <x v="6"/>
    <x v="1"/>
    <x v="6"/>
  </r>
  <r>
    <n v="2901"/>
    <s v="Avarimor Series (Audio Plays)"/>
    <x v="2899"/>
    <n v="750"/>
    <n v="6"/>
    <x v="362"/>
    <n v="0.01"/>
    <x v="2"/>
    <x v="0"/>
    <s v="USD"/>
    <n v="1423345339"/>
    <x v="2901"/>
    <b v="0"/>
    <n v="2"/>
    <b v="0"/>
    <x v="6"/>
    <x v="1"/>
    <x v="6"/>
  </r>
  <r>
    <n v="2902"/>
    <s v="Bring the iconic story of Leontyne Price to the stage."/>
    <x v="2900"/>
    <n v="150000"/>
    <n v="25"/>
    <x v="380"/>
    <n v="0"/>
    <x v="2"/>
    <x v="0"/>
    <s v="USD"/>
    <n v="1440412396"/>
    <x v="2902"/>
    <b v="0"/>
    <n v="1"/>
    <b v="0"/>
    <x v="6"/>
    <x v="1"/>
    <x v="6"/>
  </r>
  <r>
    <n v="2903"/>
    <s v="GettingTeensSaved.org Play in Richmond, California 2016"/>
    <x v="2901"/>
    <n v="5000"/>
    <n v="39"/>
    <x v="2017"/>
    <n v="0.01"/>
    <x v="2"/>
    <x v="0"/>
    <s v="USD"/>
    <n v="1441771218"/>
    <x v="2903"/>
    <b v="0"/>
    <n v="4"/>
    <b v="0"/>
    <x v="6"/>
    <x v="1"/>
    <x v="6"/>
  </r>
  <r>
    <n v="2904"/>
    <s v="The Love Shack"/>
    <x v="2902"/>
    <n v="1500"/>
    <n v="75"/>
    <x v="644"/>
    <n v="0.05"/>
    <x v="2"/>
    <x v="1"/>
    <s v="GBP"/>
    <n v="1415534400"/>
    <x v="2904"/>
    <b v="0"/>
    <n v="4"/>
    <b v="0"/>
    <x v="6"/>
    <x v="1"/>
    <x v="6"/>
  </r>
  <r>
    <n v="2905"/>
    <s v="DIANA's &quot;Late: A Cowboy Song&quot; by Sarah Ruhl"/>
    <x v="2903"/>
    <n v="3500"/>
    <n v="622"/>
    <x v="2018"/>
    <n v="0.18"/>
    <x v="2"/>
    <x v="0"/>
    <s v="USD"/>
    <n v="1473211313"/>
    <x v="2905"/>
    <b v="0"/>
    <n v="17"/>
    <b v="0"/>
    <x v="6"/>
    <x v="1"/>
    <x v="6"/>
  </r>
  <r>
    <n v="2906"/>
    <s v="NO HOMO at Atwater Village Theatre"/>
    <x v="2904"/>
    <n v="6000"/>
    <n v="565"/>
    <x v="2019"/>
    <n v="0.09"/>
    <x v="2"/>
    <x v="0"/>
    <s v="USD"/>
    <n v="1438390800"/>
    <x v="2906"/>
    <b v="0"/>
    <n v="7"/>
    <b v="0"/>
    <x v="6"/>
    <x v="1"/>
    <x v="6"/>
  </r>
  <r>
    <n v="2907"/>
    <s v="Little Nell's - a play"/>
    <x v="2905"/>
    <n v="2500"/>
    <n v="2"/>
    <x v="120"/>
    <n v="0"/>
    <x v="2"/>
    <x v="0"/>
    <s v="USD"/>
    <n v="1463259837"/>
    <x v="2907"/>
    <b v="0"/>
    <n v="2"/>
    <b v="0"/>
    <x v="6"/>
    <x v="1"/>
    <x v="6"/>
  </r>
  <r>
    <n v="2908"/>
    <s v="&quot;THIS THING OF OURS&quot;"/>
    <x v="2906"/>
    <n v="9600"/>
    <n v="264"/>
    <x v="1775"/>
    <n v="0.03"/>
    <x v="2"/>
    <x v="0"/>
    <s v="USD"/>
    <n v="1465407219"/>
    <x v="2908"/>
    <b v="0"/>
    <n v="5"/>
    <b v="0"/>
    <x v="6"/>
    <x v="1"/>
    <x v="6"/>
  </r>
  <r>
    <n v="2909"/>
    <s v="CONVERSATIONS WITH AN AVERAGE JOE"/>
    <x v="2907"/>
    <n v="180000"/>
    <n v="20"/>
    <x v="135"/>
    <n v="0"/>
    <x v="2"/>
    <x v="0"/>
    <s v="USD"/>
    <n v="1416944760"/>
    <x v="2909"/>
    <b v="0"/>
    <n v="1"/>
    <b v="0"/>
    <x v="6"/>
    <x v="1"/>
    <x v="6"/>
  </r>
  <r>
    <n v="2910"/>
    <s v="Strive"/>
    <x v="2908"/>
    <n v="30000"/>
    <n v="1"/>
    <x v="120"/>
    <n v="0"/>
    <x v="2"/>
    <x v="1"/>
    <s v="GBP"/>
    <n v="1434139887"/>
    <x v="2910"/>
    <b v="0"/>
    <n v="1"/>
    <b v="0"/>
    <x v="6"/>
    <x v="1"/>
    <x v="6"/>
  </r>
  <r>
    <n v="2911"/>
    <s v="The Drama Factory presents &quot; The Moon Princess &quot;"/>
    <x v="2909"/>
    <n v="1800"/>
    <n v="657"/>
    <x v="2020"/>
    <n v="0.37"/>
    <x v="2"/>
    <x v="0"/>
    <s v="USD"/>
    <n v="1435429626"/>
    <x v="2911"/>
    <b v="0"/>
    <n v="14"/>
    <b v="0"/>
    <x v="6"/>
    <x v="1"/>
    <x v="6"/>
  </r>
  <r>
    <n v="2912"/>
    <s v="Fair Play"/>
    <x v="2910"/>
    <n v="14440"/>
    <n v="2030"/>
    <x v="2021"/>
    <n v="0.14000000000000001"/>
    <x v="2"/>
    <x v="0"/>
    <s v="USD"/>
    <n v="1452827374"/>
    <x v="2912"/>
    <b v="0"/>
    <n v="26"/>
    <b v="0"/>
    <x v="6"/>
    <x v="1"/>
    <x v="6"/>
  </r>
  <r>
    <n v="2913"/>
    <s v="The Salem Haunted Magic Show"/>
    <x v="2911"/>
    <n v="10000"/>
    <n v="2"/>
    <x v="120"/>
    <n v="0"/>
    <x v="2"/>
    <x v="0"/>
    <s v="USD"/>
    <n v="1410041339"/>
    <x v="2913"/>
    <b v="0"/>
    <n v="2"/>
    <b v="0"/>
    <x v="6"/>
    <x v="1"/>
    <x v="6"/>
  </r>
  <r>
    <n v="2914"/>
    <s v="Hercules the Panto"/>
    <x v="2912"/>
    <n v="25000"/>
    <n v="1"/>
    <x v="120"/>
    <n v="0"/>
    <x v="2"/>
    <x v="1"/>
    <s v="GBP"/>
    <n v="1426365994"/>
    <x v="2914"/>
    <b v="0"/>
    <n v="1"/>
    <b v="0"/>
    <x v="6"/>
    <x v="1"/>
    <x v="6"/>
  </r>
  <r>
    <n v="2915"/>
    <s v="A Grimm Night for Hans Christian Anderson"/>
    <x v="2913"/>
    <n v="1000"/>
    <n v="611"/>
    <x v="2022"/>
    <n v="0.61"/>
    <x v="2"/>
    <x v="1"/>
    <s v="GBP"/>
    <n v="1458117190"/>
    <x v="2915"/>
    <b v="0"/>
    <n v="3"/>
    <b v="0"/>
    <x v="6"/>
    <x v="1"/>
    <x v="6"/>
  </r>
  <r>
    <n v="2916"/>
    <s v="An Interview With Gaddafi - The Stage Play"/>
    <x v="2914"/>
    <n v="1850"/>
    <n v="145"/>
    <x v="2023"/>
    <n v="0.08"/>
    <x v="2"/>
    <x v="1"/>
    <s v="GBP"/>
    <n v="1400498789"/>
    <x v="2916"/>
    <b v="0"/>
    <n v="7"/>
    <b v="0"/>
    <x v="6"/>
    <x v="1"/>
    <x v="6"/>
  </r>
  <r>
    <n v="2917"/>
    <s v="Elevation Twelfth Night"/>
    <x v="2915"/>
    <n v="2000"/>
    <n v="437"/>
    <x v="2024"/>
    <n v="0.22"/>
    <x v="2"/>
    <x v="0"/>
    <s v="USD"/>
    <n v="1442381847"/>
    <x v="2917"/>
    <b v="0"/>
    <n v="9"/>
    <b v="0"/>
    <x v="6"/>
    <x v="1"/>
    <x v="6"/>
  </r>
  <r>
    <n v="2918"/>
    <s v="When Johnny Comes Marching Home"/>
    <x v="2916"/>
    <n v="5000"/>
    <n v="1362"/>
    <x v="353"/>
    <n v="0.27"/>
    <x v="2"/>
    <x v="0"/>
    <s v="USD"/>
    <n v="1446131207"/>
    <x v="2918"/>
    <b v="0"/>
    <n v="20"/>
    <b v="0"/>
    <x v="6"/>
    <x v="1"/>
    <x v="6"/>
  </r>
  <r>
    <n v="2919"/>
    <s v="While the Stars Fall"/>
    <x v="2917"/>
    <n v="600"/>
    <n v="51"/>
    <x v="434"/>
    <n v="0.09"/>
    <x v="2"/>
    <x v="0"/>
    <s v="USD"/>
    <n v="1407250329"/>
    <x v="2919"/>
    <b v="0"/>
    <n v="6"/>
    <b v="0"/>
    <x v="6"/>
    <x v="1"/>
    <x v="6"/>
  </r>
  <r>
    <n v="2920"/>
    <s v="Save 'The Stage Door'."/>
    <x v="2918"/>
    <n v="2500"/>
    <n v="671"/>
    <x v="2025"/>
    <n v="0.27"/>
    <x v="2"/>
    <x v="5"/>
    <s v="CAD"/>
    <n v="1427306470"/>
    <x v="2920"/>
    <b v="0"/>
    <n v="13"/>
    <b v="0"/>
    <x v="6"/>
    <x v="1"/>
    <x v="6"/>
  </r>
  <r>
    <n v="2921"/>
    <s v="Fools Rush In: A Cabaret Benefiting BC/EFA Kickstarter"/>
    <x v="2919"/>
    <n v="100"/>
    <n v="129"/>
    <x v="1340"/>
    <n v="1.29"/>
    <x v="0"/>
    <x v="0"/>
    <s v="USD"/>
    <n v="1411679804"/>
    <x v="2921"/>
    <b v="0"/>
    <n v="3"/>
    <b v="1"/>
    <x v="40"/>
    <x v="1"/>
    <x v="40"/>
  </r>
  <r>
    <n v="2922"/>
    <s v="Les Miserables - Backing fund"/>
    <x v="2920"/>
    <n v="500"/>
    <n v="500"/>
    <x v="160"/>
    <n v="1"/>
    <x v="0"/>
    <x v="1"/>
    <s v="GBP"/>
    <n v="1431982727"/>
    <x v="2922"/>
    <b v="0"/>
    <n v="6"/>
    <b v="1"/>
    <x v="40"/>
    <x v="1"/>
    <x v="40"/>
  </r>
  <r>
    <n v="2923"/>
    <s v="Kaylee's Senior Project"/>
    <x v="2921"/>
    <n v="300"/>
    <n v="300"/>
    <x v="179"/>
    <n v="1"/>
    <x v="0"/>
    <x v="0"/>
    <s v="USD"/>
    <n v="1422068400"/>
    <x v="2923"/>
    <b v="0"/>
    <n v="10"/>
    <b v="1"/>
    <x v="40"/>
    <x v="1"/>
    <x v="40"/>
  </r>
  <r>
    <n v="2924"/>
    <s v="There's No Place Like Home!"/>
    <x v="2922"/>
    <n v="25000"/>
    <n v="25800"/>
    <x v="2026"/>
    <n v="1.03"/>
    <x v="0"/>
    <x v="0"/>
    <s v="USD"/>
    <n v="1431143940"/>
    <x v="2924"/>
    <b v="0"/>
    <n v="147"/>
    <b v="1"/>
    <x v="40"/>
    <x v="1"/>
    <x v="40"/>
  </r>
  <r>
    <n v="2925"/>
    <s v="Bring &quot;Snow White and the Seven Bottoms&quot; to NYC!"/>
    <x v="2923"/>
    <n v="45000"/>
    <n v="46100.69"/>
    <x v="2027"/>
    <n v="1.02"/>
    <x v="0"/>
    <x v="0"/>
    <s v="USD"/>
    <n v="1410444068"/>
    <x v="2925"/>
    <b v="0"/>
    <n v="199"/>
    <b v="1"/>
    <x v="40"/>
    <x v="1"/>
    <x v="40"/>
  </r>
  <r>
    <n v="2926"/>
    <s v="Mirror Image - An Original Musical"/>
    <x v="2924"/>
    <n v="3000"/>
    <n v="3750"/>
    <x v="753"/>
    <n v="1.25"/>
    <x v="0"/>
    <x v="0"/>
    <s v="USD"/>
    <n v="1424715779"/>
    <x v="2926"/>
    <b v="0"/>
    <n v="50"/>
    <b v="1"/>
    <x v="40"/>
    <x v="1"/>
    <x v="40"/>
  </r>
  <r>
    <n v="2927"/>
    <s v="The Addams Family Comes To Tuscaloosa"/>
    <x v="2925"/>
    <n v="1800"/>
    <n v="2355"/>
    <x v="2028"/>
    <n v="1.31"/>
    <x v="0"/>
    <x v="0"/>
    <s v="USD"/>
    <n v="1405400400"/>
    <x v="2927"/>
    <b v="0"/>
    <n v="21"/>
    <b v="1"/>
    <x v="40"/>
    <x v="1"/>
    <x v="40"/>
  </r>
  <r>
    <n v="2928"/>
    <s v="Music Theatre of Idaho Presents &quot;A Year with Frog and Toad"/>
    <x v="2926"/>
    <n v="1000"/>
    <n v="1000"/>
    <x v="683"/>
    <n v="1"/>
    <x v="0"/>
    <x v="0"/>
    <s v="USD"/>
    <n v="1457135846"/>
    <x v="2928"/>
    <b v="0"/>
    <n v="24"/>
    <b v="1"/>
    <x v="40"/>
    <x v="1"/>
    <x v="40"/>
  </r>
  <r>
    <n v="2929"/>
    <s v="Right On Cue Kids Theater (ROCKT) First Show"/>
    <x v="2927"/>
    <n v="8000"/>
    <n v="8165.55"/>
    <x v="2029"/>
    <n v="1.02"/>
    <x v="0"/>
    <x v="0"/>
    <s v="USD"/>
    <n v="1401024758"/>
    <x v="2929"/>
    <b v="0"/>
    <n v="32"/>
    <b v="1"/>
    <x v="40"/>
    <x v="1"/>
    <x v="40"/>
  </r>
  <r>
    <n v="2930"/>
    <s v="Forbear! Theatre"/>
    <x v="2928"/>
    <n v="10000"/>
    <n v="10092"/>
    <x v="2030"/>
    <n v="1.01"/>
    <x v="0"/>
    <x v="1"/>
    <s v="GBP"/>
    <n v="1431007264"/>
    <x v="2930"/>
    <b v="0"/>
    <n v="62"/>
    <b v="1"/>
    <x v="40"/>
    <x v="1"/>
    <x v="40"/>
  </r>
  <r>
    <n v="2931"/>
    <s v="And More Shenanigans Theatre Company"/>
    <x v="2929"/>
    <n v="750"/>
    <n v="795"/>
    <x v="596"/>
    <n v="1.06"/>
    <x v="0"/>
    <x v="5"/>
    <s v="CAD"/>
    <n v="1410761280"/>
    <x v="2931"/>
    <b v="0"/>
    <n v="9"/>
    <b v="1"/>
    <x v="40"/>
    <x v="1"/>
    <x v="40"/>
  </r>
  <r>
    <n v="2932"/>
    <s v="Magpie- A Melbourne Written Dramatic Musical"/>
    <x v="2930"/>
    <n v="3100"/>
    <n v="3258"/>
    <x v="2031"/>
    <n v="1.05"/>
    <x v="0"/>
    <x v="2"/>
    <s v="AUD"/>
    <n v="1424516400"/>
    <x v="2932"/>
    <b v="0"/>
    <n v="38"/>
    <b v="1"/>
    <x v="40"/>
    <x v="1"/>
    <x v="40"/>
  </r>
  <r>
    <n v="2933"/>
    <s v="Three Postcards: Pre-Production Costs"/>
    <x v="2931"/>
    <n v="2500"/>
    <n v="2569"/>
    <x v="2032"/>
    <n v="1.03"/>
    <x v="0"/>
    <x v="0"/>
    <s v="USD"/>
    <n v="1465081053"/>
    <x v="2933"/>
    <b v="0"/>
    <n v="54"/>
    <b v="1"/>
    <x v="40"/>
    <x v="1"/>
    <x v="40"/>
  </r>
  <r>
    <n v="2934"/>
    <s v="Songs for a New World"/>
    <x v="2932"/>
    <n v="2500"/>
    <n v="2700"/>
    <x v="2033"/>
    <n v="1.08"/>
    <x v="0"/>
    <x v="5"/>
    <s v="CAD"/>
    <n v="1402845364"/>
    <x v="2934"/>
    <b v="0"/>
    <n v="37"/>
    <b v="1"/>
    <x v="40"/>
    <x v="1"/>
    <x v="40"/>
  </r>
  <r>
    <n v="2935"/>
    <s v="Fresco presents SNOW WHITE - GARAGE OPERA!"/>
    <x v="2933"/>
    <n v="3500"/>
    <n v="3531"/>
    <x v="2034"/>
    <n v="1.01"/>
    <x v="0"/>
    <x v="0"/>
    <s v="USD"/>
    <n v="1472490000"/>
    <x v="2935"/>
    <b v="0"/>
    <n v="39"/>
    <b v="1"/>
    <x v="40"/>
    <x v="1"/>
    <x v="40"/>
  </r>
  <r>
    <n v="2936"/>
    <s v="Put Music in our Musical: Rosetown Playhouse"/>
    <x v="2934"/>
    <n v="1000"/>
    <n v="1280"/>
    <x v="1753"/>
    <n v="1.28"/>
    <x v="0"/>
    <x v="0"/>
    <s v="USD"/>
    <n v="1413176340"/>
    <x v="2936"/>
    <b v="0"/>
    <n v="34"/>
    <b v="1"/>
    <x v="40"/>
    <x v="1"/>
    <x v="40"/>
  </r>
  <r>
    <n v="2937"/>
    <s v="UCAS"/>
    <x v="2935"/>
    <n v="1500"/>
    <n v="2000"/>
    <x v="2035"/>
    <n v="1.33"/>
    <x v="0"/>
    <x v="1"/>
    <s v="GBP"/>
    <n v="1405249113"/>
    <x v="2937"/>
    <b v="0"/>
    <n v="55"/>
    <b v="1"/>
    <x v="40"/>
    <x v="1"/>
    <x v="40"/>
  </r>
  <r>
    <n v="2938"/>
    <s v="Keep It Spinning."/>
    <x v="2936"/>
    <n v="4000"/>
    <n v="4055"/>
    <x v="2036"/>
    <n v="1.01"/>
    <x v="0"/>
    <x v="0"/>
    <s v="USD"/>
    <n v="1422636814"/>
    <x v="2938"/>
    <b v="0"/>
    <n v="32"/>
    <b v="1"/>
    <x v="40"/>
    <x v="1"/>
    <x v="40"/>
  </r>
  <r>
    <n v="2939"/>
    <s v="Dreamgirls - Skyline got a Matching Grant!"/>
    <x v="2937"/>
    <n v="8000"/>
    <n v="8230"/>
    <x v="2037"/>
    <n v="1.03"/>
    <x v="0"/>
    <x v="0"/>
    <s v="USD"/>
    <n v="1409187600"/>
    <x v="2939"/>
    <b v="0"/>
    <n v="25"/>
    <b v="1"/>
    <x v="40"/>
    <x v="1"/>
    <x v="40"/>
  </r>
  <r>
    <n v="2940"/>
    <s v="ITAVA Players &quot;Little Shop of Horrors&quot;"/>
    <x v="2938"/>
    <n v="2500"/>
    <n v="2681"/>
    <x v="129"/>
    <n v="1.07"/>
    <x v="0"/>
    <x v="0"/>
    <s v="USD"/>
    <n v="1421606018"/>
    <x v="2940"/>
    <b v="0"/>
    <n v="33"/>
    <b v="1"/>
    <x v="40"/>
    <x v="1"/>
    <x v="40"/>
  </r>
  <r>
    <n v="2941"/>
    <s v="Help Us Help Artists"/>
    <x v="2939"/>
    <n v="25000"/>
    <n v="1"/>
    <x v="120"/>
    <n v="0"/>
    <x v="2"/>
    <x v="0"/>
    <s v="USD"/>
    <n v="1425250955"/>
    <x v="2941"/>
    <b v="0"/>
    <n v="1"/>
    <b v="0"/>
    <x v="38"/>
    <x v="1"/>
    <x v="38"/>
  </r>
  <r>
    <n v="2942"/>
    <s v="Penmar Community Arts Society"/>
    <x v="2940"/>
    <n v="200000"/>
    <n v="40850"/>
    <x v="2038"/>
    <n v="0.2"/>
    <x v="2"/>
    <x v="5"/>
    <s v="CAD"/>
    <n v="1450297080"/>
    <x v="2942"/>
    <b v="0"/>
    <n v="202"/>
    <b v="0"/>
    <x v="38"/>
    <x v="1"/>
    <x v="38"/>
  </r>
  <r>
    <n v="2943"/>
    <s v="BlackSpace: Urban Performance Arts Collective"/>
    <x v="2941"/>
    <n v="3000"/>
    <n v="0"/>
    <x v="121"/>
    <n v="0"/>
    <x v="2"/>
    <x v="0"/>
    <s v="USD"/>
    <n v="1428894380"/>
    <x v="2943"/>
    <b v="0"/>
    <s v="No Backers"/>
    <b v="0"/>
    <x v="38"/>
    <x v="1"/>
    <x v="38"/>
  </r>
  <r>
    <n v="2944"/>
    <s v="Guardian Theatre, Arts in Education Theatre"/>
    <x v="2942"/>
    <n v="10000"/>
    <n v="100"/>
    <x v="101"/>
    <n v="0.01"/>
    <x v="2"/>
    <x v="0"/>
    <s v="USD"/>
    <n v="1433714198"/>
    <x v="2944"/>
    <b v="0"/>
    <n v="1"/>
    <b v="0"/>
    <x v="38"/>
    <x v="1"/>
    <x v="38"/>
  </r>
  <r>
    <n v="2945"/>
    <s v="A Midsummer Night's Pub"/>
    <x v="2943"/>
    <n v="50000"/>
    <n v="0"/>
    <x v="121"/>
    <n v="0"/>
    <x v="2"/>
    <x v="0"/>
    <s v="USD"/>
    <n v="1432437660"/>
    <x v="2945"/>
    <b v="0"/>
    <s v="No Backers"/>
    <b v="0"/>
    <x v="38"/>
    <x v="1"/>
    <x v="38"/>
  </r>
  <r>
    <n v="2946"/>
    <s v="Create The Twisted Tree Theatre"/>
    <x v="2944"/>
    <n v="2000"/>
    <n v="2"/>
    <x v="120"/>
    <n v="0"/>
    <x v="2"/>
    <x v="1"/>
    <s v="GBP"/>
    <n v="1471265092"/>
    <x v="2946"/>
    <b v="0"/>
    <n v="2"/>
    <b v="0"/>
    <x v="38"/>
    <x v="1"/>
    <x v="38"/>
  </r>
  <r>
    <n v="2947"/>
    <s v="'The Float Lodge' - Duluth's First Premiere Float Center"/>
    <x v="2945"/>
    <n v="25000"/>
    <n v="1072"/>
    <x v="2039"/>
    <n v="0.04"/>
    <x v="2"/>
    <x v="0"/>
    <s v="USD"/>
    <n v="1480007460"/>
    <x v="2947"/>
    <b v="0"/>
    <n v="13"/>
    <b v="0"/>
    <x v="38"/>
    <x v="1"/>
    <x v="38"/>
  </r>
  <r>
    <n v="2948"/>
    <s v="Xenu's Space Opera"/>
    <x v="2946"/>
    <n v="500000"/>
    <n v="24"/>
    <x v="2040"/>
    <n v="0"/>
    <x v="2"/>
    <x v="0"/>
    <s v="USD"/>
    <n v="1433259293"/>
    <x v="2948"/>
    <b v="0"/>
    <n v="9"/>
    <b v="0"/>
    <x v="38"/>
    <x v="1"/>
    <x v="38"/>
  </r>
  <r>
    <n v="2949"/>
    <s v="Spiritual Enlightenment Center - Help raise our vibrations!"/>
    <x v="2947"/>
    <n v="1000"/>
    <n v="25"/>
    <x v="381"/>
    <n v="0.03"/>
    <x v="2"/>
    <x v="0"/>
    <s v="USD"/>
    <n v="1447965917"/>
    <x v="2949"/>
    <b v="0"/>
    <n v="2"/>
    <b v="0"/>
    <x v="38"/>
    <x v="1"/>
    <x v="38"/>
  </r>
  <r>
    <n v="2950"/>
    <s v="Tahoe Children's Museum with Exploratorium Inside"/>
    <x v="2948"/>
    <n v="5000000"/>
    <n v="0"/>
    <x v="121"/>
    <n v="0"/>
    <x v="2"/>
    <x v="0"/>
    <s v="USD"/>
    <n v="1453538752"/>
    <x v="2950"/>
    <b v="0"/>
    <s v="No Backers"/>
    <b v="0"/>
    <x v="38"/>
    <x v="1"/>
    <x v="38"/>
  </r>
  <r>
    <n v="2951"/>
    <s v="Brentwood Theater Company needs a Rehearsal Space."/>
    <x v="2949"/>
    <n v="50000"/>
    <n v="1096"/>
    <x v="2041"/>
    <n v="0.02"/>
    <x v="1"/>
    <x v="0"/>
    <s v="USD"/>
    <n v="1412536573"/>
    <x v="2951"/>
    <b v="0"/>
    <n v="58"/>
    <b v="0"/>
    <x v="38"/>
    <x v="1"/>
    <x v="38"/>
  </r>
  <r>
    <n v="2952"/>
    <s v="Let's Build MOUNTAIN HAVEN, a Community Events Campus (Canceled)"/>
    <x v="2950"/>
    <n v="20000"/>
    <n v="1605"/>
    <x v="2042"/>
    <n v="0.08"/>
    <x v="1"/>
    <x v="0"/>
    <s v="USD"/>
    <n v="1476676800"/>
    <x v="2952"/>
    <b v="0"/>
    <n v="8"/>
    <b v="0"/>
    <x v="38"/>
    <x v="1"/>
    <x v="38"/>
  </r>
  <r>
    <n v="2953"/>
    <s v="Pueblo Underground Theater (Canceled)"/>
    <x v="2951"/>
    <n v="400000"/>
    <n v="605"/>
    <x v="2043"/>
    <n v="0"/>
    <x v="1"/>
    <x v="0"/>
    <s v="USD"/>
    <n v="1444330821"/>
    <x v="2953"/>
    <b v="0"/>
    <n v="3"/>
    <b v="0"/>
    <x v="38"/>
    <x v="1"/>
    <x v="38"/>
  </r>
  <r>
    <n v="2954"/>
    <s v="ONGO CENTRE | An Incubator Creative Space to self-funds (Canceled)"/>
    <x v="2952"/>
    <n v="15000"/>
    <n v="0"/>
    <x v="121"/>
    <n v="0"/>
    <x v="1"/>
    <x v="0"/>
    <s v="USD"/>
    <n v="1489669203"/>
    <x v="2954"/>
    <b v="0"/>
    <s v="No Backers"/>
    <b v="0"/>
    <x v="38"/>
    <x v="1"/>
    <x v="38"/>
  </r>
  <r>
    <n v="2955"/>
    <s v="A Stage for Stage Door Theater Company (Canceled)"/>
    <x v="2953"/>
    <n v="1200"/>
    <n v="715"/>
    <x v="177"/>
    <n v="0.6"/>
    <x v="1"/>
    <x v="0"/>
    <s v="USD"/>
    <n v="1434476849"/>
    <x v="2955"/>
    <b v="0"/>
    <n v="11"/>
    <b v="0"/>
    <x v="38"/>
    <x v="1"/>
    <x v="38"/>
  </r>
  <r>
    <n v="2956"/>
    <s v="A Happy Home for Hagan's House of Horrors (Canceled)"/>
    <x v="2954"/>
    <n v="7900"/>
    <n v="1322"/>
    <x v="2044"/>
    <n v="0.17"/>
    <x v="1"/>
    <x v="0"/>
    <s v="USD"/>
    <n v="1462402850"/>
    <x v="2956"/>
    <b v="0"/>
    <n v="20"/>
    <b v="0"/>
    <x v="38"/>
    <x v="1"/>
    <x v="38"/>
  </r>
  <r>
    <n v="2957"/>
    <s v="BAMA Theatre Headset Campaign (Canceled)"/>
    <x v="2955"/>
    <n v="15000"/>
    <n v="280"/>
    <x v="723"/>
    <n v="0.02"/>
    <x v="1"/>
    <x v="0"/>
    <s v="USD"/>
    <n v="1427498172"/>
    <x v="2957"/>
    <b v="0"/>
    <n v="3"/>
    <b v="0"/>
    <x v="38"/>
    <x v="1"/>
    <x v="38"/>
  </r>
  <r>
    <n v="2958"/>
    <s v="Uprising Theater (Canceled)"/>
    <x v="2956"/>
    <n v="80000"/>
    <n v="0"/>
    <x v="121"/>
    <n v="0"/>
    <x v="1"/>
    <x v="0"/>
    <s v="USD"/>
    <n v="1462729317"/>
    <x v="2958"/>
    <b v="0"/>
    <s v="No Backers"/>
    <b v="0"/>
    <x v="38"/>
    <x v="1"/>
    <x v="38"/>
  </r>
  <r>
    <n v="2959"/>
    <s v="The Bath Theatre Bus (Canceled)"/>
    <x v="2957"/>
    <n v="10000"/>
    <n v="0"/>
    <x v="121"/>
    <n v="0"/>
    <x v="1"/>
    <x v="1"/>
    <s v="GBP"/>
    <n v="1465258325"/>
    <x v="2959"/>
    <b v="0"/>
    <s v="No Backers"/>
    <b v="0"/>
    <x v="38"/>
    <x v="1"/>
    <x v="38"/>
  </r>
  <r>
    <n v="2960"/>
    <s v="Lynnewood Hall Restoration (Canceled)"/>
    <x v="2958"/>
    <n v="30000000"/>
    <n v="0"/>
    <x v="121"/>
    <n v="0"/>
    <x v="1"/>
    <x v="0"/>
    <s v="USD"/>
    <n v="1410459023"/>
    <x v="2960"/>
    <b v="0"/>
    <s v="No Backers"/>
    <b v="0"/>
    <x v="38"/>
    <x v="1"/>
    <x v="38"/>
  </r>
  <r>
    <n v="2961"/>
    <s v="Shakespeare in the Park! A Comedy of Errors"/>
    <x v="2959"/>
    <n v="5000"/>
    <n v="5481"/>
    <x v="2045"/>
    <n v="1.1000000000000001"/>
    <x v="0"/>
    <x v="0"/>
    <s v="USD"/>
    <n v="1427342400"/>
    <x v="2961"/>
    <b v="0"/>
    <n v="108"/>
    <b v="1"/>
    <x v="6"/>
    <x v="1"/>
    <x v="6"/>
  </r>
  <r>
    <n v="2962"/>
    <s v="Grassroots Shakespeare Company â€¢ Arizona"/>
    <x v="2960"/>
    <n v="1000"/>
    <n v="1218"/>
    <x v="546"/>
    <n v="1.22"/>
    <x v="0"/>
    <x v="0"/>
    <s v="USD"/>
    <n v="1425193140"/>
    <x v="2962"/>
    <b v="0"/>
    <n v="20"/>
    <b v="1"/>
    <x v="6"/>
    <x v="1"/>
    <x v="6"/>
  </r>
  <r>
    <n v="2963"/>
    <s v="One Funny Mother: I'm Not Crazy!!"/>
    <x v="2961"/>
    <n v="10000"/>
    <n v="10685"/>
    <x v="2046"/>
    <n v="1.07"/>
    <x v="0"/>
    <x v="0"/>
    <s v="USD"/>
    <n v="1435835824"/>
    <x v="2963"/>
    <b v="0"/>
    <n v="98"/>
    <b v="1"/>
    <x v="6"/>
    <x v="1"/>
    <x v="6"/>
  </r>
  <r>
    <n v="2964"/>
    <s v="Pug-let: The First Ever All-Pug Production of Hamlet"/>
    <x v="2962"/>
    <n v="5000"/>
    <n v="5035.6899999999996"/>
    <x v="2047"/>
    <n v="1.01"/>
    <x v="0"/>
    <x v="0"/>
    <s v="USD"/>
    <n v="1407360720"/>
    <x v="2964"/>
    <b v="0"/>
    <n v="196"/>
    <b v="1"/>
    <x v="6"/>
    <x v="1"/>
    <x v="6"/>
  </r>
  <r>
    <n v="2965"/>
    <s v="Imaginary Theater Company Presents the Premiere of The Boat"/>
    <x v="2963"/>
    <n v="1500"/>
    <n v="1635"/>
    <x v="2048"/>
    <n v="1.0900000000000001"/>
    <x v="0"/>
    <x v="0"/>
    <s v="USD"/>
    <n v="1436290233"/>
    <x v="2965"/>
    <b v="0"/>
    <n v="39"/>
    <b v="1"/>
    <x v="6"/>
    <x v="1"/>
    <x v="6"/>
  </r>
  <r>
    <n v="2966"/>
    <s v="Fat Pig, The Play!"/>
    <x v="2964"/>
    <n v="10000"/>
    <n v="11363"/>
    <x v="2049"/>
    <n v="1.1399999999999999"/>
    <x v="0"/>
    <x v="0"/>
    <s v="USD"/>
    <n v="1442425412"/>
    <x v="2966"/>
    <b v="0"/>
    <n v="128"/>
    <b v="1"/>
    <x v="6"/>
    <x v="1"/>
    <x v="6"/>
  </r>
  <r>
    <n v="2967"/>
    <s v="Scissortail: A play about the Oklahoma City Bombing"/>
    <x v="2965"/>
    <n v="5000"/>
    <n v="5696"/>
    <x v="2050"/>
    <n v="1.1399999999999999"/>
    <x v="0"/>
    <x v="0"/>
    <s v="USD"/>
    <n v="1425872692"/>
    <x v="2967"/>
    <b v="0"/>
    <n v="71"/>
    <b v="1"/>
    <x v="6"/>
    <x v="1"/>
    <x v="6"/>
  </r>
  <r>
    <n v="2968"/>
    <s v="The Curse of the Babywoman @ FringeNYC"/>
    <x v="2966"/>
    <n v="3500"/>
    <n v="3710"/>
    <x v="2051"/>
    <n v="1.06"/>
    <x v="0"/>
    <x v="0"/>
    <s v="USD"/>
    <n v="1471406340"/>
    <x v="2968"/>
    <b v="0"/>
    <n v="47"/>
    <b v="1"/>
    <x v="6"/>
    <x v="1"/>
    <x v="6"/>
  </r>
  <r>
    <n v="2969"/>
    <s v="Dog Sees God - Calgary Production"/>
    <x v="2967"/>
    <n v="1000"/>
    <n v="1625"/>
    <x v="2052"/>
    <n v="1.63"/>
    <x v="0"/>
    <x v="5"/>
    <s v="CAD"/>
    <n v="1430693460"/>
    <x v="2969"/>
    <b v="0"/>
    <n v="17"/>
    <b v="1"/>
    <x v="6"/>
    <x v="1"/>
    <x v="6"/>
  </r>
  <r>
    <n v="2970"/>
    <s v="Leah in Vegas at The New York International Fringe Festival"/>
    <x v="2968"/>
    <n v="6000"/>
    <n v="6360"/>
    <x v="2053"/>
    <n v="1.06"/>
    <x v="0"/>
    <x v="0"/>
    <s v="USD"/>
    <n v="1405699451"/>
    <x v="2970"/>
    <b v="0"/>
    <n v="91"/>
    <b v="1"/>
    <x v="6"/>
    <x v="1"/>
    <x v="6"/>
  </r>
  <r>
    <n v="2971"/>
    <s v="World Premiere of &quot;The Piano&quot;"/>
    <x v="2969"/>
    <n v="3200"/>
    <n v="3205"/>
    <x v="2054"/>
    <n v="1"/>
    <x v="0"/>
    <x v="0"/>
    <s v="USD"/>
    <n v="1409500078"/>
    <x v="2971"/>
    <b v="0"/>
    <n v="43"/>
    <b v="1"/>
    <x v="6"/>
    <x v="1"/>
    <x v="6"/>
  </r>
  <r>
    <n v="2972"/>
    <s v="A Bad Plan"/>
    <x v="2970"/>
    <n v="2000"/>
    <n v="2107"/>
    <x v="2055"/>
    <n v="1.05"/>
    <x v="0"/>
    <x v="0"/>
    <s v="USD"/>
    <n v="1480899600"/>
    <x v="2972"/>
    <b v="0"/>
    <n v="17"/>
    <b v="1"/>
    <x v="6"/>
    <x v="1"/>
    <x v="6"/>
  </r>
  <r>
    <n v="2973"/>
    <s v="CST's As You Like It goes to Canada!"/>
    <x v="2971"/>
    <n v="5000"/>
    <n v="8740"/>
    <x v="2056"/>
    <n v="1.75"/>
    <x v="0"/>
    <x v="0"/>
    <s v="USD"/>
    <n v="1451620800"/>
    <x v="2973"/>
    <b v="0"/>
    <n v="33"/>
    <b v="1"/>
    <x 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"1411695300"/>
    <x v="2974"/>
    <b v="0"/>
    <n v="87"/>
    <b v="1"/>
    <x v="6"/>
    <x v="1"/>
    <x v="6"/>
  </r>
  <r>
    <n v="2975"/>
    <s v="The Butterfingers Angel... [By The Mummers]"/>
    <x v="2973"/>
    <n v="8000"/>
    <n v="8010"/>
    <x v="2057"/>
    <n v="1"/>
    <x v="0"/>
    <x v="0"/>
    <s v="USD"/>
    <n v="1417057200"/>
    <x v="2975"/>
    <b v="0"/>
    <n v="113"/>
    <b v="1"/>
    <x v="6"/>
    <x v="1"/>
    <x v="6"/>
  </r>
  <r>
    <n v="2976"/>
    <s v="Pizza Delique"/>
    <x v="2974"/>
    <n v="70"/>
    <n v="120"/>
    <x v="2058"/>
    <n v="1.71"/>
    <x v="0"/>
    <x v="1"/>
    <s v="GBP"/>
    <n v="1457870400"/>
    <x v="2976"/>
    <b v="0"/>
    <n v="14"/>
    <b v="1"/>
    <x v="6"/>
    <x v="1"/>
    <x v="6"/>
  </r>
  <r>
    <n v="2977"/>
    <s v="Brava Theater and Cultural Odyssey present â€œBIRTHRIGHT?â€"/>
    <x v="2975"/>
    <n v="3000"/>
    <n v="3407"/>
    <x v="787"/>
    <n v="1.1399999999999999"/>
    <x v="0"/>
    <x v="0"/>
    <s v="USD"/>
    <n v="1427076840"/>
    <x v="2977"/>
    <b v="0"/>
    <n v="30"/>
    <b v="1"/>
    <x v="6"/>
    <x v="1"/>
    <x v="6"/>
  </r>
  <r>
    <n v="2978"/>
    <s v="The Fall of Wallace Winter at the Plaza Theatre"/>
    <x v="2976"/>
    <n v="750"/>
    <n v="971"/>
    <x v="2059"/>
    <n v="1.29"/>
    <x v="0"/>
    <x v="0"/>
    <s v="USD"/>
    <n v="1413784740"/>
    <x v="2978"/>
    <b v="0"/>
    <n v="16"/>
    <b v="1"/>
    <x v="6"/>
    <x v="1"/>
    <x v="6"/>
  </r>
  <r>
    <n v="2979"/>
    <s v="'ART'"/>
    <x v="2977"/>
    <n v="5000"/>
    <n v="5070"/>
    <x v="2060"/>
    <n v="1.01"/>
    <x v="0"/>
    <x v="0"/>
    <s v="USD"/>
    <n v="1420524000"/>
    <x v="2979"/>
    <b v="0"/>
    <n v="46"/>
    <b v="1"/>
    <x v="6"/>
    <x v="1"/>
    <x v="6"/>
  </r>
  <r>
    <n v="2980"/>
    <s v="INDEPENDENCE NYC"/>
    <x v="2978"/>
    <n v="3000"/>
    <n v="3275"/>
    <x v="709"/>
    <n v="1.0900000000000001"/>
    <x v="0"/>
    <x v="0"/>
    <s v="USD"/>
    <n v="1440381600"/>
    <x v="2980"/>
    <b v="0"/>
    <n v="24"/>
    <b v="1"/>
    <x v="6"/>
    <x v="1"/>
    <x v="6"/>
  </r>
  <r>
    <n v="2981"/>
    <s v="Creation of the Dublin Circus Centre"/>
    <x v="2979"/>
    <n v="4000"/>
    <n v="5157"/>
    <x v="1290"/>
    <n v="1.29"/>
    <x v="0"/>
    <x v="17"/>
    <s v="EUR"/>
    <n v="1443014756"/>
    <x v="2981"/>
    <b v="1"/>
    <n v="97"/>
    <b v="1"/>
    <x v="38"/>
    <x v="1"/>
    <x v="38"/>
  </r>
  <r>
    <n v="2982"/>
    <s v="Railway Playhouse: Setting up a community arts space"/>
    <x v="2980"/>
    <n v="5000"/>
    <n v="5103"/>
    <x v="1149"/>
    <n v="1.02"/>
    <x v="0"/>
    <x v="1"/>
    <s v="GBP"/>
    <n v="1455208143"/>
    <x v="2982"/>
    <b v="1"/>
    <n v="59"/>
    <b v="1"/>
    <x v="38"/>
    <x v="1"/>
    <x v="38"/>
  </r>
  <r>
    <n v="2983"/>
    <s v="Build the House of Dad's!"/>
    <x v="2981"/>
    <n v="116000"/>
    <n v="169985.91"/>
    <x v="2061"/>
    <n v="1.47"/>
    <x v="0"/>
    <x v="0"/>
    <s v="USD"/>
    <n v="1415722236"/>
    <x v="2983"/>
    <b v="1"/>
    <n v="1095"/>
    <b v="1"/>
    <x v="38"/>
    <x v="1"/>
    <x v="38"/>
  </r>
  <r>
    <n v="2984"/>
    <s v="BABA YAGA: A Traveling Performing Arts Wagon"/>
    <x v="2982"/>
    <n v="25000"/>
    <n v="25088"/>
    <x v="2062"/>
    <n v="1"/>
    <x v="0"/>
    <x v="0"/>
    <s v="USD"/>
    <n v="1472020881"/>
    <x v="2984"/>
    <b v="1"/>
    <n v="218"/>
    <b v="1"/>
    <x v="38"/>
    <x v="1"/>
    <x v="38"/>
  </r>
  <r>
    <n v="2985"/>
    <s v="React Aerial Studio"/>
    <x v="2983"/>
    <n v="10000"/>
    <n v="12165"/>
    <x v="2063"/>
    <n v="1.22"/>
    <x v="0"/>
    <x v="4"/>
    <s v="NZD"/>
    <n v="1477886400"/>
    <x v="2985"/>
    <b v="0"/>
    <n v="111"/>
    <b v="1"/>
    <x v="38"/>
    <x v="1"/>
    <x v="38"/>
  </r>
  <r>
    <n v="2986"/>
    <s v="Higher Education"/>
    <x v="2984"/>
    <n v="2400"/>
    <n v="2532"/>
    <x v="2064"/>
    <n v="1.06"/>
    <x v="0"/>
    <x v="1"/>
    <s v="GBP"/>
    <n v="1462100406"/>
    <x v="2986"/>
    <b v="0"/>
    <n v="56"/>
    <b v="1"/>
    <x v="38"/>
    <x v="1"/>
    <x v="38"/>
  </r>
  <r>
    <n v="2987"/>
    <s v="Curious Comedy's Remodel &amp; Technical Equipment Upgrade"/>
    <x v="2985"/>
    <n v="25000"/>
    <n v="27600.2"/>
    <x v="2065"/>
    <n v="1.1000000000000001"/>
    <x v="0"/>
    <x v="0"/>
    <s v="USD"/>
    <n v="1476316800"/>
    <x v="2987"/>
    <b v="0"/>
    <n v="265"/>
    <b v="1"/>
    <x v="38"/>
    <x v="1"/>
    <x v="38"/>
  </r>
  <r>
    <n v="2988"/>
    <s v="Curtain up at the Shoebox Theatre!"/>
    <x v="2986"/>
    <n v="1000"/>
    <n v="1000"/>
    <x v="669"/>
    <n v="1"/>
    <x v="0"/>
    <x v="1"/>
    <s v="GBP"/>
    <n v="1466412081"/>
    <x v="2988"/>
    <b v="0"/>
    <n v="28"/>
    <b v="1"/>
    <x v="38"/>
    <x v="1"/>
    <x v="38"/>
  </r>
  <r>
    <n v="2989"/>
    <s v="Let's Light Up The Gem!"/>
    <x v="2987"/>
    <n v="20000"/>
    <n v="35307"/>
    <x v="2066"/>
    <n v="1.77"/>
    <x v="0"/>
    <x v="0"/>
    <s v="USD"/>
    <n v="1450673940"/>
    <x v="2989"/>
    <b v="0"/>
    <n v="364"/>
    <b v="1"/>
    <x v="38"/>
    <x v="1"/>
    <x v="38"/>
  </r>
  <r>
    <n v="2990"/>
    <s v="The Gloria Theatre Project"/>
    <x v="2988"/>
    <n v="10000"/>
    <n v="10000"/>
    <x v="2067"/>
    <n v="1"/>
    <x v="0"/>
    <x v="0"/>
    <s v="USD"/>
    <n v="1452174420"/>
    <x v="2990"/>
    <b v="0"/>
    <n v="27"/>
    <b v="1"/>
    <x v="38"/>
    <x v="1"/>
    <x v="38"/>
  </r>
  <r>
    <n v="2991"/>
    <s v="gimmeLIVE @ 9 Wallis"/>
    <x v="2989"/>
    <n v="8500"/>
    <n v="8780"/>
    <x v="2068"/>
    <n v="1.03"/>
    <x v="0"/>
    <x v="0"/>
    <s v="USD"/>
    <n v="1485547530"/>
    <x v="2991"/>
    <b v="0"/>
    <n v="93"/>
    <b v="1"/>
    <x v="38"/>
    <x v="1"/>
    <x v="38"/>
  </r>
  <r>
    <n v="2992"/>
    <s v="Th'underGrounds"/>
    <x v="2990"/>
    <n v="3000"/>
    <n v="3135"/>
    <x v="2069"/>
    <n v="1.05"/>
    <x v="0"/>
    <x v="0"/>
    <s v="USD"/>
    <n v="1476037510"/>
    <x v="2992"/>
    <b v="0"/>
    <n v="64"/>
    <b v="1"/>
    <x v="38"/>
    <x v="1"/>
    <x v="38"/>
  </r>
  <r>
    <n v="2993"/>
    <s v="TRUE WEST: Think, Dog! Productions"/>
    <x v="2991"/>
    <n v="1000"/>
    <n v="1003"/>
    <x v="1187"/>
    <n v="1"/>
    <x v="0"/>
    <x v="0"/>
    <s v="USD"/>
    <n v="1455998867"/>
    <x v="2993"/>
    <b v="0"/>
    <n v="22"/>
    <b v="1"/>
    <x v="38"/>
    <x v="1"/>
    <x v="38"/>
  </r>
  <r>
    <n v="2994"/>
    <s v="St. Michael Boat Parties - Halloween and Beyond!"/>
    <x v="2992"/>
    <n v="300"/>
    <n v="1373.24"/>
    <x v="2070"/>
    <n v="4.58"/>
    <x v="0"/>
    <x v="1"/>
    <s v="GBP"/>
    <n v="1412335772"/>
    <x v="2994"/>
    <b v="0"/>
    <n v="59"/>
    <b v="1"/>
    <x v="38"/>
    <x v="1"/>
    <x v="38"/>
  </r>
  <r>
    <n v="2995"/>
    <s v="Help Austin's Blue Starlite Drive-in MOVE + ADD 35MM"/>
    <x v="2993"/>
    <n v="15000"/>
    <n v="15744"/>
    <x v="2071"/>
    <n v="1.05"/>
    <x v="0"/>
    <x v="0"/>
    <s v="USD"/>
    <n v="1484841471"/>
    <x v="2995"/>
    <b v="0"/>
    <n v="249"/>
    <b v="1"/>
    <x v="38"/>
    <x v="1"/>
    <x v="38"/>
  </r>
  <r>
    <n v="2996"/>
    <s v="Sea Tea Improv's Comedy Theater in Hartford, CT"/>
    <x v="2994"/>
    <n v="35000"/>
    <n v="60180"/>
    <x v="2072"/>
    <n v="1.72"/>
    <x v="0"/>
    <x v="0"/>
    <s v="USD"/>
    <n v="1432677240"/>
    <x v="2996"/>
    <b v="0"/>
    <n v="392"/>
    <b v="1"/>
    <x v="38"/>
    <x v="1"/>
    <x v="38"/>
  </r>
  <r>
    <n v="2997"/>
    <s v="Sonorous Road is Expanding! Join Us!"/>
    <x v="2995"/>
    <n v="10000"/>
    <n v="10373"/>
    <x v="2073"/>
    <n v="1.04"/>
    <x v="0"/>
    <x v="0"/>
    <s v="USD"/>
    <n v="1488171540"/>
    <x v="2997"/>
    <b v="0"/>
    <n v="115"/>
    <b v="1"/>
    <x v="38"/>
    <x v="1"/>
    <x v="38"/>
  </r>
  <r>
    <n v="2998"/>
    <s v="A bigger, better home for the New Orleans comedy scene"/>
    <x v="2996"/>
    <n v="50000"/>
    <n v="51514.5"/>
    <x v="2074"/>
    <n v="1.03"/>
    <x v="0"/>
    <x v="0"/>
    <s v="USD"/>
    <n v="1402892700"/>
    <x v="2998"/>
    <b v="0"/>
    <n v="433"/>
    <b v="1"/>
    <x v="38"/>
    <x v="1"/>
    <x v="38"/>
  </r>
  <r>
    <n v="2999"/>
    <s v="RAT Fund-Riser"/>
    <x v="2997"/>
    <n v="1350"/>
    <n v="1605"/>
    <x v="2075"/>
    <n v="1.19"/>
    <x v="0"/>
    <x v="0"/>
    <s v="USD"/>
    <n v="1488333600"/>
    <x v="2999"/>
    <b v="0"/>
    <n v="20"/>
    <b v="1"/>
    <x v="38"/>
    <x v="1"/>
    <x v="38"/>
  </r>
  <r>
    <n v="3000"/>
    <s v="Voices From The Future"/>
    <x v="2998"/>
    <n v="500"/>
    <n v="500"/>
    <x v="368"/>
    <n v="1"/>
    <x v="0"/>
    <x v="0"/>
    <s v="USD"/>
    <n v="1485885600"/>
    <x v="3000"/>
    <b v="0"/>
    <n v="8"/>
    <b v="1"/>
    <x v="38"/>
    <x v="1"/>
    <x v="38"/>
  </r>
  <r>
    <n v="3001"/>
    <s v="New Comedy Venue and Training Facility"/>
    <x v="2999"/>
    <n v="7214"/>
    <n v="22991.01"/>
    <x v="2076"/>
    <n v="3.19"/>
    <x v="0"/>
    <x v="0"/>
    <s v="USD"/>
    <n v="1468445382"/>
    <x v="3001"/>
    <b v="0"/>
    <n v="175"/>
    <b v="1"/>
    <x v="38"/>
    <x v="1"/>
    <x v="38"/>
  </r>
  <r>
    <n v="3002"/>
    <s v="Help Fund the &quot;Back Room&quot; Arts Space at Jimmy's No 43!"/>
    <x v="3000"/>
    <n v="7000"/>
    <n v="7595.43"/>
    <x v="2077"/>
    <n v="1.0900000000000001"/>
    <x v="0"/>
    <x v="0"/>
    <s v="USD"/>
    <n v="1356552252"/>
    <x v="3002"/>
    <b v="0"/>
    <n v="104"/>
    <b v="1"/>
    <x v="38"/>
    <x v="1"/>
    <x v="38"/>
  </r>
  <r>
    <n v="3003"/>
    <s v="Outskirts Theatre Co. Finds a Home!"/>
    <x v="3001"/>
    <n v="3000"/>
    <n v="3035"/>
    <x v="2078"/>
    <n v="1.01"/>
    <x v="0"/>
    <x v="0"/>
    <s v="USD"/>
    <n v="1456811940"/>
    <x v="3003"/>
    <b v="0"/>
    <n v="17"/>
    <b v="1"/>
    <x v="38"/>
    <x v="1"/>
    <x v="38"/>
  </r>
  <r>
    <n v="3004"/>
    <s v="Save the Agawam Cinemas"/>
    <x v="3002"/>
    <n v="40000"/>
    <n v="45126"/>
    <x v="2079"/>
    <n v="1.1299999999999999"/>
    <x v="0"/>
    <x v="0"/>
    <s v="USD"/>
    <n v="1416089324"/>
    <x v="3004"/>
    <b v="0"/>
    <n v="277"/>
    <b v="1"/>
    <x v="38"/>
    <x v="1"/>
    <x v="38"/>
  </r>
  <r>
    <n v="3005"/>
    <s v="Pangea House Revitalization Project"/>
    <x v="3003"/>
    <n v="10600"/>
    <n v="12772.6"/>
    <x v="2080"/>
    <n v="1.2"/>
    <x v="0"/>
    <x v="0"/>
    <s v="USD"/>
    <n v="1412611905"/>
    <x v="3005"/>
    <b v="0"/>
    <n v="118"/>
    <b v="1"/>
    <x v="38"/>
    <x v="1"/>
    <x v="38"/>
  </r>
  <r>
    <n v="3006"/>
    <s v="ONTARIO STREET THEATRE in Port Hope."/>
    <x v="3004"/>
    <n v="8000"/>
    <n v="8620"/>
    <x v="2081"/>
    <n v="1.08"/>
    <x v="0"/>
    <x v="5"/>
    <s v="CAD"/>
    <n v="1418580591"/>
    <x v="3006"/>
    <b v="0"/>
    <n v="97"/>
    <b v="1"/>
    <x v="38"/>
    <x v="1"/>
    <x v="38"/>
  </r>
  <r>
    <n v="3007"/>
    <s v="Bethlem"/>
    <x v="3005"/>
    <n v="600"/>
    <n v="1080"/>
    <x v="1205"/>
    <n v="1.8"/>
    <x v="0"/>
    <x v="0"/>
    <s v="USD"/>
    <n v="1429938683"/>
    <x v="3007"/>
    <b v="0"/>
    <n v="20"/>
    <b v="1"/>
    <x v="38"/>
    <x v="1"/>
    <x v="38"/>
  </r>
  <r>
    <n v="3008"/>
    <s v="Baby It's Cold Outside: Silver Spring Stage HVAC Fund!"/>
    <x v="3006"/>
    <n v="3000"/>
    <n v="3035"/>
    <x v="2082"/>
    <n v="1.01"/>
    <x v="0"/>
    <x v="0"/>
    <s v="USD"/>
    <n v="1453352719"/>
    <x v="3008"/>
    <b v="0"/>
    <n v="26"/>
    <b v="1"/>
    <x v="38"/>
    <x v="1"/>
    <x v="38"/>
  </r>
  <r>
    <n v="3009"/>
    <s v="Montauk Surf Museum"/>
    <x v="3007"/>
    <n v="25000"/>
    <n v="29939"/>
    <x v="2083"/>
    <n v="1.2"/>
    <x v="0"/>
    <x v="0"/>
    <s v="USD"/>
    <n v="1417012840"/>
    <x v="3009"/>
    <b v="0"/>
    <n v="128"/>
    <b v="1"/>
    <x v="38"/>
    <x v="1"/>
    <x v="38"/>
  </r>
  <r>
    <n v="3010"/>
    <s v="Put Your Money Where Your Ear Is!"/>
    <x v="3008"/>
    <n v="1500"/>
    <n v="2370"/>
    <x v="2084"/>
    <n v="1.58"/>
    <x v="0"/>
    <x v="0"/>
    <s v="USD"/>
    <n v="1424548719"/>
    <x v="3010"/>
    <b v="0"/>
    <n v="15"/>
    <b v="1"/>
    <x v="38"/>
    <x v="1"/>
    <x v="38"/>
  </r>
  <r>
    <n v="3011"/>
    <s v="Katharsis Teatro en Navidad"/>
    <x v="3009"/>
    <n v="300"/>
    <n v="371"/>
    <x v="2085"/>
    <n v="1.24"/>
    <x v="0"/>
    <x v="3"/>
    <s v="EUR"/>
    <n v="1450911540"/>
    <x v="3011"/>
    <b v="0"/>
    <n v="25"/>
    <b v="1"/>
    <x v="38"/>
    <x v="1"/>
    <x v="38"/>
  </r>
  <r>
    <n v="3012"/>
    <s v="Up-lifting Up-Fit!"/>
    <x v="3010"/>
    <n v="4000"/>
    <n v="4685"/>
    <x v="2086"/>
    <n v="1.17"/>
    <x v="0"/>
    <x v="0"/>
    <s v="USD"/>
    <n v="1423587130"/>
    <x v="3012"/>
    <b v="0"/>
    <n v="55"/>
    <b v="1"/>
    <x v="38"/>
    <x v="1"/>
    <x v="38"/>
  </r>
  <r>
    <n v="3013"/>
    <s v="Barebones Black Box Theater in Braddock, PA"/>
    <x v="3011"/>
    <n v="10000"/>
    <n v="15696"/>
    <x v="2087"/>
    <n v="1.57"/>
    <x v="0"/>
    <x v="0"/>
    <s v="USD"/>
    <n v="1434917049"/>
    <x v="3013"/>
    <b v="0"/>
    <n v="107"/>
    <b v="1"/>
    <x v="38"/>
    <x v="1"/>
    <x v="38"/>
  </r>
  <r>
    <n v="3014"/>
    <s v="The North Pole at the Fair - A Christmas Paradise for kids."/>
    <x v="3012"/>
    <n v="25000"/>
    <n v="28276"/>
    <x v="2088"/>
    <n v="1.1299999999999999"/>
    <x v="0"/>
    <x v="0"/>
    <s v="USD"/>
    <n v="1415163600"/>
    <x v="3014"/>
    <b v="0"/>
    <n v="557"/>
    <b v="1"/>
    <x v="38"/>
    <x v="1"/>
    <x v="38"/>
  </r>
  <r>
    <n v="3015"/>
    <s v="A Sign for 34 West"/>
    <x v="3013"/>
    <n v="3400"/>
    <n v="3508"/>
    <x v="2089"/>
    <n v="1.03"/>
    <x v="0"/>
    <x v="0"/>
    <s v="USD"/>
    <n v="1402459200"/>
    <x v="3015"/>
    <b v="0"/>
    <n v="40"/>
    <b v="1"/>
    <x v="38"/>
    <x v="1"/>
    <x v="38"/>
  </r>
  <r>
    <n v="3016"/>
    <s v="Let there be sound! A sound and hearing assistance system"/>
    <x v="3014"/>
    <n v="8500"/>
    <n v="8722"/>
    <x v="2090"/>
    <n v="1.03"/>
    <x v="0"/>
    <x v="0"/>
    <s v="USD"/>
    <n v="1405688952"/>
    <x v="3016"/>
    <b v="0"/>
    <n v="36"/>
    <b v="1"/>
    <x v="38"/>
    <x v="1"/>
    <x v="38"/>
  </r>
  <r>
    <n v="3017"/>
    <s v="ACT's Spotlight Initiative- Let's Build a Theater!"/>
    <x v="3015"/>
    <n v="22000"/>
    <n v="23285"/>
    <x v="2091"/>
    <n v="1.06"/>
    <x v="0"/>
    <x v="0"/>
    <s v="USD"/>
    <n v="1408566243"/>
    <x v="3017"/>
    <b v="0"/>
    <n v="159"/>
    <b v="1"/>
    <x v="38"/>
    <x v="1"/>
    <x v="38"/>
  </r>
  <r>
    <n v="3018"/>
    <s v="Why Theatre"/>
    <x v="3016"/>
    <n v="4200"/>
    <n v="4230"/>
    <x v="2092"/>
    <n v="1.01"/>
    <x v="0"/>
    <x v="6"/>
    <s v="EUR"/>
    <n v="1437429600"/>
    <x v="3018"/>
    <b v="0"/>
    <n v="41"/>
    <b v="1"/>
    <x v="38"/>
    <x v="1"/>
    <x v="38"/>
  </r>
  <r>
    <n v="3019"/>
    <s v="Small town theatre, the Gibson Theatre goes Digital"/>
    <x v="3017"/>
    <n v="15000"/>
    <n v="18185"/>
    <x v="2093"/>
    <n v="1.21"/>
    <x v="0"/>
    <x v="0"/>
    <s v="USD"/>
    <n v="1401159600"/>
    <x v="3019"/>
    <b v="0"/>
    <n v="226"/>
    <b v="1"/>
    <x v="38"/>
    <x v="1"/>
    <x v="38"/>
  </r>
  <r>
    <n v="3020"/>
    <s v="Prime Stage Theater Studio Upgrades!"/>
    <x v="3018"/>
    <n v="7000"/>
    <n v="7040"/>
    <x v="2094"/>
    <n v="1.01"/>
    <x v="0"/>
    <x v="0"/>
    <s v="USD"/>
    <n v="1439583533"/>
    <x v="3020"/>
    <b v="0"/>
    <n v="30"/>
    <b v="1"/>
    <x v="38"/>
    <x v="1"/>
    <x v="38"/>
  </r>
  <r>
    <n v="3021"/>
    <s v="BEEP! BEEP! 2ND STORY IS ON THE MOVE!"/>
    <x v="3019"/>
    <n v="4500"/>
    <n v="5221"/>
    <x v="901"/>
    <n v="1.1599999999999999"/>
    <x v="0"/>
    <x v="0"/>
    <s v="USD"/>
    <n v="1479794340"/>
    <x v="3021"/>
    <b v="0"/>
    <n v="103"/>
    <b v="1"/>
    <x v="38"/>
    <x v="1"/>
    <x v="38"/>
  </r>
  <r>
    <n v="3022"/>
    <s v="A Performing Arts Complex in Central Square, Cambridge"/>
    <x v="3020"/>
    <n v="10000"/>
    <n v="10088"/>
    <x v="2095"/>
    <n v="1.01"/>
    <x v="0"/>
    <x v="0"/>
    <s v="USD"/>
    <n v="1472338409"/>
    <x v="3022"/>
    <b v="0"/>
    <n v="62"/>
    <b v="1"/>
    <x v="38"/>
    <x v="1"/>
    <x v="38"/>
  </r>
  <r>
    <n v="3023"/>
    <s v="The Night Watch"/>
    <x v="3021"/>
    <n v="700"/>
    <n v="721"/>
    <x v="2096"/>
    <n v="1.03"/>
    <x v="0"/>
    <x v="1"/>
    <s v="GBP"/>
    <n v="1434039186"/>
    <x v="3023"/>
    <b v="0"/>
    <n v="6"/>
    <b v="1"/>
    <x v="38"/>
    <x v="1"/>
    <x v="38"/>
  </r>
  <r>
    <n v="3024"/>
    <s v="Build a New Home for Improv Comedy in Pittsburgh"/>
    <x v="3022"/>
    <n v="5000"/>
    <n v="12321"/>
    <x v="2097"/>
    <n v="2.46"/>
    <x v="0"/>
    <x v="0"/>
    <s v="USD"/>
    <n v="1349567475"/>
    <x v="3024"/>
    <b v="0"/>
    <n v="182"/>
    <b v="1"/>
    <x v="38"/>
    <x v="1"/>
    <x v="38"/>
  </r>
  <r>
    <n v="3025"/>
    <s v="The Other Room â€“ Cardiffâ€™s First Pub Theatre"/>
    <x v="3023"/>
    <n v="2500"/>
    <n v="7555"/>
    <x v="2098"/>
    <n v="3.02"/>
    <x v="0"/>
    <x v="1"/>
    <s v="GBP"/>
    <n v="1401465600"/>
    <x v="3025"/>
    <b v="0"/>
    <n v="145"/>
    <b v="1"/>
    <x v="38"/>
    <x v="1"/>
    <x v="38"/>
  </r>
  <r>
    <n v="3026"/>
    <s v="The Bohemian Balcony - A Creative Space For All"/>
    <x v="3024"/>
    <n v="900"/>
    <n v="1290"/>
    <x v="1769"/>
    <n v="1.43"/>
    <x v="0"/>
    <x v="1"/>
    <s v="GBP"/>
    <n v="1488538892"/>
    <x v="3026"/>
    <b v="0"/>
    <n v="25"/>
    <b v="1"/>
    <x v="38"/>
    <x v="1"/>
    <x v="38"/>
  </r>
  <r>
    <n v="3027"/>
    <s v="Help ReNew the Rainbow Stage (&amp; office) for Future Stars"/>
    <x v="3025"/>
    <n v="40000"/>
    <n v="52576"/>
    <x v="2099"/>
    <n v="1.31"/>
    <x v="0"/>
    <x v="0"/>
    <s v="USD"/>
    <n v="1426866851"/>
    <x v="3027"/>
    <b v="0"/>
    <n v="320"/>
    <b v="1"/>
    <x v="38"/>
    <x v="1"/>
    <x v="38"/>
  </r>
  <r>
    <n v="3028"/>
    <s v="A Home for Vegas Theatre Hub"/>
    <x v="3026"/>
    <n v="5000"/>
    <n v="8401"/>
    <x v="2100"/>
    <n v="1.68"/>
    <x v="0"/>
    <x v="0"/>
    <s v="USD"/>
    <n v="1471242025"/>
    <x v="3028"/>
    <b v="0"/>
    <n v="99"/>
    <b v="1"/>
    <x v="38"/>
    <x v="1"/>
    <x v="38"/>
  </r>
  <r>
    <n v="3029"/>
    <s v="Ground Floor Theatre"/>
    <x v="3027"/>
    <n v="30000"/>
    <n v="32903"/>
    <x v="2101"/>
    <n v="1.1000000000000001"/>
    <x v="0"/>
    <x v="0"/>
    <s v="USD"/>
    <n v="1416285300"/>
    <x v="3029"/>
    <b v="0"/>
    <n v="348"/>
    <b v="1"/>
    <x v="38"/>
    <x v="1"/>
    <x v="38"/>
  </r>
  <r>
    <n v="3030"/>
    <s v="Guilford Center Stage Lights Up"/>
    <x v="3028"/>
    <n v="1750"/>
    <n v="1867"/>
    <x v="2102"/>
    <n v="1.07"/>
    <x v="0"/>
    <x v="0"/>
    <s v="USD"/>
    <n v="1442426171"/>
    <x v="3030"/>
    <b v="0"/>
    <n v="41"/>
    <b v="1"/>
    <x v="38"/>
    <x v="1"/>
    <x v="38"/>
  </r>
  <r>
    <n v="3031"/>
    <s v="Blue Thyme Nights"/>
    <x v="3029"/>
    <n v="1500"/>
    <n v="1500"/>
    <x v="246"/>
    <n v="1"/>
    <x v="0"/>
    <x v="0"/>
    <s v="USD"/>
    <n v="1476479447"/>
    <x v="3031"/>
    <b v="0"/>
    <n v="29"/>
    <b v="1"/>
    <x v="38"/>
    <x v="1"/>
    <x v="38"/>
  </r>
  <r>
    <n v="3032"/>
    <s v="Silent Valley : A Haunting"/>
    <x v="3030"/>
    <n v="1000"/>
    <n v="1272"/>
    <x v="1302"/>
    <n v="1.27"/>
    <x v="0"/>
    <x v="0"/>
    <s v="USD"/>
    <n v="1441933459"/>
    <x v="3032"/>
    <b v="0"/>
    <n v="25"/>
    <b v="1"/>
    <x v="38"/>
    <x v="1"/>
    <x v="38"/>
  </r>
  <r>
    <n v="3033"/>
    <s v="Stagelights Studio by Pam Kinter, Greensboro"/>
    <x v="3031"/>
    <n v="3000"/>
    <n v="4396"/>
    <x v="2103"/>
    <n v="1.47"/>
    <x v="0"/>
    <x v="0"/>
    <s v="USD"/>
    <n v="1471487925"/>
    <x v="3033"/>
    <b v="0"/>
    <n v="23"/>
    <b v="1"/>
    <x v="38"/>
    <x v="1"/>
    <x v="38"/>
  </r>
  <r>
    <n v="3034"/>
    <s v="Save Our Butts The Seat-quel"/>
    <x v="3032"/>
    <n v="100000"/>
    <n v="112536"/>
    <x v="2104"/>
    <n v="1.1299999999999999"/>
    <x v="0"/>
    <x v="0"/>
    <s v="USD"/>
    <n v="1477972740"/>
    <x v="3034"/>
    <b v="0"/>
    <n v="1260"/>
    <b v="1"/>
    <x v="38"/>
    <x v="1"/>
    <x v="38"/>
  </r>
  <r>
    <n v="3035"/>
    <s v="The Coalition Theater"/>
    <x v="3033"/>
    <n v="25000"/>
    <n v="27196.71"/>
    <x v="2105"/>
    <n v="1.0900000000000001"/>
    <x v="0"/>
    <x v="0"/>
    <s v="USD"/>
    <n v="1367674009"/>
    <x v="3035"/>
    <b v="0"/>
    <n v="307"/>
    <b v="1"/>
    <x v="38"/>
    <x v="1"/>
    <x v="38"/>
  </r>
  <r>
    <n v="3036"/>
    <s v="Save the Studio!"/>
    <x v="3034"/>
    <n v="25000"/>
    <n v="31683"/>
    <x v="2106"/>
    <n v="1.27"/>
    <x v="0"/>
    <x v="0"/>
    <s v="USD"/>
    <n v="1376654340"/>
    <x v="3036"/>
    <b v="0"/>
    <n v="329"/>
    <b v="1"/>
    <x v="38"/>
    <x v="1"/>
    <x v="38"/>
  </r>
  <r>
    <n v="3037"/>
    <s v="Help SHE&amp;HER PRODUCTIONS raise money for our new space in the West Bottoms!!"/>
    <x v="3035"/>
    <n v="500"/>
    <n v="1066"/>
    <x v="2107"/>
    <n v="2.13"/>
    <x v="0"/>
    <x v="0"/>
    <s v="USD"/>
    <n v="1285995540"/>
    <x v="3037"/>
    <b v="0"/>
    <n v="32"/>
    <b v="1"/>
    <x v="38"/>
    <x v="1"/>
    <x v="38"/>
  </r>
  <r>
    <n v="3038"/>
    <s v="Overtime Theater Spruce Up"/>
    <x v="3036"/>
    <n v="1000"/>
    <n v="1005"/>
    <x v="2108"/>
    <n v="1.01"/>
    <x v="0"/>
    <x v="0"/>
    <s v="USD"/>
    <n v="1457071397"/>
    <x v="3038"/>
    <b v="0"/>
    <n v="27"/>
    <b v="1"/>
    <x v="38"/>
    <x v="1"/>
    <x v="38"/>
  </r>
  <r>
    <n v="3039"/>
    <s v="Shelter the Schmee"/>
    <x v="3037"/>
    <n v="20000"/>
    <n v="21742.78"/>
    <x v="2109"/>
    <n v="1.0900000000000001"/>
    <x v="0"/>
    <x v="0"/>
    <s v="USD"/>
    <n v="1388303940"/>
    <x v="3039"/>
    <b v="0"/>
    <n v="236"/>
    <b v="1"/>
    <x v="38"/>
    <x v="1"/>
    <x v="38"/>
  </r>
  <r>
    <n v="3040"/>
    <s v="Jayhawk Makeover"/>
    <x v="3038"/>
    <n v="3000"/>
    <n v="3225"/>
    <x v="2110"/>
    <n v="1.08"/>
    <x v="0"/>
    <x v="0"/>
    <s v="USD"/>
    <n v="1435359600"/>
    <x v="3040"/>
    <b v="0"/>
    <n v="42"/>
    <b v="1"/>
    <x v="38"/>
    <x v="1"/>
    <x v="38"/>
  </r>
  <r>
    <n v="3041"/>
    <s v="Lend a Hand in Our Home"/>
    <x v="3039"/>
    <n v="8300"/>
    <n v="9170"/>
    <x v="2111"/>
    <n v="1.1000000000000001"/>
    <x v="0"/>
    <x v="0"/>
    <s v="USD"/>
    <n v="1453323048"/>
    <x v="3041"/>
    <b v="0"/>
    <n v="95"/>
    <b v="1"/>
    <x v="38"/>
    <x v="1"/>
    <x v="38"/>
  </r>
  <r>
    <n v="3042"/>
    <s v="HOPE MILL THEATRE - CHAIR FUND"/>
    <x v="3040"/>
    <n v="1500"/>
    <n v="1920"/>
    <x v="2112"/>
    <n v="1.28"/>
    <x v="0"/>
    <x v="1"/>
    <s v="GBP"/>
    <n v="1444149047"/>
    <x v="3042"/>
    <b v="0"/>
    <n v="37"/>
    <b v="1"/>
    <x v="38"/>
    <x v="1"/>
    <x v="38"/>
  </r>
  <r>
    <n v="3043"/>
    <s v="Like This Post (The Post at 750)"/>
    <x v="3041"/>
    <n v="15000"/>
    <n v="16501"/>
    <x v="2113"/>
    <n v="1.1000000000000001"/>
    <x v="0"/>
    <x v="5"/>
    <s v="CAD"/>
    <n v="1429152600"/>
    <x v="3043"/>
    <b v="0"/>
    <n v="128"/>
    <b v="1"/>
    <x v="38"/>
    <x v="1"/>
    <x v="38"/>
  </r>
  <r>
    <n v="3044"/>
    <s v="Minnsky's Theater- A Vaudeville Circus Experiment"/>
    <x v="3042"/>
    <n v="12000"/>
    <n v="13121"/>
    <x v="2114"/>
    <n v="1.0900000000000001"/>
    <x v="0"/>
    <x v="0"/>
    <s v="USD"/>
    <n v="1454433998"/>
    <x v="3044"/>
    <b v="0"/>
    <n v="156"/>
    <b v="1"/>
    <x v="38"/>
    <x v="1"/>
    <x v="38"/>
  </r>
  <r>
    <n v="3045"/>
    <s v="Colorado ACTS Black Box Painting"/>
    <x v="3043"/>
    <n v="4000"/>
    <n v="5308.26"/>
    <x v="2115"/>
    <n v="1.33"/>
    <x v="0"/>
    <x v="0"/>
    <s v="USD"/>
    <n v="1408679055"/>
    <x v="3045"/>
    <b v="0"/>
    <n v="64"/>
    <b v="1"/>
    <x v="38"/>
    <x v="1"/>
    <x v="38"/>
  </r>
  <r>
    <n v="3046"/>
    <s v="improvMANIA Improv Comedy Theater - Chandler, Arizona"/>
    <x v="3044"/>
    <n v="7900"/>
    <n v="15077"/>
    <x v="2116"/>
    <n v="1.91"/>
    <x v="0"/>
    <x v="0"/>
    <s v="USD"/>
    <n v="1410324720"/>
    <x v="3046"/>
    <b v="0"/>
    <n v="58"/>
    <b v="1"/>
    <x v="38"/>
    <x v="1"/>
    <x v="38"/>
  </r>
  <r>
    <n v="3047"/>
    <s v="Acting V Senior Showcase"/>
    <x v="3045"/>
    <n v="500"/>
    <n v="745"/>
    <x v="2117"/>
    <n v="1.49"/>
    <x v="0"/>
    <x v="0"/>
    <s v="USD"/>
    <n v="1461762960"/>
    <x v="3047"/>
    <b v="0"/>
    <n v="20"/>
    <b v="1"/>
    <x v="38"/>
    <x v="1"/>
    <x v="38"/>
  </r>
  <r>
    <n v="3048"/>
    <s v="December Match Campaign"/>
    <x v="3046"/>
    <n v="5000"/>
    <n v="8320"/>
    <x v="2118"/>
    <n v="1.66"/>
    <x v="0"/>
    <x v="0"/>
    <s v="USD"/>
    <n v="1420060920"/>
    <x v="3048"/>
    <b v="0"/>
    <n v="47"/>
    <b v="1"/>
    <x v="38"/>
    <x v="1"/>
    <x v="38"/>
  </r>
  <r>
    <n v="3049"/>
    <s v="Pickerington Community Theatre's Set Capabilities Expansion"/>
    <x v="3047"/>
    <n v="3750"/>
    <n v="4000"/>
    <x v="1793"/>
    <n v="1.07"/>
    <x v="0"/>
    <x v="0"/>
    <s v="USD"/>
    <n v="1434241255"/>
    <x v="3049"/>
    <b v="0"/>
    <n v="54"/>
    <b v="1"/>
    <x v="38"/>
    <x v="1"/>
    <x v="38"/>
  </r>
  <r>
    <n v="3050"/>
    <s v="The Black Pearl Consuite at CoreCon VIII: On Ancient Seas"/>
    <x v="3048"/>
    <n v="600"/>
    <n v="636"/>
    <x v="2119"/>
    <n v="1.06"/>
    <x v="0"/>
    <x v="0"/>
    <s v="USD"/>
    <n v="1462420960"/>
    <x v="3050"/>
    <b v="0"/>
    <n v="9"/>
    <b v="1"/>
    <x v="38"/>
    <x v="1"/>
    <x v="38"/>
  </r>
  <r>
    <n v="3051"/>
    <s v="Jon Udry's ABC Tour"/>
    <x v="3049"/>
    <n v="3500"/>
    <n v="827"/>
    <x v="2120"/>
    <n v="0.24"/>
    <x v="2"/>
    <x v="1"/>
    <s v="GBP"/>
    <n v="1486547945"/>
    <x v="3051"/>
    <b v="1"/>
    <n v="35"/>
    <b v="0"/>
    <x v="38"/>
    <x v="1"/>
    <x v="38"/>
  </r>
  <r>
    <n v="3052"/>
    <s v="Funding for a new theater facility in Walker Minnesota"/>
    <x v="3050"/>
    <n v="50000"/>
    <n v="75"/>
    <x v="822"/>
    <n v="0"/>
    <x v="2"/>
    <x v="0"/>
    <s v="USD"/>
    <n v="1432828740"/>
    <x v="3052"/>
    <b v="0"/>
    <n v="2"/>
    <b v="0"/>
    <x v="38"/>
    <x v="1"/>
    <x v="38"/>
  </r>
  <r>
    <n v="3053"/>
    <s v="Showroom"/>
    <x v="3051"/>
    <n v="10000"/>
    <n v="40"/>
    <x v="140"/>
    <n v="0"/>
    <x v="2"/>
    <x v="0"/>
    <s v="USD"/>
    <n v="1412222340"/>
    <x v="3053"/>
    <b v="0"/>
    <n v="3"/>
    <b v="0"/>
    <x v="38"/>
    <x v="1"/>
    <x v="38"/>
  </r>
  <r>
    <n v="3054"/>
    <s v="Shady Slaughters Productions Haunted attraction"/>
    <x v="3052"/>
    <n v="300"/>
    <n v="0"/>
    <x v="121"/>
    <n v="0"/>
    <x v="2"/>
    <x v="0"/>
    <s v="USD"/>
    <n v="1425258240"/>
    <x v="3054"/>
    <b v="0"/>
    <s v="No Backers"/>
    <b v="0"/>
    <x v="38"/>
    <x v="1"/>
    <x v="38"/>
  </r>
  <r>
    <n v="3055"/>
    <s v="Bungers surfing Museum"/>
    <x v="3053"/>
    <n v="20000"/>
    <n v="1"/>
    <x v="120"/>
    <n v="0"/>
    <x v="2"/>
    <x v="0"/>
    <s v="USD"/>
    <n v="1420844390"/>
    <x v="3055"/>
    <b v="0"/>
    <n v="1"/>
    <b v="0"/>
    <x v="38"/>
    <x v="1"/>
    <x v="38"/>
  </r>
  <r>
    <n v="3056"/>
    <s v="Palace Flophouse Theater"/>
    <x v="3054"/>
    <n v="25000"/>
    <n v="0"/>
    <x v="121"/>
    <n v="0"/>
    <x v="2"/>
    <x v="0"/>
    <s v="USD"/>
    <n v="1412003784"/>
    <x v="3056"/>
    <b v="0"/>
    <s v="No Backers"/>
    <b v="0"/>
    <x v="38"/>
    <x v="1"/>
    <x v="38"/>
  </r>
  <r>
    <n v="3057"/>
    <s v="1 World Educational Theme Parks"/>
    <x v="3055"/>
    <n v="50000"/>
    <n v="0"/>
    <x v="121"/>
    <n v="0"/>
    <x v="2"/>
    <x v="1"/>
    <s v="GBP"/>
    <n v="1459694211"/>
    <x v="3057"/>
    <b v="0"/>
    <s v="No Backers"/>
    <b v="0"/>
    <x v="38"/>
    <x v="1"/>
    <x v="38"/>
  </r>
  <r>
    <n v="3058"/>
    <s v="OPEN THE OLD &quot;RIGON&quot; THEATER"/>
    <x v="3056"/>
    <n v="18000"/>
    <n v="3"/>
    <x v="120"/>
    <n v="0"/>
    <x v="2"/>
    <x v="13"/>
    <s v="EUR"/>
    <n v="1463734740"/>
    <x v="3058"/>
    <b v="0"/>
    <n v="3"/>
    <b v="0"/>
    <x v="38"/>
    <x v="1"/>
    <x v="38"/>
  </r>
  <r>
    <n v="3059"/>
    <s v="Let There Be Light! (and you get to name a ghost too!)"/>
    <x v="3057"/>
    <n v="15000"/>
    <n v="451"/>
    <x v="2121"/>
    <n v="0.03"/>
    <x v="2"/>
    <x v="0"/>
    <s v="USD"/>
    <n v="1407536846"/>
    <x v="3059"/>
    <b v="0"/>
    <n v="11"/>
    <b v="0"/>
    <x v="38"/>
    <x v="1"/>
    <x v="38"/>
  </r>
  <r>
    <n v="3060"/>
    <s v="Save the Roxy Theatre in Bremerton WA"/>
    <x v="3058"/>
    <n v="220000"/>
    <n v="335"/>
    <x v="1727"/>
    <n v="0"/>
    <x v="2"/>
    <x v="0"/>
    <s v="USD"/>
    <n v="1443422134"/>
    <x v="3060"/>
    <b v="0"/>
    <n v="6"/>
    <b v="0"/>
    <x v="38"/>
    <x v="1"/>
    <x v="38"/>
  </r>
  <r>
    <n v="3061"/>
    <s v="Help Save Parkway Cinemas!"/>
    <x v="3059"/>
    <n v="1000000"/>
    <n v="0"/>
    <x v="121"/>
    <n v="0"/>
    <x v="2"/>
    <x v="0"/>
    <s v="USD"/>
    <n v="1407955748"/>
    <x v="3061"/>
    <b v="0"/>
    <s v="No Backers"/>
    <b v="0"/>
    <x v="38"/>
    <x v="1"/>
    <x v="38"/>
  </r>
  <r>
    <n v="3062"/>
    <s v="The Comedy Catch Relocation to the Choo Choo"/>
    <x v="3060"/>
    <n v="10000"/>
    <n v="6684"/>
    <x v="2122"/>
    <n v="0.67"/>
    <x v="2"/>
    <x v="0"/>
    <s v="USD"/>
    <n v="1443636000"/>
    <x v="3062"/>
    <b v="0"/>
    <n v="67"/>
    <b v="0"/>
    <x v="38"/>
    <x v="1"/>
    <x v="38"/>
  </r>
  <r>
    <n v="3063"/>
    <s v="Spec Haus"/>
    <x v="3061"/>
    <n v="3000"/>
    <n v="587"/>
    <x v="2123"/>
    <n v="0.2"/>
    <x v="2"/>
    <x v="0"/>
    <s v="USD"/>
    <n v="1477174138"/>
    <x v="3063"/>
    <b v="0"/>
    <n v="23"/>
    <b v="0"/>
    <x v="38"/>
    <x v="1"/>
    <x v="38"/>
  </r>
  <r>
    <n v="3064"/>
    <s v="Kickstart the Crossroads Community"/>
    <x v="3062"/>
    <n v="75000"/>
    <n v="8471"/>
    <x v="2124"/>
    <n v="0.11"/>
    <x v="2"/>
    <x v="0"/>
    <s v="USD"/>
    <n v="1448175540"/>
    <x v="3064"/>
    <b v="0"/>
    <n v="72"/>
    <b v="0"/>
    <x v="38"/>
    <x v="1"/>
    <x v="38"/>
  </r>
  <r>
    <n v="3065"/>
    <s v="The Castle Project"/>
    <x v="3063"/>
    <n v="25000"/>
    <n v="10"/>
    <x v="144"/>
    <n v="0"/>
    <x v="2"/>
    <x v="0"/>
    <s v="USD"/>
    <n v="1406683172"/>
    <x v="3065"/>
    <b v="0"/>
    <n v="2"/>
    <b v="0"/>
    <x v="38"/>
    <x v="1"/>
    <x v="38"/>
  </r>
  <r>
    <n v="3066"/>
    <s v="Gold Coast Wake Park"/>
    <x v="3064"/>
    <n v="350000"/>
    <n v="41950"/>
    <x v="2125"/>
    <n v="0.12"/>
    <x v="2"/>
    <x v="2"/>
    <s v="AUD"/>
    <n v="1468128537"/>
    <x v="3066"/>
    <b v="0"/>
    <n v="15"/>
    <b v="0"/>
    <x v="38"/>
    <x v="1"/>
    <x v="38"/>
  </r>
  <r>
    <n v="3067"/>
    <s v="Fabulous Foyer - where? At the Court Theatre in Christchurch"/>
    <x v="3065"/>
    <n v="8000"/>
    <n v="200"/>
    <x v="438"/>
    <n v="0.03"/>
    <x v="2"/>
    <x v="4"/>
    <s v="NZD"/>
    <n v="1441837879"/>
    <x v="3067"/>
    <b v="0"/>
    <n v="1"/>
    <b v="0"/>
    <x v="38"/>
    <x v="1"/>
    <x v="38"/>
  </r>
  <r>
    <n v="3068"/>
    <s v="Theaters in the Loop - Hearing Loop Installation Project"/>
    <x v="3066"/>
    <n v="250000"/>
    <n v="175"/>
    <x v="2126"/>
    <n v="0"/>
    <x v="2"/>
    <x v="0"/>
    <s v="USD"/>
    <n v="1445013352"/>
    <x v="3068"/>
    <b v="0"/>
    <n v="2"/>
    <b v="0"/>
    <x v="38"/>
    <x v="1"/>
    <x v="38"/>
  </r>
  <r>
    <n v="3069"/>
    <s v="&quot;Seven Zero Eight STL&quot; Burlesque, Restaurant, Pub and More!"/>
    <x v="3067"/>
    <n v="1000"/>
    <n v="141"/>
    <x v="2127"/>
    <n v="0.14000000000000001"/>
    <x v="2"/>
    <x v="0"/>
    <s v="USD"/>
    <n v="1418587234"/>
    <x v="3069"/>
    <b v="0"/>
    <n v="7"/>
    <b v="0"/>
    <x v="38"/>
    <x v="1"/>
    <x v="38"/>
  </r>
  <r>
    <n v="3070"/>
    <s v="Purpose Built Liverpool Comedy Club, Restaurant &amp; Bar"/>
    <x v="3068"/>
    <n v="10000"/>
    <n v="334"/>
    <x v="2128"/>
    <n v="0.03"/>
    <x v="2"/>
    <x v="1"/>
    <s v="GBP"/>
    <n v="1481132169"/>
    <x v="3070"/>
    <b v="0"/>
    <n v="16"/>
    <b v="0"/>
    <x v="38"/>
    <x v="1"/>
    <x v="38"/>
  </r>
  <r>
    <n v="3071"/>
    <s v="The Echo Theatre 2015"/>
    <x v="3069"/>
    <n v="12000"/>
    <n v="7173"/>
    <x v="2129"/>
    <n v="0.6"/>
    <x v="2"/>
    <x v="0"/>
    <s v="USD"/>
    <n v="1429595940"/>
    <x v="3071"/>
    <b v="0"/>
    <n v="117"/>
    <b v="0"/>
    <x v="38"/>
    <x v="1"/>
    <x v="38"/>
  </r>
  <r>
    <n v="3072"/>
    <s v="Crosswalk Theatre - Starting Capital"/>
    <x v="3070"/>
    <n v="12000"/>
    <n v="2"/>
    <x v="120"/>
    <n v="0"/>
    <x v="2"/>
    <x v="0"/>
    <s v="USD"/>
    <n v="1477791960"/>
    <x v="3072"/>
    <b v="0"/>
    <n v="2"/>
    <b v="0"/>
    <x v="38"/>
    <x v="1"/>
    <x v="38"/>
  </r>
  <r>
    <n v="3073"/>
    <s v="Performing and Visual Arts Center, Rochester, NY"/>
    <x v="3071"/>
    <n v="2800000"/>
    <n v="645"/>
    <x v="2130"/>
    <n v="0"/>
    <x v="2"/>
    <x v="0"/>
    <s v="USD"/>
    <n v="1434309540"/>
    <x v="3073"/>
    <b v="0"/>
    <n v="7"/>
    <b v="0"/>
    <x v="38"/>
    <x v="1"/>
    <x v="38"/>
  </r>
  <r>
    <n v="3074"/>
    <s v="ThÃ©Ã¢tre d'automates &quot;culture de vie&quot;"/>
    <x v="3072"/>
    <n v="25000"/>
    <n v="22"/>
    <x v="2131"/>
    <n v="0"/>
    <x v="2"/>
    <x v="6"/>
    <s v="EUR"/>
    <n v="1457617359"/>
    <x v="3074"/>
    <b v="0"/>
    <n v="3"/>
    <b v="0"/>
    <x v="38"/>
    <x v="1"/>
    <x v="38"/>
  </r>
  <r>
    <n v="3075"/>
    <s v="The Little MAGIC Theatre"/>
    <x v="3073"/>
    <n v="15000"/>
    <n v="1296"/>
    <x v="2132"/>
    <n v="0.09"/>
    <x v="2"/>
    <x v="0"/>
    <s v="USD"/>
    <n v="1471573640"/>
    <x v="3075"/>
    <b v="0"/>
    <n v="20"/>
    <b v="0"/>
    <x v="38"/>
    <x v="1"/>
    <x v="38"/>
  </r>
  <r>
    <n v="3076"/>
    <s v="10,000 Hours"/>
    <x v="3074"/>
    <n v="10000"/>
    <n v="1506"/>
    <x v="2133"/>
    <n v="0.15"/>
    <x v="2"/>
    <x v="0"/>
    <s v="USD"/>
    <n v="1444405123"/>
    <x v="3076"/>
    <b v="0"/>
    <n v="50"/>
    <b v="0"/>
    <x v="38"/>
    <x v="1"/>
    <x v="38"/>
  </r>
  <r>
    <n v="3077"/>
    <s v="Brothers in Arms Building Better Lives Workshop For Men"/>
    <x v="3075"/>
    <n v="22000"/>
    <n v="105"/>
    <x v="1780"/>
    <n v="0"/>
    <x v="2"/>
    <x v="5"/>
    <s v="CAD"/>
    <n v="1488495478"/>
    <x v="3077"/>
    <b v="0"/>
    <n v="2"/>
    <b v="0"/>
    <x v="38"/>
    <x v="1"/>
    <x v="38"/>
  </r>
  <r>
    <n v="3078"/>
    <s v="Make The Historic Dungeness Schoolhouse Stage ADA Accessible"/>
    <x v="3076"/>
    <n v="60000"/>
    <n v="71"/>
    <x v="1902"/>
    <n v="0"/>
    <x v="2"/>
    <x v="0"/>
    <s v="USD"/>
    <n v="1424920795"/>
    <x v="3078"/>
    <b v="0"/>
    <n v="3"/>
    <b v="0"/>
    <x v="38"/>
    <x v="1"/>
    <x v="38"/>
  </r>
  <r>
    <n v="3079"/>
    <s v="Join us in creating a new Hell on Earth!"/>
    <x v="3077"/>
    <n v="1333666"/>
    <n v="11226"/>
    <x v="2134"/>
    <n v="0.01"/>
    <x v="2"/>
    <x v="0"/>
    <s v="USD"/>
    <n v="1427040435"/>
    <x v="3079"/>
    <b v="0"/>
    <n v="27"/>
    <b v="0"/>
    <x v="38"/>
    <x v="1"/>
    <x v="38"/>
  </r>
  <r>
    <n v="3080"/>
    <s v="Global Community Theater One."/>
    <x v="3078"/>
    <n v="2000000"/>
    <n v="376"/>
    <x v="2135"/>
    <n v="0"/>
    <x v="2"/>
    <x v="0"/>
    <s v="USD"/>
    <n v="1419644444"/>
    <x v="3080"/>
    <b v="0"/>
    <n v="7"/>
    <b v="0"/>
    <x v="38"/>
    <x v="1"/>
    <x v="38"/>
  </r>
  <r>
    <n v="3081"/>
    <s v="Help! World Tour ~ A Theatrical Revival of Hope"/>
    <x v="3079"/>
    <n v="1000000"/>
    <n v="2103"/>
    <x v="2136"/>
    <n v="0"/>
    <x v="2"/>
    <x v="0"/>
    <s v="USD"/>
    <n v="1442722891"/>
    <x v="3081"/>
    <b v="0"/>
    <n v="5"/>
    <b v="0"/>
    <x v="38"/>
    <x v="1"/>
    <x v="38"/>
  </r>
  <r>
    <n v="3082"/>
    <s v="Magical Workshop, Magic/Hobby Store"/>
    <x v="3080"/>
    <n v="9000"/>
    <n v="0"/>
    <x v="121"/>
    <n v="0"/>
    <x v="2"/>
    <x v="0"/>
    <s v="USD"/>
    <n v="1447628946"/>
    <x v="3082"/>
    <b v="0"/>
    <s v="No Backers"/>
    <b v="0"/>
    <x v="38"/>
    <x v="1"/>
    <x v="38"/>
  </r>
  <r>
    <n v="3083"/>
    <s v="Crystal City Haunted Undergound"/>
    <x v="3081"/>
    <n v="20000"/>
    <n v="56"/>
    <x v="791"/>
    <n v="0"/>
    <x v="2"/>
    <x v="0"/>
    <s v="USD"/>
    <n v="1409547600"/>
    <x v="3083"/>
    <b v="0"/>
    <n v="3"/>
    <b v="0"/>
    <x v="38"/>
    <x v="1"/>
    <x v="38"/>
  </r>
  <r>
    <n v="3084"/>
    <s v="URGENT: Help Us Replace Our Ramp!"/>
    <x v="3082"/>
    <n v="4059"/>
    <n v="470"/>
    <x v="2137"/>
    <n v="0.12"/>
    <x v="2"/>
    <x v="0"/>
    <s v="USD"/>
    <n v="1430851680"/>
    <x v="3084"/>
    <b v="0"/>
    <n v="6"/>
    <b v="0"/>
    <x v="38"/>
    <x v="1"/>
    <x v="38"/>
  </r>
  <r>
    <n v="3085"/>
    <s v="Paper Tank Theater Music Madness Party"/>
    <x v="3083"/>
    <n v="25000"/>
    <n v="610"/>
    <x v="2138"/>
    <n v="0.02"/>
    <x v="2"/>
    <x v="0"/>
    <s v="USD"/>
    <n v="1443561159"/>
    <x v="3085"/>
    <b v="0"/>
    <n v="9"/>
    <b v="0"/>
    <x v="38"/>
    <x v="1"/>
    <x v="38"/>
  </r>
  <r>
    <n v="3086"/>
    <s v="&quot;Un parco di Risate&quot; - open air theatre to save TKC"/>
    <x v="3084"/>
    <n v="20000"/>
    <n v="50"/>
    <x v="407"/>
    <n v="0"/>
    <x v="2"/>
    <x v="13"/>
    <s v="EUR"/>
    <n v="1439827559"/>
    <x v="3086"/>
    <b v="0"/>
    <n v="3"/>
    <b v="0"/>
    <x v="38"/>
    <x v="1"/>
    <x v="38"/>
  </r>
  <r>
    <n v="3087"/>
    <s v="Read/Rehearse/Workshop Plays at Austin Playwrights Studio"/>
    <x v="3085"/>
    <n v="20000"/>
    <n v="125"/>
    <x v="368"/>
    <n v="0.01"/>
    <x v="2"/>
    <x v="0"/>
    <s v="USD"/>
    <n v="1482294990"/>
    <x v="3087"/>
    <b v="0"/>
    <n v="2"/>
    <b v="0"/>
    <x v="38"/>
    <x v="1"/>
    <x v="38"/>
  </r>
  <r>
    <n v="3088"/>
    <s v="Destination Small Town &quot;Visitor Center&quot; To The Midwest"/>
    <x v="3086"/>
    <n v="65000"/>
    <n v="126"/>
    <x v="823"/>
    <n v="0"/>
    <x v="2"/>
    <x v="0"/>
    <s v="USD"/>
    <n v="1420724460"/>
    <x v="3088"/>
    <b v="0"/>
    <n v="3"/>
    <b v="0"/>
    <x v="38"/>
    <x v="1"/>
    <x v="38"/>
  </r>
  <r>
    <n v="3089"/>
    <s v="The ClubHouse: A Community-Focused Sports &amp; Culture Space"/>
    <x v="3087"/>
    <n v="25000"/>
    <n v="5854"/>
    <x v="2139"/>
    <n v="0.23"/>
    <x v="2"/>
    <x v="0"/>
    <s v="USD"/>
    <n v="1468029540"/>
    <x v="3089"/>
    <b v="0"/>
    <n v="45"/>
    <b v="0"/>
    <x v="38"/>
    <x v="1"/>
    <x v="38"/>
  </r>
  <r>
    <n v="3090"/>
    <s v="Save the Stage"/>
    <x v="3088"/>
    <n v="225000"/>
    <n v="11432"/>
    <x v="2140"/>
    <n v="0.05"/>
    <x v="2"/>
    <x v="0"/>
    <s v="USD"/>
    <n v="1430505545"/>
    <x v="3090"/>
    <b v="0"/>
    <n v="9"/>
    <b v="0"/>
    <x v="38"/>
    <x v="1"/>
    <x v="38"/>
  </r>
  <r>
    <n v="3091"/>
    <s v="Bustduck Theatre"/>
    <x v="3089"/>
    <n v="5000"/>
    <n v="796"/>
    <x v="1803"/>
    <n v="0.16"/>
    <x v="2"/>
    <x v="0"/>
    <s v="USD"/>
    <n v="1471214743"/>
    <x v="3091"/>
    <b v="0"/>
    <n v="9"/>
    <b v="0"/>
    <x v="38"/>
    <x v="1"/>
    <x v="38"/>
  </r>
  <r>
    <n v="3092"/>
    <s v="A home for the arts on the Upper East Side/Yorkville"/>
    <x v="3090"/>
    <n v="100000"/>
    <n v="1183.19"/>
    <x v="239"/>
    <n v="0.01"/>
    <x v="2"/>
    <x v="0"/>
    <s v="USD"/>
    <n v="1444946400"/>
    <x v="3092"/>
    <b v="0"/>
    <n v="21"/>
    <b v="0"/>
    <x v="38"/>
    <x v="1"/>
    <x v="38"/>
  </r>
  <r>
    <n v="3093"/>
    <s v="Theatre of the Black Butterfly's POOL (NO WATER)"/>
    <x v="3091"/>
    <n v="4000"/>
    <n v="910"/>
    <x v="2141"/>
    <n v="0.23"/>
    <x v="2"/>
    <x v="5"/>
    <s v="CAD"/>
    <n v="1401595140"/>
    <x v="3093"/>
    <b v="0"/>
    <n v="17"/>
    <b v="0"/>
    <x v="38"/>
    <x v="1"/>
    <x v="38"/>
  </r>
  <r>
    <n v="3094"/>
    <s v="Nothing Up My Sleeves Tour: Summer 2016"/>
    <x v="3092"/>
    <n v="100000"/>
    <n v="25"/>
    <x v="380"/>
    <n v="0"/>
    <x v="2"/>
    <x v="0"/>
    <s v="USD"/>
    <n v="1442775956"/>
    <x v="3094"/>
    <b v="0"/>
    <n v="1"/>
    <b v="0"/>
    <x v="38"/>
    <x v="1"/>
    <x v="38"/>
  </r>
  <r>
    <n v="3095"/>
    <s v="The Old Howard Theatre Company"/>
    <x v="3093"/>
    <n v="14920"/>
    <n v="50"/>
    <x v="73"/>
    <n v="0"/>
    <x v="2"/>
    <x v="0"/>
    <s v="USD"/>
    <n v="1470011780"/>
    <x v="3095"/>
    <b v="0"/>
    <n v="1"/>
    <b v="0"/>
    <x v="38"/>
    <x v="1"/>
    <x v="38"/>
  </r>
  <r>
    <n v="3096"/>
    <s v="LaPorte Institute for Dramatic and Creative Arts"/>
    <x v="3094"/>
    <n v="20000"/>
    <n v="795"/>
    <x v="2142"/>
    <n v="0.04"/>
    <x v="2"/>
    <x v="0"/>
    <s v="USD"/>
    <n v="1432151326"/>
    <x v="3096"/>
    <b v="0"/>
    <n v="14"/>
    <b v="0"/>
    <x v="38"/>
    <x v="1"/>
    <x v="38"/>
  </r>
  <r>
    <n v="3097"/>
    <s v="Help launch The Bunker: London's newest Off-West End theatre"/>
    <x v="3095"/>
    <n v="10000"/>
    <n v="1715"/>
    <x v="2143"/>
    <n v="0.17"/>
    <x v="2"/>
    <x v="1"/>
    <s v="GBP"/>
    <n v="1475848800"/>
    <x v="3097"/>
    <b v="0"/>
    <n v="42"/>
    <b v="0"/>
    <x v="38"/>
    <x v="1"/>
    <x v="38"/>
  </r>
  <r>
    <n v="3098"/>
    <s v="The Enchanted Cottage"/>
    <x v="3096"/>
    <n v="48725"/>
    <n v="1758"/>
    <x v="2144"/>
    <n v="0.04"/>
    <x v="2"/>
    <x v="0"/>
    <s v="USD"/>
    <n v="1454890620"/>
    <x v="3098"/>
    <b v="0"/>
    <n v="27"/>
    <b v="0"/>
    <x v="38"/>
    <x v="1"/>
    <x v="38"/>
  </r>
  <r>
    <n v="3099"/>
    <s v="Screening for Unapologetically Black the Movie"/>
    <x v="3097"/>
    <n v="2000"/>
    <n v="278"/>
    <x v="2145"/>
    <n v="0.14000000000000001"/>
    <x v="2"/>
    <x v="0"/>
    <s v="USD"/>
    <n v="1455251591"/>
    <x v="3099"/>
    <b v="0"/>
    <n v="5"/>
    <b v="0"/>
    <x v="38"/>
    <x v="1"/>
    <x v="38"/>
  </r>
  <r>
    <n v="3100"/>
    <s v="Build Our Ampitheater - Build Franklin County, MO!"/>
    <x v="3098"/>
    <n v="12000"/>
    <n v="1827"/>
    <x v="2146"/>
    <n v="0.15"/>
    <x v="2"/>
    <x v="0"/>
    <s v="USD"/>
    <n v="1413816975"/>
    <x v="3100"/>
    <b v="0"/>
    <n v="13"/>
    <b v="0"/>
    <x v="38"/>
    <x v="1"/>
    <x v="38"/>
  </r>
  <r>
    <n v="3101"/>
    <s v="Mots Ã‰crits"/>
    <x v="3099"/>
    <n v="2500"/>
    <n v="300"/>
    <x v="380"/>
    <n v="0.12"/>
    <x v="2"/>
    <x v="6"/>
    <s v="EUR"/>
    <n v="1437033360"/>
    <x v="3101"/>
    <b v="0"/>
    <n v="12"/>
    <b v="0"/>
    <x v="38"/>
    <x v="1"/>
    <x v="38"/>
  </r>
  <r>
    <n v="3102"/>
    <s v="Theatre Bath Bus"/>
    <x v="3100"/>
    <n v="16000"/>
    <n v="6258"/>
    <x v="2147"/>
    <n v="0.39"/>
    <x v="2"/>
    <x v="1"/>
    <s v="GBP"/>
    <n v="1471939818"/>
    <x v="3102"/>
    <b v="0"/>
    <n v="90"/>
    <b v="0"/>
    <x v="38"/>
    <x v="1"/>
    <x v="38"/>
  </r>
  <r>
    <n v="3103"/>
    <s v="Professional Venue for local artists!!"/>
    <x v="3101"/>
    <n v="4100"/>
    <n v="11"/>
    <x v="148"/>
    <n v="0"/>
    <x v="2"/>
    <x v="0"/>
    <s v="USD"/>
    <n v="1434080706"/>
    <x v="3103"/>
    <b v="0"/>
    <n v="2"/>
    <b v="0"/>
    <x v="38"/>
    <x v="1"/>
    <x v="38"/>
  </r>
  <r>
    <n v="3104"/>
    <s v="CQ EAP Performing Arts 'THE LOFT'"/>
    <x v="3102"/>
    <n v="4000"/>
    <n v="1185"/>
    <x v="2148"/>
    <n v="0.3"/>
    <x v="2"/>
    <x v="2"/>
    <s v="AUD"/>
    <n v="1422928800"/>
    <x v="3104"/>
    <b v="0"/>
    <n v="5"/>
    <b v="0"/>
    <x v="38"/>
    <x v="1"/>
    <x v="38"/>
  </r>
  <r>
    <n v="3105"/>
    <s v="Paddock School Theater Improvement"/>
    <x v="3103"/>
    <n v="5845"/>
    <n v="2476"/>
    <x v="2149"/>
    <n v="0.42"/>
    <x v="2"/>
    <x v="0"/>
    <s v="USD"/>
    <n v="1413694800"/>
    <x v="3105"/>
    <b v="0"/>
    <n v="31"/>
    <b v="0"/>
    <x v="38"/>
    <x v="1"/>
    <x v="38"/>
  </r>
  <r>
    <n v="3106"/>
    <s v="Wild Men at the Bristol Cathedral"/>
    <x v="3104"/>
    <n v="1000"/>
    <n v="41"/>
    <x v="2150"/>
    <n v="0.04"/>
    <x v="2"/>
    <x v="1"/>
    <s v="GBP"/>
    <n v="1442440800"/>
    <x v="3106"/>
    <b v="0"/>
    <n v="4"/>
    <b v="0"/>
    <x v="38"/>
    <x v="1"/>
    <x v="38"/>
  </r>
  <r>
    <n v="3107"/>
    <s v="Creating Cabaret"/>
    <x v="3105"/>
    <n v="40000"/>
    <n v="7905"/>
    <x v="2151"/>
    <n v="0.2"/>
    <x v="2"/>
    <x v="0"/>
    <s v="USD"/>
    <n v="1431372751"/>
    <x v="3107"/>
    <b v="0"/>
    <n v="29"/>
    <b v="0"/>
    <x v="38"/>
    <x v="1"/>
    <x v="38"/>
  </r>
  <r>
    <n v="3108"/>
    <s v="Funding a home for our Children's Theater"/>
    <x v="3106"/>
    <n v="50000"/>
    <n v="26"/>
    <x v="31"/>
    <n v="0"/>
    <x v="2"/>
    <x v="0"/>
    <s v="USD"/>
    <n v="1430234394"/>
    <x v="3108"/>
    <b v="0"/>
    <n v="2"/>
    <b v="0"/>
    <x v="38"/>
    <x v="1"/>
    <x v="38"/>
  </r>
  <r>
    <n v="3109"/>
    <s v="Saving Americana: The Sidney Auto Vue Drive-In needs digital"/>
    <x v="3107"/>
    <n v="26500"/>
    <n v="6633"/>
    <x v="658"/>
    <n v="0.25"/>
    <x v="2"/>
    <x v="0"/>
    <s v="USD"/>
    <n v="1409194810"/>
    <x v="3109"/>
    <b v="0"/>
    <n v="114"/>
    <b v="0"/>
    <x v="38"/>
    <x v="1"/>
    <x v="38"/>
  </r>
  <r>
    <n v="3110"/>
    <s v="Hip Justice Catmunity Center"/>
    <x v="3108"/>
    <n v="25000"/>
    <n v="10"/>
    <x v="119"/>
    <n v="0"/>
    <x v="2"/>
    <x v="0"/>
    <s v="USD"/>
    <n v="1487465119"/>
    <x v="3110"/>
    <b v="0"/>
    <n v="1"/>
    <b v="0"/>
    <x v="38"/>
    <x v="1"/>
    <x v="38"/>
  </r>
  <r>
    <n v="3111"/>
    <s v="All Puppet Players Need a Home"/>
    <x v="3109"/>
    <n v="20000"/>
    <n v="5328"/>
    <x v="2152"/>
    <n v="0.27"/>
    <x v="2"/>
    <x v="0"/>
    <s v="USD"/>
    <n v="1412432220"/>
    <x v="3111"/>
    <b v="0"/>
    <n v="76"/>
    <b v="0"/>
    <x v="38"/>
    <x v="1"/>
    <x v="38"/>
  </r>
  <r>
    <n v="3112"/>
    <s v="Kids Zone start up"/>
    <x v="3110"/>
    <n v="11000"/>
    <n v="521"/>
    <x v="2153"/>
    <n v="0.05"/>
    <x v="2"/>
    <x v="0"/>
    <s v="USD"/>
    <n v="1477968934"/>
    <x v="3112"/>
    <b v="0"/>
    <n v="9"/>
    <b v="0"/>
    <x v="38"/>
    <x v="1"/>
    <x v="38"/>
  </r>
  <r>
    <n v="3113"/>
    <s v="The Shamrock Drafthouse Theater"/>
    <x v="3111"/>
    <n v="109225"/>
    <n v="4635"/>
    <x v="2154"/>
    <n v="0.04"/>
    <x v="2"/>
    <x v="0"/>
    <s v="USD"/>
    <n v="1429291982"/>
    <x v="3113"/>
    <b v="0"/>
    <n v="37"/>
    <b v="0"/>
    <x v="38"/>
    <x v="1"/>
    <x v="38"/>
  </r>
  <r>
    <n v="3114"/>
    <s v="Urban Nightmares - A Scary Adventure in Southwest Oklahoma"/>
    <x v="3112"/>
    <n v="75000"/>
    <n v="0"/>
    <x v="121"/>
    <n v="0"/>
    <x v="2"/>
    <x v="0"/>
    <s v="USD"/>
    <n v="1411312250"/>
    <x v="3114"/>
    <b v="0"/>
    <s v="No Backers"/>
    <b v="0"/>
    <x v="38"/>
    <x v="1"/>
    <x v="38"/>
  </r>
  <r>
    <n v="3115"/>
    <s v="spoken word pop-up:"/>
    <x v="3113"/>
    <n v="10000"/>
    <n v="300"/>
    <x v="462"/>
    <n v="0.03"/>
    <x v="2"/>
    <x v="11"/>
    <s v="SEK"/>
    <n v="1465123427"/>
    <x v="3115"/>
    <b v="0"/>
    <n v="1"/>
    <b v="0"/>
    <x v="38"/>
    <x v="1"/>
    <x v="38"/>
  </r>
  <r>
    <n v="3116"/>
    <s v="CoreCon Asylum"/>
    <x v="3114"/>
    <n v="750"/>
    <n v="430"/>
    <x v="1340"/>
    <n v="0.56999999999999995"/>
    <x v="2"/>
    <x v="0"/>
    <s v="USD"/>
    <n v="1427890925"/>
    <x v="3116"/>
    <b v="0"/>
    <n v="10"/>
    <b v="0"/>
    <x v="38"/>
    <x v="1"/>
    <x v="38"/>
  </r>
  <r>
    <n v="3117"/>
    <s v="Cowes and The Sea"/>
    <x v="3115"/>
    <n v="1000"/>
    <n v="1"/>
    <x v="120"/>
    <n v="0"/>
    <x v="2"/>
    <x v="1"/>
    <s v="GBP"/>
    <n v="1464354720"/>
    <x v="3117"/>
    <b v="0"/>
    <n v="1"/>
    <b v="0"/>
    <x v="38"/>
    <x v="1"/>
    <x v="38"/>
  </r>
  <r>
    <n v="3118"/>
    <s v="Garden Eden, theatre, meeting, culture, music, art"/>
    <x v="3116"/>
    <n v="500000"/>
    <n v="1550"/>
    <x v="2155"/>
    <n v="0"/>
    <x v="2"/>
    <x v="11"/>
    <s v="SEK"/>
    <n v="1467473723"/>
    <x v="3118"/>
    <b v="0"/>
    <n v="2"/>
    <b v="0"/>
    <x v="38"/>
    <x v="1"/>
    <x v="38"/>
  </r>
  <r>
    <n v="3119"/>
    <s v="&quot;Buffalo Info.&quot; Directions-Events-Places Of Interest-History"/>
    <x v="3117"/>
    <n v="10000"/>
    <n v="5"/>
    <x v="144"/>
    <n v="0"/>
    <x v="2"/>
    <x v="0"/>
    <s v="USD"/>
    <n v="1427414732"/>
    <x v="3119"/>
    <b v="0"/>
    <n v="1"/>
    <b v="0"/>
    <x v="38"/>
    <x v="1"/>
    <x v="38"/>
  </r>
  <r>
    <n v="3120"/>
    <s v="Subtropisch zwemparadijs Tropicana"/>
    <x v="3118"/>
    <n v="1300000"/>
    <n v="128"/>
    <x v="2156"/>
    <n v="0"/>
    <x v="2"/>
    <x v="9"/>
    <s v="EUR"/>
    <n v="1462484196"/>
    <x v="3120"/>
    <b v="0"/>
    <n v="10"/>
    <b v="0"/>
    <x v="38"/>
    <x v="1"/>
    <x v="38"/>
  </r>
  <r>
    <n v="3121"/>
    <s v="Ant Farm Theatre Project (Canceled)"/>
    <x v="3119"/>
    <n v="1500"/>
    <n v="10"/>
    <x v="119"/>
    <n v="0.01"/>
    <x v="1"/>
    <x v="5"/>
    <s v="CAD"/>
    <n v="1411748335"/>
    <x v="3121"/>
    <b v="0"/>
    <n v="1"/>
    <b v="0"/>
    <x v="38"/>
    <x v="1"/>
    <x v="38"/>
  </r>
  <r>
    <n v="3122"/>
    <s v="be back soon (Canceled)"/>
    <x v="3120"/>
    <n v="199"/>
    <n v="116"/>
    <x v="2157"/>
    <n v="0.57999999999999996"/>
    <x v="1"/>
    <x v="0"/>
    <s v="USD"/>
    <n v="1478733732"/>
    <x v="3122"/>
    <b v="0"/>
    <n v="2"/>
    <b v="0"/>
    <x v="38"/>
    <x v="1"/>
    <x v="38"/>
  </r>
  <r>
    <n v="3123"/>
    <s v="Save the Larchmont Playhouse! (Canceled)"/>
    <x v="3121"/>
    <n v="125000"/>
    <n v="85192"/>
    <x v="2158"/>
    <n v="0.68"/>
    <x v="1"/>
    <x v="0"/>
    <s v="USD"/>
    <n v="1468108198"/>
    <x v="3123"/>
    <b v="0"/>
    <n v="348"/>
    <b v="0"/>
    <x v="38"/>
    <x v="1"/>
    <x v="38"/>
  </r>
  <r>
    <n v="3124"/>
    <s v="Theater &amp; Arts &amp; Day Care (Canceled)"/>
    <x v="3122"/>
    <n v="800000"/>
    <n v="26"/>
    <x v="516"/>
    <n v="0"/>
    <x v="1"/>
    <x v="0"/>
    <s v="USD"/>
    <n v="1422902601"/>
    <x v="3124"/>
    <b v="0"/>
    <n v="4"/>
    <b v="0"/>
    <x v="38"/>
    <x v="1"/>
    <x v="38"/>
  </r>
  <r>
    <n v="3125"/>
    <s v="N/A (Canceled)"/>
    <x v="3123"/>
    <n v="1500000"/>
    <n v="0"/>
    <x v="121"/>
    <n v="0"/>
    <x v="1"/>
    <x v="0"/>
    <s v="USD"/>
    <n v="1452142672"/>
    <x v="3125"/>
    <b v="0"/>
    <s v="No Backers"/>
    <b v="0"/>
    <x v="38"/>
    <x v="1"/>
    <x v="38"/>
  </r>
  <r>
    <n v="3126"/>
    <s v="Urban Roots SkatePark (Canceled)"/>
    <x v="3124"/>
    <n v="25000"/>
    <n v="1040"/>
    <x v="2159"/>
    <n v="0.04"/>
    <x v="1"/>
    <x v="0"/>
    <s v="USD"/>
    <n v="1459121162"/>
    <x v="3126"/>
    <b v="0"/>
    <n v="17"/>
    <b v="0"/>
    <x v="38"/>
    <x v="1"/>
    <x v="38"/>
  </r>
  <r>
    <n v="3127"/>
    <s v="Help Us Help Artists (Canceled)"/>
    <x v="3125"/>
    <n v="100000"/>
    <n v="0"/>
    <x v="121"/>
    <n v="0"/>
    <x v="1"/>
    <x v="0"/>
    <s v="USD"/>
    <n v="1425242029"/>
    <x v="3127"/>
    <b v="0"/>
    <s v="No Backers"/>
    <b v="0"/>
    <x v="38"/>
    <x v="1"/>
    <x v="38"/>
  </r>
  <r>
    <n v="3128"/>
    <s v="Casablanca - The Gin Joint Cut (The Play)"/>
    <x v="3126"/>
    <n v="15000"/>
    <n v="16291"/>
    <x v="2160"/>
    <n v="1.0900000000000001"/>
    <x v="3"/>
    <x v="0"/>
    <s v="USD"/>
    <n v="1489690141"/>
    <x v="3128"/>
    <b v="0"/>
    <n v="117"/>
    <b v="0"/>
    <x v="6"/>
    <x v="1"/>
    <x v="6"/>
  </r>
  <r>
    <n v="3129"/>
    <s v="Marcus Rashad's &quot;The Domino Effect Stage Play&quot;"/>
    <x v="3127"/>
    <n v="1250"/>
    <n v="10"/>
    <x v="119"/>
    <n v="0.01"/>
    <x v="3"/>
    <x v="0"/>
    <s v="USD"/>
    <n v="1492542819"/>
    <x v="3129"/>
    <b v="0"/>
    <n v="1"/>
    <b v="0"/>
    <x v="6"/>
    <x v="1"/>
    <x v="6"/>
  </r>
  <r>
    <n v="3130"/>
    <s v="MEDEA | A New Vision"/>
    <x v="3128"/>
    <n v="10000"/>
    <n v="375"/>
    <x v="2161"/>
    <n v="0.04"/>
    <x v="3"/>
    <x v="0"/>
    <s v="USD"/>
    <n v="1492145940"/>
    <x v="3130"/>
    <b v="0"/>
    <n v="4"/>
    <b v="0"/>
    <x v="6"/>
    <x v="1"/>
    <x v="6"/>
  </r>
  <r>
    <n v="3131"/>
    <s v="SNAKE EYES"/>
    <x v="3129"/>
    <n v="4100"/>
    <n v="645"/>
    <x v="399"/>
    <n v="0.16"/>
    <x v="3"/>
    <x v="0"/>
    <s v="USD"/>
    <n v="1491656045"/>
    <x v="3131"/>
    <b v="0"/>
    <n v="12"/>
    <b v="0"/>
    <x v="6"/>
    <x v="1"/>
    <x v="6"/>
  </r>
  <r>
    <n v="3132"/>
    <s v="A Bite of a Snake Play"/>
    <x v="3130"/>
    <n v="30000"/>
    <n v="10"/>
    <x v="119"/>
    <n v="0"/>
    <x v="3"/>
    <x v="0"/>
    <s v="USD"/>
    <n v="1492759460"/>
    <x v="3132"/>
    <b v="0"/>
    <n v="1"/>
    <b v="0"/>
    <x v="6"/>
    <x v="1"/>
    <x v="6"/>
  </r>
  <r>
    <n v="3133"/>
    <s v="Hell Has No Fury by TwentySomething @ Edinburgh Fringe"/>
    <x v="3131"/>
    <n v="500"/>
    <n v="540"/>
    <x v="1178"/>
    <n v="1.08"/>
    <x v="3"/>
    <x v="1"/>
    <s v="GBP"/>
    <n v="1490358834"/>
    <x v="3133"/>
    <b v="0"/>
    <n v="16"/>
    <b v="0"/>
    <x v="6"/>
    <x v="1"/>
    <x v="6"/>
  </r>
  <r>
    <n v="3134"/>
    <s v="Threads by David Lane at The Hope Theatre - 11-29 April"/>
    <x v="3132"/>
    <n v="1000"/>
    <n v="225"/>
    <x v="644"/>
    <n v="0.23"/>
    <x v="3"/>
    <x v="1"/>
    <s v="GBP"/>
    <n v="1490631419"/>
    <x v="3134"/>
    <b v="0"/>
    <n v="12"/>
    <b v="0"/>
    <x v="6"/>
    <x v="1"/>
    <x v="6"/>
  </r>
  <r>
    <n v="3135"/>
    <s v="SEVEN, a Documentary Play: North Carolina Premiere!"/>
    <x v="3133"/>
    <n v="777"/>
    <n v="162"/>
    <x v="2162"/>
    <n v="0.21"/>
    <x v="3"/>
    <x v="0"/>
    <s v="USD"/>
    <n v="1491277121"/>
    <x v="3135"/>
    <b v="0"/>
    <n v="7"/>
    <b v="0"/>
    <x v="6"/>
    <x v="1"/>
    <x v="6"/>
  </r>
  <r>
    <n v="3136"/>
    <s v="Heroines"/>
    <x v="3134"/>
    <n v="500"/>
    <n v="639"/>
    <x v="2163"/>
    <n v="1.28"/>
    <x v="3"/>
    <x v="1"/>
    <s v="GBP"/>
    <n v="1491001140"/>
    <x v="3136"/>
    <b v="0"/>
    <n v="22"/>
    <b v="0"/>
    <x v="6"/>
    <x v="1"/>
    <x v="6"/>
  </r>
  <r>
    <n v="3137"/>
    <s v="Richard III - Presented by REBATEnsemble/Theatre Off Jackson"/>
    <x v="3135"/>
    <n v="1500"/>
    <n v="50"/>
    <x v="73"/>
    <n v="0.03"/>
    <x v="3"/>
    <x v="0"/>
    <s v="USD"/>
    <n v="1493838720"/>
    <x v="3137"/>
    <b v="0"/>
    <n v="1"/>
    <b v="0"/>
    <x v="6"/>
    <x v="1"/>
    <x v="6"/>
  </r>
  <r>
    <n v="3138"/>
    <s v="Our Country's Good"/>
    <x v="3136"/>
    <n v="200"/>
    <n v="0"/>
    <x v="121"/>
    <n v="0"/>
    <x v="3"/>
    <x v="1"/>
    <s v="GBP"/>
    <n v="1491233407"/>
    <x v="3138"/>
    <b v="0"/>
    <s v="No Backers"/>
    <b v="0"/>
    <x v="6"/>
    <x v="1"/>
    <x v="6"/>
  </r>
  <r>
    <n v="3139"/>
    <s v="Casa Calabaza, Premio Nacional de Teatro Penitenciario."/>
    <x v="3137"/>
    <n v="50000"/>
    <n v="2700"/>
    <x v="2164"/>
    <n v="0.05"/>
    <x v="3"/>
    <x v="14"/>
    <s v="MXN"/>
    <n v="1490416380"/>
    <x v="3139"/>
    <b v="0"/>
    <n v="6"/>
    <b v="0"/>
    <x v="6"/>
    <x v="1"/>
    <x v="6"/>
  </r>
  <r>
    <n v="3140"/>
    <s v="ReminiSens Restaurant &amp; Theatre in Versailles"/>
    <x v="3138"/>
    <n v="10000"/>
    <n v="96"/>
    <x v="1196"/>
    <n v="0.01"/>
    <x v="3"/>
    <x v="6"/>
    <s v="EUR"/>
    <n v="1491581703"/>
    <x v="3140"/>
    <b v="0"/>
    <n v="4"/>
    <b v="0"/>
    <x v="6"/>
    <x v="1"/>
    <x v="6"/>
  </r>
  <r>
    <n v="3141"/>
    <s v="GUTS: Black Comedy"/>
    <x v="3139"/>
    <n v="500"/>
    <n v="258"/>
    <x v="2165"/>
    <n v="0.52"/>
    <x v="3"/>
    <x v="9"/>
    <s v="EUR"/>
    <n v="1492372800"/>
    <x v="3141"/>
    <b v="0"/>
    <n v="8"/>
    <b v="0"/>
    <x v="6"/>
    <x v="1"/>
    <x v="6"/>
  </r>
  <r>
    <n v="3142"/>
    <s v="The Pendulum Swings UK Theatre Tour/EdFringe"/>
    <x v="3140"/>
    <n v="2750"/>
    <n v="45"/>
    <x v="2"/>
    <n v="0.02"/>
    <x v="3"/>
    <x v="1"/>
    <s v="GBP"/>
    <n v="1489922339"/>
    <x v="3142"/>
    <b v="0"/>
    <n v="3"/>
    <b v="0"/>
    <x v="6"/>
    <x v="1"/>
    <x v="6"/>
  </r>
  <r>
    <n v="3143"/>
    <s v="This is Living by Liam Borrett"/>
    <x v="3141"/>
    <n v="700"/>
    <n v="0"/>
    <x v="121"/>
    <n v="0"/>
    <x v="3"/>
    <x v="1"/>
    <s v="GBP"/>
    <n v="1491726956"/>
    <x v="3143"/>
    <b v="0"/>
    <s v="No Backers"/>
    <b v="0"/>
    <x v="6"/>
    <x v="1"/>
    <x v="6"/>
  </r>
  <r>
    <n v="3144"/>
    <s v="Benghazi Bergen-Belsen"/>
    <x v="3142"/>
    <n v="10000"/>
    <n v="7540"/>
    <x v="2166"/>
    <n v="0.75"/>
    <x v="3"/>
    <x v="0"/>
    <s v="USD"/>
    <n v="1489903200"/>
    <x v="3144"/>
    <b v="0"/>
    <n v="30"/>
    <b v="0"/>
    <x v="6"/>
    <x v="1"/>
    <x v="6"/>
  </r>
  <r>
    <n v="3145"/>
    <s v="Arlington's 1st Dinner Theatre"/>
    <x v="3143"/>
    <n v="25000"/>
    <n v="0"/>
    <x v="121"/>
    <n v="0"/>
    <x v="3"/>
    <x v="0"/>
    <s v="USD"/>
    <n v="1490659134"/>
    <x v="3145"/>
    <b v="0"/>
    <s v="No Backers"/>
    <b v="0"/>
    <x v="6"/>
    <x v="1"/>
    <x v="6"/>
  </r>
  <r>
    <n v="3146"/>
    <s v="SoÃ±Ã© una ciudad amurallada"/>
    <x v="3144"/>
    <n v="50000"/>
    <n v="5250"/>
    <x v="2167"/>
    <n v="0.11"/>
    <x v="3"/>
    <x v="14"/>
    <s v="MXN"/>
    <n v="1492356166"/>
    <x v="3146"/>
    <b v="0"/>
    <n v="12"/>
    <b v="0"/>
    <x v="6"/>
    <x v="1"/>
    <x v="6"/>
  </r>
  <r>
    <n v="3147"/>
    <s v="The Eternal Space Brings the Old Penn Station Back to Life"/>
    <x v="3145"/>
    <n v="20000"/>
    <n v="23505"/>
    <x v="2168"/>
    <n v="1.18"/>
    <x v="0"/>
    <x v="0"/>
    <s v="USD"/>
    <n v="1415319355"/>
    <x v="3147"/>
    <b v="1"/>
    <n v="213"/>
    <b v="1"/>
    <x v="6"/>
    <x v="1"/>
    <x v="6"/>
  </r>
  <r>
    <n v="3148"/>
    <s v="The Aurora Project: A Sci-Fi Epic by Bella Poynton"/>
    <x v="3146"/>
    <n v="1800"/>
    <n v="2361"/>
    <x v="2169"/>
    <n v="1.31"/>
    <x v="0"/>
    <x v="0"/>
    <s v="USD"/>
    <n v="1412136000"/>
    <x v="3148"/>
    <b v="1"/>
    <n v="57"/>
    <b v="1"/>
    <x v="6"/>
    <x v="1"/>
    <x v="6"/>
  </r>
  <r>
    <n v="3149"/>
    <s v="Kafka on the Shore"/>
    <x v="3147"/>
    <n v="1250"/>
    <n v="1300"/>
    <x v="364"/>
    <n v="1.04"/>
    <x v="0"/>
    <x v="0"/>
    <s v="USD"/>
    <n v="1354845600"/>
    <x v="3149"/>
    <b v="1"/>
    <n v="25"/>
    <b v="1"/>
    <x v="6"/>
    <x v="1"/>
    <x v="6"/>
  </r>
  <r>
    <n v="3150"/>
    <s v="Sustainable Theatre Project and The Life-Cycle of Seller Door: A Play of Consequences"/>
    <x v="3148"/>
    <n v="3500"/>
    <n v="3535"/>
    <x v="2170"/>
    <n v="1.01"/>
    <x v="0"/>
    <x v="0"/>
    <s v="USD"/>
    <n v="1295928000"/>
    <x v="3150"/>
    <b v="1"/>
    <n v="104"/>
    <b v="1"/>
    <x v="6"/>
    <x v="1"/>
    <x v="6"/>
  </r>
  <r>
    <n v="3151"/>
    <s v="&quot;The Holiday Bug&quot; 2014 Puppet Show"/>
    <x v="3149"/>
    <n v="3500"/>
    <n v="3514"/>
    <x v="2171"/>
    <n v="1"/>
    <x v="0"/>
    <x v="0"/>
    <s v="USD"/>
    <n v="1410379774"/>
    <x v="3151"/>
    <b v="1"/>
    <n v="34"/>
    <b v="1"/>
    <x v="6"/>
    <x v="1"/>
    <x v="6"/>
  </r>
  <r>
    <n v="3152"/>
    <s v="'Gilead', an original theatre piece"/>
    <x v="3150"/>
    <n v="2200"/>
    <n v="2331"/>
    <x v="2172"/>
    <n v="1.06"/>
    <x v="0"/>
    <x v="1"/>
    <s v="GBP"/>
    <n v="1383425367"/>
    <x v="3152"/>
    <b v="1"/>
    <n v="67"/>
    <b v="1"/>
    <x v="6"/>
    <x v="1"/>
    <x v="6"/>
  </r>
  <r>
    <n v="3153"/>
    <s v="Terminator the Second"/>
    <x v="3151"/>
    <n v="3000"/>
    <n v="10067.5"/>
    <x v="2173"/>
    <n v="3.36"/>
    <x v="0"/>
    <x v="0"/>
    <s v="USD"/>
    <n v="1304225940"/>
    <x v="3153"/>
    <b v="1"/>
    <n v="241"/>
    <b v="1"/>
    <x v="6"/>
    <x v="1"/>
    <x v="6"/>
  </r>
  <r>
    <n v="3154"/>
    <s v="&quot;Bright Ideas&quot; By Eric Coble"/>
    <x v="3152"/>
    <n v="7000"/>
    <n v="7905"/>
    <x v="2174"/>
    <n v="1.1299999999999999"/>
    <x v="0"/>
    <x v="0"/>
    <s v="USD"/>
    <n v="1333310458"/>
    <x v="3154"/>
    <b v="1"/>
    <n v="123"/>
    <b v="1"/>
    <x v="6"/>
    <x v="1"/>
    <x v="6"/>
  </r>
  <r>
    <n v="3155"/>
    <s v="Stage Adaptation of Studio Ghibli's Princess Mononoke"/>
    <x v="3153"/>
    <n v="5000"/>
    <n v="9425.23"/>
    <x v="1259"/>
    <n v="1.89"/>
    <x v="0"/>
    <x v="1"/>
    <s v="GBP"/>
    <n v="1356004725"/>
    <x v="3155"/>
    <b v="1"/>
    <n v="302"/>
    <b v="1"/>
    <x v="6"/>
    <x v="1"/>
    <x v="6"/>
  </r>
  <r>
    <n v="3156"/>
    <s v="Bringing First Love/Worst Love To Life"/>
    <x v="3154"/>
    <n v="5500"/>
    <n v="5600"/>
    <x v="2175"/>
    <n v="1.02"/>
    <x v="0"/>
    <x v="0"/>
    <s v="USD"/>
    <n v="1338591144"/>
    <x v="3156"/>
    <b v="1"/>
    <n v="89"/>
    <b v="1"/>
    <x v="6"/>
    <x v="1"/>
    <x v="6"/>
  </r>
  <r>
    <n v="3157"/>
    <s v="Summer FourPlay"/>
    <x v="3155"/>
    <n v="4000"/>
    <n v="4040"/>
    <x v="2176"/>
    <n v="1.01"/>
    <x v="0"/>
    <x v="0"/>
    <s v="USD"/>
    <n v="1405746000"/>
    <x v="3157"/>
    <b v="1"/>
    <n v="41"/>
    <b v="1"/>
    <x v="6"/>
    <x v="1"/>
    <x v="6"/>
  </r>
  <r>
    <n v="3158"/>
    <s v="Nursery Crimes"/>
    <x v="3156"/>
    <n v="5000"/>
    <n v="5700"/>
    <x v="2177"/>
    <n v="1.1399999999999999"/>
    <x v="0"/>
    <x v="0"/>
    <s v="USD"/>
    <n v="1374523752"/>
    <x v="3158"/>
    <b v="1"/>
    <n v="69"/>
    <b v="1"/>
    <x v="6"/>
    <x v="1"/>
    <x v="6"/>
  </r>
  <r>
    <n v="3159"/>
    <s v="Waxwing: A New Play"/>
    <x v="3157"/>
    <n v="1500"/>
    <n v="2002.22"/>
    <x v="1038"/>
    <n v="1.33"/>
    <x v="0"/>
    <x v="0"/>
    <s v="USD"/>
    <n v="1326927600"/>
    <x v="3159"/>
    <b v="1"/>
    <n v="52"/>
    <b v="1"/>
    <x v="6"/>
    <x v="1"/>
    <x v="6"/>
  </r>
  <r>
    <n v="3160"/>
    <s v="We Play Chekhov"/>
    <x v="3158"/>
    <n v="4500"/>
    <n v="4569"/>
    <x v="20"/>
    <n v="1.02"/>
    <x v="0"/>
    <x v="0"/>
    <s v="USD"/>
    <n v="1407905940"/>
    <x v="3160"/>
    <b v="1"/>
    <n v="57"/>
    <b v="1"/>
    <x v="6"/>
    <x v="1"/>
    <x v="6"/>
  </r>
  <r>
    <n v="3161"/>
    <s v="Faustus"/>
    <x v="3159"/>
    <n v="2000"/>
    <n v="2102"/>
    <x v="2178"/>
    <n v="1.05"/>
    <x v="0"/>
    <x v="1"/>
    <s v="GBP"/>
    <n v="1413377522"/>
    <x v="3161"/>
    <b v="1"/>
    <n v="74"/>
    <b v="1"/>
    <x v="6"/>
    <x v="1"/>
    <x v="6"/>
  </r>
  <r>
    <n v="3162"/>
    <s v="Your Radio Adventure!"/>
    <x v="3160"/>
    <n v="4000"/>
    <n v="5086"/>
    <x v="1403"/>
    <n v="1.27"/>
    <x v="0"/>
    <x v="0"/>
    <s v="USD"/>
    <n v="1404698400"/>
    <x v="3162"/>
    <b v="1"/>
    <n v="63"/>
    <b v="1"/>
    <x v="6"/>
    <x v="1"/>
    <x v="6"/>
  </r>
  <r>
    <n v="3163"/>
    <s v="Bring &quot;SONNY&quot; To Toronto This Summer!"/>
    <x v="3161"/>
    <n v="13000"/>
    <n v="14450"/>
    <x v="2179"/>
    <n v="1.1100000000000001"/>
    <x v="0"/>
    <x v="0"/>
    <s v="USD"/>
    <n v="1402855525"/>
    <x v="3163"/>
    <b v="1"/>
    <n v="72"/>
    <b v="1"/>
    <x v="6"/>
    <x v="1"/>
    <x v="6"/>
  </r>
  <r>
    <n v="3164"/>
    <s v="Better Than Shakespeare Presents: Much Ado About Something"/>
    <x v="3162"/>
    <n v="2500"/>
    <n v="2669"/>
    <x v="2180"/>
    <n v="1.07"/>
    <x v="0"/>
    <x v="0"/>
    <s v="USD"/>
    <n v="1402341615"/>
    <x v="3164"/>
    <b v="1"/>
    <n v="71"/>
    <b v="1"/>
    <x v="6"/>
    <x v="1"/>
    <x v="6"/>
  </r>
  <r>
    <n v="3165"/>
    <s v="THE MOON PLAY"/>
    <x v="3163"/>
    <n v="750"/>
    <n v="1220"/>
    <x v="2181"/>
    <n v="1.63"/>
    <x v="0"/>
    <x v="0"/>
    <s v="USD"/>
    <n v="1304395140"/>
    <x v="3165"/>
    <b v="1"/>
    <n v="21"/>
    <b v="1"/>
    <x v="6"/>
    <x v="1"/>
    <x v="6"/>
  </r>
  <r>
    <n v="3166"/>
    <s v="Verdigris - A Play by Jim Beaver"/>
    <x v="3164"/>
    <n v="35000"/>
    <n v="56079.83"/>
    <x v="2182"/>
    <n v="1.6"/>
    <x v="0"/>
    <x v="0"/>
    <s v="USD"/>
    <n v="1416988740"/>
    <x v="3166"/>
    <b v="1"/>
    <n v="930"/>
    <b v="1"/>
    <x v="6"/>
    <x v="1"/>
    <x v="6"/>
  </r>
  <r>
    <n v="3167"/>
    <s v="Destiny is Judd Nelson: a new play at FringeNYC"/>
    <x v="3165"/>
    <n v="3000"/>
    <n v="3485"/>
    <x v="2183"/>
    <n v="1.1599999999999999"/>
    <x v="0"/>
    <x v="0"/>
    <s v="USD"/>
    <n v="1406952781"/>
    <x v="3167"/>
    <b v="1"/>
    <n v="55"/>
    <b v="1"/>
    <x v="6"/>
    <x v="1"/>
    <x v="6"/>
  </r>
  <r>
    <n v="3168"/>
    <s v="Cosmicomics"/>
    <x v="3166"/>
    <n v="2500"/>
    <n v="3105"/>
    <x v="2184"/>
    <n v="1.24"/>
    <x v="0"/>
    <x v="0"/>
    <s v="USD"/>
    <n v="1402696800"/>
    <x v="3168"/>
    <b v="1"/>
    <n v="61"/>
    <b v="1"/>
    <x v="6"/>
    <x v="1"/>
    <x v="6"/>
  </r>
  <r>
    <n v="3169"/>
    <s v="The Window"/>
    <x v="3167"/>
    <n v="8000"/>
    <n v="8241"/>
    <x v="965"/>
    <n v="1.03"/>
    <x v="0"/>
    <x v="0"/>
    <s v="USD"/>
    <n v="1386910740"/>
    <x v="3169"/>
    <b v="1"/>
    <n v="82"/>
    <b v="1"/>
    <x v="6"/>
    <x v="1"/>
    <x v="6"/>
  </r>
  <r>
    <n v="3170"/>
    <s v="Ain't She Brave FringeNYC 2014 Project"/>
    <x v="3168"/>
    <n v="2000"/>
    <n v="2245"/>
    <x v="29"/>
    <n v="1.1200000000000001"/>
    <x v="0"/>
    <x v="0"/>
    <s v="USD"/>
    <n v="1404273600"/>
    <x v="3170"/>
    <b v="1"/>
    <n v="71"/>
    <b v="1"/>
    <x v="6"/>
    <x v="1"/>
    <x v="6"/>
  </r>
  <r>
    <n v="3171"/>
    <s v="The Fall - an epic theatrical adaptation"/>
    <x v="3169"/>
    <n v="7000"/>
    <n v="7617"/>
    <x v="1250"/>
    <n v="1.0900000000000001"/>
    <x v="0"/>
    <x v="1"/>
    <s v="GBP"/>
    <n v="1462545358"/>
    <x v="3171"/>
    <b v="1"/>
    <n v="117"/>
    <b v="1"/>
    <x v="6"/>
    <x v="1"/>
    <x v="6"/>
  </r>
  <r>
    <n v="3172"/>
    <s v="Outcry Theatre presents &quot;Dark Play or Stories for Boys&quot;"/>
    <x v="3170"/>
    <n v="2000"/>
    <n v="2300"/>
    <x v="2185"/>
    <n v="1.1499999999999999"/>
    <x v="0"/>
    <x v="0"/>
    <s v="USD"/>
    <n v="1329240668"/>
    <x v="3172"/>
    <b v="1"/>
    <n v="29"/>
    <b v="1"/>
    <x v="6"/>
    <x v="1"/>
    <x v="6"/>
  </r>
  <r>
    <n v="3173"/>
    <s v="Melissa Arctic At the Road Theatre"/>
    <x v="3171"/>
    <n v="10000"/>
    <n v="10300"/>
    <x v="2186"/>
    <n v="1.03"/>
    <x v="0"/>
    <x v="0"/>
    <s v="USD"/>
    <n v="1411765492"/>
    <x v="3173"/>
    <b v="1"/>
    <n v="74"/>
    <b v="1"/>
    <x v="6"/>
    <x v="1"/>
    <x v="6"/>
  </r>
  <r>
    <n v="3174"/>
    <s v="A Race Redux"/>
    <x v="3172"/>
    <n v="3000"/>
    <n v="3034"/>
    <x v="2187"/>
    <n v="1.01"/>
    <x v="0"/>
    <x v="0"/>
    <s v="USD"/>
    <n v="1408999508"/>
    <x v="3174"/>
    <b v="1"/>
    <n v="23"/>
    <b v="1"/>
    <x v="6"/>
    <x v="1"/>
    <x v="6"/>
  </r>
  <r>
    <n v="3175"/>
    <s v="The Killing Room"/>
    <x v="3173"/>
    <n v="5000"/>
    <n v="5478"/>
    <x v="1867"/>
    <n v="1.1000000000000001"/>
    <x v="0"/>
    <x v="0"/>
    <s v="USD"/>
    <n v="1297977427"/>
    <x v="3175"/>
    <b v="1"/>
    <n v="60"/>
    <b v="1"/>
    <x v="6"/>
    <x v="1"/>
    <x v="6"/>
  </r>
  <r>
    <n v="3176"/>
    <s v="Romeo and Juliet at Moody's Pub"/>
    <x v="3174"/>
    <n v="1900"/>
    <n v="2182"/>
    <x v="2188"/>
    <n v="1.1499999999999999"/>
    <x v="0"/>
    <x v="0"/>
    <s v="USD"/>
    <n v="1376838000"/>
    <x v="3176"/>
    <b v="1"/>
    <n v="55"/>
    <b v="1"/>
    <x v="6"/>
    <x v="1"/>
    <x v="6"/>
  </r>
  <r>
    <n v="3177"/>
    <s v="Tilted Field presents NO STATIC AT ALL in New York City"/>
    <x v="3175"/>
    <n v="2500"/>
    <n v="2935"/>
    <x v="2189"/>
    <n v="1.17"/>
    <x v="0"/>
    <x v="0"/>
    <s v="USD"/>
    <n v="1403366409"/>
    <x v="3177"/>
    <b v="1"/>
    <n v="51"/>
    <b v="1"/>
    <x v="6"/>
    <x v="1"/>
    <x v="6"/>
  </r>
  <r>
    <n v="3178"/>
    <s v="Cutting Off Kate Bush"/>
    <x v="3176"/>
    <n v="1500"/>
    <n v="2576"/>
    <x v="2190"/>
    <n v="1.72"/>
    <x v="0"/>
    <x v="1"/>
    <s v="GBP"/>
    <n v="1405521075"/>
    <x v="3178"/>
    <b v="1"/>
    <n v="78"/>
    <b v="1"/>
    <x v="6"/>
    <x v="1"/>
    <x v="6"/>
  </r>
  <r>
    <n v="3179"/>
    <s v="I Do Wonder"/>
    <x v="3177"/>
    <n v="4200"/>
    <n v="4794.82"/>
    <x v="2191"/>
    <n v="1.1399999999999999"/>
    <x v="0"/>
    <x v="0"/>
    <s v="USD"/>
    <n v="1367859071"/>
    <x v="3179"/>
    <b v="1"/>
    <n v="62"/>
    <b v="1"/>
    <x v="6"/>
    <x v="1"/>
    <x v="6"/>
  </r>
  <r>
    <n v="3180"/>
    <s v="Glass Mountain: An Original Fairytale"/>
    <x v="3178"/>
    <n v="1200"/>
    <n v="1437"/>
    <x v="2192"/>
    <n v="1.2"/>
    <x v="0"/>
    <x v="1"/>
    <s v="GBP"/>
    <n v="1403258049"/>
    <x v="3180"/>
    <b v="1"/>
    <n v="45"/>
    <b v="1"/>
    <x v="6"/>
    <x v="1"/>
    <x v="6"/>
  </r>
  <r>
    <n v="3181"/>
    <s v="ENDURING SONG"/>
    <x v="3179"/>
    <n v="500"/>
    <n v="545"/>
    <x v="811"/>
    <n v="1.0900000000000001"/>
    <x v="0"/>
    <x v="1"/>
    <s v="GBP"/>
    <n v="1402848000"/>
    <x v="3181"/>
    <b v="1"/>
    <n v="15"/>
    <b v="1"/>
    <x v="6"/>
    <x v="1"/>
    <x v="6"/>
  </r>
  <r>
    <n v="3182"/>
    <s v="A Thought in Three Parts"/>
    <x v="3180"/>
    <n v="7000"/>
    <n v="7062"/>
    <x v="2193"/>
    <n v="1.01"/>
    <x v="0"/>
    <x v="0"/>
    <s v="USD"/>
    <n v="1328029200"/>
    <x v="3182"/>
    <b v="1"/>
    <n v="151"/>
    <b v="1"/>
    <x v="6"/>
    <x v="1"/>
    <x v="6"/>
  </r>
  <r>
    <n v="3183"/>
    <s v="The Seagull on The River"/>
    <x v="3181"/>
    <n v="2500"/>
    <n v="2725"/>
    <x v="1583"/>
    <n v="1.0900000000000001"/>
    <x v="0"/>
    <x v="0"/>
    <s v="USD"/>
    <n v="1377284669"/>
    <x v="3183"/>
    <b v="1"/>
    <n v="68"/>
    <b v="1"/>
    <x v="6"/>
    <x v="1"/>
    <x v="6"/>
  </r>
  <r>
    <n v="3184"/>
    <s v="Equus at Frenetic Theatre"/>
    <x v="3182"/>
    <n v="4300"/>
    <n v="4610"/>
    <x v="2194"/>
    <n v="1.07"/>
    <x v="0"/>
    <x v="0"/>
    <s v="USD"/>
    <n v="1404258631"/>
    <x v="3184"/>
    <b v="1"/>
    <n v="46"/>
    <b v="1"/>
    <x v="6"/>
    <x v="1"/>
    <x v="6"/>
  </r>
  <r>
    <n v="3185"/>
    <s v="Edfringe support - What a Gay Play"/>
    <x v="3183"/>
    <n v="1000"/>
    <n v="1000"/>
    <x v="683"/>
    <n v="1"/>
    <x v="0"/>
    <x v="1"/>
    <s v="GBP"/>
    <n v="1405553241"/>
    <x v="3185"/>
    <b v="1"/>
    <n v="24"/>
    <b v="1"/>
    <x v="6"/>
    <x v="1"/>
    <x v="6"/>
  </r>
  <r>
    <n v="3186"/>
    <s v="Honest"/>
    <x v="3184"/>
    <n v="3200"/>
    <n v="3270"/>
    <x v="2195"/>
    <n v="1.02"/>
    <x v="0"/>
    <x v="1"/>
    <s v="GBP"/>
    <n v="1410901200"/>
    <x v="3186"/>
    <b v="1"/>
    <n v="70"/>
    <b v="1"/>
    <x v="6"/>
    <x v="1"/>
    <x v="6"/>
  </r>
  <r>
    <n v="3187"/>
    <s v="OCTOBER IN THE CHAIR &amp; Other Fragile Things...This Halloween"/>
    <x v="3185"/>
    <n v="15000"/>
    <n v="17444"/>
    <x v="2196"/>
    <n v="1.1599999999999999"/>
    <x v="0"/>
    <x v="0"/>
    <s v="USD"/>
    <n v="1407167973"/>
    <x v="3187"/>
    <b v="1"/>
    <n v="244"/>
    <b v="1"/>
    <x v="6"/>
    <x v="1"/>
    <x v="6"/>
  </r>
  <r>
    <n v="3188"/>
    <s v="A Brief History of Musical Theatre..."/>
    <x v="3186"/>
    <n v="200"/>
    <n v="130"/>
    <x v="2197"/>
    <n v="0.65"/>
    <x v="2"/>
    <x v="1"/>
    <s v="GBP"/>
    <n v="1433930302"/>
    <x v="3188"/>
    <b v="0"/>
    <n v="9"/>
    <b v="0"/>
    <x v="40"/>
    <x v="1"/>
    <x v="40"/>
  </r>
  <r>
    <n v="3189"/>
    <s v="Hednadotter Jubileumskonsert"/>
    <x v="3187"/>
    <n v="55000"/>
    <n v="6780"/>
    <x v="2198"/>
    <n v="0.12"/>
    <x v="2"/>
    <x v="11"/>
    <s v="SEK"/>
    <n v="1432455532"/>
    <x v="3189"/>
    <b v="0"/>
    <n v="19"/>
    <b v="0"/>
    <x v="40"/>
    <x v="1"/>
    <x v="40"/>
  </r>
  <r>
    <n v="3190"/>
    <s v="Call It A Day Productions - THE LIFE"/>
    <x v="3188"/>
    <n v="4000"/>
    <n v="0"/>
    <x v="121"/>
    <n v="0"/>
    <x v="2"/>
    <x v="5"/>
    <s v="CAD"/>
    <n v="1481258275"/>
    <x v="3190"/>
    <b v="0"/>
    <s v="No Backers"/>
    <b v="0"/>
    <x v="40"/>
    <x v="1"/>
    <x v="40"/>
  </r>
  <r>
    <n v="3191"/>
    <s v="Decree 770: Europa"/>
    <x v="3189"/>
    <n v="3750"/>
    <n v="151"/>
    <x v="2199"/>
    <n v="0.04"/>
    <x v="2"/>
    <x v="0"/>
    <s v="USD"/>
    <n v="1471370869"/>
    <x v="3191"/>
    <b v="0"/>
    <n v="4"/>
    <b v="0"/>
    <x v="40"/>
    <x v="1"/>
    <x v="40"/>
  </r>
  <r>
    <n v="3192"/>
    <s v="Arts in Conflict"/>
    <x v="3190"/>
    <n v="10000"/>
    <n v="102"/>
    <x v="786"/>
    <n v="0.01"/>
    <x v="2"/>
    <x v="1"/>
    <s v="GBP"/>
    <n v="1425160800"/>
    <x v="3192"/>
    <b v="0"/>
    <n v="8"/>
    <b v="0"/>
    <x v="40"/>
    <x v="1"/>
    <x v="40"/>
  </r>
  <r>
    <n v="3193"/>
    <s v="Shock Treatment - The Sequel to Rocky Horror!"/>
    <x v="3191"/>
    <n v="5000"/>
    <n v="587"/>
    <x v="2200"/>
    <n v="0.12"/>
    <x v="2"/>
    <x v="1"/>
    <s v="GBP"/>
    <n v="1424474056"/>
    <x v="3193"/>
    <b v="0"/>
    <n v="24"/>
    <b v="0"/>
    <x v="40"/>
    <x v="1"/>
    <x v="40"/>
  </r>
  <r>
    <n v="3194"/>
    <s v="P.A.C.K (Performing Arts Camp for Kids)"/>
    <x v="3192"/>
    <n v="11000"/>
    <n v="0"/>
    <x v="121"/>
    <n v="0"/>
    <x v="2"/>
    <x v="0"/>
    <s v="USD"/>
    <n v="1437960598"/>
    <x v="3194"/>
    <b v="0"/>
    <s v="No Backers"/>
    <b v="0"/>
    <x v="40"/>
    <x v="1"/>
    <x v="40"/>
  </r>
  <r>
    <n v="3195"/>
    <s v="Emerson Sings!"/>
    <x v="3193"/>
    <n v="3500"/>
    <n v="2070"/>
    <x v="1656"/>
    <n v="0.59"/>
    <x v="2"/>
    <x v="0"/>
    <s v="USD"/>
    <n v="1423750542"/>
    <x v="3195"/>
    <b v="0"/>
    <n v="39"/>
    <b v="0"/>
    <x v="40"/>
    <x v="1"/>
    <x v="40"/>
  </r>
  <r>
    <n v="3196"/>
    <s v="Our Modern Lives"/>
    <x v="3194"/>
    <n v="3000000"/>
    <n v="1800"/>
    <x v="462"/>
    <n v="0"/>
    <x v="2"/>
    <x v="0"/>
    <s v="USD"/>
    <n v="1438437600"/>
    <x v="3196"/>
    <b v="0"/>
    <n v="6"/>
    <b v="0"/>
    <x v="40"/>
    <x v="1"/>
    <x v="40"/>
  </r>
  <r>
    <n v="3197"/>
    <s v="Mirror, mirror on the wall"/>
    <x v="3195"/>
    <n v="10000"/>
    <n v="1145"/>
    <x v="2201"/>
    <n v="0.11"/>
    <x v="2"/>
    <x v="10"/>
    <s v="NOK"/>
    <n v="1423050618"/>
    <x v="3197"/>
    <b v="0"/>
    <n v="4"/>
    <b v="0"/>
    <x v="40"/>
    <x v="1"/>
    <x v="40"/>
  </r>
  <r>
    <n v="3198"/>
    <s v="Terezin's The Fireflies"/>
    <x v="3196"/>
    <n v="30000"/>
    <n v="110"/>
    <x v="2202"/>
    <n v="0"/>
    <x v="2"/>
    <x v="8"/>
    <s v="DKK"/>
    <n v="1424081477"/>
    <x v="3198"/>
    <b v="0"/>
    <n v="3"/>
    <b v="0"/>
    <x v="40"/>
    <x v="1"/>
    <x v="40"/>
  </r>
  <r>
    <n v="3199"/>
    <s v="Help Milburn Stone Fly High With TARZAN The Musical"/>
    <x v="3197"/>
    <n v="5000"/>
    <n v="2608"/>
    <x v="2203"/>
    <n v="0.52"/>
    <x v="2"/>
    <x v="0"/>
    <s v="USD"/>
    <n v="1410037200"/>
    <x v="3199"/>
    <b v="0"/>
    <n v="53"/>
    <b v="0"/>
    <x v="40"/>
    <x v="1"/>
    <x v="40"/>
  </r>
  <r>
    <n v="3200"/>
    <s v="ROAD TO THE KINGDOM"/>
    <x v="3198"/>
    <n v="50000"/>
    <n v="1"/>
    <x v="120"/>
    <n v="0"/>
    <x v="2"/>
    <x v="0"/>
    <s v="USD"/>
    <n v="1461994440"/>
    <x v="3200"/>
    <b v="0"/>
    <n v="1"/>
    <b v="0"/>
    <x v="40"/>
    <x v="1"/>
    <x v="40"/>
  </r>
  <r>
    <n v="3201"/>
    <s v="Nothing Changes"/>
    <x v="3199"/>
    <n v="2000"/>
    <n v="25"/>
    <x v="381"/>
    <n v="0.01"/>
    <x v="2"/>
    <x v="1"/>
    <s v="GBP"/>
    <n v="1409509477"/>
    <x v="3201"/>
    <b v="0"/>
    <n v="2"/>
    <b v="0"/>
    <x v="40"/>
    <x v="1"/>
    <x v="40"/>
  </r>
  <r>
    <n v="3202"/>
    <s v="Christmas Ain't A Drag - A Musical"/>
    <x v="3200"/>
    <n v="5000"/>
    <n v="2726"/>
    <x v="183"/>
    <n v="0.55000000000000004"/>
    <x v="2"/>
    <x v="0"/>
    <s v="USD"/>
    <n v="1450072740"/>
    <x v="3202"/>
    <b v="0"/>
    <n v="25"/>
    <b v="0"/>
    <x v="40"/>
    <x v="1"/>
    <x v="40"/>
  </r>
  <r>
    <n v="3203"/>
    <s v="Escape from Reality's 1st Season &quot;Defying Gravity&quot;"/>
    <x v="3201"/>
    <n v="1000"/>
    <n v="250"/>
    <x v="683"/>
    <n v="0.25"/>
    <x v="2"/>
    <x v="0"/>
    <s v="USD"/>
    <n v="1443224622"/>
    <x v="3203"/>
    <b v="0"/>
    <n v="6"/>
    <b v="0"/>
    <x v="40"/>
    <x v="1"/>
    <x v="40"/>
  </r>
  <r>
    <n v="3204"/>
    <s v="FaÃ§ade: The Interactive Musical"/>
    <x v="3202"/>
    <n v="500"/>
    <n v="0"/>
    <x v="121"/>
    <n v="0"/>
    <x v="2"/>
    <x v="0"/>
    <s v="USD"/>
    <n v="1437149640"/>
    <x v="3204"/>
    <b v="0"/>
    <s v="No Backers"/>
    <b v="0"/>
    <x v="40"/>
    <x v="1"/>
    <x v="40"/>
  </r>
  <r>
    <n v="3205"/>
    <s v="Children Must Run: An Original Musical"/>
    <x v="3203"/>
    <n v="8000"/>
    <n v="273"/>
    <x v="1878"/>
    <n v="0.03"/>
    <x v="2"/>
    <x v="1"/>
    <s v="GBP"/>
    <n v="1430470772"/>
    <x v="3205"/>
    <b v="0"/>
    <n v="12"/>
    <b v="0"/>
    <x v="40"/>
    <x v="1"/>
    <x v="40"/>
  </r>
  <r>
    <n v="3206"/>
    <s v="Performance Theater for Young Artists (PTYA)"/>
    <x v="3204"/>
    <n v="5000"/>
    <n v="0"/>
    <x v="121"/>
    <n v="0"/>
    <x v="2"/>
    <x v="0"/>
    <s v="USD"/>
    <n v="1442644651"/>
    <x v="3206"/>
    <b v="0"/>
    <s v="No Backers"/>
    <b v="0"/>
    <x v="40"/>
    <x v="1"/>
    <x v="40"/>
  </r>
  <r>
    <n v="3207"/>
    <s v="The Last Five Years: The Muse Arts Production's Debut Show"/>
    <x v="3205"/>
    <n v="5500"/>
    <n v="2550"/>
    <x v="2204"/>
    <n v="0.46"/>
    <x v="2"/>
    <x v="0"/>
    <s v="USD"/>
    <n v="1429767607"/>
    <x v="3207"/>
    <b v="0"/>
    <n v="36"/>
    <b v="0"/>
    <x v="40"/>
    <x v="1"/>
    <x v="40"/>
  </r>
  <r>
    <n v="3208"/>
    <s v="The Blind Owl Stages Shinn's &quot;The Coming World&quot;"/>
    <x v="3206"/>
    <n v="5000"/>
    <n v="5175"/>
    <x v="2205"/>
    <n v="1.04"/>
    <x v="0"/>
    <x v="0"/>
    <s v="USD"/>
    <n v="1406557877"/>
    <x v="3208"/>
    <b v="1"/>
    <n v="82"/>
    <b v="1"/>
    <x v="6"/>
    <x v="1"/>
    <x v="6"/>
  </r>
  <r>
    <n v="3209"/>
    <s v="King Kirby, a play by Crystal Skillman and Fred Van Lente"/>
    <x v="3207"/>
    <n v="9500"/>
    <n v="11335.7"/>
    <x v="2206"/>
    <n v="1.19"/>
    <x v="0"/>
    <x v="0"/>
    <s v="USD"/>
    <n v="1403305200"/>
    <x v="3209"/>
    <b v="1"/>
    <n v="226"/>
    <b v="1"/>
    <x v="6"/>
    <x v="1"/>
    <x v="6"/>
  </r>
  <r>
    <n v="3210"/>
    <s v="&quot;The Red Herring&quot; World Premiere"/>
    <x v="3208"/>
    <n v="3000"/>
    <n v="3773"/>
    <x v="2207"/>
    <n v="1.26"/>
    <x v="0"/>
    <x v="0"/>
    <s v="USD"/>
    <n v="1338523140"/>
    <x v="3210"/>
    <b v="1"/>
    <n v="60"/>
    <b v="1"/>
    <x v="6"/>
    <x v="1"/>
    <x v="6"/>
  </r>
  <r>
    <n v="3211"/>
    <s v="Titus &amp; Two Conversations. Huzzah!"/>
    <x v="3209"/>
    <n v="23000"/>
    <n v="27541"/>
    <x v="2208"/>
    <n v="1.2"/>
    <x v="0"/>
    <x v="0"/>
    <s v="USD"/>
    <n v="1408068000"/>
    <x v="3211"/>
    <b v="1"/>
    <n v="322"/>
    <b v="1"/>
    <x v="6"/>
    <x v="1"/>
    <x v="6"/>
  </r>
  <r>
    <n v="3212"/>
    <s v="Campo Maldito"/>
    <x v="3210"/>
    <n v="4000"/>
    <n v="5050"/>
    <x v="2209"/>
    <n v="1.26"/>
    <x v="0"/>
    <x v="0"/>
    <s v="USD"/>
    <n v="1407524751"/>
    <x v="3212"/>
    <b v="1"/>
    <n v="94"/>
    <b v="1"/>
    <x v="6"/>
    <x v="1"/>
    <x v="6"/>
  </r>
  <r>
    <n v="3213"/>
    <s v="Moving Dust presents 'THIS MUCH' 2015"/>
    <x v="3211"/>
    <n v="6000"/>
    <n v="6007"/>
    <x v="2210"/>
    <n v="1"/>
    <x v="0"/>
    <x v="1"/>
    <s v="GBP"/>
    <n v="1437934759"/>
    <x v="3213"/>
    <b v="1"/>
    <n v="47"/>
    <b v="1"/>
    <x v="6"/>
    <x v="1"/>
    <x v="6"/>
  </r>
  <r>
    <n v="3214"/>
    <s v="World Premiere of Sket - a play by  Maya Sondhi"/>
    <x v="3212"/>
    <n v="12000"/>
    <n v="12256"/>
    <x v="2211"/>
    <n v="1.02"/>
    <x v="0"/>
    <x v="1"/>
    <s v="GBP"/>
    <n v="1452038100"/>
    <x v="3214"/>
    <b v="1"/>
    <n v="115"/>
    <b v="1"/>
    <x v="6"/>
    <x v="1"/>
    <x v="6"/>
  </r>
  <r>
    <n v="3215"/>
    <s v="Colt Coeur's 6th Season"/>
    <x v="3213"/>
    <n v="35000"/>
    <n v="35123"/>
    <x v="2212"/>
    <n v="1"/>
    <x v="0"/>
    <x v="0"/>
    <s v="USD"/>
    <n v="1441857540"/>
    <x v="3215"/>
    <b v="1"/>
    <n v="134"/>
    <b v="1"/>
    <x v="6"/>
    <x v="1"/>
    <x v="6"/>
  </r>
  <r>
    <n v="3216"/>
    <s v="BRUTE"/>
    <x v="3214"/>
    <n v="2000"/>
    <n v="2001"/>
    <x v="2213"/>
    <n v="1"/>
    <x v="0"/>
    <x v="1"/>
    <s v="GBP"/>
    <n v="1436625000"/>
    <x v="3216"/>
    <b v="1"/>
    <n v="35"/>
    <b v="1"/>
    <x v="6"/>
    <x v="1"/>
    <x v="6"/>
  </r>
  <r>
    <n v="3217"/>
    <s v="Wake Up Call @ IRT Theater"/>
    <x v="3215"/>
    <n v="4500"/>
    <n v="5221"/>
    <x v="2214"/>
    <n v="1.1599999999999999"/>
    <x v="0"/>
    <x v="0"/>
    <s v="USD"/>
    <n v="1478264784"/>
    <x v="3217"/>
    <b v="1"/>
    <n v="104"/>
    <b v="1"/>
    <x v="6"/>
    <x v="1"/>
    <x v="6"/>
  </r>
  <r>
    <n v="3218"/>
    <s v="Lonely Soldier Monologues a play by Helen Benedict."/>
    <x v="3216"/>
    <n v="12000"/>
    <n v="12252"/>
    <x v="2215"/>
    <n v="1.02"/>
    <x v="0"/>
    <x v="1"/>
    <s v="GBP"/>
    <n v="1419984000"/>
    <x v="3218"/>
    <b v="1"/>
    <n v="184"/>
    <b v="1"/>
    <x v="6"/>
    <x v="1"/>
    <x v="6"/>
  </r>
  <r>
    <n v="3219"/>
    <s v="Eyes Closed - The First In-Dream Theater Experience"/>
    <x v="3217"/>
    <n v="20000"/>
    <n v="20022"/>
    <x v="2216"/>
    <n v="1"/>
    <x v="0"/>
    <x v="0"/>
    <s v="USD"/>
    <n v="1427063747"/>
    <x v="3219"/>
    <b v="1"/>
    <n v="119"/>
    <b v="1"/>
    <x v="6"/>
    <x v="1"/>
    <x v="6"/>
  </r>
  <r>
    <n v="3220"/>
    <s v="Burners"/>
    <x v="3218"/>
    <n v="15000"/>
    <n v="15126"/>
    <x v="2217"/>
    <n v="1.01"/>
    <x v="0"/>
    <x v="0"/>
    <s v="USD"/>
    <n v="1489352400"/>
    <x v="3220"/>
    <b v="1"/>
    <n v="59"/>
    <b v="1"/>
    <x v="6"/>
    <x v="1"/>
    <x v="6"/>
  </r>
  <r>
    <n v="3221"/>
    <s v="The Hitchhiker's Guide to the Family"/>
    <x v="3219"/>
    <n v="4000"/>
    <n v="4137"/>
    <x v="247"/>
    <n v="1.03"/>
    <x v="0"/>
    <x v="1"/>
    <s v="GBP"/>
    <n v="1436114603"/>
    <x v="3221"/>
    <b v="1"/>
    <n v="113"/>
    <b v="1"/>
    <x v="6"/>
    <x v="1"/>
    <x v="6"/>
  </r>
  <r>
    <n v="3222"/>
    <s v="Shakespeare in ASL - and FREE for everyone"/>
    <x v="3220"/>
    <n v="2500"/>
    <n v="3120"/>
    <x v="2218"/>
    <n v="1.25"/>
    <x v="0"/>
    <x v="0"/>
    <s v="USD"/>
    <n v="1445722140"/>
    <x v="3222"/>
    <b v="1"/>
    <n v="84"/>
    <b v="1"/>
    <x v="6"/>
    <x v="1"/>
    <x v="6"/>
  </r>
  <r>
    <n v="3223"/>
    <s v="Good People by David Lindsay-Abaire at Waterfront Playhouse"/>
    <x v="3221"/>
    <n v="3100"/>
    <n v="3395"/>
    <x v="1145"/>
    <n v="1.1000000000000001"/>
    <x v="0"/>
    <x v="0"/>
    <s v="USD"/>
    <n v="1440100976"/>
    <x v="3223"/>
    <b v="1"/>
    <n v="74"/>
    <b v="1"/>
    <x v="6"/>
    <x v="1"/>
    <x v="6"/>
  </r>
  <r>
    <n v="3224"/>
    <s v="AdA (Author directing Author)"/>
    <x v="3222"/>
    <n v="30000"/>
    <n v="30610"/>
    <x v="2219"/>
    <n v="1.02"/>
    <x v="0"/>
    <x v="0"/>
    <s v="USD"/>
    <n v="1484024400"/>
    <x v="3224"/>
    <b v="1"/>
    <n v="216"/>
    <b v="1"/>
    <x v="6"/>
    <x v="1"/>
    <x v="6"/>
  </r>
  <r>
    <n v="3225"/>
    <s v="Two &quot;Gentlemen&quot; of Verona by William Shakespeare"/>
    <x v="3223"/>
    <n v="2000"/>
    <n v="2047"/>
    <x v="2220"/>
    <n v="1.02"/>
    <x v="0"/>
    <x v="0"/>
    <s v="USD"/>
    <n v="1464987600"/>
    <x v="3225"/>
    <b v="1"/>
    <n v="39"/>
    <b v="1"/>
    <x v="6"/>
    <x v="1"/>
    <x v="6"/>
  </r>
  <r>
    <n v="3226"/>
    <s v="Get Trip The Light Theatre's show to its 2nd London Stage!"/>
    <x v="3224"/>
    <n v="1200"/>
    <n v="1250"/>
    <x v="2221"/>
    <n v="1.04"/>
    <x v="0"/>
    <x v="1"/>
    <s v="GBP"/>
    <n v="1446213612"/>
    <x v="3226"/>
    <b v="1"/>
    <n v="21"/>
    <b v="1"/>
    <x v="6"/>
    <x v="1"/>
    <x v="6"/>
  </r>
  <r>
    <n v="3227"/>
    <s v="a colder water than here - VAULT 2017"/>
    <x v="3225"/>
    <n v="1200"/>
    <n v="1500"/>
    <x v="73"/>
    <n v="1.25"/>
    <x v="0"/>
    <x v="1"/>
    <s v="GBP"/>
    <n v="1484687436"/>
    <x v="3227"/>
    <b v="0"/>
    <n v="30"/>
    <b v="1"/>
    <x v="6"/>
    <x v="1"/>
    <x v="6"/>
  </r>
  <r>
    <n v="3228"/>
    <s v="Hear Me Roar: A Season of Powerful Women"/>
    <x v="3226"/>
    <n v="7000"/>
    <n v="7164"/>
    <x v="2222"/>
    <n v="1.02"/>
    <x v="0"/>
    <x v="0"/>
    <s v="USD"/>
    <n v="1450328340"/>
    <x v="3228"/>
    <b v="1"/>
    <n v="37"/>
    <b v="1"/>
    <x v="6"/>
    <x v="1"/>
    <x v="6"/>
  </r>
  <r>
    <n v="3229"/>
    <s v="The Seagull Project Presents: The Three Sisters"/>
    <x v="3227"/>
    <n v="20000"/>
    <n v="21573"/>
    <x v="1345"/>
    <n v="1.08"/>
    <x v="0"/>
    <x v="0"/>
    <s v="USD"/>
    <n v="1416470398"/>
    <x v="3229"/>
    <b v="1"/>
    <n v="202"/>
    <b v="1"/>
    <x v="6"/>
    <x v="1"/>
    <x v="6"/>
  </r>
  <r>
    <n v="3230"/>
    <s v="#CLOUD$ - a modern adaptation of Aristophanes' Clouds"/>
    <x v="3228"/>
    <n v="2600"/>
    <n v="2857"/>
    <x v="2223"/>
    <n v="1.1000000000000001"/>
    <x v="0"/>
    <x v="0"/>
    <s v="USD"/>
    <n v="1412135940"/>
    <x v="3230"/>
    <b v="1"/>
    <n v="37"/>
    <b v="1"/>
    <x v="6"/>
    <x v="1"/>
    <x v="6"/>
  </r>
  <r>
    <n v="3231"/>
    <s v="Strong Poison Stage Play adapted fr. Dorothy L. Sayers novel"/>
    <x v="3229"/>
    <n v="1000"/>
    <n v="1610"/>
    <x v="400"/>
    <n v="1.61"/>
    <x v="0"/>
    <x v="0"/>
    <s v="USD"/>
    <n v="1460846347"/>
    <x v="3231"/>
    <b v="0"/>
    <n v="28"/>
    <b v="1"/>
    <x v="6"/>
    <x v="1"/>
    <x v="6"/>
  </r>
  <r>
    <n v="3232"/>
    <s v="Honorable Men - Poor Yorick's Players 2016 Season"/>
    <x v="3230"/>
    <n v="1000"/>
    <n v="1312"/>
    <x v="2224"/>
    <n v="1.31"/>
    <x v="0"/>
    <x v="0"/>
    <s v="USD"/>
    <n v="1462334340"/>
    <x v="3232"/>
    <b v="1"/>
    <n v="26"/>
    <b v="1"/>
    <x v="6"/>
    <x v="1"/>
    <x v="6"/>
  </r>
  <r>
    <n v="3233"/>
    <s v="64 Squares"/>
    <x v="3231"/>
    <n v="5000"/>
    <n v="5940"/>
    <x v="2225"/>
    <n v="1.19"/>
    <x v="0"/>
    <x v="0"/>
    <s v="USD"/>
    <n v="1488482355"/>
    <x v="3233"/>
    <b v="0"/>
    <n v="61"/>
    <b v="1"/>
    <x v="6"/>
    <x v="1"/>
    <x v="6"/>
  </r>
  <r>
    <n v="3234"/>
    <s v="Repetitive Beats: A new play premiering at Vault Festival"/>
    <x v="3232"/>
    <n v="4000"/>
    <n v="4015.71"/>
    <x v="2226"/>
    <n v="1"/>
    <x v="0"/>
    <x v="1"/>
    <s v="GBP"/>
    <n v="1485991860"/>
    <x v="3234"/>
    <b v="0"/>
    <n v="115"/>
    <b v="1"/>
    <x v="6"/>
    <x v="1"/>
    <x v="6"/>
  </r>
  <r>
    <n v="3235"/>
    <s v="Catapult OYL to the next levelâ€”in Edinburgh!"/>
    <x v="3233"/>
    <n v="15000"/>
    <n v="15481"/>
    <x v="2208"/>
    <n v="1.03"/>
    <x v="0"/>
    <x v="0"/>
    <s v="USD"/>
    <n v="1467361251"/>
    <x v="3235"/>
    <b v="1"/>
    <n v="181"/>
    <b v="1"/>
    <x v="6"/>
    <x v="1"/>
    <x v="6"/>
  </r>
  <r>
    <n v="3236"/>
    <s v="Sub-Basement World Premiere"/>
    <x v="3234"/>
    <n v="20000"/>
    <n v="20120"/>
    <x v="2227"/>
    <n v="1.01"/>
    <x v="0"/>
    <x v="0"/>
    <s v="USD"/>
    <n v="1482962433"/>
    <x v="3236"/>
    <b v="0"/>
    <n v="110"/>
    <b v="1"/>
    <x v="6"/>
    <x v="1"/>
    <x v="6"/>
  </r>
  <r>
    <n v="3237"/>
    <s v="Celebrating 20 years of The 24 Hour Plays around the world!"/>
    <x v="3235"/>
    <n v="35000"/>
    <n v="35275.64"/>
    <x v="2228"/>
    <n v="1.01"/>
    <x v="0"/>
    <x v="0"/>
    <s v="USD"/>
    <n v="1443499140"/>
    <x v="3237"/>
    <b v="1"/>
    <n v="269"/>
    <b v="1"/>
    <x v="6"/>
    <x v="1"/>
    <x v="6"/>
  </r>
  <r>
    <n v="3238"/>
    <s v="All Bare Theatre bring THE MAIDS to Edinburgh 2015"/>
    <x v="3236"/>
    <n v="2800"/>
    <n v="3145"/>
    <x v="1953"/>
    <n v="1.1200000000000001"/>
    <x v="0"/>
    <x v="1"/>
    <s v="GBP"/>
    <n v="1435752898"/>
    <x v="3238"/>
    <b v="1"/>
    <n v="79"/>
    <b v="1"/>
    <x v="6"/>
    <x v="1"/>
    <x v="6"/>
  </r>
  <r>
    <n v="3239"/>
    <s v="The Book's the Thing - Welcome to Hamlet's Library"/>
    <x v="3237"/>
    <n v="5862"/>
    <n v="6208.98"/>
    <x v="2229"/>
    <n v="1.06"/>
    <x v="0"/>
    <x v="1"/>
    <s v="GBP"/>
    <n v="1445817540"/>
    <x v="3239"/>
    <b v="1"/>
    <n v="104"/>
    <b v="1"/>
    <x v="6"/>
    <x v="1"/>
    <x v="6"/>
  </r>
  <r>
    <n v="3240"/>
    <s v="Princess Suffragette: a new play for VAULT Festival 2017"/>
    <x v="3238"/>
    <n v="3000"/>
    <n v="3017"/>
    <x v="2230"/>
    <n v="1.01"/>
    <x v="0"/>
    <x v="1"/>
    <s v="GBP"/>
    <n v="1487286000"/>
    <x v="3240"/>
    <b v="0"/>
    <n v="34"/>
    <b v="1"/>
    <x v="6"/>
    <x v="1"/>
    <x v="6"/>
  </r>
  <r>
    <n v="3241"/>
    <s v="THE SOPHOCLES PROJECT"/>
    <x v="3239"/>
    <n v="8500"/>
    <n v="9801"/>
    <x v="2231"/>
    <n v="1.1499999999999999"/>
    <x v="0"/>
    <x v="0"/>
    <s v="USD"/>
    <n v="1413269940"/>
    <x v="3241"/>
    <b v="1"/>
    <n v="167"/>
    <b v="1"/>
    <x v="6"/>
    <x v="1"/>
    <x v="6"/>
  </r>
  <r>
    <n v="3242"/>
    <s v="First Day Off in a Long Time by Brian Finkelstein"/>
    <x v="3240"/>
    <n v="10000"/>
    <n v="12730.42"/>
    <x v="1623"/>
    <n v="1.27"/>
    <x v="0"/>
    <x v="0"/>
    <s v="USD"/>
    <n v="1411150092"/>
    <x v="3242"/>
    <b v="1"/>
    <n v="183"/>
    <b v="1"/>
    <x v="6"/>
    <x v="1"/>
    <x v="6"/>
  </r>
  <r>
    <n v="3243"/>
    <s v="THE INCREDIBLE FOX SISTERS"/>
    <x v="3241"/>
    <n v="8000"/>
    <n v="8227"/>
    <x v="2232"/>
    <n v="1.03"/>
    <x v="0"/>
    <x v="0"/>
    <s v="USD"/>
    <n v="1444348800"/>
    <x v="3243"/>
    <b v="1"/>
    <n v="71"/>
    <b v="1"/>
    <x v="6"/>
    <x v="1"/>
    <x v="6"/>
  </r>
  <r>
    <n v="3244"/>
    <s v="'Time Please'"/>
    <x v="3242"/>
    <n v="1600"/>
    <n v="1647"/>
    <x v="2233"/>
    <n v="1.03"/>
    <x v="0"/>
    <x v="1"/>
    <s v="GBP"/>
    <n v="1480613982"/>
    <x v="3244"/>
    <b v="0"/>
    <n v="69"/>
    <b v="1"/>
    <x v="6"/>
    <x v="1"/>
    <x v="6"/>
  </r>
  <r>
    <n v="3245"/>
    <s v="Roughly Speaking: Voices from The Soup Kitchen"/>
    <x v="3243"/>
    <n v="21000"/>
    <n v="21904"/>
    <x v="2234"/>
    <n v="1.04"/>
    <x v="0"/>
    <x v="0"/>
    <s v="USD"/>
    <n v="1434074400"/>
    <x v="3245"/>
    <b v="0"/>
    <n v="270"/>
    <b v="1"/>
    <x v="6"/>
    <x v="1"/>
    <x v="6"/>
  </r>
  <r>
    <n v="3246"/>
    <s v="The Gray Man"/>
    <x v="3244"/>
    <n v="10000"/>
    <n v="11122"/>
    <x v="1917"/>
    <n v="1.1100000000000001"/>
    <x v="0"/>
    <x v="0"/>
    <s v="USD"/>
    <n v="1442030340"/>
    <x v="3246"/>
    <b v="1"/>
    <n v="193"/>
    <b v="1"/>
    <x v="6"/>
    <x v="1"/>
    <x v="6"/>
  </r>
  <r>
    <n v="3247"/>
    <s v="Open Letter Theatre presents 'Boys' by Ella Hickson"/>
    <x v="3245"/>
    <n v="2500"/>
    <n v="2646.5"/>
    <x v="2235"/>
    <n v="1.06"/>
    <x v="0"/>
    <x v="1"/>
    <s v="GBP"/>
    <n v="1436696712"/>
    <x v="3247"/>
    <b v="1"/>
    <n v="57"/>
    <b v="1"/>
    <x v="6"/>
    <x v="1"/>
    <x v="6"/>
  </r>
  <r>
    <n v="3248"/>
    <s v="Honest Accomplice Theatre 2015-16 Season"/>
    <x v="3246"/>
    <n v="12000"/>
    <n v="12095"/>
    <x v="2236"/>
    <n v="1.01"/>
    <x v="0"/>
    <x v="0"/>
    <s v="USD"/>
    <n v="1428178757"/>
    <x v="3248"/>
    <b v="1"/>
    <n v="200"/>
    <b v="1"/>
    <x v="6"/>
    <x v="1"/>
    <x v="6"/>
  </r>
  <r>
    <n v="3249"/>
    <s v="Yesterday Again, Please - A New Play by Dezi Gallegos"/>
    <x v="3247"/>
    <n v="5500"/>
    <n v="5771"/>
    <x v="2237"/>
    <n v="1.05"/>
    <x v="0"/>
    <x v="0"/>
    <s v="USD"/>
    <n v="1434822914"/>
    <x v="3249"/>
    <b v="1"/>
    <n v="88"/>
    <b v="1"/>
    <x v="6"/>
    <x v="1"/>
    <x v="6"/>
  </r>
  <r>
    <n v="3250"/>
    <s v="Bring Love's Labour's Lost to Minnesota"/>
    <x v="3248"/>
    <n v="25000"/>
    <n v="25388"/>
    <x v="2238"/>
    <n v="1.02"/>
    <x v="0"/>
    <x v="0"/>
    <s v="USD"/>
    <n v="1415213324"/>
    <x v="3250"/>
    <b v="1"/>
    <n v="213"/>
    <b v="1"/>
    <x v="6"/>
    <x v="1"/>
    <x v="6"/>
  </r>
  <r>
    <n v="3251"/>
    <s v="The Metronome Society"/>
    <x v="3249"/>
    <n v="1500"/>
    <n v="1661"/>
    <x v="2239"/>
    <n v="1.1100000000000001"/>
    <x v="0"/>
    <x v="0"/>
    <s v="USD"/>
    <n v="1434907966"/>
    <x v="3251"/>
    <b v="1"/>
    <n v="20"/>
    <b v="1"/>
    <x v="6"/>
    <x v="1"/>
    <x v="6"/>
  </r>
  <r>
    <n v="3252"/>
    <s v="Modern Love"/>
    <x v="3250"/>
    <n v="2250"/>
    <n v="2876"/>
    <x v="1506"/>
    <n v="1.28"/>
    <x v="0"/>
    <x v="1"/>
    <s v="GBP"/>
    <n v="1473247240"/>
    <x v="3252"/>
    <b v="1"/>
    <n v="50"/>
    <b v="1"/>
    <x v="6"/>
    <x v="1"/>
    <x v="6"/>
  </r>
  <r>
    <n v="3253"/>
    <s v="EMPATHITRAX, a new play by Ana Nogueira"/>
    <x v="3251"/>
    <n v="20000"/>
    <n v="20365"/>
    <x v="2240"/>
    <n v="1.02"/>
    <x v="0"/>
    <x v="0"/>
    <s v="USD"/>
    <n v="1473306300"/>
    <x v="3253"/>
    <b v="1"/>
    <n v="115"/>
    <b v="1"/>
    <x v="6"/>
    <x v="1"/>
    <x v="6"/>
  </r>
  <r>
    <n v="3254"/>
    <s v="Send The Bad Arm to Edinburgh. Meet the Dodgy Irish Dancer!"/>
    <x v="3252"/>
    <n v="13000"/>
    <n v="13163.5"/>
    <x v="2241"/>
    <n v="1.01"/>
    <x v="0"/>
    <x v="1"/>
    <s v="GBP"/>
    <n v="1427331809"/>
    <x v="3254"/>
    <b v="1"/>
    <n v="186"/>
    <b v="1"/>
    <x v="6"/>
    <x v="1"/>
    <x v="6"/>
  </r>
  <r>
    <n v="3255"/>
    <s v="Henry V"/>
    <x v="3253"/>
    <n v="300"/>
    <n v="525"/>
    <x v="2242"/>
    <n v="1.75"/>
    <x v="0"/>
    <x v="1"/>
    <s v="GBP"/>
    <n v="1412706375"/>
    <x v="3255"/>
    <b v="1"/>
    <n v="18"/>
    <b v="1"/>
    <x v="6"/>
    <x v="1"/>
    <x v="6"/>
  </r>
  <r>
    <n v="3256"/>
    <s v="Paperhand Puppet Intervention 16th Annual Summer Show"/>
    <x v="3254"/>
    <n v="10000"/>
    <n v="12806"/>
    <x v="1901"/>
    <n v="1.28"/>
    <x v="0"/>
    <x v="0"/>
    <s v="USD"/>
    <n v="1433995140"/>
    <x v="3256"/>
    <b v="1"/>
    <n v="176"/>
    <b v="1"/>
    <x v="6"/>
    <x v="1"/>
    <x v="6"/>
  </r>
  <r>
    <n v="3257"/>
    <s v="'Hello From Bertha' &amp; '27 Wagons Full of Cotton'"/>
    <x v="3255"/>
    <n v="2000"/>
    <n v="2125.9899999999998"/>
    <x v="1169"/>
    <n v="1.06"/>
    <x v="0"/>
    <x v="1"/>
    <s v="GBP"/>
    <n v="1487769952"/>
    <x v="3257"/>
    <b v="0"/>
    <n v="41"/>
    <b v="1"/>
    <x v="6"/>
    <x v="1"/>
    <x v="6"/>
  </r>
  <r>
    <n v="3258"/>
    <s v="Bluebirds by Joe Brondo"/>
    <x v="3256"/>
    <n v="7000"/>
    <n v="7365"/>
    <x v="2243"/>
    <n v="1.05"/>
    <x v="0"/>
    <x v="0"/>
    <s v="USD"/>
    <n v="1420751861"/>
    <x v="3258"/>
    <b v="1"/>
    <n v="75"/>
    <b v="1"/>
    <x v="6"/>
    <x v="1"/>
    <x v="6"/>
  </r>
  <r>
    <n v="3259"/>
    <s v="Laughter is Sacred Space 2.0"/>
    <x v="3257"/>
    <n v="23000"/>
    <n v="24418.6"/>
    <x v="2244"/>
    <n v="1.06"/>
    <x v="0"/>
    <x v="0"/>
    <s v="USD"/>
    <n v="1475294340"/>
    <x v="3259"/>
    <b v="1"/>
    <n v="97"/>
    <b v="1"/>
    <x v="6"/>
    <x v="1"/>
    <x v="6"/>
  </r>
  <r>
    <n v="3260"/>
    <s v="Keep the Art of Marionettes Alive With PUPPETWORKS!"/>
    <x v="3258"/>
    <n v="5000"/>
    <n v="5462"/>
    <x v="2245"/>
    <n v="1.0900000000000001"/>
    <x v="0"/>
    <x v="0"/>
    <s v="USD"/>
    <n v="1448903318"/>
    <x v="3260"/>
    <b v="1"/>
    <n v="73"/>
    <b v="1"/>
    <x v="6"/>
    <x v="1"/>
    <x v="6"/>
  </r>
  <r>
    <n v="3261"/>
    <s v="Scrappy Shakespeare: A Midsummer Night's Dream"/>
    <x v="3259"/>
    <n v="3300"/>
    <n v="3315"/>
    <x v="2246"/>
    <n v="1"/>
    <x v="0"/>
    <x v="0"/>
    <s v="USD"/>
    <n v="1437067476"/>
    <x v="3261"/>
    <b v="1"/>
    <n v="49"/>
    <b v="1"/>
    <x v="6"/>
    <x v="1"/>
    <x v="6"/>
  </r>
  <r>
    <n v="3262"/>
    <s v="Prison Boxing: A New Play by Leah Joki"/>
    <x v="3260"/>
    <n v="12200"/>
    <n v="12571"/>
    <x v="2247"/>
    <n v="1.03"/>
    <x v="0"/>
    <x v="0"/>
    <s v="USD"/>
    <n v="1419220800"/>
    <x v="3262"/>
    <b v="1"/>
    <n v="134"/>
    <b v="1"/>
    <x v="6"/>
    <x v="1"/>
    <x v="6"/>
  </r>
  <r>
    <n v="3263"/>
    <s v="Titus Andronicus (with an all-female cast &amp; crew)"/>
    <x v="3261"/>
    <n v="2500"/>
    <n v="2804.16"/>
    <x v="2248"/>
    <n v="1.1200000000000001"/>
    <x v="0"/>
    <x v="0"/>
    <s v="USD"/>
    <n v="1446238800"/>
    <x v="3263"/>
    <b v="1"/>
    <n v="68"/>
    <b v="1"/>
    <x v="6"/>
    <x v="1"/>
    <x v="6"/>
  </r>
  <r>
    <n v="3264"/>
    <s v="Kapow-i GoGo at The PIT"/>
    <x v="3262"/>
    <n v="2500"/>
    <n v="2575"/>
    <x v="2249"/>
    <n v="1.03"/>
    <x v="0"/>
    <x v="0"/>
    <s v="USD"/>
    <n v="1422482400"/>
    <x v="3264"/>
    <b v="1"/>
    <n v="49"/>
    <b v="1"/>
    <x v="6"/>
    <x v="1"/>
    <x v="6"/>
  </r>
  <r>
    <n v="3265"/>
    <s v="&quot;Where was I&quot; - an autobiographical play on Dementia"/>
    <x v="3263"/>
    <n v="2700"/>
    <n v="4428"/>
    <x v="2250"/>
    <n v="1.64"/>
    <x v="0"/>
    <x v="17"/>
    <s v="EUR"/>
    <n v="1449162000"/>
    <x v="3265"/>
    <b v="1"/>
    <n v="63"/>
    <b v="1"/>
    <x v="6"/>
    <x v="1"/>
    <x v="6"/>
  </r>
  <r>
    <n v="3266"/>
    <s v="Macbeth"/>
    <x v="3264"/>
    <n v="6000"/>
    <n v="7877"/>
    <x v="1042"/>
    <n v="1.31"/>
    <x v="0"/>
    <x v="0"/>
    <s v="USD"/>
    <n v="1434142800"/>
    <x v="3266"/>
    <b v="1"/>
    <n v="163"/>
    <b v="1"/>
    <x v="6"/>
    <x v="1"/>
    <x v="6"/>
  </r>
  <r>
    <n v="3267"/>
    <s v="or, The Whale: an original stage adaptation of Moby-Dick"/>
    <x v="3265"/>
    <n v="15000"/>
    <n v="15315"/>
    <x v="2251"/>
    <n v="1.02"/>
    <x v="0"/>
    <x v="0"/>
    <s v="USD"/>
    <n v="1437156660"/>
    <x v="3267"/>
    <b v="1"/>
    <n v="288"/>
    <b v="1"/>
    <x v="6"/>
    <x v="1"/>
    <x v="6"/>
  </r>
  <r>
    <n v="3268"/>
    <s v="EgoPo's Hairy Ape Tours to the Provincetown Festival"/>
    <x v="3266"/>
    <n v="2000"/>
    <n v="2560"/>
    <x v="2252"/>
    <n v="1.28"/>
    <x v="0"/>
    <x v="0"/>
    <s v="USD"/>
    <n v="1472074928"/>
    <x v="3268"/>
    <b v="1"/>
    <n v="42"/>
    <b v="1"/>
    <x v="6"/>
    <x v="1"/>
    <x v="6"/>
  </r>
  <r>
    <n v="3269"/>
    <s v="Cicada Studios presents &quot;Miss Sarah&quot;"/>
    <x v="3267"/>
    <n v="8000"/>
    <n v="8120"/>
    <x v="2253"/>
    <n v="1.02"/>
    <x v="0"/>
    <x v="1"/>
    <s v="GBP"/>
    <n v="1434452400"/>
    <x v="3269"/>
    <b v="1"/>
    <n v="70"/>
    <b v="1"/>
    <x v="6"/>
    <x v="1"/>
    <x v="6"/>
  </r>
  <r>
    <n v="3270"/>
    <s v="'Cornermen' - Smoke &amp; Oakum Theatre return to the Fringe!"/>
    <x v="3268"/>
    <n v="1800"/>
    <n v="1830"/>
    <x v="2254"/>
    <n v="1.02"/>
    <x v="0"/>
    <x v="1"/>
    <s v="GBP"/>
    <n v="1436705265"/>
    <x v="3270"/>
    <b v="1"/>
    <n v="30"/>
    <b v="1"/>
    <x v="6"/>
    <x v="1"/>
    <x v="6"/>
  </r>
  <r>
    <n v="3271"/>
    <s v="Saxon Court at Southwark Playhouse"/>
    <x v="3269"/>
    <n v="1500"/>
    <n v="1950"/>
    <x v="2255"/>
    <n v="1.3"/>
    <x v="0"/>
    <x v="1"/>
    <s v="GBP"/>
    <n v="1414927775"/>
    <x v="3271"/>
    <b v="1"/>
    <n v="51"/>
    <b v="1"/>
    <x v="6"/>
    <x v="1"/>
    <x v="6"/>
  </r>
  <r>
    <n v="3272"/>
    <s v="&quot;Next Stop&quot; - Adjusting to dating in NYC"/>
    <x v="3270"/>
    <n v="10000"/>
    <n v="15443"/>
    <x v="2256"/>
    <n v="1.54"/>
    <x v="0"/>
    <x v="0"/>
    <s v="USD"/>
    <n v="1446814809"/>
    <x v="3272"/>
    <b v="1"/>
    <n v="145"/>
    <b v="1"/>
    <x v="6"/>
    <x v="1"/>
    <x v="6"/>
  </r>
  <r>
    <n v="3273"/>
    <s v="Toscana, or What I Remember"/>
    <x v="3271"/>
    <n v="4000"/>
    <n v="4296"/>
    <x v="2257"/>
    <n v="1.07"/>
    <x v="0"/>
    <x v="0"/>
    <s v="USD"/>
    <n v="1473879600"/>
    <x v="3273"/>
    <b v="1"/>
    <n v="21"/>
    <b v="1"/>
    <x v="6"/>
    <x v="1"/>
    <x v="6"/>
  </r>
  <r>
    <n v="3274"/>
    <s v="Orpheus Descending by Tennessee Williams"/>
    <x v="3272"/>
    <n v="15500"/>
    <n v="15705"/>
    <x v="2258"/>
    <n v="1.01"/>
    <x v="0"/>
    <x v="0"/>
    <s v="USD"/>
    <n v="1458075600"/>
    <x v="3274"/>
    <b v="1"/>
    <n v="286"/>
    <b v="1"/>
    <x v="6"/>
    <x v="1"/>
    <x v="6"/>
  </r>
  <r>
    <n v="3275"/>
    <s v="The Hurtling Stillness. A story about angels and clowns"/>
    <x v="3273"/>
    <n v="1800"/>
    <n v="1805"/>
    <x v="2259"/>
    <n v="1"/>
    <x v="0"/>
    <x v="0"/>
    <s v="USD"/>
    <n v="1423456200"/>
    <x v="3275"/>
    <b v="1"/>
    <n v="12"/>
    <b v="1"/>
    <x v="6"/>
    <x v="1"/>
    <x v="6"/>
  </r>
  <r>
    <n v="3276"/>
    <s v="We The Astronomers"/>
    <x v="3274"/>
    <n v="4500"/>
    <n v="5258"/>
    <x v="2260"/>
    <n v="1.17"/>
    <x v="0"/>
    <x v="5"/>
    <s v="CAD"/>
    <n v="1459483140"/>
    <x v="3276"/>
    <b v="1"/>
    <n v="100"/>
    <b v="1"/>
    <x v="6"/>
    <x v="1"/>
    <x v="6"/>
  </r>
  <r>
    <n v="3277"/>
    <s v="Go People does 'Almost, Maine'"/>
    <x v="3275"/>
    <n v="5000"/>
    <n v="5430"/>
    <x v="2261"/>
    <n v="1.0900000000000001"/>
    <x v="0"/>
    <x v="1"/>
    <s v="GBP"/>
    <n v="1416331406"/>
    <x v="3277"/>
    <b v="1"/>
    <n v="100"/>
    <b v="1"/>
    <x v="6"/>
    <x v="1"/>
    <x v="6"/>
  </r>
  <r>
    <n v="3278"/>
    <s v="Unusual Charles Dickens adaptation at Edinburgh Fringe"/>
    <x v="3276"/>
    <n v="2500"/>
    <n v="2585"/>
    <x v="2262"/>
    <n v="1.03"/>
    <x v="0"/>
    <x v="1"/>
    <s v="GBP"/>
    <n v="1433017303"/>
    <x v="3278"/>
    <b v="1"/>
    <n v="34"/>
    <b v="1"/>
    <x v="6"/>
    <x v="1"/>
    <x v="6"/>
  </r>
  <r>
    <n v="3279"/>
    <s v="Good People at The Hudson Guild Theatre"/>
    <x v="3277"/>
    <n v="5800"/>
    <n v="6628"/>
    <x v="2263"/>
    <n v="1.1399999999999999"/>
    <x v="0"/>
    <x v="0"/>
    <s v="USD"/>
    <n v="1459474059"/>
    <x v="3279"/>
    <b v="0"/>
    <n v="63"/>
    <b v="1"/>
    <x v="6"/>
    <x v="1"/>
    <x v="6"/>
  </r>
  <r>
    <n v="3280"/>
    <s v="Greensboro: A Requiem presented by ATC's Youth Ensemble"/>
    <x v="3278"/>
    <n v="2000"/>
    <n v="2060"/>
    <x v="2264"/>
    <n v="1.03"/>
    <x v="0"/>
    <x v="0"/>
    <s v="USD"/>
    <n v="1433134800"/>
    <x v="3280"/>
    <b v="0"/>
    <n v="30"/>
    <b v="1"/>
    <x v="6"/>
    <x v="1"/>
    <x v="6"/>
  </r>
  <r>
    <n v="3281"/>
    <s v="KICK It's Not How High. It's How Strong! Written &amp; Performed"/>
    <x v="3279"/>
    <n v="5000"/>
    <n v="6080"/>
    <x v="2265"/>
    <n v="1.22"/>
    <x v="0"/>
    <x v="0"/>
    <s v="USD"/>
    <n v="1441153705"/>
    <x v="3281"/>
    <b v="0"/>
    <n v="47"/>
    <b v="1"/>
    <x v="6"/>
    <x v="1"/>
    <x v="6"/>
  </r>
  <r>
    <n v="3282"/>
    <s v="Not This Year ... I Have a Headache: a comedy about marriage"/>
    <x v="3280"/>
    <n v="31000"/>
    <n v="31820.5"/>
    <x v="2266"/>
    <n v="1.03"/>
    <x v="0"/>
    <x v="0"/>
    <s v="USD"/>
    <n v="1461904788"/>
    <x v="3282"/>
    <b v="0"/>
    <n v="237"/>
    <b v="1"/>
    <x v="6"/>
    <x v="1"/>
    <x v="6"/>
  </r>
  <r>
    <n v="3283"/>
    <s v="'Gretel and Hansel' - A Children's Theatre Production"/>
    <x v="3281"/>
    <n v="800"/>
    <n v="838"/>
    <x v="2267"/>
    <n v="1.05"/>
    <x v="0"/>
    <x v="1"/>
    <s v="GBP"/>
    <n v="1455138000"/>
    <x v="3283"/>
    <b v="0"/>
    <n v="47"/>
    <b v="1"/>
    <x v="6"/>
    <x v="1"/>
    <x v="6"/>
  </r>
  <r>
    <n v="3284"/>
    <s v="Help fund Black Enough!"/>
    <x v="3282"/>
    <n v="3000"/>
    <n v="3048"/>
    <x v="2268"/>
    <n v="1.02"/>
    <x v="0"/>
    <x v="0"/>
    <s v="USD"/>
    <n v="1454047140"/>
    <x v="3284"/>
    <b v="0"/>
    <n v="15"/>
    <b v="1"/>
    <x v="6"/>
    <x v="1"/>
    <x v="6"/>
  </r>
  <r>
    <n v="3285"/>
    <s v="By Morning"/>
    <x v="3283"/>
    <n v="4999"/>
    <n v="5604"/>
    <x v="2269"/>
    <n v="1.1200000000000001"/>
    <x v="0"/>
    <x v="0"/>
    <s v="USD"/>
    <n v="1488258000"/>
    <x v="3285"/>
    <b v="0"/>
    <n v="81"/>
    <b v="1"/>
    <x v="6"/>
    <x v="1"/>
    <x v="6"/>
  </r>
  <r>
    <n v="3286"/>
    <s v="THE FALL - A New Play at FringeNYC!"/>
    <x v="3284"/>
    <n v="15000"/>
    <n v="15265"/>
    <x v="2270"/>
    <n v="1.02"/>
    <x v="0"/>
    <x v="0"/>
    <s v="USD"/>
    <n v="1471291782"/>
    <x v="3286"/>
    <b v="0"/>
    <n v="122"/>
    <b v="1"/>
    <x v="6"/>
    <x v="1"/>
    <x v="6"/>
  </r>
  <r>
    <n v="3287"/>
    <s v="Three Things: Stories About Life"/>
    <x v="3285"/>
    <n v="2500"/>
    <n v="2500"/>
    <x v="2271"/>
    <n v="1"/>
    <x v="0"/>
    <x v="5"/>
    <s v="CAD"/>
    <n v="1448733628"/>
    <x v="3287"/>
    <b v="0"/>
    <n v="34"/>
    <b v="1"/>
    <x v="6"/>
    <x v="1"/>
    <x v="6"/>
  </r>
  <r>
    <n v="3288"/>
    <s v="Cancer patient Anne Bartram's bucket list wish..."/>
    <x v="3286"/>
    <n v="10000"/>
    <n v="10026.49"/>
    <x v="2272"/>
    <n v="1"/>
    <x v="0"/>
    <x v="1"/>
    <s v="GBP"/>
    <n v="1466463600"/>
    <x v="3288"/>
    <b v="0"/>
    <n v="207"/>
    <b v="1"/>
    <x v="6"/>
    <x v="1"/>
    <x v="6"/>
  </r>
  <r>
    <n v="3289"/>
    <s v="Help take 'Conversations With Rats' to Edinburgh Fringe 2017"/>
    <x v="3287"/>
    <n v="500"/>
    <n v="665.21"/>
    <x v="2273"/>
    <n v="1.33"/>
    <x v="0"/>
    <x v="1"/>
    <s v="GBP"/>
    <n v="1487580602"/>
    <x v="3289"/>
    <b v="0"/>
    <n v="25"/>
    <b v="1"/>
    <x v="6"/>
    <x v="1"/>
    <x v="6"/>
  </r>
  <r>
    <n v="3290"/>
    <s v="Get JunkBox Theatre To Edinburgh Fringe!"/>
    <x v="3288"/>
    <n v="2000"/>
    <n v="2424"/>
    <x v="2274"/>
    <n v="1.21"/>
    <x v="0"/>
    <x v="1"/>
    <s v="GBP"/>
    <n v="1489234891"/>
    <x v="3290"/>
    <b v="0"/>
    <n v="72"/>
    <b v="1"/>
    <x v="6"/>
    <x v="1"/>
    <x v="6"/>
  </r>
  <r>
    <n v="3291"/>
    <s v="THE DRESSER     TETCNY    The Ensemble Theatre Company of NY"/>
    <x v="3289"/>
    <n v="500"/>
    <n v="570"/>
    <x v="2275"/>
    <n v="1.1399999999999999"/>
    <x v="0"/>
    <x v="0"/>
    <s v="USD"/>
    <n v="1442462340"/>
    <x v="3291"/>
    <b v="0"/>
    <n v="14"/>
    <b v="1"/>
    <x v="6"/>
    <x v="1"/>
    <x v="6"/>
  </r>
  <r>
    <n v="3292"/>
    <s v="Dick Whittington - our 2016 community pantomime!"/>
    <x v="3290"/>
    <n v="101"/>
    <n v="289"/>
    <x v="2276"/>
    <n v="2.86"/>
    <x v="0"/>
    <x v="1"/>
    <s v="GBP"/>
    <n v="1449257348"/>
    <x v="3292"/>
    <b v="0"/>
    <n v="15"/>
    <b v="1"/>
    <x v="6"/>
    <x v="1"/>
    <x v="6"/>
  </r>
  <r>
    <n v="3293"/>
    <s v="Threefold Social Organism Theatre Project"/>
    <x v="3291"/>
    <n v="4500"/>
    <n v="7670"/>
    <x v="518"/>
    <n v="1.7"/>
    <x v="0"/>
    <x v="4"/>
    <s v="NZD"/>
    <n v="1488622352"/>
    <x v="3293"/>
    <b v="0"/>
    <n v="91"/>
    <b v="1"/>
    <x v="6"/>
    <x v="1"/>
    <x v="6"/>
  </r>
  <r>
    <n v="3294"/>
    <s v="old man's Gift"/>
    <x v="3292"/>
    <n v="600"/>
    <n v="710"/>
    <x v="2277"/>
    <n v="1.18"/>
    <x v="0"/>
    <x v="1"/>
    <s v="GBP"/>
    <n v="1434459554"/>
    <x v="3294"/>
    <b v="0"/>
    <n v="24"/>
    <b v="1"/>
    <x v="6"/>
    <x v="1"/>
    <x v="6"/>
  </r>
  <r>
    <n v="3295"/>
    <s v="The Divine Comedy Show"/>
    <x v="3293"/>
    <n v="700"/>
    <n v="720.01"/>
    <x v="1999"/>
    <n v="1.03"/>
    <x v="0"/>
    <x v="1"/>
    <s v="GBP"/>
    <n v="1474886229"/>
    <x v="3295"/>
    <b v="0"/>
    <n v="27"/>
    <b v="1"/>
    <x v="6"/>
    <x v="1"/>
    <x v="6"/>
  </r>
  <r>
    <n v="3296"/>
    <s v="Alix in Wundergarten"/>
    <x v="3294"/>
    <n v="1500"/>
    <n v="2161"/>
    <x v="2278"/>
    <n v="1.44"/>
    <x v="0"/>
    <x v="1"/>
    <s v="GBP"/>
    <n v="1448229600"/>
    <x v="3296"/>
    <b v="0"/>
    <n v="47"/>
    <b v="1"/>
    <x v="6"/>
    <x v="1"/>
    <x v="6"/>
  </r>
  <r>
    <n v="3297"/>
    <s v="MY EYES WENT DARK"/>
    <x v="3295"/>
    <n v="5500"/>
    <n v="5504"/>
    <x v="2279"/>
    <n v="1"/>
    <x v="0"/>
    <x v="1"/>
    <s v="GBP"/>
    <n v="1438037940"/>
    <x v="3297"/>
    <b v="0"/>
    <n v="44"/>
    <b v="1"/>
    <x v="6"/>
    <x v="1"/>
    <x v="6"/>
  </r>
  <r>
    <n v="3298"/>
    <s v="Get. That. Snitch. - The World's Most Dangerous Play"/>
    <x v="3296"/>
    <n v="10000"/>
    <n v="10173"/>
    <x v="2280"/>
    <n v="1.02"/>
    <x v="0"/>
    <x v="0"/>
    <s v="USD"/>
    <n v="1442102400"/>
    <x v="3298"/>
    <b v="0"/>
    <n v="72"/>
    <b v="1"/>
    <x v="6"/>
    <x v="1"/>
    <x v="6"/>
  </r>
  <r>
    <n v="3299"/>
    <s v="The Maid, in the Common Room, with the FiancÃ©: A Comedy"/>
    <x v="3297"/>
    <n v="3000"/>
    <n v="3486"/>
    <x v="2281"/>
    <n v="1.1599999999999999"/>
    <x v="0"/>
    <x v="0"/>
    <s v="USD"/>
    <n v="1444860063"/>
    <x v="3299"/>
    <b v="0"/>
    <n v="63"/>
    <b v="1"/>
    <x v="6"/>
    <x v="1"/>
    <x v="6"/>
  </r>
  <r>
    <n v="3300"/>
    <s v="MAX &amp; ELSA: NO MUSIC. NO CHILDREN."/>
    <x v="3298"/>
    <n v="3000"/>
    <n v="4085"/>
    <x v="2282"/>
    <n v="1.36"/>
    <x v="0"/>
    <x v="0"/>
    <s v="USD"/>
    <n v="1430329862"/>
    <x v="3300"/>
    <b v="0"/>
    <n v="88"/>
    <b v="1"/>
    <x v="6"/>
    <x v="1"/>
    <x v="6"/>
  </r>
  <r>
    <n v="3301"/>
    <s v="right left with heels: US Premiere at City Garage"/>
    <x v="3299"/>
    <n v="3000"/>
    <n v="4004"/>
    <x v="699"/>
    <n v="1.33"/>
    <x v="0"/>
    <x v="0"/>
    <s v="USD"/>
    <n v="1470034740"/>
    <x v="3301"/>
    <b v="0"/>
    <n v="70"/>
    <b v="1"/>
    <x v="6"/>
    <x v="1"/>
    <x v="6"/>
  </r>
  <r>
    <n v="3302"/>
    <s v="El muro de BorÃ­s KiÃ©n"/>
    <x v="3300"/>
    <n v="8400"/>
    <n v="8685"/>
    <x v="2283"/>
    <n v="1.03"/>
    <x v="0"/>
    <x v="3"/>
    <s v="EUR"/>
    <n v="1481099176"/>
    <x v="3302"/>
    <b v="0"/>
    <n v="50"/>
    <b v="1"/>
    <x v="6"/>
    <x v="1"/>
    <x v="6"/>
  </r>
  <r>
    <n v="3303"/>
    <s v="VisiÃ³n Latino Theatre Company"/>
    <x v="3301"/>
    <n v="1800"/>
    <n v="2086"/>
    <x v="2284"/>
    <n v="1.1599999999999999"/>
    <x v="0"/>
    <x v="0"/>
    <s v="USD"/>
    <n v="1427553484"/>
    <x v="3303"/>
    <b v="0"/>
    <n v="35"/>
    <b v="1"/>
    <x v="6"/>
    <x v="1"/>
    <x v="6"/>
  </r>
  <r>
    <n v="3304"/>
    <s v="I Can Ski Forever 3"/>
    <x v="3302"/>
    <n v="15000"/>
    <n v="15677.5"/>
    <x v="2285"/>
    <n v="1.05"/>
    <x v="0"/>
    <x v="0"/>
    <s v="USD"/>
    <n v="1482418752"/>
    <x v="3304"/>
    <b v="0"/>
    <n v="175"/>
    <b v="1"/>
    <x v="6"/>
    <x v="1"/>
    <x v="6"/>
  </r>
  <r>
    <n v="3305"/>
    <s v="The Judgment of Paris"/>
    <x v="3303"/>
    <n v="4000"/>
    <n v="4081"/>
    <x v="2286"/>
    <n v="1.02"/>
    <x v="0"/>
    <x v="0"/>
    <s v="USD"/>
    <n v="1438374748"/>
    <x v="3305"/>
    <b v="0"/>
    <n v="20"/>
    <b v="1"/>
    <x v="6"/>
    <x v="1"/>
    <x v="6"/>
  </r>
  <r>
    <n v="3306"/>
    <s v="The Complete Works of William Shakespeare (Abridged)"/>
    <x v="3304"/>
    <n v="1500"/>
    <n v="2630"/>
    <x v="2287"/>
    <n v="1.75"/>
    <x v="0"/>
    <x v="0"/>
    <s v="USD"/>
    <n v="1465527600"/>
    <x v="3306"/>
    <b v="0"/>
    <n v="54"/>
    <b v="1"/>
    <x v="6"/>
    <x v="1"/>
    <x v="6"/>
  </r>
  <r>
    <n v="3307"/>
    <s v="The Respectful Prostitute"/>
    <x v="3305"/>
    <n v="1000"/>
    <n v="1066.8"/>
    <x v="2288"/>
    <n v="1.07"/>
    <x v="0"/>
    <x v="0"/>
    <s v="USD"/>
    <n v="1463275339"/>
    <x v="3307"/>
    <b v="0"/>
    <n v="20"/>
    <b v="1"/>
    <x v="6"/>
    <x v="1"/>
    <x v="6"/>
  </r>
  <r>
    <n v="3308"/>
    <s v="A Hand of Talons"/>
    <x v="3306"/>
    <n v="3500"/>
    <n v="4280"/>
    <x v="2289"/>
    <n v="1.22"/>
    <x v="0"/>
    <x v="0"/>
    <s v="USD"/>
    <n v="1460581365"/>
    <x v="3308"/>
    <b v="0"/>
    <n v="57"/>
    <b v="1"/>
    <x v="6"/>
    <x v="1"/>
    <x v="6"/>
  </r>
  <r>
    <n v="3309"/>
    <s v="Collision Course"/>
    <x v="3307"/>
    <n v="350"/>
    <n v="558"/>
    <x v="656"/>
    <n v="1.59"/>
    <x v="0"/>
    <x v="1"/>
    <s v="GBP"/>
    <n v="1476632178"/>
    <x v="3309"/>
    <b v="0"/>
    <n v="31"/>
    <b v="1"/>
    <x v="6"/>
    <x v="1"/>
    <x v="6"/>
  </r>
  <r>
    <n v="3310"/>
    <s v="The Island Boys: A New Play"/>
    <x v="3308"/>
    <n v="6500"/>
    <n v="6505"/>
    <x v="2290"/>
    <n v="1"/>
    <x v="0"/>
    <x v="0"/>
    <s v="USD"/>
    <n v="1444169825"/>
    <x v="3310"/>
    <b v="0"/>
    <n v="31"/>
    <b v="1"/>
    <x v="6"/>
    <x v="1"/>
    <x v="6"/>
  </r>
  <r>
    <n v="3311"/>
    <s v="&quot;Holmes for the Holidays&quot; Larceny &amp; Mystery For Christmas"/>
    <x v="3309"/>
    <n v="2500"/>
    <n v="2746"/>
    <x v="2291"/>
    <n v="1.1000000000000001"/>
    <x v="0"/>
    <x v="0"/>
    <s v="USD"/>
    <n v="1445065210"/>
    <x v="3311"/>
    <b v="0"/>
    <n v="45"/>
    <b v="1"/>
    <x v="6"/>
    <x v="1"/>
    <x v="6"/>
  </r>
  <r>
    <n v="3312"/>
    <s v="Richard III"/>
    <x v="3310"/>
    <n v="2500"/>
    <n v="2501"/>
    <x v="2254"/>
    <n v="1"/>
    <x v="0"/>
    <x v="0"/>
    <s v="USD"/>
    <n v="1478901600"/>
    <x v="3312"/>
    <b v="0"/>
    <n v="41"/>
    <b v="1"/>
    <x v="6"/>
    <x v="1"/>
    <x v="6"/>
  </r>
  <r>
    <n v="3313"/>
    <s v="Melbin the Accidental"/>
    <x v="3311"/>
    <n v="2000"/>
    <n v="2321"/>
    <x v="2292"/>
    <n v="1.1599999999999999"/>
    <x v="0"/>
    <x v="0"/>
    <s v="USD"/>
    <n v="1453856400"/>
    <x v="3313"/>
    <b v="0"/>
    <n v="29"/>
    <b v="1"/>
    <x v="6"/>
    <x v="1"/>
    <x v="6"/>
  </r>
  <r>
    <n v="3314"/>
    <s v="The White Bike"/>
    <x v="3312"/>
    <n v="800"/>
    <n v="1686"/>
    <x v="2293"/>
    <n v="2.11"/>
    <x v="0"/>
    <x v="1"/>
    <s v="GBP"/>
    <n v="1431115500"/>
    <x v="3314"/>
    <b v="0"/>
    <n v="58"/>
    <b v="1"/>
    <x v="6"/>
    <x v="1"/>
    <x v="6"/>
  </r>
  <r>
    <n v="3315"/>
    <s v="Red and The Wolf: A Prospero Theatre Production"/>
    <x v="3313"/>
    <n v="4000"/>
    <n v="4400"/>
    <x v="2294"/>
    <n v="1.1000000000000001"/>
    <x v="0"/>
    <x v="1"/>
    <s v="GBP"/>
    <n v="1462519041"/>
    <x v="3315"/>
    <b v="0"/>
    <n v="89"/>
    <b v="1"/>
    <x v="6"/>
    <x v="1"/>
    <x v="6"/>
  </r>
  <r>
    <n v="3316"/>
    <s v="LOVENESS, the play @FringeNYC 2014"/>
    <x v="3314"/>
    <n v="11737"/>
    <n v="11747.18"/>
    <x v="2295"/>
    <n v="1"/>
    <x v="0"/>
    <x v="0"/>
    <s v="USD"/>
    <n v="1407506040"/>
    <x v="3316"/>
    <b v="0"/>
    <n v="125"/>
    <b v="1"/>
    <x v="6"/>
    <x v="1"/>
    <x v="6"/>
  </r>
  <r>
    <n v="3317"/>
    <s v="Seven Minutes in Eternity"/>
    <x v="3315"/>
    <n v="1050"/>
    <n v="1115"/>
    <x v="2296"/>
    <n v="1.06"/>
    <x v="0"/>
    <x v="0"/>
    <s v="USD"/>
    <n v="1465347424"/>
    <x v="3317"/>
    <b v="0"/>
    <n v="18"/>
    <b v="1"/>
    <x v="6"/>
    <x v="1"/>
    <x v="6"/>
  </r>
  <r>
    <n v="3318"/>
    <s v="ROOMIES - Atlantic Canada Tour 2016-17"/>
    <x v="3316"/>
    <n v="2000"/>
    <n v="2512"/>
    <x v="2297"/>
    <n v="1.26"/>
    <x v="0"/>
    <x v="5"/>
    <s v="CAD"/>
    <n v="1460341800"/>
    <x v="3318"/>
    <b v="0"/>
    <n v="32"/>
    <b v="1"/>
    <x v="6"/>
    <x v="1"/>
    <x v="6"/>
  </r>
  <r>
    <n v="3319"/>
    <s v="Down the Rabbit Hole"/>
    <x v="3317"/>
    <n v="500"/>
    <n v="540"/>
    <x v="1178"/>
    <n v="1.08"/>
    <x v="0"/>
    <x v="1"/>
    <s v="GBP"/>
    <n v="1422712986"/>
    <x v="3319"/>
    <b v="0"/>
    <n v="16"/>
    <b v="1"/>
    <x v="6"/>
    <x v="1"/>
    <x v="6"/>
  </r>
  <r>
    <n v="3320"/>
    <s v="Mama Threw Me So High &amp; He Who Speaks"/>
    <x v="3318"/>
    <n v="2500"/>
    <n v="2525"/>
    <x v="2298"/>
    <n v="1.01"/>
    <x v="0"/>
    <x v="0"/>
    <s v="USD"/>
    <n v="1466557557"/>
    <x v="3320"/>
    <b v="0"/>
    <n v="38"/>
    <b v="1"/>
    <x v="6"/>
    <x v="1"/>
    <x v="6"/>
  </r>
  <r>
    <n v="3321"/>
    <s v="1001 Nights: Help bring this fascinating new play to the US"/>
    <x v="3319"/>
    <n v="500"/>
    <n v="537"/>
    <x v="1245"/>
    <n v="1.07"/>
    <x v="0"/>
    <x v="0"/>
    <s v="USD"/>
    <n v="1413431940"/>
    <x v="3321"/>
    <b v="0"/>
    <n v="15"/>
    <b v="1"/>
    <x v="6"/>
    <x v="1"/>
    <x v="6"/>
  </r>
  <r>
    <n v="3322"/>
    <s v="Familiar Strangers â€” A Staged Reading"/>
    <x v="3320"/>
    <n v="3300"/>
    <n v="3350"/>
    <x v="2299"/>
    <n v="1.02"/>
    <x v="0"/>
    <x v="0"/>
    <s v="USD"/>
    <n v="1466567700"/>
    <x v="3322"/>
    <b v="0"/>
    <n v="23"/>
    <b v="1"/>
    <x v="6"/>
    <x v="1"/>
    <x v="6"/>
  </r>
  <r>
    <n v="3323"/>
    <s v="Migrants' Theatre"/>
    <x v="3321"/>
    <n v="1000"/>
    <n v="1259"/>
    <x v="2047"/>
    <n v="1.26"/>
    <x v="0"/>
    <x v="1"/>
    <s v="GBP"/>
    <n v="1474793208"/>
    <x v="3323"/>
    <b v="0"/>
    <n v="49"/>
    <b v="1"/>
    <x v="6"/>
    <x v="1"/>
    <x v="6"/>
  </r>
  <r>
    <n v="3324"/>
    <s v="At Swim, Two Boys"/>
    <x v="3322"/>
    <n v="1500"/>
    <n v="1525"/>
    <x v="2300"/>
    <n v="1.02"/>
    <x v="0"/>
    <x v="17"/>
    <s v="EUR"/>
    <n v="1465135190"/>
    <x v="3324"/>
    <b v="0"/>
    <n v="10"/>
    <b v="1"/>
    <x v="6"/>
    <x v="1"/>
    <x v="6"/>
  </r>
  <r>
    <n v="3325"/>
    <s v="Infectious, love at the end of the 21st century!"/>
    <x v="3323"/>
    <n v="400"/>
    <n v="450"/>
    <x v="179"/>
    <n v="1.1299999999999999"/>
    <x v="0"/>
    <x v="1"/>
    <s v="GBP"/>
    <n v="1428256277"/>
    <x v="3325"/>
    <b v="0"/>
    <n v="15"/>
    <b v="1"/>
    <x v="6"/>
    <x v="1"/>
    <x v="6"/>
  </r>
  <r>
    <n v="3326"/>
    <s v="Me? A Caregiver?"/>
    <x v="3324"/>
    <n v="8000"/>
    <n v="8110"/>
    <x v="2301"/>
    <n v="1.01"/>
    <x v="0"/>
    <x v="0"/>
    <s v="USD"/>
    <n v="1425830905"/>
    <x v="3326"/>
    <b v="0"/>
    <n v="57"/>
    <b v="1"/>
    <x v="6"/>
    <x v="1"/>
    <x v="6"/>
  </r>
  <r>
    <n v="3327"/>
    <s v="Itch + Scratch at Hackney Showroom"/>
    <x v="3325"/>
    <n v="800"/>
    <n v="810"/>
    <x v="2302"/>
    <n v="1.01"/>
    <x v="0"/>
    <x v="1"/>
    <s v="GBP"/>
    <n v="1462697966"/>
    <x v="3327"/>
    <b v="0"/>
    <n v="33"/>
    <b v="1"/>
    <x v="6"/>
    <x v="1"/>
    <x v="6"/>
  </r>
  <r>
    <n v="3328"/>
    <s v="3 Days In Savannah Part II"/>
    <x v="3326"/>
    <n v="1800"/>
    <n v="2635"/>
    <x v="2303"/>
    <n v="1.46"/>
    <x v="0"/>
    <x v="0"/>
    <s v="USD"/>
    <n v="1404522000"/>
    <x v="3328"/>
    <b v="0"/>
    <n v="9"/>
    <b v="1"/>
    <x v="6"/>
    <x v="1"/>
    <x v="6"/>
  </r>
  <r>
    <n v="3329"/>
    <s v="Jestia and Raedon"/>
    <x v="3327"/>
    <n v="1000"/>
    <n v="1168"/>
    <x v="2304"/>
    <n v="1.17"/>
    <x v="0"/>
    <x v="1"/>
    <s v="GBP"/>
    <n v="1406502000"/>
    <x v="3329"/>
    <b v="0"/>
    <n v="26"/>
    <b v="1"/>
    <x v="6"/>
    <x v="1"/>
    <x v="6"/>
  </r>
  <r>
    <n v="3330"/>
    <s v="Tissue by Louise Page. A play about Breast Cancer."/>
    <x v="3328"/>
    <n v="1500"/>
    <n v="1594"/>
    <x v="2305"/>
    <n v="1.06"/>
    <x v="0"/>
    <x v="1"/>
    <s v="GBP"/>
    <n v="1427919468"/>
    <x v="3330"/>
    <b v="0"/>
    <n v="69"/>
    <b v="1"/>
    <x v="6"/>
    <x v="1"/>
    <x v="6"/>
  </r>
  <r>
    <n v="3331"/>
    <s v="Play A 'Role' In &quot;Kickstarting A Battle Stage Plays Tour&quot;"/>
    <x v="3329"/>
    <n v="5000"/>
    <n v="5226"/>
    <x v="2306"/>
    <n v="1.05"/>
    <x v="0"/>
    <x v="0"/>
    <s v="USD"/>
    <n v="1444149886"/>
    <x v="3331"/>
    <b v="0"/>
    <n v="65"/>
    <b v="1"/>
    <x v="6"/>
    <x v="1"/>
    <x v="6"/>
  </r>
  <r>
    <n v="3332"/>
    <s v="Cortez"/>
    <x v="3330"/>
    <n v="6000"/>
    <n v="6000"/>
    <x v="2307"/>
    <n v="1"/>
    <x v="0"/>
    <x v="0"/>
    <s v="USD"/>
    <n v="1405802330"/>
    <x v="3332"/>
    <b v="0"/>
    <n v="83"/>
    <b v="1"/>
    <x v="6"/>
    <x v="1"/>
    <x v="6"/>
  </r>
  <r>
    <n v="3333"/>
    <s v="From Providence to Cuba: A Historic Theater Adventure"/>
    <x v="3331"/>
    <n v="3500"/>
    <n v="3660"/>
    <x v="2308"/>
    <n v="1.05"/>
    <x v="0"/>
    <x v="0"/>
    <s v="USD"/>
    <n v="1434384880"/>
    <x v="3333"/>
    <b v="0"/>
    <n v="111"/>
    <b v="1"/>
    <x v="6"/>
    <x v="1"/>
    <x v="6"/>
  </r>
  <r>
    <n v="3334"/>
    <s v="The Saltbox Theatre Collective Seed Money Project"/>
    <x v="3332"/>
    <n v="3871"/>
    <n v="5366"/>
    <x v="2309"/>
    <n v="1.39"/>
    <x v="0"/>
    <x v="0"/>
    <s v="USD"/>
    <n v="1438259422"/>
    <x v="3334"/>
    <b v="0"/>
    <n v="46"/>
    <b v="1"/>
    <x v="6"/>
    <x v="1"/>
    <x v="6"/>
  </r>
  <r>
    <n v="3335"/>
    <s v="Unhinged Creations Presents 'Phantom Pain' - Ed Fringe 2014"/>
    <x v="3333"/>
    <n v="5000"/>
    <n v="5016"/>
    <x v="2310"/>
    <n v="1"/>
    <x v="0"/>
    <x v="1"/>
    <s v="GBP"/>
    <n v="1407106800"/>
    <x v="3335"/>
    <b v="0"/>
    <n v="63"/>
    <b v="1"/>
    <x v="6"/>
    <x v="1"/>
    <x v="6"/>
  </r>
  <r>
    <n v="3336"/>
    <s v="WILDE TALES"/>
    <x v="3334"/>
    <n v="250"/>
    <n v="250"/>
    <x v="1770"/>
    <n v="1"/>
    <x v="0"/>
    <x v="1"/>
    <s v="GBP"/>
    <n v="1459845246"/>
    <x v="3336"/>
    <b v="0"/>
    <n v="9"/>
    <b v="1"/>
    <x v="6"/>
    <x v="1"/>
    <x v="6"/>
  </r>
  <r>
    <n v="3337"/>
    <s v="Das Ding - A Globetrotting Comedy"/>
    <x v="3335"/>
    <n v="2500"/>
    <n v="2755"/>
    <x v="2311"/>
    <n v="1.1000000000000001"/>
    <x v="0"/>
    <x v="1"/>
    <s v="GBP"/>
    <n v="1412974800"/>
    <x v="3337"/>
    <b v="0"/>
    <n v="34"/>
    <b v="1"/>
    <x v="6"/>
    <x v="1"/>
    <x v="6"/>
  </r>
  <r>
    <n v="3338"/>
    <s v="The Last Days of Judas Iscariot"/>
    <x v="3336"/>
    <n v="15000"/>
    <n v="15327"/>
    <x v="2312"/>
    <n v="1.02"/>
    <x v="0"/>
    <x v="0"/>
    <s v="USD"/>
    <n v="1487944080"/>
    <x v="3338"/>
    <b v="0"/>
    <n v="112"/>
    <b v="1"/>
    <x v="6"/>
    <x v="1"/>
    <x v="6"/>
  </r>
  <r>
    <n v="3339"/>
    <s v="FRESH PRODUCE'd LA presents: Friends in Transient Places"/>
    <x v="3337"/>
    <n v="8000"/>
    <n v="8348"/>
    <x v="2313"/>
    <n v="1.04"/>
    <x v="0"/>
    <x v="0"/>
    <s v="USD"/>
    <n v="1469721518"/>
    <x v="3339"/>
    <b v="0"/>
    <n v="47"/>
    <b v="1"/>
    <x v="6"/>
    <x v="1"/>
    <x v="6"/>
  </r>
  <r>
    <n v="3340"/>
    <s v="King Lear"/>
    <x v="3338"/>
    <n v="3000"/>
    <n v="4145"/>
    <x v="2314"/>
    <n v="1.38"/>
    <x v="0"/>
    <x v="0"/>
    <s v="USD"/>
    <n v="1481066554"/>
    <x v="3340"/>
    <b v="0"/>
    <n v="38"/>
    <b v="1"/>
    <x v="6"/>
    <x v="1"/>
    <x v="6"/>
  </r>
  <r>
    <n v="3341"/>
    <s v="Today I Live"/>
    <x v="3339"/>
    <n v="3350"/>
    <n v="3350"/>
    <x v="2315"/>
    <n v="1"/>
    <x v="0"/>
    <x v="1"/>
    <s v="GBP"/>
    <n v="1465750800"/>
    <x v="3341"/>
    <b v="0"/>
    <n v="28"/>
    <b v="1"/>
    <x v="6"/>
    <x v="1"/>
    <x v="6"/>
  </r>
  <r>
    <n v="3342"/>
    <s v="Uprising Theatre Company's First Production"/>
    <x v="3340"/>
    <n v="6000"/>
    <n v="6100"/>
    <x v="2316"/>
    <n v="1.02"/>
    <x v="0"/>
    <x v="0"/>
    <s v="USD"/>
    <n v="1427864340"/>
    <x v="3342"/>
    <b v="0"/>
    <n v="78"/>
    <b v="1"/>
    <x v="6"/>
    <x v="1"/>
    <x v="6"/>
  </r>
  <r>
    <n v="3343"/>
    <s v="The Girl Who Touched the Stars"/>
    <x v="3341"/>
    <n v="700"/>
    <n v="1200"/>
    <x v="935"/>
    <n v="1.71"/>
    <x v="0"/>
    <x v="1"/>
    <s v="GBP"/>
    <n v="1460553480"/>
    <x v="3343"/>
    <b v="0"/>
    <n v="23"/>
    <b v="1"/>
    <x v="6"/>
    <x v="1"/>
    <x v="6"/>
  </r>
  <r>
    <n v="3344"/>
    <s v="The Other Group Theatre"/>
    <x v="3342"/>
    <n v="4500"/>
    <n v="4565"/>
    <x v="2317"/>
    <n v="1.01"/>
    <x v="0"/>
    <x v="0"/>
    <s v="USD"/>
    <n v="1409374093"/>
    <x v="3344"/>
    <b v="0"/>
    <n v="40"/>
    <b v="1"/>
    <x v="6"/>
    <x v="1"/>
    <x v="6"/>
  </r>
  <r>
    <n v="3345"/>
    <s v="Ultramarine Girl: A Cup Full of Courage"/>
    <x v="3343"/>
    <n v="500"/>
    <n v="650"/>
    <x v="73"/>
    <n v="1.3"/>
    <x v="0"/>
    <x v="0"/>
    <s v="USD"/>
    <n v="1429317420"/>
    <x v="3345"/>
    <b v="0"/>
    <n v="13"/>
    <b v="1"/>
    <x v="6"/>
    <x v="1"/>
    <x v="6"/>
  </r>
  <r>
    <n v="3346"/>
    <s v="Shakespearean Youth Theatre (SYT) - The Tempest"/>
    <x v="3344"/>
    <n v="1500"/>
    <n v="1650"/>
    <x v="2318"/>
    <n v="1.1000000000000001"/>
    <x v="0"/>
    <x v="0"/>
    <s v="USD"/>
    <n v="1424910910"/>
    <x v="3346"/>
    <b v="0"/>
    <n v="18"/>
    <b v="1"/>
    <x v="6"/>
    <x v="1"/>
    <x v="6"/>
  </r>
  <r>
    <n v="3347"/>
    <s v="Sea Life by Lucy Catherine at The Hope Theatre"/>
    <x v="3345"/>
    <n v="2000"/>
    <n v="2389"/>
    <x v="2319"/>
    <n v="1.19"/>
    <x v="0"/>
    <x v="1"/>
    <s v="GBP"/>
    <n v="1462741200"/>
    <x v="3347"/>
    <b v="0"/>
    <n v="22"/>
    <b v="1"/>
    <x v="6"/>
    <x v="1"/>
    <x v="6"/>
  </r>
  <r>
    <n v="3348"/>
    <s v="Macbeth"/>
    <x v="3346"/>
    <n v="5500"/>
    <n v="5516"/>
    <x v="2320"/>
    <n v="1"/>
    <x v="0"/>
    <x v="0"/>
    <s v="USD"/>
    <n v="1461988740"/>
    <x v="3348"/>
    <b v="0"/>
    <n v="79"/>
    <b v="1"/>
    <x v="6"/>
    <x v="1"/>
    <x v="6"/>
  </r>
  <r>
    <n v="3349"/>
    <s v="MEASURE FOR MEASURE: an all-female adaptation"/>
    <x v="3347"/>
    <n v="1000"/>
    <n v="1534"/>
    <x v="2321"/>
    <n v="1.53"/>
    <x v="0"/>
    <x v="0"/>
    <s v="USD"/>
    <n v="1465837200"/>
    <x v="3349"/>
    <b v="0"/>
    <n v="14"/>
    <b v="1"/>
    <x v="6"/>
    <x v="1"/>
    <x v="6"/>
  </r>
  <r>
    <n v="3350"/>
    <s v="Visions"/>
    <x v="3348"/>
    <n v="3500"/>
    <n v="3655"/>
    <x v="395"/>
    <n v="1.04"/>
    <x v="0"/>
    <x v="19"/>
    <s v="EUR"/>
    <n v="1448838000"/>
    <x v="3350"/>
    <b v="0"/>
    <n v="51"/>
    <b v="1"/>
    <x v="6"/>
    <x v="1"/>
    <x v="6"/>
  </r>
  <r>
    <n v="3351"/>
    <s v="Action To The Word's DRACULA"/>
    <x v="3349"/>
    <n v="5000"/>
    <n v="5055"/>
    <x v="2322"/>
    <n v="1.01"/>
    <x v="0"/>
    <x v="1"/>
    <s v="GBP"/>
    <n v="1406113200"/>
    <x v="3351"/>
    <b v="0"/>
    <n v="54"/>
    <b v="1"/>
    <x v="6"/>
    <x v="1"/>
    <x v="6"/>
  </r>
  <r>
    <n v="3352"/>
    <s v="Brief Hiatus: Little Deaths 2016"/>
    <x v="3350"/>
    <n v="5000"/>
    <n v="5376"/>
    <x v="2323"/>
    <n v="1.08"/>
    <x v="0"/>
    <x v="1"/>
    <s v="GBP"/>
    <n v="1467414000"/>
    <x v="3352"/>
    <b v="0"/>
    <n v="70"/>
    <b v="1"/>
    <x v="6"/>
    <x v="1"/>
    <x v="6"/>
  </r>
  <r>
    <n v="3353"/>
    <s v="Nude: A play by Paul Hewitt"/>
    <x v="3351"/>
    <n v="500"/>
    <n v="1575"/>
    <x v="1245"/>
    <n v="3.15"/>
    <x v="0"/>
    <x v="1"/>
    <s v="GBP"/>
    <n v="1462230000"/>
    <x v="3353"/>
    <b v="0"/>
    <n v="44"/>
    <b v="1"/>
    <x v="6"/>
    <x v="1"/>
    <x v="6"/>
  </r>
  <r>
    <n v="3354"/>
    <s v="Strangeloop Theatre - A Focus on New Works"/>
    <x v="3352"/>
    <n v="3000"/>
    <n v="3058"/>
    <x v="2145"/>
    <n v="1.02"/>
    <x v="0"/>
    <x v="0"/>
    <s v="USD"/>
    <n v="1446091260"/>
    <x v="3354"/>
    <b v="0"/>
    <n v="55"/>
    <b v="1"/>
    <x v="6"/>
    <x v="1"/>
    <x v="6"/>
  </r>
  <r>
    <n v="3355"/>
    <s v="Jelly Beans at Theatre503"/>
    <x v="3353"/>
    <n v="1750"/>
    <n v="2210"/>
    <x v="2324"/>
    <n v="1.26"/>
    <x v="0"/>
    <x v="1"/>
    <s v="GBP"/>
    <n v="1462879020"/>
    <x v="3355"/>
    <b v="0"/>
    <n v="15"/>
    <b v="1"/>
    <x v="6"/>
    <x v="1"/>
    <x v="6"/>
  </r>
  <r>
    <n v="3356"/>
    <s v="BIRDS (debut play with Hightide) - Response Workshops"/>
    <x v="3354"/>
    <n v="1500"/>
    <n v="1521"/>
    <x v="2325"/>
    <n v="1.01"/>
    <x v="0"/>
    <x v="1"/>
    <s v="GBP"/>
    <n v="1468611272"/>
    <x v="3356"/>
    <b v="0"/>
    <n v="27"/>
    <b v="1"/>
    <x v="6"/>
    <x v="1"/>
    <x v="6"/>
  </r>
  <r>
    <n v="3357"/>
    <s v="Poleroid Theatre Present : FREE FALL by Vinay Patel"/>
    <x v="3355"/>
    <n v="2000"/>
    <n v="2020"/>
    <x v="2326"/>
    <n v="1.01"/>
    <x v="0"/>
    <x v="1"/>
    <s v="GBP"/>
    <n v="1406887310"/>
    <x v="3357"/>
    <b v="0"/>
    <n v="21"/>
    <b v="1"/>
    <x v="6"/>
    <x v="1"/>
    <x v="6"/>
  </r>
  <r>
    <n v="3358"/>
    <s v="One-Man Show: &quot;The Book Of oded, Chapter 2&quot;"/>
    <x v="3356"/>
    <n v="10000"/>
    <n v="10299"/>
    <x v="1555"/>
    <n v="1.03"/>
    <x v="0"/>
    <x v="0"/>
    <s v="USD"/>
    <n v="1416385679"/>
    <x v="3358"/>
    <b v="0"/>
    <n v="162"/>
    <b v="1"/>
    <x v="6"/>
    <x v="1"/>
    <x v="6"/>
  </r>
  <r>
    <n v="3359"/>
    <s v="BEIRUT, LADY OF LEBANON"/>
    <x v="3357"/>
    <n v="4000"/>
    <n v="4250"/>
    <x v="2327"/>
    <n v="1.06"/>
    <x v="0"/>
    <x v="0"/>
    <s v="USD"/>
    <n v="1487985734"/>
    <x v="3359"/>
    <b v="0"/>
    <n v="23"/>
    <b v="1"/>
    <x v="6"/>
    <x v="1"/>
    <x v="6"/>
  </r>
  <r>
    <n v="3360"/>
    <s v="Pretty Butch"/>
    <x v="3358"/>
    <n v="9000"/>
    <n v="9124"/>
    <x v="2036"/>
    <n v="1.01"/>
    <x v="0"/>
    <x v="20"/>
    <s v="SGD"/>
    <n v="1481731140"/>
    <x v="3360"/>
    <b v="0"/>
    <n v="72"/>
    <b v="1"/>
    <x v="6"/>
    <x v="1"/>
    <x v="6"/>
  </r>
  <r>
    <n v="3361"/>
    <s v="Vieux Carre: from Binghamton, NY to Provincetown, MA"/>
    <x v="3359"/>
    <n v="5000"/>
    <n v="5673"/>
    <x v="1417"/>
    <n v="1.1299999999999999"/>
    <x v="0"/>
    <x v="0"/>
    <s v="USD"/>
    <n v="1409587140"/>
    <x v="3361"/>
    <b v="0"/>
    <n v="68"/>
    <b v="1"/>
    <x v="6"/>
    <x v="1"/>
    <x v="6"/>
  </r>
  <r>
    <n v="3362"/>
    <s v="Gypsy Stage Presents &quot;The Importance of Being Earnest&quot;"/>
    <x v="3360"/>
    <n v="500"/>
    <n v="1090"/>
    <x v="2328"/>
    <n v="2.1800000000000002"/>
    <x v="0"/>
    <x v="0"/>
    <s v="USD"/>
    <n v="1425704100"/>
    <x v="3362"/>
    <b v="0"/>
    <n v="20"/>
    <b v="1"/>
    <x v="6"/>
    <x v="1"/>
    <x v="6"/>
  </r>
  <r>
    <n v="3363"/>
    <s v="Making the Move--Edinburgh Fringe 2014"/>
    <x v="3361"/>
    <n v="7750"/>
    <n v="7860"/>
    <x v="2329"/>
    <n v="1.01"/>
    <x v="0"/>
    <x v="0"/>
    <s v="USD"/>
    <n v="1408464000"/>
    <x v="3363"/>
    <b v="0"/>
    <n v="26"/>
    <b v="1"/>
    <x v="6"/>
    <x v="1"/>
    <x v="6"/>
  </r>
  <r>
    <n v="3364"/>
    <s v="Cancel The Sunshine"/>
    <x v="3362"/>
    <n v="3000"/>
    <n v="3178"/>
    <x v="2330"/>
    <n v="1.06"/>
    <x v="0"/>
    <x v="1"/>
    <s v="GBP"/>
    <n v="1458075600"/>
    <x v="3364"/>
    <b v="0"/>
    <n v="72"/>
    <b v="1"/>
    <x v="6"/>
    <x v="1"/>
    <x v="6"/>
  </r>
  <r>
    <n v="3365"/>
    <s v="From the Pulpit to the Runway"/>
    <x v="3363"/>
    <n v="2500"/>
    <n v="2600"/>
    <x v="2331"/>
    <n v="1.04"/>
    <x v="0"/>
    <x v="0"/>
    <s v="USD"/>
    <n v="1449973592"/>
    <x v="3365"/>
    <b v="0"/>
    <n v="3"/>
    <b v="1"/>
    <x v="6"/>
    <x v="1"/>
    <x v="6"/>
  </r>
  <r>
    <n v="3366"/>
    <s v="Montclair Shakespeare Series"/>
    <x v="3364"/>
    <n v="500"/>
    <n v="1105"/>
    <x v="2332"/>
    <n v="2.21"/>
    <x v="0"/>
    <x v="0"/>
    <s v="USD"/>
    <n v="1431481037"/>
    <x v="3366"/>
    <b v="0"/>
    <n v="18"/>
    <b v="1"/>
    <x v="6"/>
    <x v="1"/>
    <x v="6"/>
  </r>
  <r>
    <n v="3367"/>
    <s v="Only Forever at The Hope Theatre"/>
    <x v="3365"/>
    <n v="750"/>
    <n v="890"/>
    <x v="2333"/>
    <n v="1.19"/>
    <x v="0"/>
    <x v="1"/>
    <s v="GBP"/>
    <n v="1438467894"/>
    <x v="3367"/>
    <b v="0"/>
    <n v="30"/>
    <b v="1"/>
    <x v="6"/>
    <x v="1"/>
    <x v="6"/>
  </r>
  <r>
    <n v="3368"/>
    <s v="Peter Pan by J.M. Barrie @ Open Space Arts"/>
    <x v="3366"/>
    <n v="1000"/>
    <n v="1046"/>
    <x v="2334"/>
    <n v="1.05"/>
    <x v="0"/>
    <x v="0"/>
    <s v="USD"/>
    <n v="1420088400"/>
    <x v="3368"/>
    <b v="0"/>
    <n v="23"/>
    <b v="1"/>
    <x v="6"/>
    <x v="1"/>
    <x v="6"/>
  </r>
  <r>
    <n v="3369"/>
    <s v="The Collector, a play by Daniel Wade"/>
    <x v="3367"/>
    <n v="5000"/>
    <n v="5195"/>
    <x v="2335"/>
    <n v="1.04"/>
    <x v="0"/>
    <x v="17"/>
    <s v="EUR"/>
    <n v="1484441980"/>
    <x v="3369"/>
    <b v="0"/>
    <n v="54"/>
    <b v="1"/>
    <x v="6"/>
    <x v="1"/>
    <x v="6"/>
  </r>
  <r>
    <n v="3370"/>
    <s v="&quot;I'm Alright&quot;...an Enso Theatre Education production."/>
    <x v="3368"/>
    <n v="1500"/>
    <n v="1766"/>
    <x v="2336"/>
    <n v="1.18"/>
    <x v="0"/>
    <x v="0"/>
    <s v="USD"/>
    <n v="1481961600"/>
    <x v="3370"/>
    <b v="0"/>
    <n v="26"/>
    <b v="1"/>
    <x v="6"/>
    <x v="1"/>
    <x v="6"/>
  </r>
  <r>
    <n v="3371"/>
    <s v="Red Planet (or One Way Ticket) Staged Reading"/>
    <x v="3369"/>
    <n v="200"/>
    <n v="277"/>
    <x v="2337"/>
    <n v="1.39"/>
    <x v="0"/>
    <x v="0"/>
    <s v="USD"/>
    <n v="1449089965"/>
    <x v="3371"/>
    <b v="0"/>
    <n v="9"/>
    <b v="1"/>
    <x v="6"/>
    <x v="1"/>
    <x v="6"/>
  </r>
  <r>
    <n v="3372"/>
    <s v="All the Best, Jack"/>
    <x v="3370"/>
    <n v="1000"/>
    <n v="1035"/>
    <x v="134"/>
    <n v="1.04"/>
    <x v="0"/>
    <x v="0"/>
    <s v="USD"/>
    <n v="1408942740"/>
    <x v="3372"/>
    <b v="0"/>
    <n v="27"/>
    <b v="1"/>
    <x v="6"/>
    <x v="1"/>
    <x v="6"/>
  </r>
  <r>
    <n v="3373"/>
    <s v="The Rules: Sex, Lies &amp; Serial Killers"/>
    <x v="3371"/>
    <n v="2000"/>
    <n v="2005"/>
    <x v="1509"/>
    <n v="1"/>
    <x v="0"/>
    <x v="1"/>
    <s v="GBP"/>
    <n v="1437235200"/>
    <x v="3373"/>
    <b v="0"/>
    <n v="30"/>
    <b v="1"/>
    <x v="6"/>
    <x v="1"/>
    <x v="6"/>
  </r>
  <r>
    <n v="3374"/>
    <s v="HELP BUILD &quot;THE CASTLE&quot;"/>
    <x v="3372"/>
    <n v="3500"/>
    <n v="3730"/>
    <x v="2338"/>
    <n v="1.07"/>
    <x v="0"/>
    <x v="5"/>
    <s v="CAD"/>
    <n v="1446053616"/>
    <x v="3374"/>
    <b v="0"/>
    <n v="52"/>
    <b v="1"/>
    <x v="6"/>
    <x v="1"/>
    <x v="6"/>
  </r>
  <r>
    <n v="3375"/>
    <s v="The Frida Kahlo of Penge West"/>
    <x v="3373"/>
    <n v="3000"/>
    <n v="3000"/>
    <x v="2339"/>
    <n v="1"/>
    <x v="0"/>
    <x v="1"/>
    <s v="GBP"/>
    <n v="1400423973"/>
    <x v="3375"/>
    <b v="0"/>
    <n v="17"/>
    <b v="1"/>
    <x v="6"/>
    <x v="1"/>
    <x v="6"/>
  </r>
  <r>
    <n v="3376"/>
    <s v="The Tutors"/>
    <x v="3374"/>
    <n v="8000"/>
    <n v="8001"/>
    <x v="2340"/>
    <n v="1"/>
    <x v="0"/>
    <x v="0"/>
    <s v="USD"/>
    <n v="1429976994"/>
    <x v="3376"/>
    <b v="0"/>
    <n v="19"/>
    <b v="1"/>
    <x v="6"/>
    <x v="1"/>
    <x v="6"/>
  </r>
  <r>
    <n v="3377"/>
    <s v="To Kill a Machine"/>
    <x v="3375"/>
    <n v="8000"/>
    <n v="8084"/>
    <x v="1708"/>
    <n v="1.01"/>
    <x v="0"/>
    <x v="1"/>
    <s v="GBP"/>
    <n v="1426870560"/>
    <x v="3377"/>
    <b v="0"/>
    <n v="77"/>
    <b v="1"/>
    <x v="6"/>
    <x v="1"/>
    <x v="6"/>
  </r>
  <r>
    <n v="3378"/>
    <s v="Rose of June"/>
    <x v="3376"/>
    <n v="550"/>
    <n v="592"/>
    <x v="2341"/>
    <n v="1.08"/>
    <x v="0"/>
    <x v="1"/>
    <s v="GBP"/>
    <n v="1409490480"/>
    <x v="3378"/>
    <b v="0"/>
    <n v="21"/>
    <b v="1"/>
    <x v="6"/>
    <x v="1"/>
    <x v="6"/>
  </r>
  <r>
    <n v="3379"/>
    <s v="The Promise"/>
    <x v="3377"/>
    <n v="2000"/>
    <n v="2073"/>
    <x v="2342"/>
    <n v="1.04"/>
    <x v="0"/>
    <x v="1"/>
    <s v="GBP"/>
    <n v="1440630000"/>
    <x v="3379"/>
    <b v="0"/>
    <n v="38"/>
    <b v="1"/>
    <x v="6"/>
    <x v="1"/>
    <x v="6"/>
  </r>
  <r>
    <n v="3380"/>
    <s v="A Hard Rain - New York Debut"/>
    <x v="3378"/>
    <n v="3000"/>
    <n v="3133"/>
    <x v="2343"/>
    <n v="1.04"/>
    <x v="0"/>
    <x v="0"/>
    <s v="USD"/>
    <n v="1417305178"/>
    <x v="3380"/>
    <b v="0"/>
    <n v="28"/>
    <b v="1"/>
    <x v="6"/>
    <x v="1"/>
    <x v="6"/>
  </r>
  <r>
    <n v="3381"/>
    <s v="Syrian Children's Play: Romeo &amp; Juliet Separated by War"/>
    <x v="3379"/>
    <n v="4000"/>
    <n v="4090"/>
    <x v="2344"/>
    <n v="1.02"/>
    <x v="0"/>
    <x v="0"/>
    <s v="USD"/>
    <n v="1426044383"/>
    <x v="3381"/>
    <b v="0"/>
    <n v="48"/>
    <b v="1"/>
    <x v="6"/>
    <x v="1"/>
    <x v="6"/>
  </r>
  <r>
    <n v="3382"/>
    <s v="Cosmic Fear or The Day Brad Pitt Got Paranoia - EdFringe '16"/>
    <x v="3380"/>
    <n v="3500"/>
    <n v="3526"/>
    <x v="2345"/>
    <n v="1.01"/>
    <x v="0"/>
    <x v="1"/>
    <s v="GBP"/>
    <n v="1470092340"/>
    <x v="3382"/>
    <b v="0"/>
    <n v="46"/>
    <b v="1"/>
    <x v="6"/>
    <x v="1"/>
    <x v="6"/>
  </r>
  <r>
    <n v="3383"/>
    <s v="Gore Vidal's THE BEST MAN, by Seat of the Pants Productions"/>
    <x v="3381"/>
    <n v="1750"/>
    <n v="1955"/>
    <x v="2346"/>
    <n v="1.1200000000000001"/>
    <x v="0"/>
    <x v="0"/>
    <s v="USD"/>
    <n v="1466707620"/>
    <x v="3383"/>
    <b v="0"/>
    <n v="30"/>
    <b v="1"/>
    <x v="6"/>
    <x v="1"/>
    <x v="6"/>
  </r>
  <r>
    <n v="3384"/>
    <s v="The Hat"/>
    <x v="3382"/>
    <n v="6000"/>
    <n v="6000.66"/>
    <x v="2347"/>
    <n v="1"/>
    <x v="0"/>
    <x v="0"/>
    <s v="USD"/>
    <n v="1448074800"/>
    <x v="3384"/>
    <b v="0"/>
    <n v="64"/>
    <b v="1"/>
    <x v="6"/>
    <x v="1"/>
    <x v="6"/>
  </r>
  <r>
    <n v="3385"/>
    <s v="The Crusade of Connor Stephens: Professional Play Reading"/>
    <x v="3383"/>
    <n v="2000"/>
    <n v="2000"/>
    <x v="44"/>
    <n v="1"/>
    <x v="0"/>
    <x v="0"/>
    <s v="USD"/>
    <n v="1418244552"/>
    <x v="3385"/>
    <b v="0"/>
    <n v="15"/>
    <b v="1"/>
    <x v="6"/>
    <x v="1"/>
    <x v="6"/>
  </r>
  <r>
    <n v="3386"/>
    <s v="Going To Market"/>
    <x v="3384"/>
    <n v="2000"/>
    <n v="2100"/>
    <x v="392"/>
    <n v="1.05"/>
    <x v="0"/>
    <x v="0"/>
    <s v="USD"/>
    <n v="1417620506"/>
    <x v="3386"/>
    <b v="0"/>
    <n v="41"/>
    <b v="1"/>
    <x v="6"/>
    <x v="1"/>
    <x v="6"/>
  </r>
  <r>
    <n v="3387"/>
    <s v="LIBERTY! EQUALITY! AND FIREWORKS!... A Civil Rights Play"/>
    <x v="3385"/>
    <n v="3000"/>
    <n v="3506"/>
    <x v="2348"/>
    <n v="1.17"/>
    <x v="0"/>
    <x v="0"/>
    <s v="USD"/>
    <n v="1418581088"/>
    <x v="3387"/>
    <b v="0"/>
    <n v="35"/>
    <b v="1"/>
    <x v="6"/>
    <x v="1"/>
    <x v="6"/>
  </r>
  <r>
    <n v="3388"/>
    <s v="ICONS"/>
    <x v="3386"/>
    <n v="1500"/>
    <n v="1557"/>
    <x v="1154"/>
    <n v="1.04"/>
    <x v="0"/>
    <x v="1"/>
    <s v="GBP"/>
    <n v="1434625441"/>
    <x v="3388"/>
    <b v="0"/>
    <n v="45"/>
    <b v="1"/>
    <x v="6"/>
    <x v="1"/>
    <x v="6"/>
  </r>
  <r>
    <n v="3389"/>
    <s v="Chimera Ensemble Productions Fund"/>
    <x v="3387"/>
    <n v="10000"/>
    <n v="11450"/>
    <x v="2349"/>
    <n v="1.1499999999999999"/>
    <x v="0"/>
    <x v="0"/>
    <s v="USD"/>
    <n v="1464960682"/>
    <x v="3389"/>
    <b v="0"/>
    <n v="62"/>
    <b v="1"/>
    <x v="6"/>
    <x v="1"/>
    <x v="6"/>
  </r>
  <r>
    <n v="3390"/>
    <s v="Support 1140 Productions' 'Romeo Juliet'"/>
    <x v="3388"/>
    <n v="1500"/>
    <n v="1536"/>
    <x v="2320"/>
    <n v="1.02"/>
    <x v="0"/>
    <x v="0"/>
    <s v="USD"/>
    <n v="1405017345"/>
    <x v="3390"/>
    <b v="0"/>
    <n v="22"/>
    <b v="1"/>
    <x v="6"/>
    <x v="1"/>
    <x v="6"/>
  </r>
  <r>
    <n v="3391"/>
    <s v="TRAVELING needs a Reading"/>
    <x v="3389"/>
    <n v="500"/>
    <n v="1115"/>
    <x v="2296"/>
    <n v="2.23"/>
    <x v="0"/>
    <x v="0"/>
    <s v="USD"/>
    <n v="1407536880"/>
    <x v="3391"/>
    <b v="0"/>
    <n v="18"/>
    <b v="1"/>
    <x v="6"/>
    <x v="1"/>
    <x v="6"/>
  </r>
  <r>
    <n v="3392"/>
    <s v="1 in 3"/>
    <x v="3390"/>
    <n v="500"/>
    <n v="500"/>
    <x v="683"/>
    <n v="1"/>
    <x v="0"/>
    <x v="1"/>
    <s v="GBP"/>
    <n v="1462565855"/>
    <x v="3392"/>
    <b v="0"/>
    <n v="12"/>
    <b v="1"/>
    <x v="6"/>
    <x v="1"/>
    <x v="6"/>
  </r>
  <r>
    <n v="3393"/>
    <s v="The Maltese Bodkin"/>
    <x v="3391"/>
    <n v="1500"/>
    <n v="1587"/>
    <x v="2350"/>
    <n v="1.06"/>
    <x v="0"/>
    <x v="0"/>
    <s v="USD"/>
    <n v="1415234760"/>
    <x v="3393"/>
    <b v="0"/>
    <n v="44"/>
    <b v="1"/>
    <x v="6"/>
    <x v="1"/>
    <x v="6"/>
  </r>
  <r>
    <n v="3394"/>
    <s v="Buffer: Edinburgh Fringe 2014"/>
    <x v="3392"/>
    <n v="550"/>
    <n v="783"/>
    <x v="2005"/>
    <n v="1.42"/>
    <x v="0"/>
    <x v="1"/>
    <s v="GBP"/>
    <n v="1406470645"/>
    <x v="3394"/>
    <b v="0"/>
    <n v="27"/>
    <b v="1"/>
    <x v="6"/>
    <x v="1"/>
    <x v="6"/>
  </r>
  <r>
    <n v="3395"/>
    <s v="MIRAMAR"/>
    <x v="3393"/>
    <n v="500"/>
    <n v="920"/>
    <x v="2351"/>
    <n v="1.84"/>
    <x v="0"/>
    <x v="1"/>
    <s v="GBP"/>
    <n v="1433009400"/>
    <x v="3395"/>
    <b v="0"/>
    <n v="38"/>
    <b v="1"/>
    <x v="6"/>
    <x v="1"/>
    <x v="6"/>
  </r>
  <r>
    <n v="3396"/>
    <s v="Rainbowtown"/>
    <x v="3394"/>
    <n v="1500"/>
    <n v="1565"/>
    <x v="2352"/>
    <n v="1.04"/>
    <x v="0"/>
    <x v="0"/>
    <s v="USD"/>
    <n v="1401595140"/>
    <x v="3396"/>
    <b v="0"/>
    <n v="28"/>
    <b v="1"/>
    <x v="6"/>
    <x v="1"/>
    <x v="6"/>
  </r>
  <r>
    <n v="3397"/>
    <s v="Waiting for Godot - Blue Sky Theatre &amp; Arts"/>
    <x v="3395"/>
    <n v="250"/>
    <n v="280"/>
    <x v="123"/>
    <n v="1.1200000000000001"/>
    <x v="0"/>
    <x v="1"/>
    <s v="GBP"/>
    <n v="1455832800"/>
    <x v="3397"/>
    <b v="0"/>
    <n v="24"/>
    <b v="1"/>
    <x v="6"/>
    <x v="1"/>
    <x v="6"/>
  </r>
  <r>
    <n v="3398"/>
    <s v="Lord of the Flies - Syracuse University"/>
    <x v="3396"/>
    <n v="4000"/>
    <n v="4443"/>
    <x v="555"/>
    <n v="1.1100000000000001"/>
    <x v="0"/>
    <x v="0"/>
    <s v="USD"/>
    <n v="1416589200"/>
    <x v="3398"/>
    <b v="0"/>
    <n v="65"/>
    <b v="1"/>
    <x v="6"/>
    <x v="1"/>
    <x v="6"/>
  </r>
  <r>
    <n v="3399"/>
    <s v="Spinning Wheel Youth Takeover"/>
    <x v="3397"/>
    <n v="1200"/>
    <n v="1245"/>
    <x v="2353"/>
    <n v="1.04"/>
    <x v="0"/>
    <x v="1"/>
    <s v="GBP"/>
    <n v="1424556325"/>
    <x v="3399"/>
    <b v="0"/>
    <n v="46"/>
    <b v="1"/>
    <x v="6"/>
    <x v="1"/>
    <x v="6"/>
  </r>
  <r>
    <n v="3400"/>
    <s v="You, Me and That Guy"/>
    <x v="3398"/>
    <n v="10000"/>
    <n v="10041"/>
    <x v="2354"/>
    <n v="1"/>
    <x v="0"/>
    <x v="0"/>
    <s v="USD"/>
    <n v="1409266414"/>
    <x v="3400"/>
    <b v="0"/>
    <n v="85"/>
    <b v="1"/>
    <x v="6"/>
    <x v="1"/>
    <x v="6"/>
  </r>
  <r>
    <n v="3401"/>
    <s v="This is why we Live ... (Astonishment)"/>
    <x v="3399"/>
    <n v="2900"/>
    <n v="2954"/>
    <x v="2355"/>
    <n v="1.02"/>
    <x v="0"/>
    <x v="1"/>
    <s v="GBP"/>
    <n v="1438968146"/>
    <x v="3401"/>
    <b v="0"/>
    <n v="66"/>
    <b v="1"/>
    <x v="6"/>
    <x v="1"/>
    <x v="6"/>
  </r>
  <r>
    <n v="3402"/>
    <s v="Liberty Falls, 54321"/>
    <x v="3400"/>
    <n v="15000"/>
    <n v="16465"/>
    <x v="2356"/>
    <n v="1.1000000000000001"/>
    <x v="0"/>
    <x v="0"/>
    <s v="USD"/>
    <n v="1447295460"/>
    <x v="3402"/>
    <b v="0"/>
    <n v="165"/>
    <b v="1"/>
    <x v="6"/>
    <x v="1"/>
    <x v="6"/>
  </r>
  <r>
    <n v="3403"/>
    <s v="'Fats and Tanya' - a play by Lucy Gallagher"/>
    <x v="3401"/>
    <n v="2000"/>
    <n v="2000"/>
    <x v="2124"/>
    <n v="1"/>
    <x v="0"/>
    <x v="1"/>
    <s v="GBP"/>
    <n v="1435230324"/>
    <x v="3403"/>
    <b v="0"/>
    <n v="17"/>
    <b v="1"/>
    <x v="6"/>
    <x v="1"/>
    <x v="6"/>
  </r>
  <r>
    <n v="3404"/>
    <s v="Montclair Shakespeare Series: A Midsummer Night's Dream"/>
    <x v="3402"/>
    <n v="500"/>
    <n v="610"/>
    <x v="2357"/>
    <n v="1.22"/>
    <x v="0"/>
    <x v="0"/>
    <s v="USD"/>
    <n v="1434542702"/>
    <x v="3404"/>
    <b v="0"/>
    <n v="3"/>
    <b v="1"/>
    <x v="6"/>
    <x v="1"/>
    <x v="6"/>
  </r>
  <r>
    <n v="3405"/>
    <s v="Seance Theatre Performs Noel Coward's Blithe Spirit"/>
    <x v="3403"/>
    <n v="350"/>
    <n v="481.5"/>
    <x v="2358"/>
    <n v="1.38"/>
    <x v="0"/>
    <x v="1"/>
    <s v="GBP"/>
    <n v="1456876740"/>
    <x v="3405"/>
    <b v="0"/>
    <n v="17"/>
    <b v="1"/>
    <x v="6"/>
    <x v="1"/>
    <x v="6"/>
  </r>
  <r>
    <n v="3406"/>
    <s v="Voices of Swords"/>
    <x v="3404"/>
    <n v="10000"/>
    <n v="10031"/>
    <x v="2359"/>
    <n v="1"/>
    <x v="0"/>
    <x v="0"/>
    <s v="USD"/>
    <n v="1405511376"/>
    <x v="3406"/>
    <b v="0"/>
    <n v="91"/>
    <b v="1"/>
    <x v="6"/>
    <x v="1"/>
    <x v="6"/>
  </r>
  <r>
    <n v="3407"/>
    <s v="Chlorine Edinburgh 2014"/>
    <x v="3405"/>
    <n v="2000"/>
    <n v="2142"/>
    <x v="2360"/>
    <n v="1.07"/>
    <x v="0"/>
    <x v="1"/>
    <s v="GBP"/>
    <n v="1404641289"/>
    <x v="3407"/>
    <b v="0"/>
    <n v="67"/>
    <b v="1"/>
    <x v="6"/>
    <x v="1"/>
    <x v="6"/>
  </r>
  <r>
    <n v="3408"/>
    <s v="&quot;She Has a Name&quot; on tour"/>
    <x v="3406"/>
    <n v="500"/>
    <n v="1055"/>
    <x v="2361"/>
    <n v="2.11"/>
    <x v="0"/>
    <x v="0"/>
    <s v="USD"/>
    <n v="1405727304"/>
    <x v="3408"/>
    <b v="0"/>
    <n v="18"/>
    <b v="1"/>
    <x v="6"/>
    <x v="1"/>
    <x v="6"/>
  </r>
  <r>
    <n v="3409"/>
    <s v="Who Said Theatre Presents: The Calm"/>
    <x v="3407"/>
    <n v="500"/>
    <n v="618"/>
    <x v="2362"/>
    <n v="1.24"/>
    <x v="0"/>
    <x v="1"/>
    <s v="GBP"/>
    <n v="1469998680"/>
    <x v="3409"/>
    <b v="0"/>
    <n v="21"/>
    <b v="1"/>
    <x v="6"/>
    <x v="1"/>
    <x v="6"/>
  </r>
  <r>
    <n v="3410"/>
    <s v="the southland company - LAUNCH LOS ANGELES"/>
    <x v="3408"/>
    <n v="3000"/>
    <n v="3255"/>
    <x v="2363"/>
    <n v="1.0900000000000001"/>
    <x v="0"/>
    <x v="0"/>
    <s v="USD"/>
    <n v="1465196400"/>
    <x v="3410"/>
    <b v="0"/>
    <n v="40"/>
    <b v="1"/>
    <x v="6"/>
    <x v="1"/>
    <x v="6"/>
  </r>
  <r>
    <n v="3411"/>
    <s v="Assimilation - A history lesson you will never forget"/>
    <x v="3409"/>
    <n v="15000"/>
    <n v="15535"/>
    <x v="2364"/>
    <n v="1.04"/>
    <x v="0"/>
    <x v="0"/>
    <s v="USD"/>
    <n v="1444264372"/>
    <x v="3411"/>
    <b v="0"/>
    <n v="78"/>
    <b v="1"/>
    <x v="6"/>
    <x v="1"/>
    <x v="6"/>
  </r>
  <r>
    <n v="3412"/>
    <s v="Joe Orton's Fred &amp; Madge"/>
    <x v="3410"/>
    <n v="3000"/>
    <n v="3000"/>
    <x v="2365"/>
    <n v="1"/>
    <x v="0"/>
    <x v="1"/>
    <s v="GBP"/>
    <n v="1411858862"/>
    <x v="3412"/>
    <b v="0"/>
    <n v="26"/>
    <b v="1"/>
    <x v="6"/>
    <x v="1"/>
    <x v="6"/>
  </r>
  <r>
    <n v="3413"/>
    <s v="Edward Albee's The Goat, or Who is Sylvia?"/>
    <x v="3411"/>
    <n v="500"/>
    <n v="650"/>
    <x v="2235"/>
    <n v="1.3"/>
    <x v="0"/>
    <x v="0"/>
    <s v="USD"/>
    <n v="1425099540"/>
    <x v="3413"/>
    <b v="0"/>
    <n v="14"/>
    <b v="1"/>
    <x v="6"/>
    <x v="1"/>
    <x v="6"/>
  </r>
  <r>
    <n v="3414"/>
    <s v="PCSF PlayOffs 2016"/>
    <x v="3412"/>
    <n v="3000"/>
    <n v="3105"/>
    <x v="2366"/>
    <n v="1.04"/>
    <x v="0"/>
    <x v="0"/>
    <s v="USD"/>
    <n v="1480579140"/>
    <x v="3414"/>
    <b v="0"/>
    <n v="44"/>
    <b v="1"/>
    <x v="6"/>
    <x v="1"/>
    <x v="6"/>
  </r>
  <r>
    <n v="3415"/>
    <s v="Balm in Gilead at Columbia"/>
    <x v="3413"/>
    <n v="200"/>
    <n v="200"/>
    <x v="2367"/>
    <n v="1"/>
    <x v="0"/>
    <x v="0"/>
    <s v="USD"/>
    <n v="1460935800"/>
    <x v="3415"/>
    <b v="0"/>
    <n v="9"/>
    <b v="1"/>
    <x v="6"/>
    <x v="1"/>
    <x v="6"/>
  </r>
  <r>
    <n v="3416"/>
    <s v="'I and The Village' by Silva Semerciyan - World Premiere"/>
    <x v="3414"/>
    <n v="4000"/>
    <n v="4784"/>
    <x v="2368"/>
    <n v="1.2"/>
    <x v="0"/>
    <x v="1"/>
    <s v="GBP"/>
    <n v="1429813800"/>
    <x v="3416"/>
    <b v="0"/>
    <n v="30"/>
    <b v="1"/>
    <x v="6"/>
    <x v="1"/>
    <x v="6"/>
  </r>
  <r>
    <n v="3417"/>
    <s v="Fury Theatre is Producing Oleanna"/>
    <x v="3415"/>
    <n v="1700"/>
    <n v="1700.01"/>
    <x v="841"/>
    <n v="1"/>
    <x v="0"/>
    <x v="0"/>
    <s v="USD"/>
    <n v="1414284180"/>
    <x v="3417"/>
    <b v="0"/>
    <n v="45"/>
    <b v="1"/>
    <x v="6"/>
    <x v="1"/>
    <x v="6"/>
  </r>
  <r>
    <n v="3418"/>
    <s v="&quot;Mukha-Tsokotukha&quot; SoloSchool Youth Play"/>
    <x v="3416"/>
    <n v="4000"/>
    <n v="4035"/>
    <x v="2369"/>
    <n v="1.01"/>
    <x v="0"/>
    <x v="0"/>
    <s v="USD"/>
    <n v="1400875307"/>
    <x v="3418"/>
    <b v="0"/>
    <n v="56"/>
    <b v="1"/>
    <x v="6"/>
    <x v="1"/>
    <x v="6"/>
  </r>
  <r>
    <n v="3419"/>
    <s v="HAMLET presented by AC Productions"/>
    <x v="3417"/>
    <n v="2750"/>
    <n v="2930"/>
    <x v="2370"/>
    <n v="1.07"/>
    <x v="0"/>
    <x v="17"/>
    <s v="EUR"/>
    <n v="1459978200"/>
    <x v="3419"/>
    <b v="0"/>
    <n v="46"/>
    <b v="1"/>
    <x v="6"/>
    <x v="1"/>
    <x v="6"/>
  </r>
  <r>
    <n v="3420"/>
    <s v="Rounds. Set design campaign."/>
    <x v="3418"/>
    <n v="700"/>
    <n v="966"/>
    <x v="2178"/>
    <n v="1.38"/>
    <x v="0"/>
    <x v="1"/>
    <s v="GBP"/>
    <n v="1455408000"/>
    <x v="3420"/>
    <b v="0"/>
    <n v="34"/>
    <b v="1"/>
    <x v="6"/>
    <x v="1"/>
    <x v="6"/>
  </r>
  <r>
    <n v="3421"/>
    <s v="New Works Lab @ PPAS: &quot;Begets: Fall of a High School Ronin&quot;"/>
    <x v="3419"/>
    <n v="10000"/>
    <n v="10115"/>
    <x v="2371"/>
    <n v="1.01"/>
    <x v="0"/>
    <x v="0"/>
    <s v="USD"/>
    <n v="1425495563"/>
    <x v="3421"/>
    <b v="0"/>
    <n v="98"/>
    <b v="1"/>
    <x v="6"/>
    <x v="1"/>
    <x v="6"/>
  </r>
  <r>
    <n v="3422"/>
    <s v="The Secret Lives of Baba Segi's Wives; A Workshop Production"/>
    <x v="3420"/>
    <n v="3000"/>
    <n v="3273"/>
    <x v="2372"/>
    <n v="1.0900000000000001"/>
    <x v="0"/>
    <x v="1"/>
    <s v="GBP"/>
    <n v="1450051200"/>
    <x v="3422"/>
    <b v="0"/>
    <n v="46"/>
    <b v="1"/>
    <x v="6"/>
    <x v="1"/>
    <x v="6"/>
  </r>
  <r>
    <n v="3423"/>
    <s v="And That's How The Story Goes"/>
    <x v="3421"/>
    <n v="250"/>
    <n v="350"/>
    <x v="431"/>
    <n v="1.4"/>
    <x v="0"/>
    <x v="0"/>
    <s v="USD"/>
    <n v="1429912341"/>
    <x v="3423"/>
    <b v="0"/>
    <n v="10"/>
    <b v="1"/>
    <x v="6"/>
    <x v="1"/>
    <x v="6"/>
  </r>
  <r>
    <n v="3424"/>
    <s v="Maggie LumiÃ¨re and The Ghost Train: an exciting new play!"/>
    <x v="3422"/>
    <n v="6000"/>
    <n v="6215"/>
    <x v="2373"/>
    <n v="1.04"/>
    <x v="0"/>
    <x v="0"/>
    <s v="USD"/>
    <n v="1423119540"/>
    <x v="3424"/>
    <b v="0"/>
    <n v="76"/>
    <b v="1"/>
    <x v="6"/>
    <x v="1"/>
    <x v="6"/>
  </r>
  <r>
    <n v="3425"/>
    <s v="The Erlkings"/>
    <x v="3423"/>
    <n v="30000"/>
    <n v="30891.1"/>
    <x v="2374"/>
    <n v="1.03"/>
    <x v="0"/>
    <x v="0"/>
    <s v="USD"/>
    <n v="1412434136"/>
    <x v="3425"/>
    <b v="0"/>
    <n v="104"/>
    <b v="1"/>
    <x v="6"/>
    <x v="1"/>
    <x v="6"/>
  </r>
  <r>
    <n v="3426"/>
    <s v="Holocene"/>
    <x v="3424"/>
    <n v="3750"/>
    <n v="4055"/>
    <x v="2375"/>
    <n v="1.08"/>
    <x v="0"/>
    <x v="0"/>
    <s v="USD"/>
    <n v="1411264800"/>
    <x v="3426"/>
    <b v="0"/>
    <n v="87"/>
    <b v="1"/>
    <x v="6"/>
    <x v="1"/>
    <x v="6"/>
  </r>
  <r>
    <n v="3427"/>
    <s v="We Were Kings"/>
    <x v="3425"/>
    <n v="1500"/>
    <n v="1500"/>
    <x v="246"/>
    <n v="1"/>
    <x v="0"/>
    <x v="1"/>
    <s v="GBP"/>
    <n v="1404314952"/>
    <x v="3427"/>
    <b v="0"/>
    <n v="29"/>
    <b v="1"/>
    <x v="6"/>
    <x v="1"/>
    <x v="6"/>
  </r>
  <r>
    <n v="3428"/>
    <s v="CREDITORS | Jack Studio Theatre | Smith after Strindberg"/>
    <x v="3426"/>
    <n v="2000"/>
    <n v="2055"/>
    <x v="2376"/>
    <n v="1.03"/>
    <x v="0"/>
    <x v="1"/>
    <s v="GBP"/>
    <n v="1425142800"/>
    <x v="3428"/>
    <b v="0"/>
    <n v="51"/>
    <b v="1"/>
    <x v="6"/>
    <x v="1"/>
    <x v="6"/>
  </r>
  <r>
    <n v="3429"/>
    <s v="Virtual Reality - A play about autism, family and The Sims."/>
    <x v="3427"/>
    <n v="150"/>
    <n v="195"/>
    <x v="1783"/>
    <n v="1.3"/>
    <x v="0"/>
    <x v="1"/>
    <s v="GBP"/>
    <n v="1478046661"/>
    <x v="3429"/>
    <b v="0"/>
    <n v="12"/>
    <b v="1"/>
    <x v="6"/>
    <x v="1"/>
    <x v="6"/>
  </r>
  <r>
    <n v="3430"/>
    <s v="Being Patient"/>
    <x v="3428"/>
    <n v="2000"/>
    <n v="2170.9899999999998"/>
    <x v="2377"/>
    <n v="1.0900000000000001"/>
    <x v="0"/>
    <x v="1"/>
    <s v="GBP"/>
    <n v="1406760101"/>
    <x v="3430"/>
    <b v="0"/>
    <n v="72"/>
    <b v="1"/>
    <x v="6"/>
    <x v="1"/>
    <x v="6"/>
  </r>
  <r>
    <n v="3431"/>
    <s v="Local Jewell Production's Inaugural Season (2014-2015)"/>
    <x v="3429"/>
    <n v="2000"/>
    <n v="2000"/>
    <x v="2378"/>
    <n v="1"/>
    <x v="0"/>
    <x v="0"/>
    <s v="USD"/>
    <n v="1408383153"/>
    <x v="3431"/>
    <b v="0"/>
    <n v="21"/>
    <b v="1"/>
    <x v="6"/>
    <x v="1"/>
    <x v="6"/>
  </r>
  <r>
    <n v="3432"/>
    <s v="Love Letters"/>
    <x v="3430"/>
    <n v="2000"/>
    <n v="2193"/>
    <x v="2379"/>
    <n v="1.1000000000000001"/>
    <x v="0"/>
    <x v="0"/>
    <s v="USD"/>
    <n v="1454709600"/>
    <x v="3432"/>
    <b v="0"/>
    <n v="42"/>
    <b v="1"/>
    <x v="6"/>
    <x v="1"/>
    <x v="6"/>
  </r>
  <r>
    <n v="3433"/>
    <s v="The Dybbuk"/>
    <x v="3431"/>
    <n v="9500"/>
    <n v="9525"/>
    <x v="2380"/>
    <n v="1"/>
    <x v="0"/>
    <x v="0"/>
    <s v="USD"/>
    <n v="1402974000"/>
    <x v="3433"/>
    <b v="0"/>
    <n v="71"/>
    <b v="1"/>
    <x v="6"/>
    <x v="1"/>
    <x v="6"/>
  </r>
  <r>
    <n v="3434"/>
    <s v="The Williams Project"/>
    <x v="3432"/>
    <n v="10000"/>
    <n v="10555"/>
    <x v="2381"/>
    <n v="1.06"/>
    <x v="0"/>
    <x v="0"/>
    <s v="USD"/>
    <n v="1404983269"/>
    <x v="3434"/>
    <b v="0"/>
    <n v="168"/>
    <b v="1"/>
    <x v="6"/>
    <x v="1"/>
    <x v="6"/>
  </r>
  <r>
    <n v="3435"/>
    <s v="Tickets for the Tenderloin"/>
    <x v="3433"/>
    <n v="1000"/>
    <n v="1120"/>
    <x v="2382"/>
    <n v="1.1200000000000001"/>
    <x v="0"/>
    <x v="0"/>
    <s v="USD"/>
    <n v="1470538800"/>
    <x v="3435"/>
    <b v="0"/>
    <n v="19"/>
    <b v="1"/>
    <x v="6"/>
    <x v="1"/>
    <x v="6"/>
  </r>
  <r>
    <n v="3436"/>
    <s v="â€œDamselflyâ€ Gracing the stage"/>
    <x v="3434"/>
    <n v="5000"/>
    <n v="5295"/>
    <x v="2383"/>
    <n v="1.06"/>
    <x v="0"/>
    <x v="0"/>
    <s v="USD"/>
    <n v="1408638480"/>
    <x v="3436"/>
    <b v="0"/>
    <n v="37"/>
    <b v="1"/>
    <x v="6"/>
    <x v="1"/>
    <x v="6"/>
  </r>
  <r>
    <n v="3437"/>
    <s v="Alzheimer's:The Musical World Premiere Tickets &amp; FUNdrasier!"/>
    <x v="3435"/>
    <n v="3000"/>
    <n v="3030"/>
    <x v="2384"/>
    <n v="1.01"/>
    <x v="0"/>
    <x v="0"/>
    <s v="USD"/>
    <n v="1440003820"/>
    <x v="3437"/>
    <b v="0"/>
    <n v="36"/>
    <b v="1"/>
    <x v="6"/>
    <x v="1"/>
    <x v="6"/>
  </r>
  <r>
    <n v="3438"/>
    <s v="KLIPPIES"/>
    <x v="3436"/>
    <n v="2500"/>
    <n v="2605"/>
    <x v="2385"/>
    <n v="1.04"/>
    <x v="0"/>
    <x v="1"/>
    <s v="GBP"/>
    <n v="1430600400"/>
    <x v="3438"/>
    <b v="0"/>
    <n v="14"/>
    <b v="1"/>
    <x v="6"/>
    <x v="1"/>
    <x v="6"/>
  </r>
  <r>
    <n v="3439"/>
    <s v="Cirque Inspired Alice's Adventures in Wonderland"/>
    <x v="3437"/>
    <n v="1200"/>
    <n v="1616.14"/>
    <x v="2386"/>
    <n v="1.35"/>
    <x v="0"/>
    <x v="0"/>
    <s v="USD"/>
    <n v="1453179540"/>
    <x v="3439"/>
    <b v="0"/>
    <n v="18"/>
    <b v="1"/>
    <x v="6"/>
    <x v="1"/>
    <x v="6"/>
  </r>
  <r>
    <n v="3440"/>
    <s v="Gruesome Playground Injuries"/>
    <x v="3438"/>
    <n v="5000"/>
    <n v="5260.92"/>
    <x v="1085"/>
    <n v="1.05"/>
    <x v="0"/>
    <x v="0"/>
    <s v="USD"/>
    <n v="1405095300"/>
    <x v="3440"/>
    <b v="0"/>
    <n v="82"/>
    <b v="1"/>
    <x v="6"/>
    <x v="1"/>
    <x v="6"/>
  </r>
  <r>
    <n v="3441"/>
    <s v="Putting on a great play in Los Angeles!"/>
    <x v="3439"/>
    <n v="2500"/>
    <n v="2565"/>
    <x v="2387"/>
    <n v="1.03"/>
    <x v="0"/>
    <x v="0"/>
    <s v="USD"/>
    <n v="1447445820"/>
    <x v="3441"/>
    <b v="0"/>
    <n v="43"/>
    <b v="1"/>
    <x v="6"/>
    <x v="1"/>
    <x v="6"/>
  </r>
  <r>
    <n v="3442"/>
    <s v="An Evening of Radio"/>
    <x v="3440"/>
    <n v="250"/>
    <n v="250"/>
    <x v="672"/>
    <n v="1"/>
    <x v="0"/>
    <x v="0"/>
    <s v="USD"/>
    <n v="1433016672"/>
    <x v="3442"/>
    <b v="0"/>
    <n v="8"/>
    <b v="1"/>
    <x v="6"/>
    <x v="1"/>
    <x v="6"/>
  </r>
  <r>
    <n v="3443"/>
    <s v="Reading of a New Play by Garrett Zuercher"/>
    <x v="3441"/>
    <n v="1000"/>
    <n v="1855"/>
    <x v="2388"/>
    <n v="1.86"/>
    <x v="0"/>
    <x v="0"/>
    <s v="USD"/>
    <n v="1410266146"/>
    <x v="3443"/>
    <b v="0"/>
    <n v="45"/>
    <b v="1"/>
    <x v="6"/>
    <x v="1"/>
    <x v="6"/>
  </r>
  <r>
    <n v="3444"/>
    <s v="Training young artists! Act Yo' Age Theatre Co debut"/>
    <x v="3442"/>
    <n v="300"/>
    <n v="867"/>
    <x v="2389"/>
    <n v="2.89"/>
    <x v="0"/>
    <x v="2"/>
    <s v="AUD"/>
    <n v="1465394340"/>
    <x v="3444"/>
    <b v="0"/>
    <n v="20"/>
    <b v="1"/>
    <x v="6"/>
    <x v="1"/>
    <x v="6"/>
  </r>
  <r>
    <n v="3445"/>
    <s v="Axon Theatre - First Project (Phase 1)"/>
    <x v="3443"/>
    <n v="2000"/>
    <n v="2000"/>
    <x v="2390"/>
    <n v="1"/>
    <x v="0"/>
    <x v="1"/>
    <s v="GBP"/>
    <n v="1445604236"/>
    <x v="3445"/>
    <b v="0"/>
    <n v="31"/>
    <b v="1"/>
    <x v="6"/>
    <x v="1"/>
    <x v="6"/>
  </r>
  <r>
    <n v="3446"/>
    <s v="'Pope Head' - The World Tour of Australia"/>
    <x v="3444"/>
    <n v="1000"/>
    <n v="1082"/>
    <x v="2391"/>
    <n v="1.08"/>
    <x v="0"/>
    <x v="1"/>
    <s v="GBP"/>
    <n v="1423138800"/>
    <x v="3446"/>
    <b v="0"/>
    <n v="25"/>
    <b v="1"/>
    <x v="6"/>
    <x v="1"/>
    <x v="6"/>
  </r>
  <r>
    <n v="3447"/>
    <s v="The Vagabond Halfback"/>
    <x v="3445"/>
    <n v="1000"/>
    <n v="1078"/>
    <x v="2392"/>
    <n v="1.08"/>
    <x v="0"/>
    <x v="0"/>
    <s v="USD"/>
    <n v="1458332412"/>
    <x v="3447"/>
    <b v="0"/>
    <n v="14"/>
    <b v="1"/>
    <x v="6"/>
    <x v="1"/>
    <x v="6"/>
  </r>
  <r>
    <n v="3448"/>
    <s v="The Mount, new play about Edith Wharton"/>
    <x v="3446"/>
    <n v="2100"/>
    <n v="2305"/>
    <x v="392"/>
    <n v="1.1000000000000001"/>
    <x v="0"/>
    <x v="0"/>
    <s v="USD"/>
    <n v="1418784689"/>
    <x v="3448"/>
    <b v="0"/>
    <n v="45"/>
    <b v="1"/>
    <x v="6"/>
    <x v="1"/>
    <x v="6"/>
  </r>
  <r>
    <n v="3449"/>
    <s v="Love Letters To My Children, directed by Charles J. Ouda"/>
    <x v="3447"/>
    <n v="800"/>
    <n v="1365"/>
    <x v="1922"/>
    <n v="1.71"/>
    <x v="0"/>
    <x v="0"/>
    <s v="USD"/>
    <n v="1468036800"/>
    <x v="3449"/>
    <b v="0"/>
    <n v="20"/>
    <b v="1"/>
    <x v="6"/>
    <x v="1"/>
    <x v="6"/>
  </r>
  <r>
    <n v="3450"/>
    <s v="The Beautiful House"/>
    <x v="3448"/>
    <n v="500"/>
    <n v="760"/>
    <x v="2393"/>
    <n v="1.52"/>
    <x v="0"/>
    <x v="1"/>
    <s v="GBP"/>
    <n v="1427990071"/>
    <x v="3450"/>
    <b v="0"/>
    <n v="39"/>
    <b v="1"/>
    <x v="6"/>
    <x v="1"/>
    <x v="6"/>
  </r>
  <r>
    <n v="3451"/>
    <s v="The Twilight Zone Play"/>
    <x v="3449"/>
    <n v="650"/>
    <n v="658"/>
    <x v="2394"/>
    <n v="1.01"/>
    <x v="0"/>
    <x v="0"/>
    <s v="USD"/>
    <n v="1429636927"/>
    <x v="3451"/>
    <b v="0"/>
    <n v="16"/>
    <b v="1"/>
    <x v="6"/>
    <x v="1"/>
    <x v="6"/>
  </r>
  <r>
    <n v="3452"/>
    <s v="On the Verge (Or, The Geography of Yearning) goes Steampunk!"/>
    <x v="3450"/>
    <n v="1000"/>
    <n v="1532"/>
    <x v="2395"/>
    <n v="1.53"/>
    <x v="0"/>
    <x v="0"/>
    <s v="USD"/>
    <n v="1406087940"/>
    <x v="3452"/>
    <b v="0"/>
    <n v="37"/>
    <b v="1"/>
    <x v="6"/>
    <x v="1"/>
    <x v="6"/>
  </r>
  <r>
    <n v="3453"/>
    <s v="'Patagonia' - by Robert George"/>
    <x v="3451"/>
    <n v="300"/>
    <n v="385"/>
    <x v="440"/>
    <n v="1.28"/>
    <x v="0"/>
    <x v="1"/>
    <s v="GBP"/>
    <n v="1471130956"/>
    <x v="3453"/>
    <b v="0"/>
    <n v="14"/>
    <b v="1"/>
    <x v="6"/>
    <x v="1"/>
    <x v="6"/>
  </r>
  <r>
    <n v="3454"/>
    <s v="The Not So Curious Incident of the Man in the Green Volvo"/>
    <x v="3452"/>
    <n v="700"/>
    <n v="705"/>
    <x v="2396"/>
    <n v="1.01"/>
    <x v="0"/>
    <x v="1"/>
    <s v="GBP"/>
    <n v="1406825159"/>
    <x v="3454"/>
    <b v="0"/>
    <n v="21"/>
    <b v="1"/>
    <x v="6"/>
    <x v="1"/>
    <x v="6"/>
  </r>
  <r>
    <n v="3455"/>
    <s v="&quot;Vanya and Sonia and Masha and Spike&quot; by Christopher Durang"/>
    <x v="3453"/>
    <n v="10000"/>
    <n v="10065"/>
    <x v="2397"/>
    <n v="1.01"/>
    <x v="0"/>
    <x v="0"/>
    <s v="USD"/>
    <n v="1476381627"/>
    <x v="3455"/>
    <b v="0"/>
    <n v="69"/>
    <b v="1"/>
    <x v="6"/>
    <x v="1"/>
    <x v="6"/>
  </r>
  <r>
    <n v="3456"/>
    <s v="THIEF"/>
    <x v="3454"/>
    <n v="3000"/>
    <n v="5739"/>
    <x v="2398"/>
    <n v="1.91"/>
    <x v="0"/>
    <x v="0"/>
    <s v="USD"/>
    <n v="1406876340"/>
    <x v="3456"/>
    <b v="0"/>
    <n v="16"/>
    <b v="1"/>
    <x v="6"/>
    <x v="1"/>
    <x v="6"/>
  </r>
  <r>
    <n v="3457"/>
    <s v="The Impossible Adventures Of Supernova Jones"/>
    <x v="3455"/>
    <n v="2000"/>
    <n v="2804"/>
    <x v="2399"/>
    <n v="1.4"/>
    <x v="0"/>
    <x v="0"/>
    <s v="USD"/>
    <n v="1423720740"/>
    <x v="3457"/>
    <b v="0"/>
    <n v="55"/>
    <b v="1"/>
    <x v="6"/>
    <x v="1"/>
    <x v="6"/>
  </r>
  <r>
    <n v="3458"/>
    <s v="J. Lee Vocque's BASED ON ACTUAL EVENTS"/>
    <x v="3456"/>
    <n v="978"/>
    <n v="1216"/>
    <x v="2400"/>
    <n v="1.24"/>
    <x v="0"/>
    <x v="0"/>
    <s v="USD"/>
    <n v="1422937620"/>
    <x v="3458"/>
    <b v="0"/>
    <n v="27"/>
    <b v="1"/>
    <x v="6"/>
    <x v="1"/>
    <x v="6"/>
  </r>
  <r>
    <n v="3459"/>
    <s v="CYRIL THE SQUIRREL a magical children's theatre tour"/>
    <x v="3457"/>
    <n v="500"/>
    <n v="631"/>
    <x v="2401"/>
    <n v="1.26"/>
    <x v="0"/>
    <x v="1"/>
    <s v="GBP"/>
    <n v="1463743860"/>
    <x v="3459"/>
    <b v="0"/>
    <n v="36"/>
    <b v="1"/>
    <x v="6"/>
    <x v="1"/>
    <x v="6"/>
  </r>
  <r>
    <n v="3460"/>
    <s v="Pushers"/>
    <x v="3458"/>
    <n v="500"/>
    <n v="950"/>
    <x v="73"/>
    <n v="1.9"/>
    <x v="0"/>
    <x v="1"/>
    <s v="GBP"/>
    <n v="1408106352"/>
    <x v="3460"/>
    <b v="0"/>
    <n v="19"/>
    <b v="1"/>
    <x v="6"/>
    <x v="1"/>
    <x v="6"/>
  </r>
  <r>
    <n v="3461"/>
    <s v="Foolish Mortals present Shakespeare's Twelfth Night"/>
    <x v="3459"/>
    <n v="500"/>
    <n v="695"/>
    <x v="2402"/>
    <n v="1.39"/>
    <x v="0"/>
    <x v="0"/>
    <s v="USD"/>
    <n v="1477710000"/>
    <x v="3461"/>
    <b v="0"/>
    <n v="12"/>
    <b v="1"/>
    <x v="6"/>
    <x v="1"/>
    <x v="6"/>
  </r>
  <r>
    <n v="3462"/>
    <s v="Upstart Crows of Santa Fe Stage Weapons"/>
    <x v="3460"/>
    <n v="250"/>
    <n v="505"/>
    <x v="2403"/>
    <n v="2.02"/>
    <x v="0"/>
    <x v="0"/>
    <s v="USD"/>
    <n v="1436551200"/>
    <x v="3462"/>
    <b v="0"/>
    <n v="17"/>
    <b v="1"/>
    <x v="6"/>
    <x v="1"/>
    <x v="6"/>
  </r>
  <r>
    <n v="3463"/>
    <s v="Uncalled For Presents: Playday Mayday in Toronto!"/>
    <x v="3461"/>
    <n v="10000"/>
    <n v="10338"/>
    <x v="2404"/>
    <n v="1.03"/>
    <x v="0"/>
    <x v="5"/>
    <s v="CAD"/>
    <n v="1476158340"/>
    <x v="3463"/>
    <b v="0"/>
    <n v="114"/>
    <b v="1"/>
    <x v="6"/>
    <x v="1"/>
    <x v="6"/>
  </r>
  <r>
    <n v="3464"/>
    <s v="SHE! Is History!"/>
    <x v="3462"/>
    <n v="5000"/>
    <n v="5116.18"/>
    <x v="2405"/>
    <n v="1.02"/>
    <x v="0"/>
    <x v="0"/>
    <s v="USD"/>
    <n v="1471921637"/>
    <x v="3464"/>
    <b v="0"/>
    <n v="93"/>
    <b v="1"/>
    <x v="6"/>
    <x v="1"/>
    <x v="6"/>
  </r>
  <r>
    <n v="3465"/>
    <s v="Crooked Tree Theatre Presents Family Duels"/>
    <x v="3463"/>
    <n v="2000"/>
    <n v="2060"/>
    <x v="2406"/>
    <n v="1.03"/>
    <x v="0"/>
    <x v="1"/>
    <s v="GBP"/>
    <n v="1439136000"/>
    <x v="3465"/>
    <b v="0"/>
    <n v="36"/>
    <b v="1"/>
    <x v="6"/>
    <x v="1"/>
    <x v="6"/>
  </r>
  <r>
    <n v="3466"/>
    <s v="Spotlight Youth Theater Production of Wizard"/>
    <x v="3464"/>
    <n v="3500"/>
    <n v="4450"/>
    <x v="2407"/>
    <n v="1.27"/>
    <x v="0"/>
    <x v="0"/>
    <s v="USD"/>
    <n v="1461108450"/>
    <x v="3466"/>
    <b v="0"/>
    <n v="61"/>
    <b v="1"/>
    <x v="6"/>
    <x v="1"/>
    <x v="6"/>
  </r>
  <r>
    <n v="3467"/>
    <s v="Venus in Fur, Los Angeles."/>
    <x v="3465"/>
    <n v="3000"/>
    <n v="3030"/>
    <x v="890"/>
    <n v="1.01"/>
    <x v="0"/>
    <x v="0"/>
    <s v="USD"/>
    <n v="1426864032"/>
    <x v="3467"/>
    <b v="0"/>
    <n v="47"/>
    <b v="1"/>
    <x v="6"/>
    <x v="1"/>
    <x v="6"/>
  </r>
  <r>
    <n v="3468"/>
    <s v="Publicity for &quot;When Yellow Were the Stars on Earth&quot;"/>
    <x v="3466"/>
    <n v="10000"/>
    <n v="12178"/>
    <x v="2408"/>
    <n v="1.22"/>
    <x v="0"/>
    <x v="0"/>
    <s v="USD"/>
    <n v="1474426800"/>
    <x v="3468"/>
    <b v="0"/>
    <n v="17"/>
    <b v="1"/>
    <x v="6"/>
    <x v="1"/>
    <x v="6"/>
  </r>
  <r>
    <n v="3469"/>
    <s v="An Evening of Original One Acts"/>
    <x v="3467"/>
    <n v="2800"/>
    <n v="3175"/>
    <x v="2000"/>
    <n v="1.1299999999999999"/>
    <x v="0"/>
    <x v="0"/>
    <s v="USD"/>
    <n v="1461857045"/>
    <x v="3469"/>
    <b v="0"/>
    <n v="63"/>
    <b v="1"/>
    <x v="6"/>
    <x v="1"/>
    <x v="6"/>
  </r>
  <r>
    <n v="3470"/>
    <s v="She Kills Monsters"/>
    <x v="3468"/>
    <n v="250"/>
    <n v="375"/>
    <x v="683"/>
    <n v="1.5"/>
    <x v="0"/>
    <x v="0"/>
    <s v="USD"/>
    <n v="1468618680"/>
    <x v="3470"/>
    <b v="0"/>
    <n v="9"/>
    <b v="1"/>
    <x v="6"/>
    <x v="1"/>
    <x v="6"/>
  </r>
  <r>
    <n v="3471"/>
    <s v="Different is Dangerous"/>
    <x v="3469"/>
    <n v="500"/>
    <n v="1073"/>
    <x v="1299"/>
    <n v="2.15"/>
    <x v="0"/>
    <x v="1"/>
    <s v="GBP"/>
    <n v="1409515200"/>
    <x v="3471"/>
    <b v="0"/>
    <n v="30"/>
    <b v="1"/>
    <x v="6"/>
    <x v="1"/>
    <x v="6"/>
  </r>
  <r>
    <n v="3472"/>
    <s v="Dandelion Theatre: 'Body Awareness' by Annie Baker"/>
    <x v="3470"/>
    <n v="2000"/>
    <n v="2041"/>
    <x v="2230"/>
    <n v="1.02"/>
    <x v="0"/>
    <x v="0"/>
    <s v="USD"/>
    <n v="1415253540"/>
    <x v="3472"/>
    <b v="0"/>
    <n v="23"/>
    <b v="1"/>
    <x v="6"/>
    <x v="1"/>
    <x v="6"/>
  </r>
  <r>
    <n v="3473"/>
    <s v="King Sisyphus"/>
    <x v="3471"/>
    <n v="4900"/>
    <n v="4900"/>
    <x v="2409"/>
    <n v="1"/>
    <x v="0"/>
    <x v="0"/>
    <s v="USD"/>
    <n v="1426883220"/>
    <x v="3473"/>
    <b v="0"/>
    <n v="33"/>
    <b v="1"/>
    <x v="6"/>
    <x v="1"/>
    <x v="6"/>
  </r>
  <r>
    <n v="3474"/>
    <s v="Be Prepared"/>
    <x v="3472"/>
    <n v="2000"/>
    <n v="2020"/>
    <x v="2410"/>
    <n v="1.01"/>
    <x v="0"/>
    <x v="1"/>
    <s v="GBP"/>
    <n v="1469016131"/>
    <x v="3474"/>
    <b v="0"/>
    <n v="39"/>
    <b v="1"/>
    <x v="6"/>
    <x v="1"/>
    <x v="6"/>
  </r>
  <r>
    <n v="3475"/>
    <s v="Score"/>
    <x v="3473"/>
    <n v="300"/>
    <n v="340"/>
    <x v="135"/>
    <n v="1.1299999999999999"/>
    <x v="0"/>
    <x v="1"/>
    <s v="GBP"/>
    <n v="1414972800"/>
    <x v="3475"/>
    <b v="0"/>
    <n v="17"/>
    <b v="1"/>
    <x v="6"/>
    <x v="1"/>
    <x v="6"/>
  </r>
  <r>
    <n v="3476"/>
    <s v="REBATEnsemble Presents: ICONS - The Martin Show"/>
    <x v="3474"/>
    <n v="300"/>
    <n v="312"/>
    <x v="364"/>
    <n v="1.04"/>
    <x v="0"/>
    <x v="0"/>
    <s v="USD"/>
    <n v="1414378800"/>
    <x v="3476"/>
    <b v="0"/>
    <n v="6"/>
    <b v="1"/>
    <x v="6"/>
    <x v="1"/>
    <x v="6"/>
  </r>
  <r>
    <n v="3477"/>
    <s v="PCSF's Biannual 24-Hour Play Festival"/>
    <x v="3475"/>
    <n v="1800"/>
    <n v="2076"/>
    <x v="2411"/>
    <n v="1.1499999999999999"/>
    <x v="0"/>
    <x v="0"/>
    <s v="USD"/>
    <n v="1431831600"/>
    <x v="3477"/>
    <b v="0"/>
    <n v="39"/>
    <b v="1"/>
    <x v="6"/>
    <x v="1"/>
    <x v="6"/>
  </r>
  <r>
    <n v="3478"/>
    <s v="Measure for Measure"/>
    <x v="3476"/>
    <n v="2000"/>
    <n v="2257"/>
    <x v="2412"/>
    <n v="1.1299999999999999"/>
    <x v="0"/>
    <x v="0"/>
    <s v="USD"/>
    <n v="1426539600"/>
    <x v="3478"/>
    <b v="0"/>
    <n v="57"/>
    <b v="1"/>
    <x v="6"/>
    <x v="1"/>
    <x v="6"/>
  </r>
  <r>
    <n v="3479"/>
    <s v="Civil Rogues"/>
    <x v="3477"/>
    <n v="1500"/>
    <n v="1918"/>
    <x v="2413"/>
    <n v="1.28"/>
    <x v="0"/>
    <x v="1"/>
    <s v="GBP"/>
    <n v="1403382680"/>
    <x v="3479"/>
    <b v="0"/>
    <n v="56"/>
    <b v="1"/>
    <x v="6"/>
    <x v="1"/>
    <x v="6"/>
  </r>
  <r>
    <n v="3480"/>
    <s v="Georgia - the full cast production"/>
    <x v="3478"/>
    <n v="1500"/>
    <n v="2140"/>
    <x v="2414"/>
    <n v="1.43"/>
    <x v="0"/>
    <x v="0"/>
    <s v="USD"/>
    <n v="1436562000"/>
    <x v="3480"/>
    <b v="0"/>
    <n v="13"/>
    <b v="1"/>
    <x v="6"/>
    <x v="1"/>
    <x v="6"/>
  </r>
  <r>
    <n v="3481"/>
    <s v="FIX THE FITZ"/>
    <x v="3479"/>
    <n v="10000"/>
    <n v="11880"/>
    <x v="2415"/>
    <n v="1.19"/>
    <x v="0"/>
    <x v="2"/>
    <s v="AUD"/>
    <n v="1420178188"/>
    <x v="3481"/>
    <b v="0"/>
    <n v="95"/>
    <b v="1"/>
    <x v="6"/>
    <x v="1"/>
    <x v="6"/>
  </r>
  <r>
    <n v="3482"/>
    <s v="Old Trunk - Edinburgh 2014"/>
    <x v="3480"/>
    <n v="3000"/>
    <n v="4150"/>
    <x v="366"/>
    <n v="1.38"/>
    <x v="0"/>
    <x v="1"/>
    <s v="GBP"/>
    <n v="1404671466"/>
    <x v="3482"/>
    <b v="0"/>
    <n v="80"/>
    <b v="1"/>
    <x v="6"/>
    <x v="1"/>
    <x v="6"/>
  </r>
  <r>
    <n v="3483"/>
    <s v="The Faculty Lounge"/>
    <x v="3481"/>
    <n v="3350"/>
    <n v="5358"/>
    <x v="2376"/>
    <n v="1.6"/>
    <x v="0"/>
    <x v="0"/>
    <s v="USD"/>
    <n v="1404403381"/>
    <x v="3483"/>
    <b v="0"/>
    <n v="133"/>
    <b v="1"/>
    <x v="6"/>
    <x v="1"/>
    <x v="6"/>
  </r>
  <r>
    <n v="3484"/>
    <s v="Macbeth in the Basement"/>
    <x v="3482"/>
    <n v="2500"/>
    <n v="2856"/>
    <x v="2416"/>
    <n v="1.1399999999999999"/>
    <x v="0"/>
    <x v="0"/>
    <s v="USD"/>
    <n v="1466014499"/>
    <x v="3484"/>
    <b v="0"/>
    <n v="44"/>
    <b v="1"/>
    <x v="6"/>
    <x v="1"/>
    <x v="6"/>
  </r>
  <r>
    <n v="3485"/>
    <s v="An Evening with Sarah Pettyfer"/>
    <x v="3483"/>
    <n v="1650"/>
    <n v="1660"/>
    <x v="2281"/>
    <n v="1.01"/>
    <x v="0"/>
    <x v="0"/>
    <s v="USD"/>
    <n v="1454431080"/>
    <x v="3485"/>
    <b v="0"/>
    <n v="30"/>
    <b v="1"/>
    <x v="6"/>
    <x v="1"/>
    <x v="6"/>
  </r>
  <r>
    <n v="3486"/>
    <s v="Might As Well Live: Dorothy Parker Does Hollywood Fringe"/>
    <x v="3484"/>
    <n v="3000"/>
    <n v="4656"/>
    <x v="2417"/>
    <n v="1.55"/>
    <x v="0"/>
    <x v="0"/>
    <s v="USD"/>
    <n v="1433314740"/>
    <x v="3486"/>
    <b v="0"/>
    <n v="56"/>
    <b v="1"/>
    <x v="6"/>
    <x v="1"/>
    <x v="6"/>
  </r>
  <r>
    <n v="3487"/>
    <s v="Jericho Creek"/>
    <x v="3485"/>
    <n v="2000"/>
    <n v="2555"/>
    <x v="2418"/>
    <n v="1.28"/>
    <x v="0"/>
    <x v="1"/>
    <s v="GBP"/>
    <n v="1435185252"/>
    <x v="3487"/>
    <b v="0"/>
    <n v="66"/>
    <b v="1"/>
    <x v="6"/>
    <x v="1"/>
    <x v="6"/>
  </r>
  <r>
    <n v="3488"/>
    <s v="Gorilla Theater Productions Presents: Phase 3"/>
    <x v="3486"/>
    <n v="3000"/>
    <n v="3636"/>
    <x v="2419"/>
    <n v="1.21"/>
    <x v="0"/>
    <x v="0"/>
    <s v="USD"/>
    <n v="1429286400"/>
    <x v="3488"/>
    <b v="0"/>
    <n v="29"/>
    <b v="1"/>
    <x v="6"/>
    <x v="1"/>
    <x v="6"/>
  </r>
  <r>
    <n v="3489"/>
    <s v="&quot;Oh, the Humanity&quot; at the Tabard Theatre this September"/>
    <x v="3487"/>
    <n v="5000"/>
    <n v="5635"/>
    <x v="91"/>
    <n v="1.1299999999999999"/>
    <x v="0"/>
    <x v="1"/>
    <s v="GBP"/>
    <n v="1400965200"/>
    <x v="3489"/>
    <b v="0"/>
    <n v="72"/>
    <b v="1"/>
    <x v="6"/>
    <x v="1"/>
    <x v="6"/>
  </r>
  <r>
    <n v="3490"/>
    <s v="2016 Next Stage Residents Class Presents: When She Had Wings"/>
    <x v="3488"/>
    <n v="1000"/>
    <n v="1275"/>
    <x v="1604"/>
    <n v="1.28"/>
    <x v="0"/>
    <x v="0"/>
    <s v="USD"/>
    <n v="1460574924"/>
    <x v="3490"/>
    <b v="0"/>
    <n v="27"/>
    <b v="1"/>
    <x v="6"/>
    <x v="1"/>
    <x v="6"/>
  </r>
  <r>
    <n v="3491"/>
    <s v="William Shakespeare's The Tempest"/>
    <x v="3489"/>
    <n v="500"/>
    <n v="791"/>
    <x v="2420"/>
    <n v="1.58"/>
    <x v="0"/>
    <x v="0"/>
    <s v="USD"/>
    <n v="1431928784"/>
    <x v="3491"/>
    <b v="0"/>
    <n v="10"/>
    <b v="1"/>
    <x v="6"/>
    <x v="1"/>
    <x v="6"/>
  </r>
  <r>
    <n v="3492"/>
    <s v="The Man from Willow's Brook, a new play by Kevin Kordis"/>
    <x v="3490"/>
    <n v="3800"/>
    <n v="4000.22"/>
    <x v="2421"/>
    <n v="1.05"/>
    <x v="0"/>
    <x v="0"/>
    <s v="USD"/>
    <n v="1445818397"/>
    <x v="3492"/>
    <b v="0"/>
    <n v="35"/>
    <b v="1"/>
    <x v="6"/>
    <x v="1"/>
    <x v="6"/>
  </r>
  <r>
    <n v="3493"/>
    <s v="Not Your Garden Variety Theater"/>
    <x v="3491"/>
    <n v="1500"/>
    <n v="1500"/>
    <x v="246"/>
    <n v="1"/>
    <x v="0"/>
    <x v="0"/>
    <s v="USD"/>
    <n v="1408252260"/>
    <x v="3493"/>
    <b v="0"/>
    <n v="29"/>
    <b v="1"/>
    <x v="6"/>
    <x v="1"/>
    <x v="6"/>
  </r>
  <r>
    <n v="3494"/>
    <s v="Special in a Bad Way"/>
    <x v="3492"/>
    <n v="400"/>
    <n v="400"/>
    <x v="2422"/>
    <n v="1"/>
    <x v="0"/>
    <x v="0"/>
    <s v="USD"/>
    <n v="1480140000"/>
    <x v="3494"/>
    <b v="0"/>
    <n v="13"/>
    <b v="1"/>
    <x v="6"/>
    <x v="1"/>
    <x v="6"/>
  </r>
  <r>
    <n v="3495"/>
    <s v="The Village - one woman show"/>
    <x v="3493"/>
    <n v="5000"/>
    <n v="5343"/>
    <x v="797"/>
    <n v="1.07"/>
    <x v="0"/>
    <x v="5"/>
    <s v="CAD"/>
    <n v="1414862280"/>
    <x v="3495"/>
    <b v="0"/>
    <n v="72"/>
    <b v="1"/>
    <x v="6"/>
    <x v="1"/>
    <x v="6"/>
  </r>
  <r>
    <n v="3496"/>
    <s v="Resurrecting LIZZIE BORDEN LIVE"/>
    <x v="3494"/>
    <n v="3000"/>
    <n v="3732"/>
    <x v="2423"/>
    <n v="1.24"/>
    <x v="0"/>
    <x v="0"/>
    <s v="USD"/>
    <n v="1473625166"/>
    <x v="3496"/>
    <b v="0"/>
    <n v="78"/>
    <b v="1"/>
    <x v="6"/>
    <x v="1"/>
    <x v="6"/>
  </r>
  <r>
    <n v="3497"/>
    <s v="Send SACKERSON to SD Fringe"/>
    <x v="3495"/>
    <n v="1551"/>
    <n v="1686"/>
    <x v="2424"/>
    <n v="1.0900000000000001"/>
    <x v="0"/>
    <x v="0"/>
    <s v="USD"/>
    <n v="1464904800"/>
    <x v="3497"/>
    <b v="0"/>
    <n v="49"/>
    <b v="1"/>
    <x v="6"/>
    <x v="1"/>
    <x v="6"/>
  </r>
  <r>
    <n v="3498"/>
    <s v="Mamahood: turn and face the strange"/>
    <x v="3496"/>
    <n v="1650"/>
    <n v="1690"/>
    <x v="2425"/>
    <n v="1.02"/>
    <x v="0"/>
    <x v="5"/>
    <s v="CAD"/>
    <n v="1464471840"/>
    <x v="3498"/>
    <b v="0"/>
    <n v="42"/>
    <b v="1"/>
    <x v="6"/>
    <x v="1"/>
    <x v="6"/>
  </r>
  <r>
    <n v="3499"/>
    <s v="Fefu and Her Friends"/>
    <x v="3497"/>
    <n v="2000"/>
    <n v="2110"/>
    <x v="2426"/>
    <n v="1.06"/>
    <x v="0"/>
    <x v="0"/>
    <s v="USD"/>
    <n v="1435733940"/>
    <x v="3499"/>
    <b v="0"/>
    <n v="35"/>
    <b v="1"/>
    <x v="6"/>
    <x v="1"/>
    <x v="6"/>
  </r>
  <r>
    <n v="3500"/>
    <s v="The Glass Menagerie: Independent Student-Run Production"/>
    <x v="3498"/>
    <n v="1000"/>
    <n v="1063"/>
    <x v="2427"/>
    <n v="1.06"/>
    <x v="0"/>
    <x v="0"/>
    <s v="USD"/>
    <n v="1457326740"/>
    <x v="3500"/>
    <b v="0"/>
    <n v="42"/>
    <b v="1"/>
    <x v="6"/>
    <x v="1"/>
    <x v="6"/>
  </r>
  <r>
    <n v="3501"/>
    <s v="Pig by Alex Oates (London Run)"/>
    <x v="3499"/>
    <n v="1500"/>
    <n v="1510"/>
    <x v="2428"/>
    <n v="1.01"/>
    <x v="0"/>
    <x v="1"/>
    <s v="GBP"/>
    <n v="1441995595"/>
    <x v="3501"/>
    <b v="0"/>
    <n v="42"/>
    <b v="1"/>
    <x v="6"/>
    <x v="1"/>
    <x v="6"/>
  </r>
  <r>
    <n v="3502"/>
    <s v="Dickhead"/>
    <x v="3500"/>
    <n v="4000"/>
    <n v="4216"/>
    <x v="2429"/>
    <n v="1.05"/>
    <x v="0"/>
    <x v="0"/>
    <s v="USD"/>
    <n v="1458100740"/>
    <x v="3502"/>
    <b v="0"/>
    <n v="31"/>
    <b v="1"/>
    <x v="6"/>
    <x v="1"/>
    <x v="6"/>
  </r>
  <r>
    <n v="3503"/>
    <s v="Tarantella"/>
    <x v="3501"/>
    <n v="2500"/>
    <n v="2689"/>
    <x v="2430"/>
    <n v="1.08"/>
    <x v="0"/>
    <x v="1"/>
    <s v="GBP"/>
    <n v="1469359728"/>
    <x v="3503"/>
    <b v="0"/>
    <n v="38"/>
    <b v="1"/>
    <x v="6"/>
    <x v="1"/>
    <x v="6"/>
  </r>
  <r>
    <n v="3504"/>
    <s v="Sterling Lion Theater Company"/>
    <x v="3502"/>
    <n v="1000"/>
    <n v="1000"/>
    <x v="178"/>
    <n v="1"/>
    <x v="0"/>
    <x v="0"/>
    <s v="USD"/>
    <n v="1447959491"/>
    <x v="3504"/>
    <b v="0"/>
    <n v="8"/>
    <b v="1"/>
    <x v="6"/>
    <x v="1"/>
    <x v="6"/>
  </r>
  <r>
    <n v="3505"/>
    <s v="Second Act: The Four Disgracers"/>
    <x v="3503"/>
    <n v="2500"/>
    <n v="2594"/>
    <x v="2431"/>
    <n v="1.04"/>
    <x v="0"/>
    <x v="0"/>
    <s v="USD"/>
    <n v="1399953600"/>
    <x v="3505"/>
    <b v="0"/>
    <n v="39"/>
    <b v="1"/>
    <x v="6"/>
    <x v="1"/>
    <x v="6"/>
  </r>
  <r>
    <n v="3506"/>
    <s v="&quot;The Secret&quot; Goes to NYC International Fringe Festival"/>
    <x v="3504"/>
    <n v="3000"/>
    <n v="3045"/>
    <x v="2432"/>
    <n v="1.02"/>
    <x v="0"/>
    <x v="0"/>
    <s v="USD"/>
    <n v="1408815440"/>
    <x v="3506"/>
    <b v="0"/>
    <n v="29"/>
    <b v="1"/>
    <x v="6"/>
    <x v="1"/>
    <x v="6"/>
  </r>
  <r>
    <n v="3507"/>
    <s v="The Chameleon Fools Theatre Troupe Project"/>
    <x v="3505"/>
    <n v="10000"/>
    <n v="10440"/>
    <x v="1716"/>
    <n v="1.04"/>
    <x v="0"/>
    <x v="0"/>
    <s v="USD"/>
    <n v="1464732537"/>
    <x v="3507"/>
    <b v="0"/>
    <n v="72"/>
    <b v="1"/>
    <x v="6"/>
    <x v="1"/>
    <x v="6"/>
  </r>
  <r>
    <n v="3508"/>
    <s v="Roll The Dice Theatre Company"/>
    <x v="3506"/>
    <n v="100"/>
    <n v="180"/>
    <x v="1028"/>
    <n v="1.8"/>
    <x v="0"/>
    <x v="1"/>
    <s v="GBP"/>
    <n v="1462914000"/>
    <x v="3508"/>
    <b v="0"/>
    <n v="15"/>
    <b v="1"/>
    <x v="6"/>
    <x v="1"/>
    <x v="6"/>
  </r>
  <r>
    <n v="3509"/>
    <s v="PL@Y, an all-original fusion of comedy, rock, and dance"/>
    <x v="3507"/>
    <n v="3000"/>
    <n v="3190"/>
    <x v="2433"/>
    <n v="1.06"/>
    <x v="0"/>
    <x v="0"/>
    <s v="USD"/>
    <n v="1416545700"/>
    <x v="3509"/>
    <b v="0"/>
    <n v="33"/>
    <b v="1"/>
    <x v="6"/>
    <x v="1"/>
    <x v="6"/>
  </r>
  <r>
    <n v="3510"/>
    <s v="Shakespeare in the Park: Much Ado About Nothing"/>
    <x v="3508"/>
    <n v="900"/>
    <n v="905"/>
    <x v="2434"/>
    <n v="1.01"/>
    <x v="0"/>
    <x v="0"/>
    <s v="USD"/>
    <n v="1404312846"/>
    <x v="3510"/>
    <b v="0"/>
    <n v="15"/>
    <b v="1"/>
    <x v="6"/>
    <x v="1"/>
    <x v="6"/>
  </r>
  <r>
    <n v="3511"/>
    <s v="Silent Planet"/>
    <x v="3509"/>
    <n v="1500"/>
    <n v="1518"/>
    <x v="2435"/>
    <n v="1.01"/>
    <x v="0"/>
    <x v="1"/>
    <s v="GBP"/>
    <n v="1415385000"/>
    <x v="3511"/>
    <b v="0"/>
    <n v="19"/>
    <b v="1"/>
    <x v="6"/>
    <x v="1"/>
    <x v="6"/>
  </r>
  <r>
    <n v="3512"/>
    <s v="With My Eyes Wide Open"/>
    <x v="3510"/>
    <n v="1000"/>
    <n v="1000"/>
    <x v="2436"/>
    <n v="1"/>
    <x v="0"/>
    <x v="1"/>
    <s v="GBP"/>
    <n v="1429789992"/>
    <x v="3512"/>
    <b v="0"/>
    <n v="17"/>
    <b v="1"/>
    <x v="6"/>
    <x v="1"/>
    <x v="6"/>
  </r>
  <r>
    <n v="3513"/>
    <s v="Send Truth AND Consequences To TNT's 2014 Youth Conference"/>
    <x v="3511"/>
    <n v="2800"/>
    <n v="3315"/>
    <x v="2437"/>
    <n v="1.18"/>
    <x v="0"/>
    <x v="0"/>
    <s v="USD"/>
    <n v="1401857940"/>
    <x v="3513"/>
    <b v="0"/>
    <n v="44"/>
    <b v="1"/>
    <x v="6"/>
    <x v="1"/>
    <x v="6"/>
  </r>
  <r>
    <n v="3514"/>
    <s v="In the Hours Before the Bars Open, a play by Nate HarpÃ©l"/>
    <x v="3512"/>
    <n v="500"/>
    <n v="550"/>
    <x v="687"/>
    <n v="1.1000000000000001"/>
    <x v="0"/>
    <x v="0"/>
    <s v="USD"/>
    <n v="1422853140"/>
    <x v="3514"/>
    <b v="0"/>
    <n v="10"/>
    <b v="1"/>
    <x v="6"/>
    <x v="1"/>
    <x v="6"/>
  </r>
  <r>
    <n v="3515"/>
    <s v="Twelfth Night by William Shakespeare"/>
    <x v="3513"/>
    <n v="3000"/>
    <n v="3080"/>
    <x v="2438"/>
    <n v="1.03"/>
    <x v="0"/>
    <x v="0"/>
    <s v="USD"/>
    <n v="1433097171"/>
    <x v="3515"/>
    <b v="0"/>
    <n v="46"/>
    <b v="1"/>
    <x v="6"/>
    <x v="1"/>
    <x v="6"/>
  </r>
  <r>
    <n v="3516"/>
    <s v="The March of the Bonus Army"/>
    <x v="3514"/>
    <n v="2500"/>
    <n v="2500"/>
    <x v="2439"/>
    <n v="1"/>
    <x v="0"/>
    <x v="0"/>
    <s v="USD"/>
    <n v="1410145200"/>
    <x v="3516"/>
    <b v="0"/>
    <n v="11"/>
    <b v="1"/>
    <x v="6"/>
    <x v="1"/>
    <x v="6"/>
  </r>
  <r>
    <n v="3517"/>
    <s v="A Bright Room Called Day by Tony Kushner"/>
    <x v="3515"/>
    <n v="4000"/>
    <n v="4000"/>
    <x v="2440"/>
    <n v="1"/>
    <x v="0"/>
    <x v="1"/>
    <s v="GBP"/>
    <n v="1404471600"/>
    <x v="3517"/>
    <b v="0"/>
    <n v="13"/>
    <b v="1"/>
    <x v="6"/>
    <x v="1"/>
    <x v="6"/>
  </r>
  <r>
    <n v="3518"/>
    <s v="BEASTS OF BAVERLY GROVE"/>
    <x v="3516"/>
    <n v="1500"/>
    <n v="1650.69"/>
    <x v="2441"/>
    <n v="1.1000000000000001"/>
    <x v="0"/>
    <x v="0"/>
    <s v="USD"/>
    <n v="1412259660"/>
    <x v="3518"/>
    <b v="0"/>
    <n v="33"/>
    <b v="1"/>
    <x v="6"/>
    <x v="1"/>
    <x v="6"/>
  </r>
  <r>
    <n v="3519"/>
    <s v="Bookstory"/>
    <x v="3517"/>
    <n v="2000"/>
    <n v="2027"/>
    <x v="2442"/>
    <n v="1.01"/>
    <x v="0"/>
    <x v="1"/>
    <s v="GBP"/>
    <n v="1425478950"/>
    <x v="3519"/>
    <b v="0"/>
    <n v="28"/>
    <b v="1"/>
    <x v="6"/>
    <x v="1"/>
    <x v="6"/>
  </r>
  <r>
    <n v="3520"/>
    <s v="Protocols"/>
    <x v="3518"/>
    <n v="2000"/>
    <n v="2015"/>
    <x v="2443"/>
    <n v="1.01"/>
    <x v="0"/>
    <x v="1"/>
    <s v="GBP"/>
    <n v="1441547220"/>
    <x v="3520"/>
    <b v="0"/>
    <n v="21"/>
    <b v="1"/>
    <x v="6"/>
    <x v="1"/>
    <x v="6"/>
  </r>
  <r>
    <n v="3521"/>
    <s v="As the Naked Lead the Blind (Play)"/>
    <x v="3519"/>
    <n v="350"/>
    <n v="593"/>
    <x v="1300"/>
    <n v="1.69"/>
    <x v="0"/>
    <x v="0"/>
    <s v="USD"/>
    <n v="1411980020"/>
    <x v="3521"/>
    <b v="0"/>
    <n v="13"/>
    <b v="1"/>
    <x v="6"/>
    <x v="1"/>
    <x v="6"/>
  </r>
  <r>
    <n v="3522"/>
    <s v="'Over the Top: The true-life tale of Dorothy Lawrence'"/>
    <x v="3520"/>
    <n v="1395"/>
    <n v="1395"/>
    <x v="2444"/>
    <n v="1"/>
    <x v="0"/>
    <x v="1"/>
    <s v="GBP"/>
    <n v="1442311560"/>
    <x v="3522"/>
    <b v="0"/>
    <n v="34"/>
    <b v="1"/>
    <x v="6"/>
    <x v="1"/>
    <x v="6"/>
  </r>
  <r>
    <n v="3523"/>
    <s v="Magnificence"/>
    <x v="3521"/>
    <n v="4000"/>
    <n v="4546"/>
    <x v="2445"/>
    <n v="1.1399999999999999"/>
    <x v="0"/>
    <x v="1"/>
    <s v="GBP"/>
    <n v="1474844400"/>
    <x v="3523"/>
    <b v="0"/>
    <n v="80"/>
    <b v="1"/>
    <x v="6"/>
    <x v="1"/>
    <x v="6"/>
  </r>
  <r>
    <n v="3524"/>
    <s v="Sweet, Sweet Spirit"/>
    <x v="3522"/>
    <n v="10000"/>
    <n v="10156"/>
    <x v="2446"/>
    <n v="1.02"/>
    <x v="0"/>
    <x v="0"/>
    <s v="USD"/>
    <n v="1410580800"/>
    <x v="3524"/>
    <b v="0"/>
    <n v="74"/>
    <b v="1"/>
    <x v="6"/>
    <x v="1"/>
    <x v="6"/>
  </r>
  <r>
    <n v="3525"/>
    <s v="Talk to Me Like The Rain and Let Me Listen"/>
    <x v="3523"/>
    <n v="500"/>
    <n v="530"/>
    <x v="2447"/>
    <n v="1.06"/>
    <x v="0"/>
    <x v="0"/>
    <s v="USD"/>
    <n v="1439136000"/>
    <x v="3525"/>
    <b v="0"/>
    <n v="7"/>
    <b v="1"/>
    <x v="6"/>
    <x v="1"/>
    <x v="6"/>
  </r>
  <r>
    <n v="3526"/>
    <s v="Human, Kind Theater Project"/>
    <x v="3524"/>
    <n v="3300"/>
    <n v="3366"/>
    <x v="2448"/>
    <n v="1.02"/>
    <x v="0"/>
    <x v="0"/>
    <s v="USD"/>
    <n v="1461823140"/>
    <x v="3526"/>
    <b v="0"/>
    <n v="34"/>
    <b v="1"/>
    <x v="6"/>
    <x v="1"/>
    <x v="6"/>
  </r>
  <r>
    <n v="3527"/>
    <s v="Darryl Reuben Hall's THE DINNER Nat'l Premiere in NY Fest!"/>
    <x v="3525"/>
    <n v="6000"/>
    <n v="7015"/>
    <x v="2010"/>
    <n v="1.17"/>
    <x v="0"/>
    <x v="0"/>
    <s v="USD"/>
    <n v="1436587140"/>
    <x v="3527"/>
    <b v="0"/>
    <n v="86"/>
    <b v="1"/>
    <x v="6"/>
    <x v="1"/>
    <x v="6"/>
  </r>
  <r>
    <n v="3528"/>
    <s v="World premiere of BIRTHDAY SUIT at the Old Red Lion"/>
    <x v="3526"/>
    <n v="1650"/>
    <n v="1669"/>
    <x v="2449"/>
    <n v="1.01"/>
    <x v="0"/>
    <x v="1"/>
    <s v="GBP"/>
    <n v="1484740918"/>
    <x v="3528"/>
    <b v="0"/>
    <n v="37"/>
    <b v="1"/>
    <x v="6"/>
    <x v="1"/>
    <x v="6"/>
  </r>
  <r>
    <n v="3529"/>
    <s v="Face Off Theatre Company Inaugural Season 2015-2016"/>
    <x v="3527"/>
    <n v="500"/>
    <n v="660"/>
    <x v="2202"/>
    <n v="1.32"/>
    <x v="0"/>
    <x v="0"/>
    <s v="USD"/>
    <n v="1436749200"/>
    <x v="3529"/>
    <b v="0"/>
    <n v="18"/>
    <b v="1"/>
    <x v="6"/>
    <x v="1"/>
    <x v="6"/>
  </r>
  <r>
    <n v="3530"/>
    <s v="Far From Fiction"/>
    <x v="3528"/>
    <n v="2750"/>
    <n v="2750"/>
    <x v="178"/>
    <n v="1"/>
    <x v="0"/>
    <x v="1"/>
    <s v="GBP"/>
    <n v="1460318400"/>
    <x v="3530"/>
    <b v="0"/>
    <n v="22"/>
    <b v="1"/>
    <x v="6"/>
    <x v="1"/>
    <x v="6"/>
  </r>
  <r>
    <n v="3531"/>
    <s v="The Reinvention of Lily Johnson"/>
    <x v="3529"/>
    <n v="1000"/>
    <n v="1280"/>
    <x v="2450"/>
    <n v="1.28"/>
    <x v="0"/>
    <x v="0"/>
    <s v="USD"/>
    <n v="1467301334"/>
    <x v="3531"/>
    <b v="0"/>
    <n v="26"/>
    <b v="1"/>
    <x v="6"/>
    <x v="1"/>
    <x v="6"/>
  </r>
  <r>
    <n v="3532"/>
    <s v="&quot;I Will Speak For Myself&quot;"/>
    <x v="3530"/>
    <n v="960"/>
    <n v="1142"/>
    <x v="2451"/>
    <n v="1.19"/>
    <x v="0"/>
    <x v="0"/>
    <s v="USD"/>
    <n v="1411012740"/>
    <x v="3532"/>
    <b v="0"/>
    <n v="27"/>
    <b v="1"/>
    <x v="6"/>
    <x v="1"/>
    <x v="6"/>
  </r>
  <r>
    <n v="3533"/>
    <s v="Young Philosophers Theater Company Winter Productions"/>
    <x v="3531"/>
    <n v="500"/>
    <n v="631"/>
    <x v="2452"/>
    <n v="1.26"/>
    <x v="0"/>
    <x v="0"/>
    <s v="USD"/>
    <n v="1447269367"/>
    <x v="3533"/>
    <b v="0"/>
    <n v="8"/>
    <b v="1"/>
    <x v="6"/>
    <x v="1"/>
    <x v="6"/>
  </r>
  <r>
    <n v="3534"/>
    <s v="Night of Ashes"/>
    <x v="3532"/>
    <n v="5000"/>
    <n v="7810"/>
    <x v="2453"/>
    <n v="1.56"/>
    <x v="0"/>
    <x v="0"/>
    <s v="USD"/>
    <n v="1443711623"/>
    <x v="3534"/>
    <b v="0"/>
    <n v="204"/>
    <b v="1"/>
    <x v="6"/>
    <x v="1"/>
    <x v="6"/>
  </r>
  <r>
    <n v="3535"/>
    <s v="Twelve Angry Women"/>
    <x v="3533"/>
    <n v="2000"/>
    <n v="2063"/>
    <x v="1428"/>
    <n v="1.03"/>
    <x v="0"/>
    <x v="1"/>
    <s v="GBP"/>
    <n v="1443808800"/>
    <x v="3535"/>
    <b v="0"/>
    <n v="46"/>
    <b v="1"/>
    <x v="6"/>
    <x v="1"/>
    <x v="6"/>
  </r>
  <r>
    <n v="3536"/>
    <s v="Paria Exchange at Dave's Leicester Comedy Festival"/>
    <x v="3534"/>
    <n v="150"/>
    <n v="230"/>
    <x v="2454"/>
    <n v="1.53"/>
    <x v="0"/>
    <x v="1"/>
    <s v="GBP"/>
    <n v="1450612740"/>
    <x v="3536"/>
    <b v="0"/>
    <n v="17"/>
    <b v="1"/>
    <x v="6"/>
    <x v="1"/>
    <x v="6"/>
  </r>
  <r>
    <n v="3537"/>
    <s v="The Untold Tales of the Brothers Grimm"/>
    <x v="3535"/>
    <n v="675"/>
    <n v="1218"/>
    <x v="145"/>
    <n v="1.8"/>
    <x v="0"/>
    <x v="5"/>
    <s v="CAD"/>
    <n v="1416211140"/>
    <x v="3537"/>
    <b v="0"/>
    <n v="28"/>
    <b v="1"/>
    <x v="6"/>
    <x v="1"/>
    <x v="6"/>
  </r>
  <r>
    <n v="3538"/>
    <s v="'Mooring' - Vocal Point Theatre Project"/>
    <x v="3536"/>
    <n v="2000"/>
    <n v="2569"/>
    <x v="2455"/>
    <n v="1.28"/>
    <x v="0"/>
    <x v="1"/>
    <s v="GBP"/>
    <n v="1471428340"/>
    <x v="3538"/>
    <b v="0"/>
    <n v="83"/>
    <b v="1"/>
    <x v="6"/>
    <x v="1"/>
    <x v="6"/>
  </r>
  <r>
    <n v="3539"/>
    <s v="Chokehold"/>
    <x v="3537"/>
    <n v="600"/>
    <n v="718"/>
    <x v="2456"/>
    <n v="1.2"/>
    <x v="0"/>
    <x v="0"/>
    <s v="USD"/>
    <n v="1473358122"/>
    <x v="3539"/>
    <b v="0"/>
    <n v="13"/>
    <b v="1"/>
    <x v="6"/>
    <x v="1"/>
    <x v="6"/>
  </r>
  <r>
    <n v="3540"/>
    <s v="The Silence at the Song's End"/>
    <x v="3538"/>
    <n v="300"/>
    <n v="369"/>
    <x v="885"/>
    <n v="1.23"/>
    <x v="0"/>
    <x v="1"/>
    <s v="GBP"/>
    <n v="1466899491"/>
    <x v="3540"/>
    <b v="0"/>
    <n v="8"/>
    <b v="1"/>
    <x v="6"/>
    <x v="1"/>
    <x v="6"/>
  </r>
  <r>
    <n v="3541"/>
    <s v="Twelfth Night or What You Will"/>
    <x v="3539"/>
    <n v="1200"/>
    <n v="1260"/>
    <x v="104"/>
    <n v="1.05"/>
    <x v="0"/>
    <x v="1"/>
    <s v="GBP"/>
    <n v="1441042275"/>
    <x v="3541"/>
    <b v="0"/>
    <n v="32"/>
    <b v="1"/>
    <x v="6"/>
    <x v="1"/>
    <x v="6"/>
  </r>
  <r>
    <n v="3542"/>
    <s v="Gifts of War"/>
    <x v="3540"/>
    <n v="5500"/>
    <n v="5623"/>
    <x v="2457"/>
    <n v="1.02"/>
    <x v="0"/>
    <x v="0"/>
    <s v="USD"/>
    <n v="1410099822"/>
    <x v="3542"/>
    <b v="0"/>
    <n v="85"/>
    <b v="1"/>
    <x v="6"/>
    <x v="1"/>
    <x v="6"/>
  </r>
  <r>
    <n v="3543"/>
    <s v="&quot;CIRQUE CAPRICIEUX, the greatest one woman show on earth&quot;"/>
    <x v="3541"/>
    <n v="1500"/>
    <n v="1570"/>
    <x v="2458"/>
    <n v="1.05"/>
    <x v="0"/>
    <x v="12"/>
    <s v="EUR"/>
    <n v="1435255659"/>
    <x v="3543"/>
    <b v="0"/>
    <n v="29"/>
    <b v="1"/>
    <x v="6"/>
    <x v="1"/>
    <x v="6"/>
  </r>
  <r>
    <n v="3544"/>
    <s v="Gruoch, or Lady Macbeth"/>
    <x v="3542"/>
    <n v="2500"/>
    <n v="2500"/>
    <x v="2459"/>
    <n v="1"/>
    <x v="0"/>
    <x v="0"/>
    <s v="USD"/>
    <n v="1425758257"/>
    <x v="3544"/>
    <b v="0"/>
    <n v="24"/>
    <b v="1"/>
    <x v="6"/>
    <x v="1"/>
    <x v="6"/>
  </r>
  <r>
    <n v="3545"/>
    <s v="Shakespeare!! To fund or not to fund, that is the Question?"/>
    <x v="3543"/>
    <n v="250"/>
    <n v="251"/>
    <x v="90"/>
    <n v="1"/>
    <x v="0"/>
    <x v="0"/>
    <s v="USD"/>
    <n v="1428780159"/>
    <x v="3545"/>
    <b v="0"/>
    <n v="8"/>
    <b v="1"/>
    <x v="6"/>
    <x v="1"/>
    <x v="6"/>
  </r>
  <r>
    <n v="3546"/>
    <s v="2015 Philadelphia Premier: Bonhoeffer's Cost"/>
    <x v="3544"/>
    <n v="1100"/>
    <n v="1125"/>
    <x v="2460"/>
    <n v="1.02"/>
    <x v="0"/>
    <x v="0"/>
    <s v="USD"/>
    <n v="1427860740"/>
    <x v="3546"/>
    <b v="0"/>
    <n v="19"/>
    <b v="1"/>
    <x v="6"/>
    <x v="1"/>
    <x v="6"/>
  </r>
  <r>
    <n v="3547"/>
    <s v="Tommy and Me by Ray Didinger - Theatre Exile"/>
    <x v="3545"/>
    <n v="35000"/>
    <n v="40043.25"/>
    <x v="2461"/>
    <n v="1.1399999999999999"/>
    <x v="0"/>
    <x v="0"/>
    <s v="USD"/>
    <n v="1463198340"/>
    <x v="3547"/>
    <b v="0"/>
    <n v="336"/>
    <b v="1"/>
    <x v="6"/>
    <x v="1"/>
    <x v="6"/>
  </r>
  <r>
    <n v="3548"/>
    <s v="THE UNDERSTUDY @ WORKING STAGE"/>
    <x v="3546"/>
    <n v="2100"/>
    <n v="2140"/>
    <x v="2414"/>
    <n v="1.02"/>
    <x v="0"/>
    <x v="0"/>
    <s v="USD"/>
    <n v="1457139600"/>
    <x v="3548"/>
    <b v="0"/>
    <n v="13"/>
    <b v="1"/>
    <x v="6"/>
    <x v="1"/>
    <x v="6"/>
  </r>
  <r>
    <n v="3549"/>
    <s v="The Munitionettes"/>
    <x v="3547"/>
    <n v="1000"/>
    <n v="1020"/>
    <x v="2462"/>
    <n v="1.02"/>
    <x v="0"/>
    <x v="1"/>
    <s v="GBP"/>
    <n v="1441358873"/>
    <x v="3549"/>
    <b v="0"/>
    <n v="42"/>
    <b v="1"/>
    <x v="6"/>
    <x v="1"/>
    <x v="6"/>
  </r>
  <r>
    <n v="3550"/>
    <s v="MOONFACE"/>
    <x v="3548"/>
    <n v="2500"/>
    <n v="2620"/>
    <x v="2463"/>
    <n v="1.05"/>
    <x v="0"/>
    <x v="1"/>
    <s v="GBP"/>
    <n v="1462224398"/>
    <x v="3550"/>
    <b v="0"/>
    <n v="64"/>
    <b v="1"/>
    <x v="6"/>
    <x v="1"/>
    <x v="6"/>
  </r>
  <r>
    <n v="3551"/>
    <s v="2014 UASPA Theatre Showcase"/>
    <x v="3549"/>
    <n v="1500"/>
    <n v="1527.5"/>
    <x v="1756"/>
    <n v="1.02"/>
    <x v="0"/>
    <x v="0"/>
    <s v="USD"/>
    <n v="1400796420"/>
    <x v="3551"/>
    <b v="0"/>
    <n v="25"/>
    <b v="1"/>
    <x v="6"/>
    <x v="1"/>
    <x v="6"/>
  </r>
  <r>
    <n v="3552"/>
    <s v="Lock&amp;Key Theatre present 'Timon of Athens'"/>
    <x v="3550"/>
    <n v="773"/>
    <n v="773"/>
    <x v="2464"/>
    <n v="1"/>
    <x v="0"/>
    <x v="1"/>
    <s v="GBP"/>
    <n v="1403964324"/>
    <x v="3552"/>
    <b v="0"/>
    <n v="20"/>
    <b v="1"/>
    <x v="6"/>
    <x v="1"/>
    <x v="6"/>
  </r>
  <r>
    <n v="3553"/>
    <s v="Coming Home"/>
    <x v="3551"/>
    <n v="5500"/>
    <n v="5845"/>
    <x v="1382"/>
    <n v="1.06"/>
    <x v="0"/>
    <x v="0"/>
    <s v="USD"/>
    <n v="1439337600"/>
    <x v="3553"/>
    <b v="0"/>
    <n v="104"/>
    <b v="1"/>
    <x v="6"/>
    <x v="1"/>
    <x v="6"/>
  </r>
  <r>
    <n v="3554"/>
    <s v="MASKS: Off-Broadway Debut"/>
    <x v="3552"/>
    <n v="5000"/>
    <n v="5671.11"/>
    <x v="2465"/>
    <n v="1.1299999999999999"/>
    <x v="0"/>
    <x v="0"/>
    <s v="USD"/>
    <n v="1423674000"/>
    <x v="3554"/>
    <b v="0"/>
    <n v="53"/>
    <b v="1"/>
    <x v="6"/>
    <x v="1"/>
    <x v="6"/>
  </r>
  <r>
    <n v="3555"/>
    <s v="Free Theatre for Kids: Baby Living Room"/>
    <x v="3553"/>
    <n v="2400"/>
    <n v="2400"/>
    <x v="1199"/>
    <n v="1"/>
    <x v="0"/>
    <x v="13"/>
    <s v="EUR"/>
    <n v="1479382594"/>
    <x v="3555"/>
    <b v="0"/>
    <n v="14"/>
    <b v="1"/>
    <x v="6"/>
    <x v="1"/>
    <x v="6"/>
  </r>
  <r>
    <n v="3556"/>
    <s v="Immortal"/>
    <x v="3554"/>
    <n v="2200"/>
    <n v="2210"/>
    <x v="2466"/>
    <n v="1"/>
    <x v="0"/>
    <x v="1"/>
    <s v="GBP"/>
    <n v="1408289724"/>
    <x v="3556"/>
    <b v="0"/>
    <n v="20"/>
    <b v="1"/>
    <x v="6"/>
    <x v="1"/>
    <x v="6"/>
  </r>
  <r>
    <n v="3557"/>
    <s v="Good Bread Alley"/>
    <x v="3555"/>
    <n v="100000"/>
    <n v="100036"/>
    <x v="2467"/>
    <n v="1"/>
    <x v="0"/>
    <x v="0"/>
    <s v="USD"/>
    <n v="1399271911"/>
    <x v="3557"/>
    <b v="0"/>
    <n v="558"/>
    <b v="1"/>
    <x v="6"/>
    <x v="1"/>
    <x v="6"/>
  </r>
  <r>
    <n v="3558"/>
    <s v="SPILL - A verbatim show about sex"/>
    <x v="3556"/>
    <n v="350"/>
    <n v="504"/>
    <x v="2468"/>
    <n v="1.44"/>
    <x v="0"/>
    <x v="1"/>
    <s v="GBP"/>
    <n v="1435352400"/>
    <x v="3558"/>
    <b v="0"/>
    <n v="22"/>
    <b v="1"/>
    <x v="6"/>
    <x v="1"/>
    <x v="6"/>
  </r>
  <r>
    <n v="3559"/>
    <s v="Let's Launch Disco Turtle Productions"/>
    <x v="3557"/>
    <n v="1000"/>
    <n v="1035"/>
    <x v="2469"/>
    <n v="1.04"/>
    <x v="0"/>
    <x v="2"/>
    <s v="AUD"/>
    <n v="1438333080"/>
    <x v="3559"/>
    <b v="0"/>
    <n v="24"/>
    <b v="1"/>
    <x v="6"/>
    <x v="1"/>
    <x v="6"/>
  </r>
  <r>
    <n v="3560"/>
    <s v="Book Club: A Comedy"/>
    <x v="3558"/>
    <n v="3200"/>
    <n v="3470"/>
    <x v="2470"/>
    <n v="1.08"/>
    <x v="0"/>
    <x v="5"/>
    <s v="CAD"/>
    <n v="1432694700"/>
    <x v="3560"/>
    <b v="0"/>
    <n v="74"/>
    <b v="1"/>
    <x v="6"/>
    <x v="1"/>
    <x v="6"/>
  </r>
  <r>
    <n v="3561"/>
    <s v="How You Kiss Me... at FringeNYC 2015"/>
    <x v="3559"/>
    <n v="2500"/>
    <n v="2560"/>
    <x v="2471"/>
    <n v="1.02"/>
    <x v="0"/>
    <x v="0"/>
    <s v="USD"/>
    <n v="1438799760"/>
    <x v="3561"/>
    <b v="0"/>
    <n v="54"/>
    <b v="1"/>
    <x v="6"/>
    <x v="1"/>
    <x v="6"/>
  </r>
  <r>
    <n v="3562"/>
    <s v="ThreeWay - A new play about dating and relationships."/>
    <x v="3560"/>
    <n v="315"/>
    <n v="469"/>
    <x v="2472"/>
    <n v="1.49"/>
    <x v="0"/>
    <x v="1"/>
    <s v="GBP"/>
    <n v="1457906400"/>
    <x v="3562"/>
    <b v="0"/>
    <n v="31"/>
    <b v="1"/>
    <x v="6"/>
    <x v="1"/>
    <x v="6"/>
  </r>
  <r>
    <n v="3563"/>
    <s v="A History, w Nowell Edmurnds at the Edinburgh Fringe!"/>
    <x v="3561"/>
    <n v="500"/>
    <n v="527.45000000000005"/>
    <x v="2473"/>
    <n v="1.05"/>
    <x v="0"/>
    <x v="1"/>
    <s v="GBP"/>
    <n v="1470078000"/>
    <x v="3563"/>
    <b v="0"/>
    <n v="25"/>
    <b v="1"/>
    <x v="6"/>
    <x v="1"/>
    <x v="6"/>
  </r>
  <r>
    <n v="3564"/>
    <s v="The Pillowman Aberdeen"/>
    <x v="3562"/>
    <n v="1000"/>
    <n v="1005"/>
    <x v="2474"/>
    <n v="1.01"/>
    <x v="0"/>
    <x v="1"/>
    <s v="GBP"/>
    <n v="1444060800"/>
    <x v="3564"/>
    <b v="0"/>
    <n v="17"/>
    <b v="1"/>
    <x v="6"/>
    <x v="1"/>
    <x v="6"/>
  </r>
  <r>
    <n v="3565"/>
    <s v="The Honeymoon is Over - An Original Play by Zakry Fin"/>
    <x v="3563"/>
    <n v="900"/>
    <n v="1175"/>
    <x v="2475"/>
    <n v="1.31"/>
    <x v="0"/>
    <x v="0"/>
    <s v="USD"/>
    <n v="1420048208"/>
    <x v="3565"/>
    <b v="0"/>
    <n v="12"/>
    <b v="1"/>
    <x v="6"/>
    <x v="1"/>
    <x v="6"/>
  </r>
  <r>
    <n v="3566"/>
    <s v="VANITY BITES BACK by Helen Duff"/>
    <x v="3564"/>
    <n v="2000"/>
    <n v="2095"/>
    <x v="2476"/>
    <n v="1.05"/>
    <x v="0"/>
    <x v="1"/>
    <s v="GBP"/>
    <n v="1422015083"/>
    <x v="3566"/>
    <b v="0"/>
    <n v="38"/>
    <b v="1"/>
    <x v="6"/>
    <x v="1"/>
    <x v="6"/>
  </r>
  <r>
    <n v="3567"/>
    <s v="Back To Blackbrick- A new play with live music"/>
    <x v="3565"/>
    <n v="1000"/>
    <n v="1088"/>
    <x v="2477"/>
    <n v="1.0900000000000001"/>
    <x v="0"/>
    <x v="1"/>
    <s v="GBP"/>
    <n v="1433964444"/>
    <x v="3567"/>
    <b v="0"/>
    <n v="41"/>
    <b v="1"/>
    <x v="6"/>
    <x v="1"/>
    <x v="6"/>
  </r>
  <r>
    <n v="3568"/>
    <s v="The Fairy Tale: A Little Daylight"/>
    <x v="3566"/>
    <n v="1000"/>
    <n v="1110"/>
    <x v="700"/>
    <n v="1.1100000000000001"/>
    <x v="0"/>
    <x v="0"/>
    <s v="USD"/>
    <n v="1410975994"/>
    <x v="3568"/>
    <b v="0"/>
    <n v="19"/>
    <b v="1"/>
    <x v="6"/>
    <x v="1"/>
    <x v="6"/>
  </r>
  <r>
    <n v="3569"/>
    <s v="Green Light Productions produces theatre created by women"/>
    <x v="3567"/>
    <n v="5000"/>
    <n v="5024"/>
    <x v="2478"/>
    <n v="1"/>
    <x v="0"/>
    <x v="0"/>
    <s v="USD"/>
    <n v="1420734696"/>
    <x v="3569"/>
    <b v="0"/>
    <n v="41"/>
    <b v="1"/>
    <x v="6"/>
    <x v="1"/>
    <x v="6"/>
  </r>
  <r>
    <n v="3570"/>
    <s v="The Lower Depths"/>
    <x v="3568"/>
    <n v="2000"/>
    <n v="2287"/>
    <x v="1336"/>
    <n v="1.1399999999999999"/>
    <x v="0"/>
    <x v="0"/>
    <s v="USD"/>
    <n v="1420009200"/>
    <x v="3570"/>
    <b v="0"/>
    <n v="26"/>
    <b v="1"/>
    <x v="6"/>
    <x v="1"/>
    <x v="6"/>
  </r>
  <r>
    <n v="3571"/>
    <s v="Cans at Theatre503"/>
    <x v="3569"/>
    <n v="1500"/>
    <n v="1831"/>
    <x v="2479"/>
    <n v="1.22"/>
    <x v="0"/>
    <x v="1"/>
    <s v="GBP"/>
    <n v="1414701413"/>
    <x v="3571"/>
    <b v="0"/>
    <n v="25"/>
    <b v="1"/>
    <x v="6"/>
    <x v="1"/>
    <x v="6"/>
  </r>
  <r>
    <n v="3572"/>
    <s v="Monster"/>
    <x v="3570"/>
    <n v="500"/>
    <n v="500"/>
    <x v="2480"/>
    <n v="1"/>
    <x v="0"/>
    <x v="1"/>
    <s v="GBP"/>
    <n v="1434894082"/>
    <x v="3572"/>
    <b v="0"/>
    <n v="9"/>
    <b v="1"/>
    <x v="6"/>
    <x v="1"/>
    <x v="6"/>
  </r>
  <r>
    <n v="3573"/>
    <s v="Licensed To Ill"/>
    <x v="3571"/>
    <n v="3000"/>
    <n v="3084"/>
    <x v="2481"/>
    <n v="1.03"/>
    <x v="0"/>
    <x v="1"/>
    <s v="GBP"/>
    <n v="1415440846"/>
    <x v="3573"/>
    <b v="0"/>
    <n v="78"/>
    <b v="1"/>
    <x v="6"/>
    <x v="1"/>
    <x v="6"/>
  </r>
  <r>
    <n v="3574"/>
    <s v="Galli Theater Fresh Start Fundraiser"/>
    <x v="3572"/>
    <n v="5800"/>
    <n v="6155"/>
    <x v="2482"/>
    <n v="1.06"/>
    <x v="0"/>
    <x v="0"/>
    <s v="USD"/>
    <n v="1415921848"/>
    <x v="3574"/>
    <b v="0"/>
    <n v="45"/>
    <b v="1"/>
    <x v="6"/>
    <x v="1"/>
    <x v="6"/>
  </r>
  <r>
    <n v="3575"/>
    <s v="AnaiÌˆs Nin Goes to Hell"/>
    <x v="3573"/>
    <n v="10000"/>
    <n v="10133"/>
    <x v="2483"/>
    <n v="1.01"/>
    <x v="0"/>
    <x v="0"/>
    <s v="USD"/>
    <n v="1470887940"/>
    <x v="3575"/>
    <b v="0"/>
    <n v="102"/>
    <b v="1"/>
    <x v="6"/>
    <x v="1"/>
    <x v="6"/>
  </r>
  <r>
    <n v="3576"/>
    <s v="Vote for Next Season's Shows!"/>
    <x v="3574"/>
    <n v="100"/>
    <n v="100"/>
    <x v="135"/>
    <n v="1"/>
    <x v="0"/>
    <x v="0"/>
    <s v="USD"/>
    <n v="1480947054"/>
    <x v="3576"/>
    <b v="0"/>
    <n v="5"/>
    <b v="1"/>
    <x v="6"/>
    <x v="1"/>
    <x v="6"/>
  </r>
  <r>
    <n v="3577"/>
    <s v="The Laramie Project in Utah County"/>
    <x v="3575"/>
    <n v="600"/>
    <n v="780"/>
    <x v="673"/>
    <n v="1.3"/>
    <x v="0"/>
    <x v="0"/>
    <s v="USD"/>
    <n v="1430029680"/>
    <x v="3577"/>
    <b v="0"/>
    <n v="27"/>
    <b v="1"/>
    <x v="6"/>
    <x v="1"/>
    <x v="6"/>
  </r>
  <r>
    <n v="3578"/>
    <s v="Home"/>
    <x v="3576"/>
    <n v="1500"/>
    <n v="1500.2"/>
    <x v="1318"/>
    <n v="1"/>
    <x v="0"/>
    <x v="1"/>
    <s v="GBP"/>
    <n v="1462037777"/>
    <x v="3578"/>
    <b v="0"/>
    <n v="37"/>
    <b v="1"/>
    <x v="6"/>
    <x v="1"/>
    <x v="6"/>
  </r>
  <r>
    <n v="3579"/>
    <s v="fEast Theatre presents &quot;Winter '53&quot;, a new play by Rob John"/>
    <x v="3577"/>
    <n v="500"/>
    <n v="500"/>
    <x v="669"/>
    <n v="1"/>
    <x v="0"/>
    <x v="1"/>
    <s v="GBP"/>
    <n v="1459444656"/>
    <x v="3579"/>
    <b v="0"/>
    <n v="14"/>
    <b v="1"/>
    <x v="6"/>
    <x v="1"/>
    <x v="6"/>
  </r>
  <r>
    <n v="3580"/>
    <s v="Annabel Lost"/>
    <x v="3578"/>
    <n v="900"/>
    <n v="1025"/>
    <x v="2484"/>
    <n v="1.1399999999999999"/>
    <x v="0"/>
    <x v="0"/>
    <s v="USD"/>
    <n v="1425185940"/>
    <x v="3580"/>
    <b v="0"/>
    <n v="27"/>
    <b v="1"/>
    <x v="6"/>
    <x v="1"/>
    <x v="6"/>
  </r>
  <r>
    <n v="3581"/>
    <s v="Get FREAK to the Edinburgh Fringe"/>
    <x v="3579"/>
    <n v="1500"/>
    <n v="1500"/>
    <x v="836"/>
    <n v="1"/>
    <x v="0"/>
    <x v="1"/>
    <s v="GBP"/>
    <n v="1406719110"/>
    <x v="3581"/>
    <b v="0"/>
    <n v="45"/>
    <b v="1"/>
    <x v="6"/>
    <x v="1"/>
    <x v="6"/>
  </r>
  <r>
    <n v="3582"/>
    <s v="REALLY REALLY"/>
    <x v="3580"/>
    <n v="1000"/>
    <n v="2870"/>
    <x v="2485"/>
    <n v="2.87"/>
    <x v="0"/>
    <x v="0"/>
    <s v="USD"/>
    <n v="1459822682"/>
    <x v="3582"/>
    <b v="0"/>
    <n v="49"/>
    <b v="1"/>
    <x v="6"/>
    <x v="1"/>
    <x v="6"/>
  </r>
  <r>
    <n v="3583"/>
    <s v="The Tragedy of Mario and Juliet"/>
    <x v="3581"/>
    <n v="3000"/>
    <n v="3255"/>
    <x v="938"/>
    <n v="1.0900000000000001"/>
    <x v="0"/>
    <x v="0"/>
    <s v="USD"/>
    <n v="1460970805"/>
    <x v="3583"/>
    <b v="0"/>
    <n v="24"/>
    <b v="1"/>
    <x v="6"/>
    <x v="1"/>
    <x v="6"/>
  </r>
  <r>
    <n v="3584"/>
    <s v="Pramkicker - Edinburgh and Beyond"/>
    <x v="3582"/>
    <n v="3000"/>
    <n v="3465"/>
    <x v="2486"/>
    <n v="1.1599999999999999"/>
    <x v="0"/>
    <x v="1"/>
    <s v="GBP"/>
    <n v="1436772944"/>
    <x v="3584"/>
    <b v="0"/>
    <n v="112"/>
    <b v="1"/>
    <x v="6"/>
    <x v="1"/>
    <x v="6"/>
  </r>
  <r>
    <n v="3585"/>
    <s v="The Lost Boy (a play)"/>
    <x v="3583"/>
    <n v="3400"/>
    <n v="4050"/>
    <x v="2487"/>
    <n v="1.19"/>
    <x v="0"/>
    <x v="0"/>
    <s v="USD"/>
    <n v="1419181890"/>
    <x v="3585"/>
    <b v="0"/>
    <n v="23"/>
    <b v="1"/>
    <x v="6"/>
    <x v="1"/>
    <x v="6"/>
  </r>
  <r>
    <n v="3586"/>
    <s v="Actors &amp; Musicians who are Blind or Autistic"/>
    <x v="3584"/>
    <n v="7500"/>
    <n v="8207"/>
    <x v="2488"/>
    <n v="1.0900000000000001"/>
    <x v="0"/>
    <x v="0"/>
    <s v="USD"/>
    <n v="1474649070"/>
    <x v="3586"/>
    <b v="0"/>
    <n v="54"/>
    <b v="1"/>
    <x v="6"/>
    <x v="1"/>
    <x v="6"/>
  </r>
  <r>
    <n v="3587"/>
    <s v="Blue Stockings @ The Cockpit Theatre"/>
    <x v="3585"/>
    <n v="500"/>
    <n v="633"/>
    <x v="2489"/>
    <n v="1.27"/>
    <x v="0"/>
    <x v="1"/>
    <s v="GBP"/>
    <n v="1467054000"/>
    <x v="3587"/>
    <b v="0"/>
    <n v="28"/>
    <b v="1"/>
    <x v="6"/>
    <x v="1"/>
    <x v="6"/>
  </r>
  <r>
    <n v="3588"/>
    <s v="MENTAL Play short-tour 2015!"/>
    <x v="3586"/>
    <n v="200"/>
    <n v="201"/>
    <x v="2490"/>
    <n v="1.01"/>
    <x v="0"/>
    <x v="1"/>
    <s v="GBP"/>
    <n v="1430348400"/>
    <x v="3588"/>
    <b v="0"/>
    <n v="11"/>
    <b v="1"/>
    <x v="6"/>
    <x v="1"/>
    <x v="6"/>
  </r>
  <r>
    <n v="3589"/>
    <s v="God is a Woman (The Untitled Mitchell Buckley Project)"/>
    <x v="3587"/>
    <n v="4000"/>
    <n v="5100"/>
    <x v="2491"/>
    <n v="1.28"/>
    <x v="0"/>
    <x v="0"/>
    <s v="USD"/>
    <n v="1432654347"/>
    <x v="3589"/>
    <b v="0"/>
    <n v="62"/>
    <b v="1"/>
    <x v="6"/>
    <x v="1"/>
    <x v="6"/>
  </r>
  <r>
    <n v="3590"/>
    <s v="The Glasshouse"/>
    <x v="3588"/>
    <n v="5000"/>
    <n v="5003"/>
    <x v="2492"/>
    <n v="1"/>
    <x v="0"/>
    <x v="1"/>
    <s v="GBP"/>
    <n v="1413792034"/>
    <x v="3590"/>
    <b v="0"/>
    <n v="73"/>
    <b v="1"/>
    <x v="6"/>
    <x v="1"/>
    <x v="6"/>
  </r>
  <r>
    <n v="3591"/>
    <s v="The Boy at the Edge of Everything NEXT STAGE RESIDENT SHOW"/>
    <x v="3589"/>
    <n v="700"/>
    <n v="1225"/>
    <x v="2493"/>
    <n v="1.75"/>
    <x v="0"/>
    <x v="0"/>
    <s v="USD"/>
    <n v="1422075540"/>
    <x v="3591"/>
    <b v="0"/>
    <n v="18"/>
    <b v="1"/>
    <x v="6"/>
    <x v="1"/>
    <x v="6"/>
  </r>
  <r>
    <n v="3592"/>
    <s v="boom- a play by Peter Sinn Nachtrieb"/>
    <x v="3590"/>
    <n v="2000"/>
    <n v="2545"/>
    <x v="2494"/>
    <n v="1.27"/>
    <x v="0"/>
    <x v="0"/>
    <s v="USD"/>
    <n v="1423630740"/>
    <x v="3592"/>
    <b v="0"/>
    <n v="35"/>
    <b v="1"/>
    <x v="6"/>
    <x v="1"/>
    <x v="6"/>
  </r>
  <r>
    <n v="3593"/>
    <s v="&quot;Lucy &amp; Vincente&quot; A New Play about Lucille Ball"/>
    <x v="3591"/>
    <n v="3000"/>
    <n v="3319"/>
    <x v="2495"/>
    <n v="1.1100000000000001"/>
    <x v="0"/>
    <x v="0"/>
    <s v="USD"/>
    <n v="1420489560"/>
    <x v="3593"/>
    <b v="0"/>
    <n v="43"/>
    <b v="1"/>
    <x v="6"/>
    <x v="1"/>
    <x v="6"/>
  </r>
  <r>
    <n v="3594"/>
    <s v="HEDDA"/>
    <x v="3592"/>
    <n v="1600"/>
    <n v="2015"/>
    <x v="2496"/>
    <n v="1.26"/>
    <x v="0"/>
    <x v="0"/>
    <s v="USD"/>
    <n v="1472952982"/>
    <x v="3594"/>
    <b v="0"/>
    <n v="36"/>
    <b v="1"/>
    <x v="6"/>
    <x v="1"/>
    <x v="6"/>
  </r>
  <r>
    <n v="3595"/>
    <s v="The Flu Season"/>
    <x v="3593"/>
    <n v="2600"/>
    <n v="3081"/>
    <x v="2497"/>
    <n v="1.19"/>
    <x v="0"/>
    <x v="0"/>
    <s v="USD"/>
    <n v="1426229940"/>
    <x v="3595"/>
    <b v="0"/>
    <n v="62"/>
    <b v="1"/>
    <x v="6"/>
    <x v="1"/>
    <x v="6"/>
  </r>
  <r>
    <n v="3596"/>
    <s v="SHADFLY - NEW PLAY AT THE ARTS PROJECT"/>
    <x v="3594"/>
    <n v="1100"/>
    <n v="1185"/>
    <x v="2498"/>
    <n v="1.08"/>
    <x v="0"/>
    <x v="5"/>
    <s v="CAD"/>
    <n v="1409072982"/>
    <x v="3596"/>
    <b v="0"/>
    <n v="15"/>
    <b v="1"/>
    <x v="6"/>
    <x v="1"/>
    <x v="6"/>
  </r>
  <r>
    <n v="3597"/>
    <s v="Akvavit Theatre presents NOTHING OF ME by Arne Lygre"/>
    <x v="3595"/>
    <n v="2500"/>
    <n v="2565"/>
    <x v="2499"/>
    <n v="1.03"/>
    <x v="0"/>
    <x v="0"/>
    <s v="USD"/>
    <n v="1456984740"/>
    <x v="3597"/>
    <b v="0"/>
    <n v="33"/>
    <b v="1"/>
    <x v="6"/>
    <x v="1"/>
    <x v="6"/>
  </r>
  <r>
    <n v="3598"/>
    <s v="Cinderella"/>
    <x v="3596"/>
    <n v="1000"/>
    <n v="1101"/>
    <x v="99"/>
    <n v="1.1000000000000001"/>
    <x v="0"/>
    <x v="0"/>
    <s v="USD"/>
    <n v="1409720340"/>
    <x v="3598"/>
    <b v="0"/>
    <n v="27"/>
    <b v="1"/>
    <x v="6"/>
    <x v="1"/>
    <x v="6"/>
  </r>
  <r>
    <n v="3599"/>
    <s v="Promised Land"/>
    <x v="3597"/>
    <n v="500"/>
    <n v="1010"/>
    <x v="1225"/>
    <n v="2.02"/>
    <x v="0"/>
    <x v="0"/>
    <s v="USD"/>
    <n v="1440892800"/>
    <x v="3599"/>
    <b v="0"/>
    <n v="17"/>
    <b v="1"/>
    <x v="6"/>
    <x v="1"/>
    <x v="6"/>
  </r>
  <r>
    <n v="3600"/>
    <s v="Pariah"/>
    <x v="3598"/>
    <n v="10"/>
    <n v="13"/>
    <x v="2500"/>
    <n v="1.3"/>
    <x v="0"/>
    <x v="0"/>
    <s v="USD"/>
    <n v="1476390164"/>
    <x v="3600"/>
    <b v="0"/>
    <n v="4"/>
    <b v="1"/>
    <x v="6"/>
    <x v="1"/>
    <x v="6"/>
  </r>
  <r>
    <n v="3601"/>
    <s v="Pink Confetti at The Courtyard Theatre, Hoxton"/>
    <x v="3599"/>
    <n v="2000"/>
    <n v="2087"/>
    <x v="104"/>
    <n v="1.04"/>
    <x v="0"/>
    <x v="1"/>
    <s v="GBP"/>
    <n v="1421452682"/>
    <x v="3601"/>
    <b v="0"/>
    <n v="53"/>
    <b v="1"/>
    <x v="6"/>
    <x v="1"/>
    <x v="6"/>
  </r>
  <r>
    <n v="3602"/>
    <s v="Red Lion Theatre Presents Shakespeare's Macbeth"/>
    <x v="3600"/>
    <n v="4000"/>
    <n v="4002"/>
    <x v="2501"/>
    <n v="1"/>
    <x v="0"/>
    <x v="0"/>
    <s v="USD"/>
    <n v="1463520479"/>
    <x v="3602"/>
    <b v="0"/>
    <n v="49"/>
    <b v="1"/>
    <x v="6"/>
    <x v="1"/>
    <x v="6"/>
  </r>
  <r>
    <n v="3603"/>
    <s v="Thank You For Waiting"/>
    <x v="3601"/>
    <n v="1500"/>
    <n v="2560"/>
    <x v="290"/>
    <n v="1.71"/>
    <x v="0"/>
    <x v="0"/>
    <s v="USD"/>
    <n v="1446759880"/>
    <x v="3603"/>
    <b v="0"/>
    <n v="57"/>
    <b v="1"/>
    <x v="6"/>
    <x v="1"/>
    <x v="6"/>
  </r>
  <r>
    <n v="3604"/>
    <s v="Suddenly Split &amp; Swiping Over"/>
    <x v="3602"/>
    <n v="3000"/>
    <n v="3385"/>
    <x v="2502"/>
    <n v="1.1299999999999999"/>
    <x v="0"/>
    <x v="0"/>
    <s v="USD"/>
    <n v="1461913140"/>
    <x v="3604"/>
    <b v="0"/>
    <n v="69"/>
    <b v="1"/>
    <x v="6"/>
    <x v="1"/>
    <x v="6"/>
  </r>
  <r>
    <n v="3605"/>
    <s v="Amateur production of The Blue Room by David Hare"/>
    <x v="3603"/>
    <n v="250"/>
    <n v="460"/>
    <x v="76"/>
    <n v="1.84"/>
    <x v="0"/>
    <x v="1"/>
    <s v="GBP"/>
    <n v="1455390126"/>
    <x v="3605"/>
    <b v="0"/>
    <n v="15"/>
    <b v="1"/>
    <x v="6"/>
    <x v="1"/>
    <x v="6"/>
  </r>
  <r>
    <n v="3606"/>
    <s v="Critical Ambition - BLINK by Phil Porter"/>
    <x v="3604"/>
    <n v="3000"/>
    <n v="3908"/>
    <x v="2503"/>
    <n v="1.3"/>
    <x v="0"/>
    <x v="1"/>
    <s v="GBP"/>
    <n v="1471185057"/>
    <x v="3606"/>
    <b v="0"/>
    <n v="64"/>
    <b v="1"/>
    <x v="6"/>
    <x v="1"/>
    <x v="6"/>
  </r>
  <r>
    <n v="3607"/>
    <s v="E15 at The Pleasance and CPT"/>
    <x v="3605"/>
    <n v="550"/>
    <n v="580"/>
    <x v="2005"/>
    <n v="1.05"/>
    <x v="0"/>
    <x v="1"/>
    <s v="GBP"/>
    <n v="1450137600"/>
    <x v="3607"/>
    <b v="0"/>
    <n v="20"/>
    <b v="1"/>
    <x v="6"/>
    <x v="1"/>
    <x v="6"/>
  </r>
  <r>
    <n v="3608"/>
    <s v="Petrification"/>
    <x v="3606"/>
    <n v="800"/>
    <n v="800"/>
    <x v="1354"/>
    <n v="1"/>
    <x v="0"/>
    <x v="1"/>
    <s v="GBP"/>
    <n v="1466172000"/>
    <x v="3608"/>
    <b v="0"/>
    <n v="27"/>
    <b v="1"/>
    <x v="6"/>
    <x v="1"/>
    <x v="6"/>
  </r>
  <r>
    <n v="3609"/>
    <s v="KHOJALY - Giving a voice to refugees across the world"/>
    <x v="3607"/>
    <n v="1960"/>
    <n v="3005"/>
    <x v="2504"/>
    <n v="1.53"/>
    <x v="0"/>
    <x v="1"/>
    <s v="GBP"/>
    <n v="1459378085"/>
    <x v="3609"/>
    <b v="0"/>
    <n v="21"/>
    <b v="1"/>
    <x v="6"/>
    <x v="1"/>
    <x v="6"/>
  </r>
  <r>
    <n v="3610"/>
    <s v="The Florence Company presents 'America'"/>
    <x v="3608"/>
    <n v="1000"/>
    <n v="1623"/>
    <x v="2505"/>
    <n v="1.62"/>
    <x v="0"/>
    <x v="1"/>
    <s v="GBP"/>
    <n v="1439806936"/>
    <x v="3610"/>
    <b v="0"/>
    <n v="31"/>
    <b v="1"/>
    <x v="6"/>
    <x v="1"/>
    <x v="6"/>
  </r>
  <r>
    <n v="3611"/>
    <s v="Xavier Project: Leftovers"/>
    <x v="3609"/>
    <n v="2500"/>
    <n v="3400"/>
    <x v="583"/>
    <n v="1.36"/>
    <x v="0"/>
    <x v="1"/>
    <s v="GBP"/>
    <n v="1428483201"/>
    <x v="3611"/>
    <b v="0"/>
    <n v="51"/>
    <b v="1"/>
    <x v="6"/>
    <x v="1"/>
    <x v="6"/>
  </r>
  <r>
    <n v="3612"/>
    <s v="Welcome Back To Harlem: A Hellfighter's Story"/>
    <x v="3610"/>
    <n v="5000"/>
    <n v="7220"/>
    <x v="2506"/>
    <n v="1.44"/>
    <x v="0"/>
    <x v="5"/>
    <s v="CAD"/>
    <n v="1402334811"/>
    <x v="3612"/>
    <b v="0"/>
    <n v="57"/>
    <b v="1"/>
    <x v="6"/>
    <x v="1"/>
    <x v="6"/>
  </r>
  <r>
    <n v="3613"/>
    <s v="HIS NAME IS ARTHUR HOLMBERG"/>
    <x v="3611"/>
    <n v="1250"/>
    <n v="1250"/>
    <x v="368"/>
    <n v="1"/>
    <x v="0"/>
    <x v="0"/>
    <s v="USD"/>
    <n v="1403964574"/>
    <x v="3613"/>
    <b v="0"/>
    <n v="20"/>
    <b v="1"/>
    <x v="6"/>
    <x v="1"/>
    <x v="6"/>
  </r>
  <r>
    <n v="3614"/>
    <s v="Gruesome Playground Injuries"/>
    <x v="3612"/>
    <n v="2500"/>
    <n v="2520"/>
    <x v="2507"/>
    <n v="1.01"/>
    <x v="0"/>
    <x v="0"/>
    <s v="USD"/>
    <n v="1434675616"/>
    <x v="3614"/>
    <b v="0"/>
    <n v="71"/>
    <b v="1"/>
    <x v="6"/>
    <x v="1"/>
    <x v="6"/>
  </r>
  <r>
    <n v="3615"/>
    <s v="See Bob Run by Daniel MacIvor"/>
    <x v="3613"/>
    <n v="2500"/>
    <n v="2670"/>
    <x v="2508"/>
    <n v="1.07"/>
    <x v="0"/>
    <x v="1"/>
    <s v="GBP"/>
    <n v="1449756896"/>
    <x v="3615"/>
    <b v="0"/>
    <n v="72"/>
    <b v="1"/>
    <x v="6"/>
    <x v="1"/>
    <x v="6"/>
  </r>
  <r>
    <n v="3616"/>
    <s v="Taming of the Shrew - New Wimbledon Theatre"/>
    <x v="3614"/>
    <n v="2500"/>
    <n v="3120"/>
    <x v="2509"/>
    <n v="1.25"/>
    <x v="0"/>
    <x v="1"/>
    <s v="GBP"/>
    <n v="1426801664"/>
    <x v="3616"/>
    <b v="0"/>
    <n v="45"/>
    <b v="1"/>
    <x v="6"/>
    <x v="1"/>
    <x v="6"/>
  </r>
  <r>
    <n v="3617"/>
    <s v="One Good Night by Aisling Caffrey"/>
    <x v="3615"/>
    <n v="740"/>
    <n v="880"/>
    <x v="383"/>
    <n v="1.19"/>
    <x v="0"/>
    <x v="1"/>
    <s v="GBP"/>
    <n v="1488240000"/>
    <x v="3617"/>
    <b v="0"/>
    <n v="51"/>
    <b v="1"/>
    <x v="6"/>
    <x v="1"/>
    <x v="6"/>
  </r>
  <r>
    <n v="3618"/>
    <s v="Checkpoint 22"/>
    <x v="3616"/>
    <n v="2000"/>
    <n v="2020"/>
    <x v="2350"/>
    <n v="1.01"/>
    <x v="0"/>
    <x v="1"/>
    <s v="GBP"/>
    <n v="1433343850"/>
    <x v="3618"/>
    <b v="0"/>
    <n v="56"/>
    <b v="1"/>
    <x v="6"/>
    <x v="1"/>
    <x v="6"/>
  </r>
  <r>
    <n v="3619"/>
    <s v="VST presents Sincerity Forever"/>
    <x v="3617"/>
    <n v="1000"/>
    <n v="1130"/>
    <x v="1137"/>
    <n v="1.1299999999999999"/>
    <x v="0"/>
    <x v="0"/>
    <s v="USD"/>
    <n v="1479592800"/>
    <x v="3619"/>
    <b v="0"/>
    <n v="17"/>
    <b v="1"/>
    <x v="6"/>
    <x v="1"/>
    <x v="6"/>
  </r>
  <r>
    <n v="3620"/>
    <s v="The Irish play MISTERMAN by Enda Walsh, heads to Boulder"/>
    <x v="3618"/>
    <n v="10500"/>
    <n v="11045"/>
    <x v="2510"/>
    <n v="1.05"/>
    <x v="0"/>
    <x v="0"/>
    <s v="USD"/>
    <n v="1425528000"/>
    <x v="3620"/>
    <b v="0"/>
    <n v="197"/>
    <b v="1"/>
    <x v="6"/>
    <x v="1"/>
    <x v="6"/>
  </r>
  <r>
    <n v="3621"/>
    <s v="EverScape"/>
    <x v="3619"/>
    <n v="3000"/>
    <n v="3292"/>
    <x v="2511"/>
    <n v="1.1000000000000001"/>
    <x v="0"/>
    <x v="0"/>
    <s v="USD"/>
    <n v="1475269200"/>
    <x v="3621"/>
    <b v="0"/>
    <n v="70"/>
    <b v="1"/>
    <x v="6"/>
    <x v="1"/>
    <x v="6"/>
  </r>
  <r>
    <n v="3622"/>
    <s v="Shakespeare's Pericles, Prince of Tyre"/>
    <x v="3620"/>
    <n v="1000"/>
    <n v="1000.99"/>
    <x v="635"/>
    <n v="1"/>
    <x v="0"/>
    <x v="0"/>
    <s v="USD"/>
    <n v="1411874580"/>
    <x v="3622"/>
    <b v="0"/>
    <n v="21"/>
    <b v="1"/>
    <x v="6"/>
    <x v="1"/>
    <x v="6"/>
  </r>
  <r>
    <n v="3623"/>
    <s v="Since I've Been Here"/>
    <x v="3621"/>
    <n v="2500"/>
    <n v="3000"/>
    <x v="1461"/>
    <n v="1.2"/>
    <x v="0"/>
    <x v="0"/>
    <s v="USD"/>
    <n v="1406358000"/>
    <x v="3623"/>
    <b v="0"/>
    <n v="34"/>
    <b v="1"/>
    <x v="6"/>
    <x v="1"/>
    <x v="6"/>
  </r>
  <r>
    <n v="3624"/>
    <s v="&quot;The Next Event&quot;"/>
    <x v="3622"/>
    <n v="3000"/>
    <n v="3148"/>
    <x v="2512"/>
    <n v="1.05"/>
    <x v="0"/>
    <x v="0"/>
    <s v="USD"/>
    <n v="1471977290"/>
    <x v="3624"/>
    <b v="0"/>
    <n v="39"/>
    <b v="1"/>
    <x v="6"/>
    <x v="1"/>
    <x v="6"/>
  </r>
  <r>
    <n v="3625"/>
    <s v="Village Pub Theatre- FRINGE 2015"/>
    <x v="3623"/>
    <n v="3000"/>
    <n v="3080"/>
    <x v="1765"/>
    <n v="1.03"/>
    <x v="0"/>
    <x v="1"/>
    <s v="GBP"/>
    <n v="1435851577"/>
    <x v="3625"/>
    <b v="0"/>
    <n v="78"/>
    <b v="1"/>
    <x v="6"/>
    <x v="1"/>
    <x v="6"/>
  </r>
  <r>
    <n v="3626"/>
    <s v="These are your lives."/>
    <x v="3624"/>
    <n v="4000"/>
    <n v="4073"/>
    <x v="2513"/>
    <n v="1.02"/>
    <x v="0"/>
    <x v="1"/>
    <s v="GBP"/>
    <n v="1408204857"/>
    <x v="3626"/>
    <b v="0"/>
    <n v="48"/>
    <b v="1"/>
    <x v="6"/>
    <x v="1"/>
    <x v="6"/>
  </r>
  <r>
    <n v="3627"/>
    <s v="One Shot Theatre Company"/>
    <x v="3625"/>
    <n v="2000"/>
    <n v="2000"/>
    <x v="2514"/>
    <n v="1"/>
    <x v="0"/>
    <x v="0"/>
    <s v="USD"/>
    <n v="1463803140"/>
    <x v="3627"/>
    <b v="0"/>
    <n v="29"/>
    <b v="1"/>
    <x v="6"/>
    <x v="1"/>
    <x v="6"/>
  </r>
  <r>
    <n v="3628"/>
    <s v="Blast From the Past"/>
    <x v="3626"/>
    <n v="100000"/>
    <n v="0"/>
    <x v="121"/>
    <n v="0"/>
    <x v="2"/>
    <x v="0"/>
    <s v="USD"/>
    <n v="1450040396"/>
    <x v="3628"/>
    <b v="0"/>
    <s v="No Backers"/>
    <b v="0"/>
    <x v="40"/>
    <x v="1"/>
    <x v="40"/>
  </r>
  <r>
    <n v="3629"/>
    <s v="Capricorn Horn- Entertainment for the World's Finest Gents"/>
    <x v="3627"/>
    <n v="1000000"/>
    <n v="2"/>
    <x v="120"/>
    <n v="0"/>
    <x v="2"/>
    <x v="0"/>
    <s v="USD"/>
    <n v="1462467600"/>
    <x v="3629"/>
    <b v="0"/>
    <n v="2"/>
    <b v="0"/>
    <x v="40"/>
    <x v="1"/>
    <x v="40"/>
  </r>
  <r>
    <n v="3630"/>
    <s v="Jeremy Kyle- The Opera"/>
    <x v="3628"/>
    <n v="3000"/>
    <n v="1"/>
    <x v="120"/>
    <n v="0"/>
    <x v="2"/>
    <x v="1"/>
    <s v="GBP"/>
    <n v="1417295990"/>
    <x v="3630"/>
    <b v="0"/>
    <n v="1"/>
    <b v="0"/>
    <x v="40"/>
    <x v="1"/>
    <x v="40"/>
  </r>
  <r>
    <n v="3631"/>
    <s v="Evo: An Original Rock Opera"/>
    <x v="3629"/>
    <n v="17100"/>
    <n v="8725"/>
    <x v="2515"/>
    <n v="0.51"/>
    <x v="2"/>
    <x v="0"/>
    <s v="USD"/>
    <n v="1411444740"/>
    <x v="3631"/>
    <b v="0"/>
    <n v="59"/>
    <b v="0"/>
    <x v="40"/>
    <x v="1"/>
    <x v="40"/>
  </r>
  <r>
    <n v="3632"/>
    <s v="Some Enchanted Evening UK TOUR"/>
    <x v="3630"/>
    <n v="500"/>
    <n v="100"/>
    <x v="101"/>
    <n v="0.2"/>
    <x v="2"/>
    <x v="1"/>
    <s v="GBP"/>
    <n v="1416781749"/>
    <x v="3632"/>
    <b v="0"/>
    <n v="1"/>
    <b v="0"/>
    <x v="40"/>
    <x v="1"/>
    <x v="40"/>
  </r>
  <r>
    <n v="3633"/>
    <s v="SMOKEY AND THE BANDIT: THE MUSICAL"/>
    <x v="3631"/>
    <n v="5000"/>
    <n v="1762"/>
    <x v="2516"/>
    <n v="0.35"/>
    <x v="2"/>
    <x v="0"/>
    <s v="USD"/>
    <n v="1479517200"/>
    <x v="3633"/>
    <b v="0"/>
    <n v="31"/>
    <b v="0"/>
    <x v="40"/>
    <x v="1"/>
    <x v="40"/>
  </r>
  <r>
    <n v="3634"/>
    <s v="Alice - A New Musical"/>
    <x v="3632"/>
    <n v="75000"/>
    <n v="3185"/>
    <x v="2517"/>
    <n v="0.04"/>
    <x v="2"/>
    <x v="5"/>
    <s v="CAD"/>
    <n v="1484366340"/>
    <x v="3634"/>
    <b v="0"/>
    <n v="18"/>
    <b v="0"/>
    <x v="40"/>
    <x v="1"/>
    <x v="40"/>
  </r>
  <r>
    <n v="3635"/>
    <s v="Mary's Son"/>
    <x v="3633"/>
    <n v="3500"/>
    <n v="1276"/>
    <x v="2518"/>
    <n v="0.36"/>
    <x v="2"/>
    <x v="0"/>
    <s v="USD"/>
    <n v="1461186676"/>
    <x v="3635"/>
    <b v="0"/>
    <n v="10"/>
    <b v="0"/>
    <x v="40"/>
    <x v="1"/>
    <x v="40"/>
  </r>
  <r>
    <n v="3636"/>
    <s v="The Brother's of B-Block"/>
    <x v="3634"/>
    <n v="150000"/>
    <n v="0"/>
    <x v="121"/>
    <n v="0"/>
    <x v="2"/>
    <x v="0"/>
    <s v="USD"/>
    <n v="1442248829"/>
    <x v="3636"/>
    <b v="0"/>
    <s v="No Backers"/>
    <b v="0"/>
    <x v="40"/>
    <x v="1"/>
    <x v="40"/>
  </r>
  <r>
    <n v="3637"/>
    <s v="The Ballad of Downtown Jake"/>
    <x v="3635"/>
    <n v="3000"/>
    <n v="926"/>
    <x v="2519"/>
    <n v="0.31"/>
    <x v="2"/>
    <x v="0"/>
    <s v="USD"/>
    <n v="1420130935"/>
    <x v="3637"/>
    <b v="0"/>
    <n v="14"/>
    <b v="0"/>
    <x v="40"/>
    <x v="1"/>
    <x v="40"/>
  </r>
  <r>
    <n v="3638"/>
    <s v="Project Hedwig and the Angry Inch"/>
    <x v="3636"/>
    <n v="3300"/>
    <n v="216"/>
    <x v="1694"/>
    <n v="7.0000000000000007E-2"/>
    <x v="2"/>
    <x v="5"/>
    <s v="CAD"/>
    <n v="1429456132"/>
    <x v="3638"/>
    <b v="0"/>
    <n v="2"/>
    <b v="0"/>
    <x v="40"/>
    <x v="1"/>
    <x v="40"/>
  </r>
  <r>
    <n v="3639"/>
    <s v="POE!"/>
    <x v="3637"/>
    <n v="25000"/>
    <n v="1"/>
    <x v="120"/>
    <n v="0"/>
    <x v="2"/>
    <x v="0"/>
    <s v="USD"/>
    <n v="1475853060"/>
    <x v="3639"/>
    <b v="0"/>
    <n v="1"/>
    <b v="0"/>
    <x v="40"/>
    <x v="1"/>
    <x v="40"/>
  </r>
  <r>
    <n v="3640"/>
    <s v="Spring Awakening Presented by Catoctin Mountain Players"/>
    <x v="3638"/>
    <n v="1000"/>
    <n v="55"/>
    <x v="1714"/>
    <n v="0.06"/>
    <x v="2"/>
    <x v="0"/>
    <s v="USD"/>
    <n v="1431283530"/>
    <x v="3640"/>
    <b v="0"/>
    <n v="3"/>
    <b v="0"/>
    <x v="40"/>
    <x v="1"/>
    <x v="40"/>
  </r>
  <r>
    <n v="3641"/>
    <s v="THE PRYOR EMPIRE: A RICHARD PRYOR TRIBUTE"/>
    <x v="3639"/>
    <n v="3000"/>
    <n v="0"/>
    <x v="121"/>
    <n v="0"/>
    <x v="2"/>
    <x v="0"/>
    <s v="USD"/>
    <n v="1412485200"/>
    <x v="3641"/>
    <b v="0"/>
    <s v="No Backers"/>
    <b v="0"/>
    <x v="40"/>
    <x v="1"/>
    <x v="40"/>
  </r>
  <r>
    <n v="3642"/>
    <s v="My own musical"/>
    <x v="3640"/>
    <n v="700"/>
    <n v="15"/>
    <x v="501"/>
    <n v="0.02"/>
    <x v="2"/>
    <x v="12"/>
    <s v="EUR"/>
    <n v="1448902800"/>
    <x v="3642"/>
    <b v="0"/>
    <n v="2"/>
    <b v="0"/>
    <x v="40"/>
    <x v="1"/>
    <x v="40"/>
  </r>
  <r>
    <n v="3643"/>
    <s v="Puberty: The Musical"/>
    <x v="3641"/>
    <n v="25000"/>
    <n v="0"/>
    <x v="121"/>
    <n v="0"/>
    <x v="2"/>
    <x v="0"/>
    <s v="USD"/>
    <n v="1447734439"/>
    <x v="3643"/>
    <b v="0"/>
    <s v="No Backers"/>
    <b v="0"/>
    <x v="40"/>
    <x v="1"/>
    <x v="40"/>
  </r>
  <r>
    <n v="3644"/>
    <s v="SHS presents Rodgers and Hammerstein's Cinderella"/>
    <x v="3642"/>
    <n v="5000"/>
    <n v="821"/>
    <x v="2520"/>
    <n v="0.16"/>
    <x v="2"/>
    <x v="0"/>
    <s v="USD"/>
    <n v="1457413140"/>
    <x v="3644"/>
    <b v="0"/>
    <n v="12"/>
    <b v="0"/>
    <x v="40"/>
    <x v="1"/>
    <x v="40"/>
  </r>
  <r>
    <n v="3645"/>
    <s v="If the Shoe Fits"/>
    <x v="3643"/>
    <n v="1000"/>
    <n v="1"/>
    <x v="120"/>
    <n v="0"/>
    <x v="2"/>
    <x v="5"/>
    <s v="CAD"/>
    <n v="1479773838"/>
    <x v="3645"/>
    <b v="0"/>
    <n v="1"/>
    <b v="0"/>
    <x v="40"/>
    <x v="1"/>
    <x v="40"/>
  </r>
  <r>
    <n v="3646"/>
    <s v="Our Sacred Honor"/>
    <x v="3644"/>
    <n v="10000"/>
    <n v="481"/>
    <x v="2521"/>
    <n v="0.05"/>
    <x v="2"/>
    <x v="0"/>
    <s v="USD"/>
    <n v="1434497400"/>
    <x v="3646"/>
    <b v="0"/>
    <n v="8"/>
    <b v="0"/>
    <x v="40"/>
    <x v="1"/>
    <x v="40"/>
  </r>
  <r>
    <n v="3647"/>
    <s v="Zachariah Sheldon: A musical to chill your blood"/>
    <x v="3645"/>
    <n v="500"/>
    <n v="30"/>
    <x v="2"/>
    <n v="0.06"/>
    <x v="2"/>
    <x v="1"/>
    <s v="GBP"/>
    <n v="1475258327"/>
    <x v="3647"/>
    <b v="0"/>
    <n v="2"/>
    <b v="0"/>
    <x v="40"/>
    <x v="1"/>
    <x v="40"/>
  </r>
  <r>
    <n v="3648"/>
    <s v="Moth Theater Lives"/>
    <x v="3646"/>
    <n v="40000"/>
    <n v="40153"/>
    <x v="2522"/>
    <n v="1"/>
    <x v="0"/>
    <x v="0"/>
    <s v="USD"/>
    <n v="1412492445"/>
    <x v="3648"/>
    <b v="0"/>
    <n v="73"/>
    <b v="1"/>
    <x v="6"/>
    <x v="1"/>
    <x v="6"/>
  </r>
  <r>
    <n v="3649"/>
    <s v="Honest Aesop's Fables - Tall tales for short people"/>
    <x v="3647"/>
    <n v="750"/>
    <n v="780"/>
    <x v="1158"/>
    <n v="1.04"/>
    <x v="0"/>
    <x v="5"/>
    <s v="CAD"/>
    <n v="1402938394"/>
    <x v="3649"/>
    <b v="0"/>
    <n v="8"/>
    <b v="1"/>
    <x v="6"/>
    <x v="1"/>
    <x v="6"/>
  </r>
  <r>
    <n v="3650"/>
    <s v="Weald at The Finborough Theatre"/>
    <x v="3648"/>
    <n v="500"/>
    <n v="500"/>
    <x v="2011"/>
    <n v="1"/>
    <x v="0"/>
    <x v="1"/>
    <s v="GBP"/>
    <n v="1454412584"/>
    <x v="3650"/>
    <b v="0"/>
    <n v="17"/>
    <b v="1"/>
    <x v="6"/>
    <x v="1"/>
    <x v="6"/>
  </r>
  <r>
    <n v="3651"/>
    <s v="Staged Reading of &quot;The Rise and Fall of Little Voice&quot;"/>
    <x v="3649"/>
    <n v="500"/>
    <n v="520"/>
    <x v="1337"/>
    <n v="1.04"/>
    <x v="0"/>
    <x v="0"/>
    <s v="USD"/>
    <n v="1407686340"/>
    <x v="3651"/>
    <b v="0"/>
    <n v="9"/>
    <b v="1"/>
    <x v="6"/>
    <x v="1"/>
    <x v="6"/>
  </r>
  <r>
    <n v="3652"/>
    <s v="A Midsummer Night's Dream"/>
    <x v="3650"/>
    <n v="300"/>
    <n v="752"/>
    <x v="2523"/>
    <n v="2.5099999999999998"/>
    <x v="0"/>
    <x v="5"/>
    <s v="CAD"/>
    <n v="1472097540"/>
    <x v="3652"/>
    <b v="0"/>
    <n v="17"/>
    <b v="1"/>
    <x v="6"/>
    <x v="1"/>
    <x v="6"/>
  </r>
  <r>
    <n v="3653"/>
    <s v="ALLIE"/>
    <x v="3651"/>
    <n v="2000"/>
    <n v="2010"/>
    <x v="2524"/>
    <n v="1.01"/>
    <x v="0"/>
    <x v="1"/>
    <s v="GBP"/>
    <n v="1438764207"/>
    <x v="3653"/>
    <b v="0"/>
    <n v="33"/>
    <b v="1"/>
    <x v="6"/>
    <x v="1"/>
    <x v="6"/>
  </r>
  <r>
    <n v="3654"/>
    <s v="Funding for 'Cooked' a dark comedy by Christopher Adams"/>
    <x v="3652"/>
    <n v="1500"/>
    <n v="2616"/>
    <x v="2525"/>
    <n v="1.74"/>
    <x v="0"/>
    <x v="1"/>
    <s v="GBP"/>
    <n v="1459702800"/>
    <x v="3654"/>
    <b v="0"/>
    <n v="38"/>
    <b v="1"/>
    <x v="6"/>
    <x v="1"/>
    <x v="6"/>
  </r>
  <r>
    <n v="3655"/>
    <s v="The Tumbleweed Zephyr"/>
    <x v="3653"/>
    <n v="5000"/>
    <n v="5813"/>
    <x v="2526"/>
    <n v="1.1599999999999999"/>
    <x v="0"/>
    <x v="0"/>
    <s v="USD"/>
    <n v="1437202740"/>
    <x v="3655"/>
    <b v="0"/>
    <n v="79"/>
    <b v="1"/>
    <x v="6"/>
    <x v="1"/>
    <x v="6"/>
  </r>
  <r>
    <n v="3656"/>
    <s v="AG Theater RÃ¤mibÃ¼hl Projekt 2017"/>
    <x v="3654"/>
    <n v="5000"/>
    <n v="5291"/>
    <x v="2527"/>
    <n v="1.06"/>
    <x v="0"/>
    <x v="16"/>
    <s v="CHF"/>
    <n v="1485989940"/>
    <x v="3656"/>
    <b v="0"/>
    <n v="46"/>
    <b v="1"/>
    <x v="6"/>
    <x v="1"/>
    <x v="6"/>
  </r>
  <r>
    <n v="3657"/>
    <s v="Teaterforestilling: Shakespeare patchwork"/>
    <x v="3655"/>
    <n v="2000"/>
    <n v="2215"/>
    <x v="2528"/>
    <n v="1.1100000000000001"/>
    <x v="0"/>
    <x v="8"/>
    <s v="DKK"/>
    <n v="1464817320"/>
    <x v="3657"/>
    <b v="0"/>
    <n v="20"/>
    <b v="1"/>
    <x v="6"/>
    <x v="1"/>
    <x v="6"/>
  </r>
  <r>
    <n v="3658"/>
    <s v="Mr. Marmalade"/>
    <x v="3656"/>
    <n v="1500"/>
    <n v="1510"/>
    <x v="1700"/>
    <n v="1.01"/>
    <x v="0"/>
    <x v="0"/>
    <s v="USD"/>
    <n v="1404273540"/>
    <x v="3658"/>
    <b v="0"/>
    <n v="20"/>
    <b v="1"/>
    <x v="6"/>
    <x v="1"/>
    <x v="6"/>
  </r>
  <r>
    <n v="3659"/>
    <s v="Reality of Love Remix (Love in Disguise)"/>
    <x v="3657"/>
    <n v="3000"/>
    <n v="3061"/>
    <x v="2529"/>
    <n v="1.02"/>
    <x v="0"/>
    <x v="0"/>
    <s v="USD"/>
    <n v="1426775940"/>
    <x v="3659"/>
    <b v="0"/>
    <n v="13"/>
    <b v="1"/>
    <x v="6"/>
    <x v="1"/>
    <x v="6"/>
  </r>
  <r>
    <n v="3660"/>
    <s v="ThÃ©rÃ¨se Raquin at The Courtyard Theatre"/>
    <x v="3658"/>
    <n v="250"/>
    <n v="250"/>
    <x v="2530"/>
    <n v="1"/>
    <x v="0"/>
    <x v="1"/>
    <s v="GBP"/>
    <n v="1419368925"/>
    <x v="3660"/>
    <b v="0"/>
    <n v="22"/>
    <b v="1"/>
    <x v="6"/>
    <x v="1"/>
    <x v="6"/>
  </r>
  <r>
    <n v="3661"/>
    <s v="AENY's Production of An Invisible Piece of this World"/>
    <x v="3659"/>
    <n v="3000"/>
    <n v="3330"/>
    <x v="2531"/>
    <n v="1.1100000000000001"/>
    <x v="0"/>
    <x v="0"/>
    <s v="USD"/>
    <n v="1460260800"/>
    <x v="3661"/>
    <b v="0"/>
    <n v="36"/>
    <b v="1"/>
    <x v="6"/>
    <x v="1"/>
    <x v="6"/>
  </r>
  <r>
    <n v="3662"/>
    <s v="Searching for Tookoolito. An Inuk Woman's Arctic Expedition."/>
    <x v="3660"/>
    <n v="8000"/>
    <n v="8114"/>
    <x v="2532"/>
    <n v="1.01"/>
    <x v="0"/>
    <x v="5"/>
    <s v="CAD"/>
    <n v="1427775414"/>
    <x v="3662"/>
    <b v="0"/>
    <n v="40"/>
    <b v="1"/>
    <x v="6"/>
    <x v="1"/>
    <x v="6"/>
  </r>
  <r>
    <n v="3663"/>
    <s v="IHDC's 2017 Pantomime - Jack and the Beanstalk"/>
    <x v="3661"/>
    <n v="225"/>
    <n v="234"/>
    <x v="433"/>
    <n v="1.04"/>
    <x v="0"/>
    <x v="1"/>
    <s v="GBP"/>
    <n v="1482321030"/>
    <x v="3663"/>
    <b v="0"/>
    <n v="9"/>
    <b v="1"/>
    <x v="6"/>
    <x v="1"/>
    <x v="6"/>
  </r>
  <r>
    <n v="3664"/>
    <s v="Cubs: an Original Work"/>
    <x v="3662"/>
    <n v="800"/>
    <n v="875"/>
    <x v="2533"/>
    <n v="1.0900000000000001"/>
    <x v="0"/>
    <x v="0"/>
    <s v="USD"/>
    <n v="1466056689"/>
    <x v="3664"/>
    <b v="0"/>
    <n v="19"/>
    <b v="1"/>
    <x v="6"/>
    <x v="1"/>
    <x v="6"/>
  </r>
  <r>
    <n v="3665"/>
    <s v="Napoleon in Scotland / NapolÃ©on en Ecosse"/>
    <x v="3663"/>
    <n v="620"/>
    <n v="714"/>
    <x v="2534"/>
    <n v="1.1499999999999999"/>
    <x v="0"/>
    <x v="6"/>
    <s v="EUR"/>
    <n v="1446062040"/>
    <x v="3665"/>
    <b v="0"/>
    <n v="14"/>
    <b v="1"/>
    <x v="6"/>
    <x v="1"/>
    <x v="6"/>
  </r>
  <r>
    <n v="3666"/>
    <s v="Israel LÃ³pez @ Ojai Playwrights Conference"/>
    <x v="3664"/>
    <n v="1200"/>
    <n v="1200"/>
    <x v="2535"/>
    <n v="1"/>
    <x v="0"/>
    <x v="0"/>
    <s v="USD"/>
    <n v="1406185200"/>
    <x v="3666"/>
    <b v="0"/>
    <n v="38"/>
    <b v="1"/>
    <x v="6"/>
    <x v="1"/>
    <x v="6"/>
  </r>
  <r>
    <n v="3667"/>
    <s v="The Stolen Inches, Edinburgh 2015"/>
    <x v="3665"/>
    <n v="3000"/>
    <n v="3095.11"/>
    <x v="2536"/>
    <n v="1.03"/>
    <x v="0"/>
    <x v="1"/>
    <s v="GBP"/>
    <n v="1437261419"/>
    <x v="3667"/>
    <b v="0"/>
    <n v="58"/>
    <b v="1"/>
    <x v="6"/>
    <x v="1"/>
    <x v="6"/>
  </r>
  <r>
    <n v="3668"/>
    <s v="Lemming Theatrical's Smell of the Kill"/>
    <x v="3666"/>
    <n v="1000"/>
    <n v="1035"/>
    <x v="2537"/>
    <n v="1.04"/>
    <x v="0"/>
    <x v="0"/>
    <s v="USD"/>
    <n v="1437676380"/>
    <x v="3668"/>
    <b v="0"/>
    <n v="28"/>
    <b v="1"/>
    <x v="6"/>
    <x v="1"/>
    <x v="6"/>
  </r>
  <r>
    <n v="3669"/>
    <s v="Prowl Theatre Company"/>
    <x v="3667"/>
    <n v="1000"/>
    <n v="1382"/>
    <x v="2538"/>
    <n v="1.38"/>
    <x v="0"/>
    <x v="1"/>
    <s v="GBP"/>
    <n v="1434039137"/>
    <x v="3669"/>
    <b v="0"/>
    <n v="17"/>
    <b v="1"/>
    <x v="6"/>
    <x v="1"/>
    <x v="6"/>
  </r>
  <r>
    <n v="3670"/>
    <s v="Royal Holloway's Drama Society Presents 'Posh'"/>
    <x v="3668"/>
    <n v="220"/>
    <n v="241"/>
    <x v="2539"/>
    <n v="1.1000000000000001"/>
    <x v="0"/>
    <x v="1"/>
    <s v="GBP"/>
    <n v="1433113200"/>
    <x v="3670"/>
    <b v="0"/>
    <n v="12"/>
    <b v="1"/>
    <x v="6"/>
    <x v="1"/>
    <x v="6"/>
  </r>
  <r>
    <n v="3671"/>
    <s v="Kylie for President"/>
    <x v="3669"/>
    <n v="3500"/>
    <n v="3530"/>
    <x v="2540"/>
    <n v="1.01"/>
    <x v="0"/>
    <x v="0"/>
    <s v="USD"/>
    <n v="1405915140"/>
    <x v="3671"/>
    <b v="0"/>
    <n v="40"/>
    <b v="1"/>
    <x v="6"/>
    <x v="1"/>
    <x v="6"/>
  </r>
  <r>
    <n v="3672"/>
    <s v="The Bombing of the Grand Hotel. A compelling new play"/>
    <x v="3670"/>
    <n v="3000"/>
    <n v="3046"/>
    <x v="2541"/>
    <n v="1.02"/>
    <x v="0"/>
    <x v="1"/>
    <s v="GBP"/>
    <n v="1411771384"/>
    <x v="3672"/>
    <b v="0"/>
    <n v="57"/>
    <b v="1"/>
    <x v="6"/>
    <x v="1"/>
    <x v="6"/>
  </r>
  <r>
    <n v="3673"/>
    <s v="CHILD Z"/>
    <x v="3671"/>
    <n v="4000"/>
    <n v="4545"/>
    <x v="2542"/>
    <n v="1.1399999999999999"/>
    <x v="0"/>
    <x v="1"/>
    <s v="GBP"/>
    <n v="1415191920"/>
    <x v="3673"/>
    <b v="0"/>
    <n v="114"/>
    <b v="1"/>
    <x v="6"/>
    <x v="1"/>
    <x v="6"/>
  </r>
  <r>
    <n v="3674"/>
    <s v="FAUST.hier und jetzt"/>
    <x v="3672"/>
    <n v="4500"/>
    <n v="4500"/>
    <x v="2543"/>
    <n v="1"/>
    <x v="0"/>
    <x v="12"/>
    <s v="EUR"/>
    <n v="1472936229"/>
    <x v="3674"/>
    <b v="0"/>
    <n v="31"/>
    <b v="1"/>
    <x v="6"/>
    <x v="1"/>
    <x v="6"/>
  </r>
  <r>
    <n v="3675"/>
    <s v="Memoir of a Forgotten Past"/>
    <x v="3673"/>
    <n v="50"/>
    <n v="70"/>
    <x v="457"/>
    <n v="1.4"/>
    <x v="0"/>
    <x v="1"/>
    <s v="GBP"/>
    <n v="1463353200"/>
    <x v="3675"/>
    <b v="0"/>
    <n v="3"/>
    <b v="1"/>
    <x v="6"/>
    <x v="1"/>
    <x v="6"/>
  </r>
  <r>
    <n v="3676"/>
    <s v="The Black and White Theatre Company Inc."/>
    <x v="3674"/>
    <n v="800"/>
    <n v="1030"/>
    <x v="2544"/>
    <n v="1.29"/>
    <x v="0"/>
    <x v="0"/>
    <s v="USD"/>
    <n v="1410550484"/>
    <x v="3676"/>
    <b v="0"/>
    <n v="16"/>
    <b v="1"/>
    <x v="6"/>
    <x v="1"/>
    <x v="6"/>
  </r>
  <r>
    <n v="3677"/>
    <s v="Goldfish Memory Productions"/>
    <x v="3675"/>
    <n v="12000"/>
    <n v="12348.5"/>
    <x v="2545"/>
    <n v="1.03"/>
    <x v="0"/>
    <x v="0"/>
    <s v="USD"/>
    <n v="1404359940"/>
    <x v="3677"/>
    <b v="0"/>
    <n v="199"/>
    <b v="1"/>
    <x v="6"/>
    <x v="1"/>
    <x v="6"/>
  </r>
  <r>
    <n v="3678"/>
    <s v="Some big Some bang"/>
    <x v="3676"/>
    <n v="2000"/>
    <n v="2050"/>
    <x v="2546"/>
    <n v="1.03"/>
    <x v="0"/>
    <x v="1"/>
    <s v="GBP"/>
    <n v="1433076298"/>
    <x v="3678"/>
    <b v="0"/>
    <n v="31"/>
    <b v="1"/>
    <x v="6"/>
    <x v="1"/>
    <x v="6"/>
  </r>
  <r>
    <n v="3679"/>
    <s v="DOG SEES GOD: Confessions of a Teenage Blockhead"/>
    <x v="3677"/>
    <n v="2000"/>
    <n v="2202"/>
    <x v="2547"/>
    <n v="1.1000000000000001"/>
    <x v="0"/>
    <x v="0"/>
    <s v="USD"/>
    <n v="1404190740"/>
    <x v="3679"/>
    <b v="0"/>
    <n v="30"/>
    <b v="1"/>
    <x v="6"/>
    <x v="1"/>
    <x v="6"/>
  </r>
  <r>
    <n v="3680"/>
    <s v="Loading Dock Theatre Presents: The Dudleys! A Family Game"/>
    <x v="3678"/>
    <n v="3000"/>
    <n v="3383"/>
    <x v="2548"/>
    <n v="1.1299999999999999"/>
    <x v="0"/>
    <x v="0"/>
    <s v="USD"/>
    <n v="1475664834"/>
    <x v="3680"/>
    <b v="0"/>
    <n v="34"/>
    <b v="1"/>
    <x v="6"/>
    <x v="1"/>
    <x v="6"/>
  </r>
  <r>
    <n v="3681"/>
    <s v="&quot;So Amazing&quot; produced at the Kraine Theater NYC"/>
    <x v="3679"/>
    <n v="1000"/>
    <n v="1119"/>
    <x v="1025"/>
    <n v="1.1200000000000001"/>
    <x v="0"/>
    <x v="0"/>
    <s v="USD"/>
    <n v="1452872290"/>
    <x v="3681"/>
    <b v="0"/>
    <n v="18"/>
    <b v="1"/>
    <x v="6"/>
    <x v="1"/>
    <x v="6"/>
  </r>
  <r>
    <n v="3682"/>
    <s v="&quot;Unexpectedly Expecting&quot; - A One-Woman Show"/>
    <x v="3680"/>
    <n v="3000"/>
    <n v="4176"/>
    <x v="69"/>
    <n v="1.39"/>
    <x v="0"/>
    <x v="0"/>
    <s v="USD"/>
    <n v="1402901940"/>
    <x v="3682"/>
    <b v="0"/>
    <n v="67"/>
    <b v="1"/>
    <x v="6"/>
    <x v="1"/>
    <x v="6"/>
  </r>
  <r>
    <n v="3683"/>
    <s v="A Krumpus Story - World Premiere"/>
    <x v="3681"/>
    <n v="3500"/>
    <n v="3880"/>
    <x v="2549"/>
    <n v="1.1100000000000001"/>
    <x v="0"/>
    <x v="0"/>
    <s v="USD"/>
    <n v="1476931696"/>
    <x v="3683"/>
    <b v="0"/>
    <n v="66"/>
    <b v="1"/>
    <x v="6"/>
    <x v="1"/>
    <x v="6"/>
  </r>
  <r>
    <n v="3684"/>
    <s v="Cassiopeia"/>
    <x v="3682"/>
    <n v="750"/>
    <n v="1043"/>
    <x v="2550"/>
    <n v="1.39"/>
    <x v="0"/>
    <x v="0"/>
    <s v="USD"/>
    <n v="1441167586"/>
    <x v="3684"/>
    <b v="0"/>
    <n v="23"/>
    <b v="1"/>
    <x v="6"/>
    <x v="1"/>
    <x v="6"/>
  </r>
  <r>
    <n v="3685"/>
    <s v="Two Noble Kinsmen: Fire &amp; Shadows"/>
    <x v="3683"/>
    <n v="5000"/>
    <n v="5285"/>
    <x v="17"/>
    <n v="1.06"/>
    <x v="0"/>
    <x v="0"/>
    <s v="USD"/>
    <n v="1400533200"/>
    <x v="3685"/>
    <b v="0"/>
    <n v="126"/>
    <b v="1"/>
    <x v="6"/>
    <x v="1"/>
    <x v="6"/>
  </r>
  <r>
    <n v="3686"/>
    <s v="Dog sees God by Bert V. Royal @ FSU"/>
    <x v="3684"/>
    <n v="350"/>
    <n v="355"/>
    <x v="2551"/>
    <n v="1.01"/>
    <x v="0"/>
    <x v="0"/>
    <s v="USD"/>
    <n v="1440820740"/>
    <x v="3686"/>
    <b v="0"/>
    <n v="6"/>
    <b v="1"/>
    <x v="6"/>
    <x v="1"/>
    <x v="6"/>
  </r>
  <r>
    <n v="3687"/>
    <s v="death (and straight boys)"/>
    <x v="3685"/>
    <n v="5000"/>
    <n v="5012.25"/>
    <x v="2552"/>
    <n v="1"/>
    <x v="0"/>
    <x v="0"/>
    <s v="USD"/>
    <n v="1403846055"/>
    <x v="3687"/>
    <b v="0"/>
    <n v="25"/>
    <b v="1"/>
    <x v="6"/>
    <x v="1"/>
    <x v="6"/>
  </r>
  <r>
    <n v="3688"/>
    <s v="The Tulip Tree 2014"/>
    <x v="3686"/>
    <n v="3000"/>
    <n v="3275"/>
    <x v="995"/>
    <n v="1.0900000000000001"/>
    <x v="0"/>
    <x v="1"/>
    <s v="GBP"/>
    <n v="1407524004"/>
    <x v="3688"/>
    <b v="0"/>
    <n v="39"/>
    <b v="1"/>
    <x v="6"/>
    <x v="1"/>
    <x v="6"/>
  </r>
  <r>
    <n v="3689"/>
    <s v="Random Us"/>
    <x v="3687"/>
    <n v="3000"/>
    <n v="3550"/>
    <x v="2553"/>
    <n v="1.18"/>
    <x v="0"/>
    <x v="0"/>
    <s v="USD"/>
    <n v="1434925500"/>
    <x v="3689"/>
    <b v="0"/>
    <n v="62"/>
    <b v="1"/>
    <x v="6"/>
    <x v="1"/>
    <x v="6"/>
  </r>
  <r>
    <n v="3690"/>
    <s v="We Rise"/>
    <x v="3688"/>
    <n v="1500"/>
    <n v="1800"/>
    <x v="2554"/>
    <n v="1.2"/>
    <x v="0"/>
    <x v="0"/>
    <s v="USD"/>
    <n v="1417101683"/>
    <x v="3690"/>
    <b v="0"/>
    <n v="31"/>
    <b v="1"/>
    <x v="6"/>
    <x v="1"/>
    <x v="6"/>
  </r>
  <r>
    <n v="3691"/>
    <s v="Most Dangerous Man in America (WEB DuBois) by Amiri  Baraka"/>
    <x v="3689"/>
    <n v="40000"/>
    <n v="51184"/>
    <x v="2555"/>
    <n v="1.28"/>
    <x v="0"/>
    <x v="0"/>
    <s v="USD"/>
    <n v="1425272340"/>
    <x v="3691"/>
    <b v="0"/>
    <n v="274"/>
    <b v="1"/>
    <x v="6"/>
    <x v="1"/>
    <x v="6"/>
  </r>
  <r>
    <n v="3692"/>
    <s v="An Evening With Durang"/>
    <x v="3690"/>
    <n v="1000"/>
    <n v="1260"/>
    <x v="2556"/>
    <n v="1.26"/>
    <x v="0"/>
    <x v="0"/>
    <s v="USD"/>
    <n v="1411084800"/>
    <x v="3692"/>
    <b v="0"/>
    <n v="17"/>
    <b v="1"/>
    <x v="6"/>
    <x v="1"/>
    <x v="6"/>
  </r>
  <r>
    <n v="3693"/>
    <s v="Jason (Georgia on My Mind)"/>
    <x v="3691"/>
    <n v="333"/>
    <n v="430"/>
    <x v="2557"/>
    <n v="1.29"/>
    <x v="0"/>
    <x v="1"/>
    <s v="GBP"/>
    <n v="1448922600"/>
    <x v="3693"/>
    <b v="0"/>
    <n v="14"/>
    <b v="1"/>
    <x v="6"/>
    <x v="1"/>
    <x v="6"/>
  </r>
  <r>
    <n v="3694"/>
    <s v="Three Christs - Presented at Dixon Place"/>
    <x v="3692"/>
    <n v="3500"/>
    <n v="3760"/>
    <x v="2558"/>
    <n v="1.07"/>
    <x v="0"/>
    <x v="0"/>
    <s v="USD"/>
    <n v="1465178400"/>
    <x v="3694"/>
    <b v="0"/>
    <n v="60"/>
    <b v="1"/>
    <x v="6"/>
    <x v="1"/>
    <x v="6"/>
  </r>
  <r>
    <n v="3695"/>
    <s v="The History Boys at USC"/>
    <x v="3693"/>
    <n v="4000"/>
    <n v="4005"/>
    <x v="2559"/>
    <n v="1"/>
    <x v="0"/>
    <x v="0"/>
    <s v="USD"/>
    <n v="1421009610"/>
    <x v="3695"/>
    <b v="0"/>
    <n v="33"/>
    <b v="1"/>
    <x v="6"/>
    <x v="1"/>
    <x v="6"/>
  </r>
  <r>
    <n v="3696"/>
    <s v="&quot;Lifted&quot; - The Theatre Shed's 10 Year Anniversary Show"/>
    <x v="3694"/>
    <n v="2000"/>
    <n v="3100"/>
    <x v="2560"/>
    <n v="1.55"/>
    <x v="0"/>
    <x v="1"/>
    <s v="GBP"/>
    <n v="1423838916"/>
    <x v="3696"/>
    <b v="0"/>
    <n v="78"/>
    <b v="1"/>
    <x v="6"/>
    <x v="1"/>
    <x v="6"/>
  </r>
  <r>
    <n v="3697"/>
    <s v="Sid the tour 2016"/>
    <x v="3695"/>
    <n v="2000"/>
    <n v="2160"/>
    <x v="2561"/>
    <n v="1.08"/>
    <x v="0"/>
    <x v="1"/>
    <s v="GBP"/>
    <n v="1462878648"/>
    <x v="3697"/>
    <b v="0"/>
    <n v="30"/>
    <b v="1"/>
    <x v="6"/>
    <x v="1"/>
    <x v="6"/>
  </r>
  <r>
    <n v="3698"/>
    <s v="CORIOLANUS | THE NORMAL HEART @ The Lab Theater"/>
    <x v="3696"/>
    <n v="5000"/>
    <n v="5526"/>
    <x v="2562"/>
    <n v="1.1100000000000001"/>
    <x v="0"/>
    <x v="0"/>
    <s v="USD"/>
    <n v="1456946487"/>
    <x v="3698"/>
    <b v="0"/>
    <n v="136"/>
    <b v="1"/>
    <x v="6"/>
    <x v="1"/>
    <x v="6"/>
  </r>
  <r>
    <n v="3699"/>
    <s v="Tell Me That You Love Me"/>
    <x v="3697"/>
    <n v="2500"/>
    <n v="2520"/>
    <x v="2007"/>
    <n v="1.01"/>
    <x v="0"/>
    <x v="0"/>
    <s v="USD"/>
    <n v="1413383216"/>
    <x v="3699"/>
    <b v="0"/>
    <n v="40"/>
    <b v="1"/>
    <x v="6"/>
    <x v="1"/>
    <x v="6"/>
  </r>
  <r>
    <n v="3700"/>
    <s v="Generations (Senior Project)"/>
    <x v="3698"/>
    <n v="500"/>
    <n v="606"/>
    <x v="2274"/>
    <n v="1.21"/>
    <x v="0"/>
    <x v="0"/>
    <s v="USD"/>
    <n v="1412092800"/>
    <x v="3700"/>
    <b v="0"/>
    <n v="18"/>
    <b v="1"/>
    <x v="6"/>
    <x v="1"/>
    <x v="6"/>
  </r>
  <r>
    <n v="3701"/>
    <s v="Dog Show"/>
    <x v="3699"/>
    <n v="1500"/>
    <n v="1505"/>
    <x v="2563"/>
    <n v="1"/>
    <x v="0"/>
    <x v="1"/>
    <s v="GBP"/>
    <n v="1433422793"/>
    <x v="3701"/>
    <b v="0"/>
    <n v="39"/>
    <b v="1"/>
    <x v="6"/>
    <x v="1"/>
    <x v="6"/>
  </r>
  <r>
    <n v="3702"/>
    <s v="SANKARA"/>
    <x v="3700"/>
    <n v="3000"/>
    <n v="3275"/>
    <x v="2564"/>
    <n v="1.0900000000000001"/>
    <x v="0"/>
    <x v="1"/>
    <s v="GBP"/>
    <n v="1468191540"/>
    <x v="3702"/>
    <b v="0"/>
    <n v="21"/>
    <b v="1"/>
    <x v="6"/>
    <x v="1"/>
    <x v="6"/>
  </r>
  <r>
    <n v="3703"/>
    <s v="REBATEnsemble Presents: &quot;The Tempest&quot; by William Shakespeare"/>
    <x v="3701"/>
    <n v="1050"/>
    <n v="1296"/>
    <x v="2565"/>
    <n v="1.23"/>
    <x v="0"/>
    <x v="0"/>
    <s v="USD"/>
    <n v="1471071540"/>
    <x v="3703"/>
    <b v="0"/>
    <n v="30"/>
    <b v="1"/>
    <x v="6"/>
    <x v="1"/>
    <x v="6"/>
  </r>
  <r>
    <n v="3704"/>
    <s v="Constellations by Nick Payne at the Nottingham New Theatre"/>
    <x v="3702"/>
    <n v="300"/>
    <n v="409.01"/>
    <x v="2566"/>
    <n v="1.36"/>
    <x v="0"/>
    <x v="1"/>
    <s v="GBP"/>
    <n v="1464712394"/>
    <x v="3704"/>
    <b v="0"/>
    <n v="27"/>
    <b v="1"/>
    <x v="6"/>
    <x v="1"/>
    <x v="6"/>
  </r>
  <r>
    <n v="3705"/>
    <s v="Pennywinkle: A New Chicago Comedy"/>
    <x v="3703"/>
    <n v="2827"/>
    <n v="2925"/>
    <x v="1829"/>
    <n v="1.03"/>
    <x v="0"/>
    <x v="0"/>
    <s v="USD"/>
    <n v="1403546400"/>
    <x v="3705"/>
    <b v="0"/>
    <n v="35"/>
    <b v="1"/>
    <x v="6"/>
    <x v="1"/>
    <x v="6"/>
  </r>
  <r>
    <n v="3706"/>
    <s v="The Drama Factory presents : The Magic Flute"/>
    <x v="3704"/>
    <n v="1500"/>
    <n v="1820"/>
    <x v="2567"/>
    <n v="1.21"/>
    <x v="0"/>
    <x v="0"/>
    <s v="USD"/>
    <n v="1410558949"/>
    <x v="3706"/>
    <b v="0"/>
    <n v="13"/>
    <b v="1"/>
    <x v="6"/>
    <x v="1"/>
    <x v="6"/>
  </r>
  <r>
    <n v="3707"/>
    <s v="A KC Fringe World Premiere: DESPERATE ACTS"/>
    <x v="3705"/>
    <n v="1000"/>
    <n v="1860"/>
    <x v="2568"/>
    <n v="1.86"/>
    <x v="0"/>
    <x v="0"/>
    <s v="USD"/>
    <n v="1469165160"/>
    <x v="3707"/>
    <b v="0"/>
    <n v="23"/>
    <b v="1"/>
    <x v="6"/>
    <x v="1"/>
    <x v="6"/>
  </r>
  <r>
    <n v="3708"/>
    <s v="Much Ado About Nothing"/>
    <x v="3706"/>
    <n v="700"/>
    <n v="2100"/>
    <x v="2569"/>
    <n v="3"/>
    <x v="0"/>
    <x v="0"/>
    <s v="USD"/>
    <n v="1404444286"/>
    <x v="3708"/>
    <b v="0"/>
    <n v="39"/>
    <b v="1"/>
    <x v="6"/>
    <x v="1"/>
    <x v="6"/>
  </r>
  <r>
    <n v="3709"/>
    <s v="The Ruby Darlings Show"/>
    <x v="3707"/>
    <n v="1000"/>
    <n v="1082.5"/>
    <x v="2570"/>
    <n v="1.08"/>
    <x v="0"/>
    <x v="1"/>
    <s v="GBP"/>
    <n v="1403715546"/>
    <x v="3709"/>
    <b v="0"/>
    <n v="35"/>
    <b v="1"/>
    <x v="6"/>
    <x v="1"/>
    <x v="6"/>
  </r>
  <r>
    <n v="3710"/>
    <s v="&quot;Loving Alanis&quot; Rocky Mountain Regional Premier"/>
    <x v="3708"/>
    <n v="1300"/>
    <n v="1835"/>
    <x v="2571"/>
    <n v="1.41"/>
    <x v="0"/>
    <x v="0"/>
    <s v="USD"/>
    <n v="1428068988"/>
    <x v="3710"/>
    <b v="0"/>
    <n v="27"/>
    <b v="1"/>
    <x v="6"/>
    <x v="1"/>
    <x v="6"/>
  </r>
  <r>
    <n v="3711"/>
    <s v="The Youth Shakespeare Project 2014"/>
    <x v="3709"/>
    <n v="500"/>
    <n v="570"/>
    <x v="2572"/>
    <n v="1.1399999999999999"/>
    <x v="0"/>
    <x v="0"/>
    <s v="USD"/>
    <n v="1402848000"/>
    <x v="3711"/>
    <b v="0"/>
    <n v="21"/>
    <b v="1"/>
    <x v="6"/>
    <x v="1"/>
    <x v="6"/>
  </r>
  <r>
    <n v="3712"/>
    <s v="IT'S JUST MY LIFE"/>
    <x v="3710"/>
    <n v="7500"/>
    <n v="11530"/>
    <x v="734"/>
    <n v="1.54"/>
    <x v="0"/>
    <x v="0"/>
    <s v="USD"/>
    <n v="1433055540"/>
    <x v="3712"/>
    <b v="0"/>
    <n v="104"/>
    <b v="1"/>
    <x v="6"/>
    <x v="1"/>
    <x v="6"/>
  </r>
  <r>
    <n v="3713"/>
    <s v="Bring Matt Fotis's Nights on the Couch to NYC!"/>
    <x v="3711"/>
    <n v="2000"/>
    <n v="2030"/>
    <x v="2573"/>
    <n v="1.02"/>
    <x v="0"/>
    <x v="0"/>
    <s v="USD"/>
    <n v="1465062166"/>
    <x v="3713"/>
    <b v="0"/>
    <n v="19"/>
    <b v="1"/>
    <x v="6"/>
    <x v="1"/>
    <x v="6"/>
  </r>
  <r>
    <n v="3714"/>
    <s v="Expedition (to NYC)"/>
    <x v="3712"/>
    <n v="10000"/>
    <n v="10235"/>
    <x v="2574"/>
    <n v="1.02"/>
    <x v="0"/>
    <x v="0"/>
    <s v="USD"/>
    <n v="1432612740"/>
    <x v="3714"/>
    <b v="0"/>
    <n v="97"/>
    <b v="1"/>
    <x v="6"/>
    <x v="1"/>
    <x v="6"/>
  </r>
  <r>
    <n v="3715"/>
    <s v="The Inspectors Call"/>
    <x v="3713"/>
    <n v="3500"/>
    <n v="3590"/>
    <x v="2575"/>
    <n v="1.03"/>
    <x v="0"/>
    <x v="1"/>
    <s v="GBP"/>
    <n v="1427806320"/>
    <x v="3715"/>
    <b v="0"/>
    <n v="27"/>
    <b v="1"/>
    <x v="6"/>
    <x v="1"/>
    <x v="6"/>
  </r>
  <r>
    <n v="3716"/>
    <s v="Sylvia (a benefit show)"/>
    <x v="3714"/>
    <n v="800"/>
    <n v="1246"/>
    <x v="843"/>
    <n v="1.56"/>
    <x v="0"/>
    <x v="0"/>
    <s v="USD"/>
    <n v="1453411109"/>
    <x v="3716"/>
    <b v="0"/>
    <n v="24"/>
    <b v="1"/>
    <x v="6"/>
    <x v="1"/>
    <x v="6"/>
  </r>
  <r>
    <n v="3717"/>
    <s v="Told Look Younger at Jermyn Street Theatre"/>
    <x v="3715"/>
    <n v="4000"/>
    <n v="4030"/>
    <x v="2576"/>
    <n v="1.01"/>
    <x v="0"/>
    <x v="1"/>
    <s v="GBP"/>
    <n v="1431204449"/>
    <x v="3717"/>
    <b v="0"/>
    <n v="13"/>
    <b v="1"/>
    <x v="6"/>
    <x v="1"/>
    <x v="6"/>
  </r>
  <r>
    <n v="3718"/>
    <s v="PUNK ROCK"/>
    <x v="3716"/>
    <n v="500"/>
    <n v="1197"/>
    <x v="2577"/>
    <n v="2.39"/>
    <x v="0"/>
    <x v="1"/>
    <s v="GBP"/>
    <n v="1425057075"/>
    <x v="3718"/>
    <b v="0"/>
    <n v="46"/>
    <b v="1"/>
    <x v="6"/>
    <x v="1"/>
    <x v="6"/>
  </r>
  <r>
    <n v="3719"/>
    <s v="Corium"/>
    <x v="3717"/>
    <n v="200"/>
    <n v="420"/>
    <x v="2432"/>
    <n v="2.1"/>
    <x v="0"/>
    <x v="1"/>
    <s v="GBP"/>
    <n v="1434994266"/>
    <x v="3719"/>
    <b v="0"/>
    <n v="4"/>
    <b v="1"/>
    <x v="6"/>
    <x v="1"/>
    <x v="6"/>
  </r>
  <r>
    <n v="3720"/>
    <s v="Lakotas and the American Theatre"/>
    <x v="3718"/>
    <n v="3300"/>
    <n v="3449"/>
    <x v="2578"/>
    <n v="1.05"/>
    <x v="0"/>
    <x v="0"/>
    <s v="USD"/>
    <n v="1435881006"/>
    <x v="3720"/>
    <b v="0"/>
    <n v="40"/>
    <b v="1"/>
    <x v="6"/>
    <x v="1"/>
    <x v="6"/>
  </r>
  <r>
    <n v="3721"/>
    <s v="MamaÃ­ Kickstarts its 2015 Season: Chekhov, Williams &amp; more!"/>
    <x v="3719"/>
    <n v="5000"/>
    <n v="5040"/>
    <x v="2579"/>
    <n v="1.01"/>
    <x v="0"/>
    <x v="0"/>
    <s v="USD"/>
    <n v="1415230084"/>
    <x v="3721"/>
    <b v="0"/>
    <n v="44"/>
    <b v="1"/>
    <x v="6"/>
    <x v="1"/>
    <x v="6"/>
  </r>
  <r>
    <n v="3722"/>
    <s v="PSYCHOC une comÃ©die libertine de Bernard Granger"/>
    <x v="3720"/>
    <n v="1500"/>
    <n v="1668"/>
    <x v="2580"/>
    <n v="1.1100000000000001"/>
    <x v="0"/>
    <x v="5"/>
    <s v="CAD"/>
    <n v="1455231540"/>
    <x v="3722"/>
    <b v="0"/>
    <n v="35"/>
    <b v="1"/>
    <x v="6"/>
    <x v="1"/>
    <x v="6"/>
  </r>
  <r>
    <n v="3723"/>
    <s v="Beauty and the Beast"/>
    <x v="3721"/>
    <n v="4500"/>
    <n v="4592"/>
    <x v="2581"/>
    <n v="1.02"/>
    <x v="0"/>
    <x v="1"/>
    <s v="GBP"/>
    <n v="1417374262"/>
    <x v="3723"/>
    <b v="0"/>
    <n v="63"/>
    <b v="1"/>
    <x v="6"/>
    <x v="1"/>
    <x v="6"/>
  </r>
  <r>
    <n v="3724"/>
    <s v="Send 'Bin Laden: The One Man Show' to Hollywood!"/>
    <x v="3722"/>
    <n v="4300"/>
    <n v="4409.55"/>
    <x v="2582"/>
    <n v="1.03"/>
    <x v="0"/>
    <x v="1"/>
    <s v="GBP"/>
    <n v="1462402800"/>
    <x v="3724"/>
    <b v="0"/>
    <n v="89"/>
    <b v="1"/>
    <x v="6"/>
    <x v="1"/>
    <x v="6"/>
  </r>
  <r>
    <n v="3725"/>
    <s v="Mine by Polly Teale A Paper Parachutes Production"/>
    <x v="3723"/>
    <n v="300"/>
    <n v="381"/>
    <x v="2583"/>
    <n v="1.27"/>
    <x v="0"/>
    <x v="1"/>
    <s v="GBP"/>
    <n v="1455831000"/>
    <x v="3725"/>
    <b v="0"/>
    <n v="15"/>
    <b v="1"/>
    <x v="6"/>
    <x v="1"/>
    <x v="6"/>
  </r>
  <r>
    <n v="3726"/>
    <s v="Howard's End 3.0"/>
    <x v="3724"/>
    <n v="850"/>
    <n v="2879"/>
    <x v="2584"/>
    <n v="3.39"/>
    <x v="0"/>
    <x v="0"/>
    <s v="USD"/>
    <n v="1461963600"/>
    <x v="3726"/>
    <b v="0"/>
    <n v="46"/>
    <b v="1"/>
    <x v="6"/>
    <x v="1"/>
    <x v="6"/>
  </r>
  <r>
    <n v="3727"/>
    <s v="Star-Spangled Sitcoms: Huzzah &amp; John Adams"/>
    <x v="3725"/>
    <n v="2000"/>
    <n v="2015"/>
    <x v="2503"/>
    <n v="1.01"/>
    <x v="0"/>
    <x v="0"/>
    <s v="USD"/>
    <n v="1476939300"/>
    <x v="3727"/>
    <b v="0"/>
    <n v="33"/>
    <b v="1"/>
    <x v="6"/>
    <x v="1"/>
    <x v="6"/>
  </r>
  <r>
    <n v="3728"/>
    <s v="Bare Bones Shakespeare 2015-16 Season"/>
    <x v="3726"/>
    <n v="20000"/>
    <n v="1862"/>
    <x v="2585"/>
    <n v="0.09"/>
    <x v="2"/>
    <x v="0"/>
    <s v="USD"/>
    <n v="1439957176"/>
    <x v="3728"/>
    <b v="0"/>
    <n v="31"/>
    <b v="0"/>
    <x v="6"/>
    <x v="1"/>
    <x v="6"/>
  </r>
  <r>
    <n v="3729"/>
    <s v="Picasso at The Lapin Agile, a play by Steve Martin"/>
    <x v="3727"/>
    <n v="5000"/>
    <n v="362"/>
    <x v="2586"/>
    <n v="7.0000000000000007E-2"/>
    <x v="2"/>
    <x v="0"/>
    <s v="USD"/>
    <n v="1427082912"/>
    <x v="3729"/>
    <b v="0"/>
    <n v="5"/>
    <b v="0"/>
    <x v="6"/>
    <x v="1"/>
    <x v="6"/>
  </r>
  <r>
    <n v="3730"/>
    <s v="Mark Twain is Hell for the Company - Original Play"/>
    <x v="3728"/>
    <n v="1000"/>
    <n v="100"/>
    <x v="101"/>
    <n v="0.1"/>
    <x v="2"/>
    <x v="0"/>
    <s v="USD"/>
    <n v="1439828159"/>
    <x v="3730"/>
    <b v="0"/>
    <n v="1"/>
    <b v="0"/>
    <x v="6"/>
    <x v="1"/>
    <x v="6"/>
  </r>
  <r>
    <n v="3731"/>
    <s v="The Rabbit on the Moon"/>
    <x v="3729"/>
    <n v="5500"/>
    <n v="620"/>
    <x v="1237"/>
    <n v="0.11"/>
    <x v="2"/>
    <x v="0"/>
    <s v="USD"/>
    <n v="1420860180"/>
    <x v="3731"/>
    <b v="0"/>
    <n v="12"/>
    <b v="0"/>
    <x v="6"/>
    <x v="1"/>
    <x v="6"/>
  </r>
  <r>
    <n v="3732"/>
    <s v="Elektra Bekent - Afstudeervoorstelling"/>
    <x v="3730"/>
    <n v="850"/>
    <n v="131"/>
    <x v="163"/>
    <n v="0.15"/>
    <x v="2"/>
    <x v="9"/>
    <s v="EUR"/>
    <n v="1422100800"/>
    <x v="3732"/>
    <b v="0"/>
    <n v="4"/>
    <b v="0"/>
    <x v="6"/>
    <x v="1"/>
    <x v="6"/>
  </r>
  <r>
    <n v="3733"/>
    <s v="laughter in the hood"/>
    <x v="3731"/>
    <n v="1500"/>
    <n v="0"/>
    <x v="121"/>
    <n v="0"/>
    <x v="2"/>
    <x v="0"/>
    <s v="USD"/>
    <n v="1429396200"/>
    <x v="3733"/>
    <b v="0"/>
    <s v="No Backers"/>
    <b v="0"/>
    <x v="6"/>
    <x v="1"/>
    <x v="6"/>
  </r>
  <r>
    <n v="3734"/>
    <s v="Shakespeare in Sarajevo"/>
    <x v="3732"/>
    <n v="1500"/>
    <n v="427"/>
    <x v="2254"/>
    <n v="0.28000000000000003"/>
    <x v="2"/>
    <x v="0"/>
    <s v="USD"/>
    <n v="1432589896"/>
    <x v="3734"/>
    <b v="0"/>
    <n v="7"/>
    <b v="0"/>
    <x v="6"/>
    <x v="1"/>
    <x v="6"/>
  </r>
  <r>
    <n v="3735"/>
    <s v="Women Beware Women"/>
    <x v="3733"/>
    <n v="150"/>
    <n v="20"/>
    <x v="119"/>
    <n v="0.13"/>
    <x v="2"/>
    <x v="1"/>
    <s v="GBP"/>
    <n v="1432831089"/>
    <x v="3735"/>
    <b v="0"/>
    <n v="2"/>
    <b v="0"/>
    <x v="6"/>
    <x v="1"/>
    <x v="6"/>
  </r>
  <r>
    <n v="3736"/>
    <s v="Hot Dogs a new play by Suhayla El-Bushra"/>
    <x v="3734"/>
    <n v="1500"/>
    <n v="10"/>
    <x v="119"/>
    <n v="0.01"/>
    <x v="2"/>
    <x v="1"/>
    <s v="GBP"/>
    <n v="1427133600"/>
    <x v="3736"/>
    <b v="0"/>
    <n v="1"/>
    <b v="0"/>
    <x v="6"/>
    <x v="1"/>
    <x v="6"/>
  </r>
  <r>
    <n v="3737"/>
    <s v="Measure For Measure"/>
    <x v="3735"/>
    <n v="700"/>
    <n v="150"/>
    <x v="822"/>
    <n v="0.21"/>
    <x v="2"/>
    <x v="0"/>
    <s v="USD"/>
    <n v="1447311540"/>
    <x v="3737"/>
    <b v="0"/>
    <n v="4"/>
    <b v="0"/>
    <x v="6"/>
    <x v="1"/>
    <x v="6"/>
  </r>
  <r>
    <n v="3738"/>
    <s v="'GULF' - a new play by PIVOT THEATRE"/>
    <x v="3736"/>
    <n v="1500"/>
    <n v="270"/>
    <x v="817"/>
    <n v="0.18"/>
    <x v="2"/>
    <x v="1"/>
    <s v="GBP"/>
    <n v="1405461600"/>
    <x v="3738"/>
    <b v="0"/>
    <n v="6"/>
    <b v="0"/>
    <x v="6"/>
    <x v="1"/>
    <x v="6"/>
  </r>
  <r>
    <n v="3739"/>
    <s v="Verge of Strife - The life and poetry of Rupert Brooke"/>
    <x v="3737"/>
    <n v="4000"/>
    <n v="805"/>
    <x v="2587"/>
    <n v="0.2"/>
    <x v="2"/>
    <x v="1"/>
    <s v="GBP"/>
    <n v="1468752468"/>
    <x v="3739"/>
    <b v="0"/>
    <n v="8"/>
    <b v="0"/>
    <x v="6"/>
    <x v="1"/>
    <x v="6"/>
  </r>
  <r>
    <n v="3740"/>
    <s v="dasGROUP Theatre: Savage in Limbo"/>
    <x v="3738"/>
    <n v="2000"/>
    <n v="358"/>
    <x v="2588"/>
    <n v="0.18"/>
    <x v="2"/>
    <x v="0"/>
    <s v="USD"/>
    <n v="1407808438"/>
    <x v="3740"/>
    <b v="0"/>
    <n v="14"/>
    <b v="0"/>
    <x v="6"/>
    <x v="1"/>
    <x v="6"/>
  </r>
  <r>
    <n v="3741"/>
    <s v="Open House Theater"/>
    <x v="3739"/>
    <n v="20000"/>
    <n v="0"/>
    <x v="121"/>
    <n v="0"/>
    <x v="2"/>
    <x v="0"/>
    <s v="USD"/>
    <n v="1450389950"/>
    <x v="3741"/>
    <b v="0"/>
    <s v="No Backers"/>
    <b v="0"/>
    <x v="6"/>
    <x v="1"/>
    <x v="6"/>
  </r>
  <r>
    <n v="3742"/>
    <s v="The Jennings Family Reunion"/>
    <x v="3740"/>
    <n v="5000"/>
    <n v="100"/>
    <x v="380"/>
    <n v="0.02"/>
    <x v="2"/>
    <x v="0"/>
    <s v="USD"/>
    <n v="1409980144"/>
    <x v="3742"/>
    <b v="0"/>
    <n v="4"/>
    <b v="0"/>
    <x v="6"/>
    <x v="1"/>
    <x v="6"/>
  </r>
  <r>
    <n v="3743"/>
    <s v="Down the Mississippi"/>
    <x v="3741"/>
    <n v="2200"/>
    <n v="0"/>
    <x v="121"/>
    <n v="0"/>
    <x v="2"/>
    <x v="0"/>
    <s v="USD"/>
    <n v="1404406964"/>
    <x v="3743"/>
    <b v="0"/>
    <s v="No Backers"/>
    <b v="0"/>
    <x v="6"/>
    <x v="1"/>
    <x v="6"/>
  </r>
  <r>
    <n v="3744"/>
    <s v="The Game's Afoot - Spotlight"/>
    <x v="3742"/>
    <n v="1200"/>
    <n v="0"/>
    <x v="121"/>
    <n v="0"/>
    <x v="2"/>
    <x v="0"/>
    <s v="USD"/>
    <n v="1404532740"/>
    <x v="3744"/>
    <b v="0"/>
    <s v="No Backers"/>
    <b v="0"/>
    <x v="6"/>
    <x v="1"/>
    <x v="6"/>
  </r>
  <r>
    <n v="3745"/>
    <s v="Tyke Theatre Web Show"/>
    <x v="3743"/>
    <n v="100"/>
    <n v="10"/>
    <x v="119"/>
    <n v="0.1"/>
    <x v="2"/>
    <x v="0"/>
    <s v="USD"/>
    <n v="1407689102"/>
    <x v="3745"/>
    <b v="0"/>
    <n v="1"/>
    <b v="0"/>
    <x v="6"/>
    <x v="1"/>
    <x v="6"/>
  </r>
  <r>
    <n v="3746"/>
    <s v="Stage Play Production - &quot;I Love You to Death&quot;"/>
    <x v="3744"/>
    <n v="8500"/>
    <n v="202"/>
    <x v="2589"/>
    <n v="0.02"/>
    <x v="2"/>
    <x v="0"/>
    <s v="USD"/>
    <n v="1475918439"/>
    <x v="3746"/>
    <b v="0"/>
    <n v="1"/>
    <b v="0"/>
    <x v="6"/>
    <x v="1"/>
    <x v="6"/>
  </r>
  <r>
    <n v="3747"/>
    <s v="Counting Stars"/>
    <x v="3745"/>
    <n v="2500"/>
    <n v="25"/>
    <x v="380"/>
    <n v="0.01"/>
    <x v="2"/>
    <x v="1"/>
    <s v="GBP"/>
    <n v="1436137140"/>
    <x v="3747"/>
    <b v="0"/>
    <n v="1"/>
    <b v="0"/>
    <x v="6"/>
    <x v="1"/>
    <x v="6"/>
  </r>
  <r>
    <n v="3748"/>
    <s v="CAUCUS! THE MUSICAL"/>
    <x v="3746"/>
    <n v="5000"/>
    <n v="5176"/>
    <x v="2590"/>
    <n v="1.04"/>
    <x v="0"/>
    <x v="0"/>
    <s v="USD"/>
    <n v="1455602340"/>
    <x v="3748"/>
    <b v="0"/>
    <n v="52"/>
    <b v="1"/>
    <x v="40"/>
    <x v="1"/>
    <x v="40"/>
  </r>
  <r>
    <n v="3749"/>
    <s v="Dante's Capstone Project: Who am I?"/>
    <x v="3747"/>
    <n v="500"/>
    <n v="525"/>
    <x v="753"/>
    <n v="1.05"/>
    <x v="0"/>
    <x v="0"/>
    <s v="USD"/>
    <n v="1461902340"/>
    <x v="3749"/>
    <b v="0"/>
    <n v="7"/>
    <b v="1"/>
    <x v="40"/>
    <x v="1"/>
    <x v="40"/>
  </r>
  <r>
    <n v="3750"/>
    <s v="Stars on Stage, Kids be Heard!"/>
    <x v="3748"/>
    <n v="6000"/>
    <n v="6027"/>
    <x v="2591"/>
    <n v="1"/>
    <x v="0"/>
    <x v="0"/>
    <s v="USD"/>
    <n v="1423555140"/>
    <x v="3750"/>
    <b v="0"/>
    <n v="28"/>
    <b v="1"/>
    <x v="40"/>
    <x v="1"/>
    <x v="40"/>
  </r>
  <r>
    <n v="3751"/>
    <s v="GGC Productions 2016"/>
    <x v="3749"/>
    <n v="1000"/>
    <n v="1326"/>
    <x v="2592"/>
    <n v="1.33"/>
    <x v="0"/>
    <x v="0"/>
    <s v="USD"/>
    <n v="1459641073"/>
    <x v="3751"/>
    <b v="0"/>
    <n v="11"/>
    <b v="1"/>
    <x v="40"/>
    <x v="1"/>
    <x v="40"/>
  </r>
  <r>
    <n v="3752"/>
    <s v="POP! Community Cabaret Presents..."/>
    <x v="3750"/>
    <n v="500"/>
    <n v="565"/>
    <x v="789"/>
    <n v="1.1299999999999999"/>
    <x v="0"/>
    <x v="1"/>
    <s v="GBP"/>
    <n v="1476651600"/>
    <x v="3752"/>
    <b v="0"/>
    <n v="15"/>
    <b v="1"/>
    <x v="40"/>
    <x v="1"/>
    <x v="40"/>
  </r>
  <r>
    <n v="3753"/>
    <s v="Wagner in English"/>
    <x v="3751"/>
    <n v="5000"/>
    <n v="5167"/>
    <x v="2593"/>
    <n v="1.03"/>
    <x v="0"/>
    <x v="0"/>
    <s v="USD"/>
    <n v="1433289600"/>
    <x v="3753"/>
    <b v="0"/>
    <n v="30"/>
    <b v="1"/>
    <x v="40"/>
    <x v="1"/>
    <x v="40"/>
  </r>
  <r>
    <n v="3754"/>
    <s v="Little Shop of Horrors"/>
    <x v="3752"/>
    <n v="2500"/>
    <n v="3000"/>
    <x v="2594"/>
    <n v="1.2"/>
    <x v="0"/>
    <x v="0"/>
    <s v="USD"/>
    <n v="1406350740"/>
    <x v="3754"/>
    <b v="0"/>
    <n v="27"/>
    <b v="1"/>
    <x v="40"/>
    <x v="1"/>
    <x v="40"/>
  </r>
  <r>
    <n v="3755"/>
    <s v="Retro Rhapsody"/>
    <x v="3753"/>
    <n v="550"/>
    <n v="713"/>
    <x v="2595"/>
    <n v="1.3"/>
    <x v="0"/>
    <x v="1"/>
    <s v="GBP"/>
    <n v="1460753307"/>
    <x v="3755"/>
    <b v="0"/>
    <n v="28"/>
    <b v="1"/>
    <x v="40"/>
    <x v="1"/>
    <x v="40"/>
  </r>
  <r>
    <n v="3756"/>
    <s v="the purple light theatre company's Into the Woods"/>
    <x v="3754"/>
    <n v="4500"/>
    <n v="4550"/>
    <x v="2596"/>
    <n v="1.01"/>
    <x v="0"/>
    <x v="0"/>
    <s v="USD"/>
    <n v="1402515198"/>
    <x v="3756"/>
    <b v="0"/>
    <n v="17"/>
    <b v="1"/>
    <x v="40"/>
    <x v="1"/>
    <x v="40"/>
  </r>
  <r>
    <n v="3757"/>
    <s v="Anti-Bullying Musicalâ€¦ &quot;It's Easy!&quot;"/>
    <x v="3755"/>
    <n v="3500"/>
    <n v="3798"/>
    <x v="2597"/>
    <n v="1.0900000000000001"/>
    <x v="0"/>
    <x v="0"/>
    <s v="USD"/>
    <n v="1417465515"/>
    <x v="3757"/>
    <b v="0"/>
    <n v="50"/>
    <b v="1"/>
    <x v="40"/>
    <x v="1"/>
    <x v="40"/>
  </r>
  <r>
    <n v="3758"/>
    <s v="Luigi's Ladies"/>
    <x v="3756"/>
    <n v="1500"/>
    <n v="1535"/>
    <x v="1254"/>
    <n v="1.02"/>
    <x v="0"/>
    <x v="0"/>
    <s v="USD"/>
    <n v="1400475600"/>
    <x v="3758"/>
    <b v="0"/>
    <n v="26"/>
    <b v="1"/>
    <x v="40"/>
    <x v="1"/>
    <x v="40"/>
  </r>
  <r>
    <n v="3759"/>
    <s v="Pared Down Productions"/>
    <x v="3757"/>
    <n v="4000"/>
    <n v="4409.7700000000004"/>
    <x v="2598"/>
    <n v="1.1000000000000001"/>
    <x v="0"/>
    <x v="0"/>
    <s v="USD"/>
    <n v="1440556553"/>
    <x v="3759"/>
    <b v="0"/>
    <n v="88"/>
    <b v="1"/>
    <x v="40"/>
    <x v="1"/>
    <x v="40"/>
  </r>
  <r>
    <n v="3760"/>
    <s v="Song of the Sea"/>
    <x v="3758"/>
    <n v="5000"/>
    <n v="5050.7700000000004"/>
    <x v="2599"/>
    <n v="1.01"/>
    <x v="0"/>
    <x v="0"/>
    <s v="USD"/>
    <n v="1399293386"/>
    <x v="3760"/>
    <b v="0"/>
    <n v="91"/>
    <b v="1"/>
    <x v="40"/>
    <x v="1"/>
    <x v="40"/>
  </r>
  <r>
    <n v="3761"/>
    <s v="MARSHA - a girl who does bad things"/>
    <x v="3759"/>
    <n v="500"/>
    <n v="500"/>
    <x v="2600"/>
    <n v="1"/>
    <x v="0"/>
    <x v="1"/>
    <s v="GBP"/>
    <n v="1439247600"/>
    <x v="3761"/>
    <b v="0"/>
    <n v="3"/>
    <b v="1"/>
    <x v="40"/>
    <x v="1"/>
    <x v="40"/>
  </r>
  <r>
    <n v="3762"/>
    <s v="iolite the musical"/>
    <x v="3760"/>
    <n v="1250"/>
    <n v="1328"/>
    <x v="2601"/>
    <n v="1.06"/>
    <x v="0"/>
    <x v="1"/>
    <s v="GBP"/>
    <n v="1438543889"/>
    <x v="3762"/>
    <b v="0"/>
    <n v="28"/>
    <b v="1"/>
    <x v="40"/>
    <x v="1"/>
    <x v="40"/>
  </r>
  <r>
    <n v="3763"/>
    <s v="[title of show] â€” The Chicago Storefront Premiere"/>
    <x v="3761"/>
    <n v="5000"/>
    <n v="5000"/>
    <x v="2602"/>
    <n v="1"/>
    <x v="0"/>
    <x v="0"/>
    <s v="USD"/>
    <n v="1427907626"/>
    <x v="3763"/>
    <b v="0"/>
    <n v="77"/>
    <b v="1"/>
    <x v="40"/>
    <x v="1"/>
    <x v="40"/>
  </r>
  <r>
    <n v="3764"/>
    <s v="Agape Performing Arts Company, a Ministry of OLG"/>
    <x v="3762"/>
    <n v="1500"/>
    <n v="1500"/>
    <x v="2480"/>
    <n v="1"/>
    <x v="0"/>
    <x v="0"/>
    <s v="USD"/>
    <n v="1464482160"/>
    <x v="3764"/>
    <b v="0"/>
    <n v="27"/>
    <b v="1"/>
    <x v="40"/>
    <x v="1"/>
    <x v="40"/>
  </r>
  <r>
    <n v="3765"/>
    <s v="Before and After"/>
    <x v="3763"/>
    <n v="7000"/>
    <n v="7942"/>
    <x v="2603"/>
    <n v="1.1299999999999999"/>
    <x v="0"/>
    <x v="0"/>
    <s v="USD"/>
    <n v="1406745482"/>
    <x v="3765"/>
    <b v="0"/>
    <n v="107"/>
    <b v="1"/>
    <x v="40"/>
    <x v="1"/>
    <x v="40"/>
  </r>
  <r>
    <n v="3766"/>
    <s v="Held Momentarily The Musical Takes FringeNYC"/>
    <x v="3764"/>
    <n v="10000"/>
    <n v="10265.01"/>
    <x v="2604"/>
    <n v="1.03"/>
    <x v="0"/>
    <x v="0"/>
    <s v="USD"/>
    <n v="1404360045"/>
    <x v="3766"/>
    <b v="0"/>
    <n v="96"/>
    <b v="1"/>
    <x v="40"/>
    <x v="1"/>
    <x v="40"/>
  </r>
  <r>
    <n v="3767"/>
    <s v="Accidental Artists Lab"/>
    <x v="3765"/>
    <n v="2000"/>
    <n v="2335"/>
    <x v="645"/>
    <n v="1.17"/>
    <x v="0"/>
    <x v="0"/>
    <s v="USD"/>
    <n v="1425185940"/>
    <x v="3767"/>
    <b v="0"/>
    <n v="56"/>
    <b v="1"/>
    <x v="40"/>
    <x v="1"/>
    <x v="40"/>
  </r>
  <r>
    <n v="3768"/>
    <s v="Unexpected Stage's Dani Girl, A New Musical"/>
    <x v="3766"/>
    <n v="4000"/>
    <n v="4306.1099999999997"/>
    <x v="2605"/>
    <n v="1.08"/>
    <x v="0"/>
    <x v="0"/>
    <s v="USD"/>
    <n v="1402594090"/>
    <x v="3768"/>
    <b v="0"/>
    <n v="58"/>
    <b v="1"/>
    <x v="40"/>
    <x v="1"/>
    <x v="40"/>
  </r>
  <r>
    <n v="3769"/>
    <s v="The Last Five Years Distinction Project"/>
    <x v="3767"/>
    <n v="1100"/>
    <n v="1100"/>
    <x v="2606"/>
    <n v="1"/>
    <x v="0"/>
    <x v="0"/>
    <s v="USD"/>
    <n v="1460730079"/>
    <x v="3769"/>
    <b v="0"/>
    <n v="15"/>
    <b v="1"/>
    <x v="40"/>
    <x v="1"/>
    <x v="40"/>
  </r>
  <r>
    <n v="3770"/>
    <s v="The White Feather: a new musical"/>
    <x v="3768"/>
    <n v="2000"/>
    <n v="2000"/>
    <x v="101"/>
    <n v="1"/>
    <x v="0"/>
    <x v="1"/>
    <s v="GBP"/>
    <n v="1434234010"/>
    <x v="3770"/>
    <b v="0"/>
    <n v="20"/>
    <b v="1"/>
    <x v="40"/>
    <x v="1"/>
    <x v="40"/>
  </r>
  <r>
    <n v="3771"/>
    <s v="COME OUT SWINGIN'!"/>
    <x v="3769"/>
    <n v="1000"/>
    <n v="1460"/>
    <x v="2607"/>
    <n v="1.46"/>
    <x v="0"/>
    <x v="0"/>
    <s v="USD"/>
    <n v="1463529600"/>
    <x v="3771"/>
    <b v="0"/>
    <n v="38"/>
    <b v="1"/>
    <x v="40"/>
    <x v="1"/>
    <x v="40"/>
  </r>
  <r>
    <n v="3772"/>
    <s v="Make &quot;Tonya and Nancy&quot; a Rock Opera!"/>
    <x v="3770"/>
    <n v="5000"/>
    <n v="5510"/>
    <x v="2608"/>
    <n v="1.1000000000000001"/>
    <x v="0"/>
    <x v="0"/>
    <s v="USD"/>
    <n v="1480399200"/>
    <x v="3772"/>
    <b v="0"/>
    <n v="33"/>
    <b v="1"/>
    <x v="40"/>
    <x v="1"/>
    <x v="40"/>
  </r>
  <r>
    <n v="3773"/>
    <s v="Dundee: A Hip-Hopera"/>
    <x v="3771"/>
    <n v="5000"/>
    <n v="5410"/>
    <x v="2609"/>
    <n v="1.08"/>
    <x v="0"/>
    <x v="0"/>
    <s v="USD"/>
    <n v="1479175680"/>
    <x v="3773"/>
    <b v="0"/>
    <n v="57"/>
    <b v="1"/>
    <x v="40"/>
    <x v="1"/>
    <x v="40"/>
  </r>
  <r>
    <n v="3774"/>
    <s v="Mabel Moon Goes to Earth!"/>
    <x v="3772"/>
    <n v="2500"/>
    <n v="2500"/>
    <x v="101"/>
    <n v="1"/>
    <x v="0"/>
    <x v="5"/>
    <s v="CAD"/>
    <n v="1428606055"/>
    <x v="3774"/>
    <b v="0"/>
    <n v="25"/>
    <b v="1"/>
    <x v="40"/>
    <x v="1"/>
    <x v="40"/>
  </r>
  <r>
    <n v="3775"/>
    <s v="TRAVIS KENT : MY FIRST TIME live and unprotected at 54 BELOW"/>
    <x v="3773"/>
    <n v="2000"/>
    <n v="2005"/>
    <x v="1451"/>
    <n v="1"/>
    <x v="0"/>
    <x v="0"/>
    <s v="USD"/>
    <n v="1428552000"/>
    <x v="3775"/>
    <b v="0"/>
    <n v="14"/>
    <b v="1"/>
    <x v="40"/>
    <x v="1"/>
    <x v="40"/>
  </r>
  <r>
    <n v="3776"/>
    <s v="Peter Pan is out of pixie dust &amp; can't fly without your help"/>
    <x v="3774"/>
    <n v="8000"/>
    <n v="8537"/>
    <x v="2610"/>
    <n v="1.07"/>
    <x v="0"/>
    <x v="0"/>
    <s v="USD"/>
    <n v="1406854800"/>
    <x v="3776"/>
    <b v="0"/>
    <n v="94"/>
    <b v="1"/>
    <x v="40"/>
    <x v="1"/>
    <x v="40"/>
  </r>
  <r>
    <n v="3777"/>
    <s v="The Musical Adventure of Mimi and the Ghosts"/>
    <x v="3775"/>
    <n v="2000"/>
    <n v="2864"/>
    <x v="1129"/>
    <n v="1.43"/>
    <x v="0"/>
    <x v="0"/>
    <s v="USD"/>
    <n v="1411790400"/>
    <x v="3777"/>
    <b v="0"/>
    <n v="59"/>
    <b v="1"/>
    <x v="40"/>
    <x v="1"/>
    <x v="40"/>
  </r>
  <r>
    <n v="3778"/>
    <s v="Give a Puppet a Hand"/>
    <x v="3776"/>
    <n v="2400"/>
    <n v="2521"/>
    <x v="2611"/>
    <n v="1.05"/>
    <x v="0"/>
    <x v="0"/>
    <s v="USD"/>
    <n v="1423942780"/>
    <x v="3778"/>
    <b v="0"/>
    <n v="36"/>
    <b v="1"/>
    <x v="40"/>
    <x v="1"/>
    <x v="40"/>
  </r>
  <r>
    <n v="3779"/>
    <s v="&quot;The Last Adam&quot; A New Musical, NYC reading"/>
    <x v="3777"/>
    <n v="15000"/>
    <n v="15597"/>
    <x v="938"/>
    <n v="1.04"/>
    <x v="0"/>
    <x v="0"/>
    <s v="USD"/>
    <n v="1459010340"/>
    <x v="3779"/>
    <b v="0"/>
    <n v="115"/>
    <b v="1"/>
    <x v="40"/>
    <x v="1"/>
    <x v="40"/>
  </r>
  <r>
    <n v="3780"/>
    <s v="Melissa Youth OnSTAGE Season 5. Act Like you Mean it!"/>
    <x v="3778"/>
    <n v="2500"/>
    <n v="3000"/>
    <x v="101"/>
    <n v="1.2"/>
    <x v="0"/>
    <x v="0"/>
    <s v="USD"/>
    <n v="1436817960"/>
    <x v="3780"/>
    <b v="0"/>
    <n v="30"/>
    <b v="1"/>
    <x v="40"/>
    <x v="1"/>
    <x v="40"/>
  </r>
  <r>
    <n v="3781"/>
    <s v="I GOT FIRED - Keith and Jenny are back!"/>
    <x v="3779"/>
    <n v="4500"/>
    <n v="4935"/>
    <x v="2612"/>
    <n v="1.1000000000000001"/>
    <x v="0"/>
    <x v="0"/>
    <s v="USD"/>
    <n v="1410210685"/>
    <x v="3781"/>
    <b v="0"/>
    <n v="52"/>
    <b v="1"/>
    <x v="40"/>
    <x v="1"/>
    <x v="40"/>
  </r>
  <r>
    <n v="3782"/>
    <s v="No Horizon - The forgotten story, told in a unique musical."/>
    <x v="3780"/>
    <n v="2000"/>
    <n v="2035"/>
    <x v="2613"/>
    <n v="1.02"/>
    <x v="0"/>
    <x v="1"/>
    <s v="GBP"/>
    <n v="1469401200"/>
    <x v="3782"/>
    <b v="0"/>
    <n v="27"/>
    <b v="1"/>
    <x v="40"/>
    <x v="1"/>
    <x v="40"/>
  </r>
  <r>
    <n v="3783"/>
    <s v="Help DORO &amp; DIEGA find their way to the Orlando FRINGE 2016"/>
    <x v="3781"/>
    <n v="1200"/>
    <n v="1547"/>
    <x v="2614"/>
    <n v="1.29"/>
    <x v="0"/>
    <x v="0"/>
    <s v="USD"/>
    <n v="1458057600"/>
    <x v="3783"/>
    <b v="0"/>
    <n v="24"/>
    <b v="1"/>
    <x v="40"/>
    <x v="1"/>
    <x v="40"/>
  </r>
  <r>
    <n v="3784"/>
    <s v="Whitehall Theatre Presents: Little Shop of Horrors"/>
    <x v="3782"/>
    <n v="1000"/>
    <n v="1150"/>
    <x v="2615"/>
    <n v="1.1499999999999999"/>
    <x v="0"/>
    <x v="5"/>
    <s v="CAD"/>
    <n v="1468193532"/>
    <x v="3784"/>
    <b v="0"/>
    <n v="10"/>
    <b v="1"/>
    <x v="40"/>
    <x v="1"/>
    <x v="40"/>
  </r>
  <r>
    <n v="3785"/>
    <s v="Send &quot;Pawn&quot; to Edinburgh!"/>
    <x v="3783"/>
    <n v="2000"/>
    <n v="3015"/>
    <x v="965"/>
    <n v="1.51"/>
    <x v="0"/>
    <x v="1"/>
    <s v="GBP"/>
    <n v="1470132180"/>
    <x v="3785"/>
    <b v="0"/>
    <n v="30"/>
    <b v="1"/>
    <x v="40"/>
    <x v="1"/>
    <x v="40"/>
  </r>
  <r>
    <n v="3786"/>
    <s v="Puberty the Musical: Original Cast Recording"/>
    <x v="3784"/>
    <n v="6000"/>
    <n v="6658"/>
    <x v="2616"/>
    <n v="1.1100000000000001"/>
    <x v="0"/>
    <x v="0"/>
    <s v="USD"/>
    <n v="1464310475"/>
    <x v="3786"/>
    <b v="0"/>
    <n v="71"/>
    <b v="1"/>
    <x v="40"/>
    <x v="1"/>
    <x v="40"/>
  </r>
  <r>
    <n v="3787"/>
    <s v="Happiest Show On Earth Production Sponsor"/>
    <x v="3785"/>
    <n v="350"/>
    <n v="351"/>
    <x v="2617"/>
    <n v="1"/>
    <x v="0"/>
    <x v="0"/>
    <s v="USD"/>
    <n v="1436587140"/>
    <x v="3787"/>
    <b v="0"/>
    <n v="10"/>
    <b v="1"/>
    <x v="40"/>
    <x v="1"/>
    <x v="40"/>
  </r>
  <r>
    <n v="3788"/>
    <s v="WHAT'S A NICE JEWISH GIRL DOING IN A PLACE LIKE THIS?"/>
    <x v="3786"/>
    <n v="75000"/>
    <n v="500"/>
    <x v="130"/>
    <n v="0.01"/>
    <x v="2"/>
    <x v="0"/>
    <s v="USD"/>
    <n v="1450887480"/>
    <x v="3788"/>
    <b v="0"/>
    <n v="1"/>
    <b v="0"/>
    <x v="40"/>
    <x v="1"/>
    <x v="40"/>
  </r>
  <r>
    <n v="3789"/>
    <s v="Austen a New Musical Play"/>
    <x v="3787"/>
    <n v="3550"/>
    <n v="116"/>
    <x v="2005"/>
    <n v="0.03"/>
    <x v="2"/>
    <x v="1"/>
    <s v="GBP"/>
    <n v="1434395418"/>
    <x v="3789"/>
    <b v="0"/>
    <n v="4"/>
    <b v="0"/>
    <x v="40"/>
    <x v="1"/>
    <x v="40"/>
  </r>
  <r>
    <n v="3790"/>
    <s v="Funding a Performing Arts Theatre for Children and Adults"/>
    <x v="3788"/>
    <n v="15000"/>
    <n v="0"/>
    <x v="121"/>
    <n v="0"/>
    <x v="2"/>
    <x v="0"/>
    <s v="USD"/>
    <n v="1479834023"/>
    <x v="3790"/>
    <b v="0"/>
    <s v="No Backers"/>
    <b v="0"/>
    <x v="40"/>
    <x v="1"/>
    <x v="40"/>
  </r>
  <r>
    <n v="3791"/>
    <s v="Spin! at The Cumming Playhouse"/>
    <x v="3789"/>
    <n v="1500"/>
    <n v="0"/>
    <x v="121"/>
    <n v="0"/>
    <x v="2"/>
    <x v="0"/>
    <s v="USD"/>
    <n v="1404664592"/>
    <x v="3791"/>
    <b v="0"/>
    <s v="No Backers"/>
    <b v="0"/>
    <x v="40"/>
    <x v="1"/>
    <x v="40"/>
  </r>
  <r>
    <n v="3792"/>
    <s v="BorikÃ©n: The Show"/>
    <x v="3790"/>
    <n v="12500"/>
    <n v="35"/>
    <x v="827"/>
    <n v="0"/>
    <x v="2"/>
    <x v="0"/>
    <s v="USD"/>
    <n v="1436957022"/>
    <x v="3792"/>
    <b v="0"/>
    <n v="2"/>
    <b v="0"/>
    <x v="40"/>
    <x v="1"/>
    <x v="40"/>
  </r>
  <r>
    <n v="3793"/>
    <s v="Carolyn German Songbook &quot;Go From Here&quot; Sheet Music &amp; Concert"/>
    <x v="3791"/>
    <n v="7000"/>
    <n v="4176"/>
    <x v="2618"/>
    <n v="0.6"/>
    <x v="2"/>
    <x v="0"/>
    <s v="USD"/>
    <n v="1418769129"/>
    <x v="3793"/>
    <b v="0"/>
    <n v="24"/>
    <b v="0"/>
    <x v="40"/>
    <x v="1"/>
    <x v="40"/>
  </r>
  <r>
    <n v="3794"/>
    <s v="Jack and the Beanstalk, The Family Pantomime December 2015"/>
    <x v="3792"/>
    <n v="5000"/>
    <n v="50"/>
    <x v="73"/>
    <n v="0.01"/>
    <x v="2"/>
    <x v="1"/>
    <s v="GBP"/>
    <n v="1433685354"/>
    <x v="3794"/>
    <b v="0"/>
    <n v="1"/>
    <b v="0"/>
    <x v="40"/>
    <x v="1"/>
    <x v="40"/>
  </r>
  <r>
    <n v="3795"/>
    <s v="Duodeca"/>
    <x v="3793"/>
    <n v="600"/>
    <n v="10"/>
    <x v="144"/>
    <n v="0.02"/>
    <x v="2"/>
    <x v="1"/>
    <s v="GBP"/>
    <n v="1440801000"/>
    <x v="3795"/>
    <b v="0"/>
    <n v="2"/>
    <b v="0"/>
    <x v="40"/>
    <x v="1"/>
    <x v="40"/>
  </r>
  <r>
    <n v="3796"/>
    <s v="A Staged Reading of &quot;CALL ME TANIA&quot;"/>
    <x v="3794"/>
    <n v="22500"/>
    <n v="1"/>
    <x v="120"/>
    <n v="0"/>
    <x v="2"/>
    <x v="0"/>
    <s v="USD"/>
    <n v="1484354556"/>
    <x v="3796"/>
    <b v="0"/>
    <n v="1"/>
    <b v="0"/>
    <x v="40"/>
    <x v="1"/>
    <x v="40"/>
  </r>
  <r>
    <n v="3797"/>
    <s v="FACING EAST: New LGBT Musical Eyes London Concert"/>
    <x v="3795"/>
    <n v="6000"/>
    <n v="5380"/>
    <x v="2619"/>
    <n v="0.9"/>
    <x v="2"/>
    <x v="0"/>
    <s v="USD"/>
    <n v="1429564165"/>
    <x v="3797"/>
    <b v="0"/>
    <n v="37"/>
    <b v="0"/>
    <x v="40"/>
    <x v="1"/>
    <x v="40"/>
  </r>
  <r>
    <n v="3798"/>
    <s v="&quot;Final Day,&quot; A Dramatic Musical Play (Broadway,Theater, NYC)"/>
    <x v="3796"/>
    <n v="70000"/>
    <n v="1025"/>
    <x v="1491"/>
    <n v="0.01"/>
    <x v="2"/>
    <x v="0"/>
    <s v="USD"/>
    <n v="1407691248"/>
    <x v="3798"/>
    <b v="0"/>
    <n v="5"/>
    <b v="0"/>
    <x v="40"/>
    <x v="1"/>
    <x v="40"/>
  </r>
  <r>
    <n v="3799"/>
    <s v="A Story Once Told"/>
    <x v="3797"/>
    <n v="10000"/>
    <n v="402"/>
    <x v="965"/>
    <n v="0.04"/>
    <x v="2"/>
    <x v="0"/>
    <s v="USD"/>
    <n v="1457734843"/>
    <x v="3799"/>
    <b v="0"/>
    <n v="4"/>
    <b v="0"/>
    <x v="40"/>
    <x v="1"/>
    <x v="40"/>
  </r>
  <r>
    <n v="3800"/>
    <s v="Be The Change ~ The Children's Campaign"/>
    <x v="3798"/>
    <n v="22000"/>
    <n v="881"/>
    <x v="2620"/>
    <n v="0.04"/>
    <x v="2"/>
    <x v="0"/>
    <s v="USD"/>
    <n v="1420952340"/>
    <x v="3800"/>
    <b v="0"/>
    <n v="16"/>
    <b v="0"/>
    <x v="40"/>
    <x v="1"/>
    <x v="40"/>
  </r>
  <r>
    <n v="3801"/>
    <s v="The Imaginary A Musical"/>
    <x v="3799"/>
    <n v="5000"/>
    <n v="426"/>
    <x v="2621"/>
    <n v="0.09"/>
    <x v="2"/>
    <x v="0"/>
    <s v="USD"/>
    <n v="1420215216"/>
    <x v="3801"/>
    <b v="0"/>
    <n v="9"/>
    <b v="0"/>
    <x v="40"/>
    <x v="1"/>
    <x v="40"/>
  </r>
  <r>
    <n v="3802"/>
    <s v="The Lost Play of William Shakespeare"/>
    <x v="3800"/>
    <n v="3000"/>
    <n v="0"/>
    <x v="121"/>
    <n v="0"/>
    <x v="2"/>
    <x v="0"/>
    <s v="USD"/>
    <n v="1445482906"/>
    <x v="3802"/>
    <b v="0"/>
    <s v="No Backers"/>
    <b v="0"/>
    <x v="40"/>
    <x v="1"/>
    <x v="40"/>
  </r>
  <r>
    <n v="3803"/>
    <s v="Benjamin Button the Musical Concept Album"/>
    <x v="3801"/>
    <n v="12000"/>
    <n v="2358"/>
    <x v="2382"/>
    <n v="0.2"/>
    <x v="2"/>
    <x v="0"/>
    <s v="USD"/>
    <n v="1457133568"/>
    <x v="3803"/>
    <b v="0"/>
    <n v="40"/>
    <b v="0"/>
    <x v="40"/>
    <x v="1"/>
    <x v="40"/>
  </r>
  <r>
    <n v="3804"/>
    <s v="Spring Awakening: The Hit Coming-of-Age Rock Musical"/>
    <x v="3802"/>
    <n v="8000"/>
    <n v="0"/>
    <x v="121"/>
    <n v="0"/>
    <x v="2"/>
    <x v="0"/>
    <s v="USD"/>
    <n v="1469948400"/>
    <x v="3804"/>
    <b v="0"/>
    <s v="No Backers"/>
    <b v="0"/>
    <x v="40"/>
    <x v="1"/>
    <x v="40"/>
  </r>
  <r>
    <n v="3805"/>
    <s v="&quot;Sounds By The River&quot; ( Original Musical)"/>
    <x v="3803"/>
    <n v="150000"/>
    <n v="3"/>
    <x v="1720"/>
    <n v="0"/>
    <x v="2"/>
    <x v="0"/>
    <s v="USD"/>
    <n v="1411852640"/>
    <x v="3805"/>
    <b v="0"/>
    <n v="2"/>
    <b v="0"/>
    <x v="40"/>
    <x v="1"/>
    <x v="40"/>
  </r>
  <r>
    <n v="3806"/>
    <s v="The Rhythm of Revolution - Charity Musical Production"/>
    <x v="3804"/>
    <n v="7500"/>
    <n v="5"/>
    <x v="144"/>
    <n v="0"/>
    <x v="2"/>
    <x v="2"/>
    <s v="AUD"/>
    <n v="1404022381"/>
    <x v="3806"/>
    <b v="0"/>
    <n v="1"/>
    <b v="0"/>
    <x v="40"/>
    <x v="1"/>
    <x v="40"/>
  </r>
  <r>
    <n v="3807"/>
    <s v="&quot;In the Heights&quot; at The University of Michigan"/>
    <x v="3805"/>
    <n v="1500"/>
    <n v="455"/>
    <x v="2622"/>
    <n v="0.3"/>
    <x v="2"/>
    <x v="0"/>
    <s v="USD"/>
    <n v="1428097739"/>
    <x v="3807"/>
    <b v="0"/>
    <n v="9"/>
    <b v="0"/>
    <x v="40"/>
    <x v="1"/>
    <x v="40"/>
  </r>
  <r>
    <n v="3808"/>
    <s v="Time at the Bar! The road to Edinburgh"/>
    <x v="3806"/>
    <n v="1000"/>
    <n v="1000"/>
    <x v="683"/>
    <n v="1"/>
    <x v="0"/>
    <x v="1"/>
    <s v="GBP"/>
    <n v="1429955619"/>
    <x v="3808"/>
    <b v="0"/>
    <n v="24"/>
    <b v="1"/>
    <x v="6"/>
    <x v="1"/>
    <x v="6"/>
  </r>
  <r>
    <n v="3809"/>
    <s v="15% of The Seagull Flies to Edinburgh"/>
    <x v="3807"/>
    <n v="2000"/>
    <n v="2025"/>
    <x v="1316"/>
    <n v="1.01"/>
    <x v="0"/>
    <x v="1"/>
    <s v="GBP"/>
    <n v="1406761200"/>
    <x v="3809"/>
    <b v="0"/>
    <n v="38"/>
    <b v="1"/>
    <x v="6"/>
    <x v="1"/>
    <x v="6"/>
  </r>
  <r>
    <n v="3810"/>
    <s v="Romeo &amp; Juliet"/>
    <x v="3808"/>
    <n v="1500"/>
    <n v="1826"/>
    <x v="2623"/>
    <n v="1.22"/>
    <x v="0"/>
    <x v="0"/>
    <s v="USD"/>
    <n v="1426965758"/>
    <x v="3810"/>
    <b v="0"/>
    <n v="26"/>
    <b v="1"/>
    <x v="6"/>
    <x v="1"/>
    <x v="6"/>
  </r>
  <r>
    <n v="3811"/>
    <s v="The Merchant of Venice"/>
    <x v="3809"/>
    <n v="250"/>
    <n v="825"/>
    <x v="794"/>
    <n v="3.3"/>
    <x v="0"/>
    <x v="1"/>
    <s v="GBP"/>
    <n v="1464692400"/>
    <x v="3811"/>
    <b v="0"/>
    <n v="19"/>
    <b v="1"/>
    <x v="6"/>
    <x v="1"/>
    <x v="6"/>
  </r>
  <r>
    <n v="3812"/>
    <s v="Save &quot;The Stage Door&quot;"/>
    <x v="3810"/>
    <n v="2000"/>
    <n v="2191"/>
    <x v="2624"/>
    <n v="1.1000000000000001"/>
    <x v="0"/>
    <x v="5"/>
    <s v="CAD"/>
    <n v="1433131140"/>
    <x v="3812"/>
    <b v="0"/>
    <n v="11"/>
    <b v="1"/>
    <x v="6"/>
    <x v="1"/>
    <x v="6"/>
  </r>
  <r>
    <n v="3813"/>
    <s v="SUCKIN INJUN"/>
    <x v="3811"/>
    <n v="2100"/>
    <n v="2119.9899999999998"/>
    <x v="2625"/>
    <n v="1.01"/>
    <x v="0"/>
    <x v="0"/>
    <s v="USD"/>
    <n v="1465940580"/>
    <x v="3813"/>
    <b v="0"/>
    <n v="27"/>
    <b v="1"/>
    <x v="6"/>
    <x v="1"/>
    <x v="6"/>
  </r>
  <r>
    <n v="3814"/>
    <s v="Eyes Shut. Door Open - A New Play by Cassie M. Seinuk"/>
    <x v="3812"/>
    <n v="1500"/>
    <n v="2102"/>
    <x v="2626"/>
    <n v="1.4"/>
    <x v="0"/>
    <x v="0"/>
    <s v="USD"/>
    <n v="1427860740"/>
    <x v="3814"/>
    <b v="0"/>
    <n v="34"/>
    <b v="1"/>
    <x v="6"/>
    <x v="1"/>
    <x v="6"/>
  </r>
  <r>
    <n v="3815"/>
    <s v="The Canterbury Shakespeare Festival - first season"/>
    <x v="3813"/>
    <n v="1000"/>
    <n v="1000.01"/>
    <x v="73"/>
    <n v="1"/>
    <x v="0"/>
    <x v="1"/>
    <s v="GBP"/>
    <n v="1440111600"/>
    <x v="3815"/>
    <b v="0"/>
    <n v="20"/>
    <b v="1"/>
    <x v="6"/>
    <x v="1"/>
    <x v="6"/>
  </r>
  <r>
    <n v="3816"/>
    <s v="AFTER LIFE: Minnesota Fringe Festival 2014"/>
    <x v="3814"/>
    <n v="1500"/>
    <n v="1788.57"/>
    <x v="2627"/>
    <n v="1.19"/>
    <x v="0"/>
    <x v="0"/>
    <s v="USD"/>
    <n v="1405614823"/>
    <x v="3816"/>
    <b v="0"/>
    <n v="37"/>
    <b v="1"/>
    <x v="6"/>
    <x v="1"/>
    <x v="6"/>
  </r>
  <r>
    <n v="3817"/>
    <s v="TWIST: adapted from the novel Oliver Twist"/>
    <x v="3815"/>
    <n v="2000"/>
    <n v="2145"/>
    <x v="2628"/>
    <n v="1.07"/>
    <x v="0"/>
    <x v="0"/>
    <s v="USD"/>
    <n v="1445659140"/>
    <x v="3817"/>
    <b v="0"/>
    <n v="20"/>
    <b v="1"/>
    <x v="6"/>
    <x v="1"/>
    <x v="6"/>
  </r>
  <r>
    <n v="3818"/>
    <s v="The AOA Presents: The Maiden of Orleans"/>
    <x v="3816"/>
    <n v="250"/>
    <n v="570"/>
    <x v="2629"/>
    <n v="2.2799999999999998"/>
    <x v="0"/>
    <x v="0"/>
    <s v="USD"/>
    <n v="1426187582"/>
    <x v="3818"/>
    <b v="0"/>
    <n v="10"/>
    <b v="1"/>
    <x v="6"/>
    <x v="1"/>
    <x v="6"/>
  </r>
  <r>
    <n v="3819"/>
    <s v="A Kansas City Fringe Festival premiere: &quot;The Art is a Lie&quot;"/>
    <x v="3705"/>
    <n v="1000"/>
    <n v="1064"/>
    <x v="2630"/>
    <n v="1.06"/>
    <x v="0"/>
    <x v="0"/>
    <s v="USD"/>
    <n v="1437166920"/>
    <x v="3819"/>
    <b v="0"/>
    <n v="26"/>
    <b v="1"/>
    <x v="6"/>
    <x v="1"/>
    <x v="6"/>
  </r>
  <r>
    <n v="3820"/>
    <s v="TUSENTACK THEATRE"/>
    <x v="3817"/>
    <n v="300"/>
    <n v="430"/>
    <x v="1615"/>
    <n v="1.43"/>
    <x v="0"/>
    <x v="1"/>
    <s v="GBP"/>
    <n v="1436110717"/>
    <x v="3820"/>
    <b v="0"/>
    <n v="20"/>
    <b v="1"/>
    <x v="6"/>
    <x v="1"/>
    <x v="6"/>
  </r>
  <r>
    <n v="3821"/>
    <s v="Brooklyn Quartet, directed by reg e gaines. Spring of 2016"/>
    <x v="3818"/>
    <n v="3500"/>
    <n v="3659"/>
    <x v="2631"/>
    <n v="1.05"/>
    <x v="0"/>
    <x v="0"/>
    <s v="USD"/>
    <n v="1451881207"/>
    <x v="3821"/>
    <b v="0"/>
    <n v="46"/>
    <b v="1"/>
    <x v="6"/>
    <x v="1"/>
    <x v="6"/>
  </r>
  <r>
    <n v="3822"/>
    <s v="Geschichten sollen leben"/>
    <x v="3819"/>
    <n v="5000"/>
    <n v="5501"/>
    <x v="2632"/>
    <n v="1.1000000000000001"/>
    <x v="0"/>
    <x v="12"/>
    <s v="EUR"/>
    <n v="1453244340"/>
    <x v="3822"/>
    <b v="0"/>
    <n v="76"/>
    <b v="1"/>
    <x v="6"/>
    <x v="1"/>
    <x v="6"/>
  </r>
  <r>
    <n v="3823"/>
    <s v="FEED"/>
    <x v="3820"/>
    <n v="2500"/>
    <n v="2650"/>
    <x v="1622"/>
    <n v="1.06"/>
    <x v="0"/>
    <x v="0"/>
    <s v="USD"/>
    <n v="1437364740"/>
    <x v="3823"/>
    <b v="0"/>
    <n v="41"/>
    <b v="1"/>
    <x v="6"/>
    <x v="1"/>
    <x v="6"/>
  </r>
  <r>
    <n v="3824"/>
    <s v="Count Your Blessings - A Verbatim Performance"/>
    <x v="3821"/>
    <n v="250"/>
    <n v="270"/>
    <x v="2633"/>
    <n v="1.08"/>
    <x v="0"/>
    <x v="1"/>
    <s v="GBP"/>
    <n v="1470058860"/>
    <x v="3824"/>
    <b v="0"/>
    <n v="7"/>
    <b v="1"/>
    <x v="6"/>
    <x v="1"/>
    <x v="6"/>
  </r>
  <r>
    <n v="3825"/>
    <s v="Help keep girls in school in Burkina Faso"/>
    <x v="3822"/>
    <n v="5000"/>
    <n v="5271"/>
    <x v="2634"/>
    <n v="1.05"/>
    <x v="0"/>
    <x v="0"/>
    <s v="USD"/>
    <n v="1434505214"/>
    <x v="3825"/>
    <b v="0"/>
    <n v="49"/>
    <b v="1"/>
    <x v="6"/>
    <x v="1"/>
    <x v="6"/>
  </r>
  <r>
    <n v="3826"/>
    <s v="DAY OF THE DOG by Blue Sparrow Theatre Company"/>
    <x v="3823"/>
    <n v="600"/>
    <n v="715"/>
    <x v="440"/>
    <n v="1.19"/>
    <x v="0"/>
    <x v="1"/>
    <s v="GBP"/>
    <n v="1430993394"/>
    <x v="3826"/>
    <b v="0"/>
    <n v="26"/>
    <b v="1"/>
    <x v="6"/>
    <x v="1"/>
    <x v="6"/>
  </r>
  <r>
    <n v="3827"/>
    <s v="BROKEN BISCUITS EDINBURGH"/>
    <x v="3824"/>
    <n v="3000"/>
    <n v="4580"/>
    <x v="2635"/>
    <n v="1.53"/>
    <x v="0"/>
    <x v="1"/>
    <s v="GBP"/>
    <n v="1427414400"/>
    <x v="3827"/>
    <b v="0"/>
    <n v="65"/>
    <b v="1"/>
    <x v="6"/>
    <x v="1"/>
    <x v="6"/>
  </r>
  <r>
    <n v="3828"/>
    <s v="A Few Brave Men: The Chosen Few"/>
    <x v="3825"/>
    <n v="5000"/>
    <n v="5000"/>
    <x v="2636"/>
    <n v="1"/>
    <x v="0"/>
    <x v="0"/>
    <s v="USD"/>
    <n v="1420033187"/>
    <x v="3828"/>
    <b v="0"/>
    <n v="28"/>
    <b v="1"/>
    <x v="6"/>
    <x v="1"/>
    <x v="6"/>
  </r>
  <r>
    <n v="3829"/>
    <s v="Returning Home."/>
    <x v="3826"/>
    <n v="500"/>
    <n v="501"/>
    <x v="2637"/>
    <n v="1"/>
    <x v="0"/>
    <x v="0"/>
    <s v="USD"/>
    <n v="1472676371"/>
    <x v="3829"/>
    <b v="0"/>
    <n v="8"/>
    <b v="1"/>
    <x v="6"/>
    <x v="1"/>
    <x v="6"/>
  </r>
  <r>
    <n v="3830"/>
    <s v="Run Away"/>
    <x v="3827"/>
    <n v="100"/>
    <n v="225"/>
    <x v="753"/>
    <n v="2.25"/>
    <x v="0"/>
    <x v="0"/>
    <s v="USD"/>
    <n v="1464371211"/>
    <x v="3830"/>
    <b v="0"/>
    <n v="3"/>
    <b v="1"/>
    <x v="6"/>
    <x v="1"/>
    <x v="6"/>
  </r>
  <r>
    <n v="3831"/>
    <s v="Adopt a School for Shared Shakes Artists in the Schools"/>
    <x v="3828"/>
    <n v="500"/>
    <n v="530.11"/>
    <x v="2638"/>
    <n v="1.06"/>
    <x v="0"/>
    <x v="0"/>
    <s v="USD"/>
    <n v="1415222545"/>
    <x v="3831"/>
    <b v="0"/>
    <n v="9"/>
    <b v="1"/>
    <x v="6"/>
    <x v="1"/>
    <x v="6"/>
  </r>
  <r>
    <n v="3832"/>
    <s v="SBYET 2016 Hairspray at the Lobero Theatre!"/>
    <x v="3829"/>
    <n v="1200"/>
    <n v="1256"/>
    <x v="2639"/>
    <n v="1.05"/>
    <x v="0"/>
    <x v="0"/>
    <s v="USD"/>
    <n v="1455936335"/>
    <x v="3832"/>
    <b v="0"/>
    <n v="9"/>
    <b v="1"/>
    <x v="6"/>
    <x v="1"/>
    <x v="6"/>
  </r>
  <r>
    <n v="3833"/>
    <s v="Shakespeare is Boffo! Teachers' Edition"/>
    <x v="3830"/>
    <n v="1200"/>
    <n v="1400"/>
    <x v="277"/>
    <n v="1.17"/>
    <x v="0"/>
    <x v="5"/>
    <s v="CAD"/>
    <n v="1417460940"/>
    <x v="3833"/>
    <b v="0"/>
    <n v="20"/>
    <b v="1"/>
    <x v="6"/>
    <x v="1"/>
    <x v="6"/>
  </r>
  <r>
    <n v="3834"/>
    <s v="Better to Have Loved...?"/>
    <x v="3831"/>
    <n v="3000"/>
    <n v="3271"/>
    <x v="2640"/>
    <n v="1.0900000000000001"/>
    <x v="0"/>
    <x v="1"/>
    <s v="GBP"/>
    <n v="1434624067"/>
    <x v="3834"/>
    <b v="0"/>
    <n v="57"/>
    <b v="1"/>
    <x v="6"/>
    <x v="1"/>
    <x v="6"/>
  </r>
  <r>
    <n v="3835"/>
    <s v="Support new theatre piece IT DOESN'T MATTER"/>
    <x v="3832"/>
    <n v="200"/>
    <n v="320"/>
    <x v="375"/>
    <n v="1.6"/>
    <x v="0"/>
    <x v="1"/>
    <s v="GBP"/>
    <n v="1461278208"/>
    <x v="3835"/>
    <b v="0"/>
    <n v="8"/>
    <b v="1"/>
    <x v="6"/>
    <x v="1"/>
    <x v="6"/>
  </r>
  <r>
    <n v="3836"/>
    <s v="Home (The Place Where My Stuff Resides)"/>
    <x v="3833"/>
    <n v="800"/>
    <n v="900"/>
    <x v="2641"/>
    <n v="1.1299999999999999"/>
    <x v="0"/>
    <x v="0"/>
    <s v="USD"/>
    <n v="1470197340"/>
    <x v="3836"/>
    <b v="0"/>
    <n v="14"/>
    <b v="1"/>
    <x v="6"/>
    <x v="1"/>
    <x v="6"/>
  </r>
  <r>
    <n v="3837"/>
    <s v="Farcical Elements Presents Boeing-Boeing"/>
    <x v="3834"/>
    <n v="2000"/>
    <n v="2042"/>
    <x v="2642"/>
    <n v="1.02"/>
    <x v="0"/>
    <x v="1"/>
    <s v="GBP"/>
    <n v="1435947758"/>
    <x v="3837"/>
    <b v="0"/>
    <n v="17"/>
    <b v="1"/>
    <x v="6"/>
    <x v="1"/>
    <x v="6"/>
  </r>
  <r>
    <n v="3838"/>
    <s v="BlodsbrÃ¶llop pÃ¥ Fredriksdal / Blood Wedding at Fredriksdal"/>
    <x v="3835"/>
    <n v="100000"/>
    <n v="100824"/>
    <x v="2643"/>
    <n v="1.01"/>
    <x v="0"/>
    <x v="11"/>
    <s v="SEK"/>
    <n v="1432314209"/>
    <x v="3838"/>
    <b v="0"/>
    <n v="100"/>
    <b v="1"/>
    <x v="6"/>
    <x v="1"/>
    <x v="6"/>
  </r>
  <r>
    <n v="3839"/>
    <s v="El Campanario: A place to &quot;rest&quot; in times of war..."/>
    <x v="3836"/>
    <n v="2000"/>
    <n v="2025"/>
    <x v="2644"/>
    <n v="1.01"/>
    <x v="0"/>
    <x v="0"/>
    <s v="USD"/>
    <n v="1438226724"/>
    <x v="3839"/>
    <b v="0"/>
    <n v="32"/>
    <b v="1"/>
    <x v="6"/>
    <x v="1"/>
    <x v="6"/>
  </r>
  <r>
    <n v="3840"/>
    <s v="Tonight I'll be April"/>
    <x v="3837"/>
    <n v="1"/>
    <n v="65"/>
    <x v="94"/>
    <n v="65"/>
    <x v="0"/>
    <x v="1"/>
    <s v="GBP"/>
    <n v="1459180229"/>
    <x v="3840"/>
    <b v="0"/>
    <n v="3"/>
    <b v="1"/>
    <x v="6"/>
    <x v="1"/>
    <x v="6"/>
  </r>
  <r>
    <n v="3841"/>
    <s v="&quot;If They Come Back&quot;"/>
    <x v="3838"/>
    <n v="10000"/>
    <n v="872"/>
    <x v="2645"/>
    <n v="0.09"/>
    <x v="2"/>
    <x v="0"/>
    <s v="USD"/>
    <n v="1405882287"/>
    <x v="3841"/>
    <b v="1"/>
    <n v="34"/>
    <b v="0"/>
    <x v="6"/>
    <x v="1"/>
    <x v="6"/>
  </r>
  <r>
    <n v="3842"/>
    <s v="Shakespeare's The Tempest: In-The-Round"/>
    <x v="3839"/>
    <n v="5000"/>
    <n v="1097"/>
    <x v="2646"/>
    <n v="0.22"/>
    <x v="2"/>
    <x v="1"/>
    <s v="GBP"/>
    <n v="1399809052"/>
    <x v="3842"/>
    <b v="1"/>
    <n v="23"/>
    <b v="0"/>
    <x v="6"/>
    <x v="1"/>
    <x v="6"/>
  </r>
  <r>
    <n v="3843"/>
    <s v="Vengeance Can Wait"/>
    <x v="3840"/>
    <n v="5000"/>
    <n v="1065"/>
    <x v="2647"/>
    <n v="0.21"/>
    <x v="2"/>
    <x v="0"/>
    <s v="USD"/>
    <n v="1401587064"/>
    <x v="3843"/>
    <b v="1"/>
    <n v="19"/>
    <b v="0"/>
    <x v="6"/>
    <x v="1"/>
    <x v="6"/>
  </r>
  <r>
    <n v="3844"/>
    <s v="Get &quot;Walken in His Shoes&quot; to Capital Fringe Festival in DC!"/>
    <x v="3841"/>
    <n v="9800"/>
    <n v="4066"/>
    <x v="2648"/>
    <n v="0.41"/>
    <x v="2"/>
    <x v="0"/>
    <s v="USD"/>
    <n v="1401778740"/>
    <x v="3844"/>
    <b v="1"/>
    <n v="50"/>
    <b v="0"/>
    <x v="6"/>
    <x v="1"/>
    <x v="6"/>
  </r>
  <r>
    <n v="3845"/>
    <s v="Marilyn Madness &amp; Me"/>
    <x v="3842"/>
    <n v="40000"/>
    <n v="842"/>
    <x v="2649"/>
    <n v="0.02"/>
    <x v="2"/>
    <x v="0"/>
    <s v="USD"/>
    <n v="1443711774"/>
    <x v="3845"/>
    <b v="1"/>
    <n v="12"/>
    <b v="0"/>
    <x v="6"/>
    <x v="1"/>
    <x v="6"/>
  </r>
  <r>
    <n v="3846"/>
    <s v="My Insane Shakespeare"/>
    <x v="3843"/>
    <n v="7000"/>
    <n v="189"/>
    <x v="2120"/>
    <n v="0.03"/>
    <x v="2"/>
    <x v="0"/>
    <s v="USD"/>
    <n v="1412405940"/>
    <x v="3846"/>
    <b v="1"/>
    <n v="8"/>
    <b v="0"/>
    <x v="6"/>
    <x v="1"/>
    <x v="6"/>
  </r>
  <r>
    <n v="3847"/>
    <s v="Madame X"/>
    <x v="3844"/>
    <n v="10500"/>
    <n v="1697"/>
    <x v="2650"/>
    <n v="0.16"/>
    <x v="2"/>
    <x v="0"/>
    <s v="USD"/>
    <n v="1437283391"/>
    <x v="3847"/>
    <b v="1"/>
    <n v="9"/>
    <b v="0"/>
    <x v="6"/>
    <x v="1"/>
    <x v="6"/>
  </r>
  <r>
    <n v="3848"/>
    <s v="'LETTERS FROM WAR' Losing loved ones to Alzheimer's Disease"/>
    <x v="3845"/>
    <n v="13000"/>
    <n v="2129"/>
    <x v="2651"/>
    <n v="0.16"/>
    <x v="2"/>
    <x v="0"/>
    <s v="USD"/>
    <n v="1445196989"/>
    <x v="3848"/>
    <b v="1"/>
    <n v="43"/>
    <b v="0"/>
    <x v="6"/>
    <x v="1"/>
    <x v="6"/>
  </r>
  <r>
    <n v="3849"/>
    <s v="Auf geht's beim Schichtl"/>
    <x v="3846"/>
    <n v="30000"/>
    <n v="2113"/>
    <x v="2652"/>
    <n v="7.0000000000000007E-2"/>
    <x v="2"/>
    <x v="12"/>
    <s v="EUR"/>
    <n v="1434047084"/>
    <x v="3849"/>
    <b v="1"/>
    <n v="28"/>
    <b v="0"/>
    <x v="6"/>
    <x v="1"/>
    <x v="6"/>
  </r>
  <r>
    <n v="3850"/>
    <s v="The Vagina Monologues 2015"/>
    <x v="3847"/>
    <n v="1000"/>
    <n v="38"/>
    <x v="2653"/>
    <n v="0.04"/>
    <x v="2"/>
    <x v="0"/>
    <s v="USD"/>
    <n v="1420081143"/>
    <x v="3850"/>
    <b v="1"/>
    <n v="4"/>
    <b v="0"/>
    <x v="6"/>
    <x v="1"/>
    <x v="6"/>
  </r>
  <r>
    <n v="3851"/>
    <s v="Waving Goodbye"/>
    <x v="3848"/>
    <n v="2500"/>
    <n v="852"/>
    <x v="2654"/>
    <n v="0.34"/>
    <x v="2"/>
    <x v="1"/>
    <s v="GBP"/>
    <n v="1437129179"/>
    <x v="3851"/>
    <b v="1"/>
    <n v="24"/>
    <b v="0"/>
    <x v="6"/>
    <x v="1"/>
    <x v="6"/>
  </r>
  <r>
    <n v="3852"/>
    <s v="Rob Base Presents Unequally Yoked The Stage Play"/>
    <x v="3849"/>
    <n v="10000"/>
    <n v="20"/>
    <x v="119"/>
    <n v="0"/>
    <x v="2"/>
    <x v="0"/>
    <s v="USD"/>
    <n v="1427427276"/>
    <x v="3852"/>
    <b v="0"/>
    <n v="2"/>
    <b v="0"/>
    <x v="6"/>
    <x v="1"/>
    <x v="6"/>
  </r>
  <r>
    <n v="3853"/>
    <s v="The Original Laughter Therapist"/>
    <x v="3850"/>
    <n v="100000"/>
    <n v="26"/>
    <x v="31"/>
    <n v="0"/>
    <x v="2"/>
    <x v="0"/>
    <s v="USD"/>
    <n v="1409602178"/>
    <x v="3853"/>
    <b v="0"/>
    <n v="2"/>
    <b v="0"/>
    <x v="6"/>
    <x v="1"/>
    <x v="6"/>
  </r>
  <r>
    <n v="3854"/>
    <s v="The Case Of Soghomon Tehlirian"/>
    <x v="3851"/>
    <n v="11000"/>
    <n v="1788"/>
    <x v="2655"/>
    <n v="0.16"/>
    <x v="2"/>
    <x v="0"/>
    <s v="USD"/>
    <n v="1431206058"/>
    <x v="3854"/>
    <b v="0"/>
    <n v="20"/>
    <b v="0"/>
    <x v="6"/>
    <x v="1"/>
    <x v="6"/>
  </r>
  <r>
    <n v="3855"/>
    <s v="The Happy Family and Devoted Dreams new theater plays NYC"/>
    <x v="3852"/>
    <n v="1000"/>
    <n v="25"/>
    <x v="380"/>
    <n v="0.03"/>
    <x v="2"/>
    <x v="0"/>
    <s v="USD"/>
    <n v="1427408271"/>
    <x v="3855"/>
    <b v="0"/>
    <n v="1"/>
    <b v="0"/>
    <x v="6"/>
    <x v="1"/>
    <x v="6"/>
  </r>
  <r>
    <n v="3856"/>
    <s v="&quot;Trouble at the Gate&quot; play"/>
    <x v="3853"/>
    <n v="5000"/>
    <n v="1"/>
    <x v="120"/>
    <n v="0"/>
    <x v="2"/>
    <x v="0"/>
    <s v="USD"/>
    <n v="1425833403"/>
    <x v="3856"/>
    <b v="0"/>
    <n v="1"/>
    <b v="0"/>
    <x v="6"/>
    <x v="1"/>
    <x v="6"/>
  </r>
  <r>
    <n v="3857"/>
    <s v="I support Molding Heartz"/>
    <x v="3854"/>
    <n v="5000"/>
    <n v="260"/>
    <x v="177"/>
    <n v="0.05"/>
    <x v="2"/>
    <x v="0"/>
    <s v="USD"/>
    <n v="1406913120"/>
    <x v="3857"/>
    <b v="0"/>
    <n v="4"/>
    <b v="0"/>
    <x v="6"/>
    <x v="1"/>
    <x v="6"/>
  </r>
  <r>
    <n v="3858"/>
    <s v="Hamlet by CattyWhamPuss (with non-traditional casting)"/>
    <x v="3855"/>
    <n v="500"/>
    <n v="10"/>
    <x v="119"/>
    <n v="0.02"/>
    <x v="2"/>
    <x v="1"/>
    <s v="GBP"/>
    <n v="1432328400"/>
    <x v="3858"/>
    <b v="0"/>
    <n v="1"/>
    <b v="0"/>
    <x v="6"/>
    <x v="1"/>
    <x v="6"/>
  </r>
  <r>
    <n v="3859"/>
    <s v="What Dreams Were Made Of"/>
    <x v="3856"/>
    <n v="2500"/>
    <n v="1"/>
    <x v="120"/>
    <n v="0"/>
    <x v="2"/>
    <x v="0"/>
    <s v="USD"/>
    <n v="1403730000"/>
    <x v="3859"/>
    <b v="0"/>
    <n v="1"/>
    <b v="0"/>
    <x v="6"/>
    <x v="1"/>
    <x v="6"/>
  </r>
  <r>
    <n v="3860"/>
    <s v="Tennessee Williams' ONE ARM @ Minnesota Fringe"/>
    <x v="3857"/>
    <n v="6000"/>
    <n v="1060"/>
    <x v="2656"/>
    <n v="0.18"/>
    <x v="2"/>
    <x v="0"/>
    <s v="USD"/>
    <n v="1407858710"/>
    <x v="3860"/>
    <b v="0"/>
    <n v="13"/>
    <b v="0"/>
    <x v="6"/>
    <x v="1"/>
    <x v="6"/>
  </r>
  <r>
    <n v="3861"/>
    <s v="READY OR NOT HERE I COME"/>
    <x v="3858"/>
    <n v="2000"/>
    <n v="100"/>
    <x v="101"/>
    <n v="0.05"/>
    <x v="2"/>
    <x v="0"/>
    <s v="USD"/>
    <n v="1415828820"/>
    <x v="3861"/>
    <b v="0"/>
    <n v="1"/>
    <b v="0"/>
    <x v="6"/>
    <x v="1"/>
    <x v="6"/>
  </r>
  <r>
    <n v="3862"/>
    <s v="The Container Play"/>
    <x v="3859"/>
    <n v="7500"/>
    <n v="1"/>
    <x v="120"/>
    <n v="0"/>
    <x v="2"/>
    <x v="0"/>
    <s v="USD"/>
    <n v="1473699540"/>
    <x v="3862"/>
    <b v="0"/>
    <n v="1"/>
    <b v="0"/>
    <x v="6"/>
    <x v="1"/>
    <x v="6"/>
  </r>
  <r>
    <n v="3863"/>
    <s v="Umma Yemaya"/>
    <x v="3860"/>
    <n v="6000"/>
    <n v="0"/>
    <x v="121"/>
    <n v="0"/>
    <x v="2"/>
    <x v="0"/>
    <s v="USD"/>
    <n v="1446739905"/>
    <x v="3863"/>
    <b v="0"/>
    <s v="No Backers"/>
    <b v="0"/>
    <x v="6"/>
    <x v="1"/>
    <x v="6"/>
  </r>
  <r>
    <n v="3864"/>
    <s v="Grammar Land Performances"/>
    <x v="3861"/>
    <n v="5000"/>
    <n v="60"/>
    <x v="135"/>
    <n v="0.01"/>
    <x v="2"/>
    <x v="0"/>
    <s v="USD"/>
    <n v="1447799054"/>
    <x v="3864"/>
    <b v="0"/>
    <n v="3"/>
    <b v="0"/>
    <x v="6"/>
    <x v="1"/>
    <x v="6"/>
  </r>
  <r>
    <n v="3865"/>
    <s v="Fellatia's-Fantastic-Fun-Time-Show"/>
    <x v="3862"/>
    <n v="2413"/>
    <n v="650"/>
    <x v="2235"/>
    <n v="0.27"/>
    <x v="2"/>
    <x v="5"/>
    <s v="CAD"/>
    <n v="1409376600"/>
    <x v="3865"/>
    <b v="0"/>
    <n v="14"/>
    <b v="0"/>
    <x v="6"/>
    <x v="1"/>
    <x v="6"/>
  </r>
  <r>
    <n v="3866"/>
    <s v="a feminine ending, brought to you by the East End Theatre Co"/>
    <x v="3863"/>
    <n v="2000"/>
    <n v="11"/>
    <x v="148"/>
    <n v="0.01"/>
    <x v="2"/>
    <x v="0"/>
    <s v="USD"/>
    <n v="1458703740"/>
    <x v="3866"/>
    <b v="0"/>
    <n v="2"/>
    <b v="0"/>
    <x v="6"/>
    <x v="1"/>
    <x v="6"/>
  </r>
  <r>
    <n v="3867"/>
    <s v="RUSSIAN PLAY &quot;HOW TO BE BRAVE&quot;"/>
    <x v="3864"/>
    <n v="2000"/>
    <n v="251"/>
    <x v="2214"/>
    <n v="0.13"/>
    <x v="2"/>
    <x v="0"/>
    <s v="USD"/>
    <n v="1466278339"/>
    <x v="3867"/>
    <b v="0"/>
    <n v="5"/>
    <b v="0"/>
    <x v="6"/>
    <x v="1"/>
    <x v="6"/>
  </r>
  <r>
    <n v="3868"/>
    <s v="1000 words (Canceled)"/>
    <x v="3865"/>
    <n v="5000"/>
    <n v="10"/>
    <x v="119"/>
    <n v="0"/>
    <x v="1"/>
    <x v="1"/>
    <s v="GBP"/>
    <n v="1410191405"/>
    <x v="3868"/>
    <b v="0"/>
    <n v="1"/>
    <b v="0"/>
    <x v="40"/>
    <x v="1"/>
    <x v="40"/>
  </r>
  <r>
    <n v="3869"/>
    <s v="The Masturbation Musical (Canceled)"/>
    <x v="3866"/>
    <n v="13111"/>
    <n v="452"/>
    <x v="882"/>
    <n v="0.03"/>
    <x v="1"/>
    <x v="0"/>
    <s v="USD"/>
    <n v="1426302660"/>
    <x v="3869"/>
    <b v="0"/>
    <n v="15"/>
    <b v="0"/>
    <x v="40"/>
    <x v="1"/>
    <x v="40"/>
  </r>
  <r>
    <n v="3870"/>
    <s v="MARTIN, LOVE, SEX &amp; RHYTHM The Musical Performance"/>
    <x v="3867"/>
    <n v="10000"/>
    <n v="1500"/>
    <x v="1795"/>
    <n v="0.15"/>
    <x v="1"/>
    <x v="0"/>
    <s v="USD"/>
    <n v="1404360478"/>
    <x v="3870"/>
    <b v="0"/>
    <n v="10"/>
    <b v="0"/>
    <x v="40"/>
    <x v="1"/>
    <x v="40"/>
  </r>
  <r>
    <n v="3871"/>
    <s v="Pocket Monsters: A Musical Parody (Canceled)"/>
    <x v="3868"/>
    <n v="1500"/>
    <n v="40"/>
    <x v="140"/>
    <n v="0.03"/>
    <x v="1"/>
    <x v="0"/>
    <s v="USD"/>
    <n v="1490809450"/>
    <x v="3871"/>
    <b v="0"/>
    <n v="3"/>
    <b v="0"/>
    <x v="40"/>
    <x v="1"/>
    <x v="40"/>
  </r>
  <r>
    <n v="3872"/>
    <s v="Shining Star Players (Canceled)"/>
    <x v="3869"/>
    <n v="15000"/>
    <n v="0"/>
    <x v="121"/>
    <n v="0"/>
    <x v="1"/>
    <x v="0"/>
    <s v="USD"/>
    <n v="1439522996"/>
    <x v="3872"/>
    <b v="0"/>
    <s v="No Backers"/>
    <b v="0"/>
    <x v="40"/>
    <x v="1"/>
    <x v="40"/>
  </r>
  <r>
    <n v="3873"/>
    <s v="Dream Big, Work Hard Character Development Show Tour"/>
    <x v="3870"/>
    <n v="5500"/>
    <n v="0"/>
    <x v="121"/>
    <n v="0"/>
    <x v="1"/>
    <x v="0"/>
    <s v="USD"/>
    <n v="1444322535"/>
    <x v="3873"/>
    <b v="0"/>
    <s v="No Backers"/>
    <b v="0"/>
    <x v="40"/>
    <x v="1"/>
    <x v="40"/>
  </r>
  <r>
    <n v="3874"/>
    <s v="HEAL event - Selfless Acts of Love - Musical Extravaganza"/>
    <x v="3871"/>
    <n v="620"/>
    <n v="0"/>
    <x v="121"/>
    <n v="0"/>
    <x v="1"/>
    <x v="4"/>
    <s v="NZD"/>
    <n v="1422061200"/>
    <x v="3874"/>
    <b v="0"/>
    <s v="No Backers"/>
    <b v="0"/>
    <x v="40"/>
    <x v="1"/>
    <x v="40"/>
  </r>
  <r>
    <n v="3875"/>
    <s v="&quot;Sweeney Todd&quot; - NÃ¸rrebro Musicalteater (Canceled)"/>
    <x v="3872"/>
    <n v="30000"/>
    <n v="0"/>
    <x v="121"/>
    <n v="0"/>
    <x v="1"/>
    <x v="8"/>
    <s v="DKK"/>
    <n v="1472896800"/>
    <x v="3875"/>
    <b v="0"/>
    <s v="No Backers"/>
    <b v="0"/>
    <x v="40"/>
    <x v="1"/>
    <x v="40"/>
  </r>
  <r>
    <n v="3876"/>
    <s v="Drinking with Angelika - Marlowe Studio Canterbury May 2016"/>
    <x v="3873"/>
    <n v="3900"/>
    <n v="2059"/>
    <x v="2355"/>
    <n v="0.53"/>
    <x v="1"/>
    <x v="1"/>
    <s v="GBP"/>
    <n v="1454425128"/>
    <x v="3876"/>
    <b v="0"/>
    <n v="46"/>
    <b v="0"/>
    <x v="40"/>
    <x v="1"/>
    <x v="40"/>
  </r>
  <r>
    <n v="3877"/>
    <s v="Does NY Heart Me? The Musical (Canceled)"/>
    <x v="3874"/>
    <n v="25000"/>
    <n v="1241"/>
    <x v="2657"/>
    <n v="0.05"/>
    <x v="1"/>
    <x v="0"/>
    <s v="USD"/>
    <n v="1481213752"/>
    <x v="3877"/>
    <b v="0"/>
    <n v="14"/>
    <b v="0"/>
    <x v="40"/>
    <x v="1"/>
    <x v="40"/>
  </r>
  <r>
    <n v="3878"/>
    <s v="Boys In The Arts Scholarship Program (Canceled)"/>
    <x v="3875"/>
    <n v="18000"/>
    <n v="10"/>
    <x v="119"/>
    <n v="0"/>
    <x v="1"/>
    <x v="0"/>
    <s v="USD"/>
    <n v="1435636740"/>
    <x v="3878"/>
    <b v="0"/>
    <n v="1"/>
    <b v="0"/>
    <x v="40"/>
    <x v="1"/>
    <x v="40"/>
  </r>
  <r>
    <n v="3879"/>
    <s v="Theatre 'Portable' Royal (Canceled)"/>
    <x v="3876"/>
    <n v="15000"/>
    <n v="0"/>
    <x v="121"/>
    <n v="0"/>
    <x v="1"/>
    <x v="1"/>
    <s v="GBP"/>
    <n v="1422218396"/>
    <x v="3879"/>
    <b v="0"/>
    <s v="No Backers"/>
    <b v="0"/>
    <x v="40"/>
    <x v="1"/>
    <x v="40"/>
  </r>
  <r>
    <n v="3880"/>
    <s v="Thoroughly Modern Millie (Canceled)"/>
    <x v="3877"/>
    <n v="7500"/>
    <n v="980"/>
    <x v="350"/>
    <n v="0.13"/>
    <x v="1"/>
    <x v="1"/>
    <s v="GBP"/>
    <n v="1406761200"/>
    <x v="3880"/>
    <b v="0"/>
    <n v="17"/>
    <b v="0"/>
    <x v="40"/>
    <x v="1"/>
    <x v="40"/>
  </r>
  <r>
    <n v="3881"/>
    <s v="My Real Mother's Name is... (Canceled)"/>
    <x v="3878"/>
    <n v="500"/>
    <n v="25"/>
    <x v="380"/>
    <n v="0.05"/>
    <x v="1"/>
    <x v="0"/>
    <s v="USD"/>
    <n v="1487550399"/>
    <x v="3881"/>
    <b v="0"/>
    <n v="1"/>
    <b v="0"/>
    <x v="40"/>
    <x v="1"/>
    <x v="40"/>
  </r>
  <r>
    <n v="3882"/>
    <s v="Mephistopheles by R. Garth &amp; The S.O.L. (Canceled)"/>
    <x v="3879"/>
    <n v="30000"/>
    <n v="0"/>
    <x v="121"/>
    <n v="0"/>
    <x v="1"/>
    <x v="2"/>
    <s v="AUD"/>
    <n v="1454281380"/>
    <x v="3882"/>
    <b v="0"/>
    <s v="No Backers"/>
    <b v="0"/>
    <x v="40"/>
    <x v="1"/>
    <x v="40"/>
  </r>
  <r>
    <n v="3883"/>
    <s v="CAGED - A New Musical (Canceled)"/>
    <x v="3880"/>
    <n v="15000"/>
    <n v="0"/>
    <x v="121"/>
    <n v="0"/>
    <x v="1"/>
    <x v="1"/>
    <s v="GBP"/>
    <n v="1409668069"/>
    <x v="3883"/>
    <b v="0"/>
    <s v="No Backers"/>
    <b v="0"/>
    <x v="40"/>
    <x v="1"/>
    <x v="40"/>
  </r>
  <r>
    <n v="3884"/>
    <s v="Alive Portrait Of Christ in Pembroke Township, IL (Canceled)"/>
    <x v="3881"/>
    <n v="10000"/>
    <n v="0"/>
    <x v="121"/>
    <n v="0"/>
    <x v="1"/>
    <x v="0"/>
    <s v="USD"/>
    <n v="1427479192"/>
    <x v="3884"/>
    <b v="0"/>
    <s v="No Backers"/>
    <b v="0"/>
    <x v="40"/>
    <x v="1"/>
    <x v="40"/>
  </r>
  <r>
    <n v="3885"/>
    <s v="THE SESSIONS - The Beatles at Abbey Road Studios (Canceled)"/>
    <x v="3882"/>
    <n v="375000"/>
    <n v="0"/>
    <x v="121"/>
    <n v="0"/>
    <x v="1"/>
    <x v="0"/>
    <s v="USD"/>
    <n v="1462834191"/>
    <x v="3885"/>
    <b v="0"/>
    <s v="No Backers"/>
    <b v="0"/>
    <x v="40"/>
    <x v="1"/>
    <x v="40"/>
  </r>
  <r>
    <n v="3886"/>
    <s v="a (Canceled)"/>
    <x v="3883"/>
    <n v="10000"/>
    <n v="0"/>
    <x v="121"/>
    <n v="0"/>
    <x v="1"/>
    <x v="2"/>
    <s v="AUD"/>
    <n v="1418275702"/>
    <x v="3886"/>
    <b v="0"/>
    <s v="No Backers"/>
    <b v="0"/>
    <x v="40"/>
    <x v="1"/>
    <x v="40"/>
  </r>
  <r>
    <n v="3887"/>
    <s v="SUPER!: An Original Musical (KC Fringe 2015) (Canceled)"/>
    <x v="3884"/>
    <n v="2000"/>
    <n v="35"/>
    <x v="827"/>
    <n v="0.02"/>
    <x v="1"/>
    <x v="0"/>
    <s v="USD"/>
    <n v="1430517600"/>
    <x v="3887"/>
    <b v="0"/>
    <n v="2"/>
    <b v="0"/>
    <x v="40"/>
    <x v="1"/>
    <x v="40"/>
  </r>
  <r>
    <n v="3888"/>
    <s v="Popinjay Productions' The Odyssey"/>
    <x v="3885"/>
    <n v="2000"/>
    <n v="542"/>
    <x v="2418"/>
    <n v="0.27"/>
    <x v="2"/>
    <x v="1"/>
    <s v="GBP"/>
    <n v="1488114358"/>
    <x v="3888"/>
    <b v="0"/>
    <n v="14"/>
    <b v="0"/>
    <x v="6"/>
    <x v="1"/>
    <x v="6"/>
  </r>
  <r>
    <n v="3889"/>
    <s v="Sherri's Playhouse Present's A Heavenly Hand!"/>
    <x v="3886"/>
    <n v="8000"/>
    <n v="118"/>
    <x v="2658"/>
    <n v="0.01"/>
    <x v="2"/>
    <x v="0"/>
    <s v="USD"/>
    <n v="1420413960"/>
    <x v="3889"/>
    <b v="0"/>
    <n v="9"/>
    <b v="0"/>
    <x v="6"/>
    <x v="1"/>
    <x v="6"/>
  </r>
  <r>
    <n v="3890"/>
    <s v="Something Wicked This Way Comes"/>
    <x v="3887"/>
    <n v="15000"/>
    <n v="2524"/>
    <x v="2659"/>
    <n v="0.17"/>
    <x v="2"/>
    <x v="0"/>
    <s v="USD"/>
    <n v="1439662344"/>
    <x v="3890"/>
    <b v="0"/>
    <n v="8"/>
    <b v="0"/>
    <x v="6"/>
    <x v="1"/>
    <x v="6"/>
  </r>
  <r>
    <n v="3891"/>
    <s v="Out of the Box: A Mime Story"/>
    <x v="3888"/>
    <n v="800"/>
    <n v="260"/>
    <x v="2218"/>
    <n v="0.33"/>
    <x v="2"/>
    <x v="0"/>
    <s v="USD"/>
    <n v="1427086740"/>
    <x v="3891"/>
    <b v="0"/>
    <n v="7"/>
    <b v="0"/>
    <x v="6"/>
    <x v="1"/>
    <x v="6"/>
  </r>
  <r>
    <n v="3892"/>
    <s v="The Sea Horse, presented by Different Stages"/>
    <x v="3889"/>
    <n v="1000"/>
    <n v="0"/>
    <x v="121"/>
    <n v="0"/>
    <x v="2"/>
    <x v="0"/>
    <s v="USD"/>
    <n v="1408863600"/>
    <x v="3892"/>
    <b v="0"/>
    <s v="No Backers"/>
    <b v="0"/>
    <x v="6"/>
    <x v="1"/>
    <x v="6"/>
  </r>
  <r>
    <n v="3893"/>
    <s v="MY PRIVATE REVOLUTION"/>
    <x v="3890"/>
    <n v="50000"/>
    <n v="10775"/>
    <x v="2660"/>
    <n v="0.22"/>
    <x v="2"/>
    <x v="0"/>
    <s v="USD"/>
    <n v="1404194400"/>
    <x v="3893"/>
    <b v="0"/>
    <n v="84"/>
    <b v="0"/>
    <x v="6"/>
    <x v="1"/>
    <x v="6"/>
  </r>
  <r>
    <n v="3894"/>
    <s v="MADE-UP: A Sitcom Theater Special"/>
    <x v="3891"/>
    <n v="15000"/>
    <n v="520"/>
    <x v="1296"/>
    <n v="0.03"/>
    <x v="2"/>
    <x v="0"/>
    <s v="USD"/>
    <n v="1481000340"/>
    <x v="3894"/>
    <b v="0"/>
    <n v="11"/>
    <b v="0"/>
    <x v="6"/>
    <x v="1"/>
    <x v="6"/>
  </r>
  <r>
    <n v="3895"/>
    <s v="Vestige"/>
    <x v="3892"/>
    <n v="1000"/>
    <n v="50"/>
    <x v="73"/>
    <n v="0.05"/>
    <x v="2"/>
    <x v="0"/>
    <s v="USD"/>
    <n v="1425103218"/>
    <x v="3895"/>
    <b v="0"/>
    <n v="1"/>
    <b v="0"/>
    <x v="6"/>
    <x v="1"/>
    <x v="6"/>
  </r>
  <r>
    <n v="3896"/>
    <s v="Yorick and Company"/>
    <x v="3893"/>
    <n v="1600"/>
    <n v="170"/>
    <x v="655"/>
    <n v="0.11"/>
    <x v="2"/>
    <x v="0"/>
    <s v="USD"/>
    <n v="1402979778"/>
    <x v="3896"/>
    <b v="0"/>
    <n v="4"/>
    <b v="0"/>
    <x v="6"/>
    <x v="1"/>
    <x v="6"/>
  </r>
  <r>
    <n v="3897"/>
    <s v="Terry Pratchett's Wyrd Sisters at Paeroa Little Theatre"/>
    <x v="3894"/>
    <n v="2500"/>
    <n v="440"/>
    <x v="878"/>
    <n v="0.18"/>
    <x v="2"/>
    <x v="4"/>
    <s v="NZD"/>
    <n v="1420750683"/>
    <x v="3897"/>
    <b v="0"/>
    <n v="10"/>
    <b v="0"/>
    <x v="6"/>
    <x v="1"/>
    <x v="6"/>
  </r>
  <r>
    <n v="3898"/>
    <s v="The Return of The Walthamstow Mysteries"/>
    <x v="3895"/>
    <n v="2500"/>
    <n v="814"/>
    <x v="1302"/>
    <n v="0.33"/>
    <x v="2"/>
    <x v="1"/>
    <s v="GBP"/>
    <n v="1439827200"/>
    <x v="3898"/>
    <b v="0"/>
    <n v="16"/>
    <b v="0"/>
    <x v="6"/>
    <x v="1"/>
    <x v="6"/>
  </r>
  <r>
    <n v="3899"/>
    <s v="RAIN | a theatrical production of life-changing proportions"/>
    <x v="3896"/>
    <n v="10000"/>
    <n v="125"/>
    <x v="368"/>
    <n v="0.01"/>
    <x v="2"/>
    <x v="0"/>
    <s v="USD"/>
    <n v="1407868561"/>
    <x v="3899"/>
    <b v="0"/>
    <n v="2"/>
    <b v="0"/>
    <x v="6"/>
    <x v="1"/>
    <x v="6"/>
  </r>
  <r>
    <n v="3900"/>
    <s v="HUB Theatre Group presents John Logan's RED"/>
    <x v="3897"/>
    <n v="2500"/>
    <n v="135"/>
    <x v="2661"/>
    <n v="0.05"/>
    <x v="2"/>
    <x v="0"/>
    <s v="USD"/>
    <n v="1433988791"/>
    <x v="3900"/>
    <b v="0"/>
    <n v="5"/>
    <b v="0"/>
    <x v="6"/>
    <x v="1"/>
    <x v="6"/>
  </r>
  <r>
    <n v="3901"/>
    <s v="De Lewe: A Youth Movement(Traveling Show)"/>
    <x v="3898"/>
    <n v="3000"/>
    <n v="25"/>
    <x v="380"/>
    <n v="0.01"/>
    <x v="2"/>
    <x v="0"/>
    <s v="USD"/>
    <n v="1450554599"/>
    <x v="3901"/>
    <b v="0"/>
    <n v="1"/>
    <b v="0"/>
    <x v="6"/>
    <x v="1"/>
    <x v="6"/>
  </r>
  <r>
    <n v="3902"/>
    <s v="Over Here Theatre/Scotchbonnet present: Love, Sex and Apps"/>
    <x v="3899"/>
    <n v="3000"/>
    <n v="1465"/>
    <x v="2662"/>
    <n v="0.49"/>
    <x v="2"/>
    <x v="1"/>
    <s v="GBP"/>
    <n v="1479125642"/>
    <x v="3902"/>
    <b v="0"/>
    <n v="31"/>
    <b v="0"/>
    <x v="6"/>
    <x v="1"/>
    <x v="6"/>
  </r>
  <r>
    <n v="3903"/>
    <s v="Know Thy Law"/>
    <x v="3900"/>
    <n v="1500"/>
    <n v="0"/>
    <x v="121"/>
    <n v="0"/>
    <x v="2"/>
    <x v="0"/>
    <s v="USD"/>
    <n v="1439581080"/>
    <x v="3903"/>
    <b v="0"/>
    <s v="No Backers"/>
    <b v="0"/>
    <x v="6"/>
    <x v="1"/>
    <x v="6"/>
  </r>
  <r>
    <n v="3904"/>
    <s v="Black America from Prophets to Pimps"/>
    <x v="3901"/>
    <n v="10000"/>
    <n v="3"/>
    <x v="1720"/>
    <n v="0"/>
    <x v="2"/>
    <x v="0"/>
    <s v="USD"/>
    <n v="1429074240"/>
    <x v="3904"/>
    <b v="0"/>
    <n v="2"/>
    <b v="0"/>
    <x v="6"/>
    <x v="1"/>
    <x v="6"/>
  </r>
  <r>
    <n v="3905"/>
    <s v="Antonym Theatre - &quot;STAIRCASES&quot;"/>
    <x v="3902"/>
    <n v="1500"/>
    <n v="173"/>
    <x v="2663"/>
    <n v="0.12"/>
    <x v="2"/>
    <x v="1"/>
    <s v="GBP"/>
    <n v="1434063600"/>
    <x v="3905"/>
    <b v="0"/>
    <n v="7"/>
    <b v="0"/>
    <x v="6"/>
    <x v="1"/>
    <x v="6"/>
  </r>
  <r>
    <n v="3906"/>
    <s v="First Draft Theatre"/>
    <x v="3903"/>
    <n v="1500"/>
    <n v="1010"/>
    <x v="2664"/>
    <n v="0.67"/>
    <x v="2"/>
    <x v="1"/>
    <s v="GBP"/>
    <n v="1435325100"/>
    <x v="3906"/>
    <b v="0"/>
    <n v="16"/>
    <b v="0"/>
    <x v="6"/>
    <x v="1"/>
    <x v="6"/>
  </r>
  <r>
    <n v="3907"/>
    <s v="Burqa&amp;Rifle: A Drama: Two Women, Two Cultues, Two Histories"/>
    <x v="3904"/>
    <n v="1000"/>
    <n v="153"/>
    <x v="2665"/>
    <n v="0.15"/>
    <x v="2"/>
    <x v="0"/>
    <s v="USD"/>
    <n v="1414354080"/>
    <x v="3907"/>
    <b v="0"/>
    <n v="4"/>
    <b v="0"/>
    <x v="6"/>
    <x v="1"/>
    <x v="6"/>
  </r>
  <r>
    <n v="3908"/>
    <s v="Unconscious Subconscious"/>
    <x v="3905"/>
    <n v="750"/>
    <n v="65"/>
    <x v="1783"/>
    <n v="0.09"/>
    <x v="2"/>
    <x v="0"/>
    <s v="USD"/>
    <n v="1406603696"/>
    <x v="3908"/>
    <b v="0"/>
    <n v="4"/>
    <b v="0"/>
    <x v="6"/>
    <x v="1"/>
    <x v="6"/>
  </r>
  <r>
    <n v="3909"/>
    <s v="Woman2Woman"/>
    <x v="3906"/>
    <n v="60000"/>
    <n v="135"/>
    <x v="1178"/>
    <n v="0"/>
    <x v="2"/>
    <x v="0"/>
    <s v="USD"/>
    <n v="1410424642"/>
    <x v="3909"/>
    <b v="0"/>
    <n v="4"/>
    <b v="0"/>
    <x v="6"/>
    <x v="1"/>
    <x v="6"/>
  </r>
  <r>
    <n v="3910"/>
    <s v="&quot;SHERLOCK HOLMES AND THE SCARLET AVENGER&quot;"/>
    <x v="3907"/>
    <n v="6000"/>
    <n v="185"/>
    <x v="2666"/>
    <n v="0.03"/>
    <x v="2"/>
    <x v="0"/>
    <s v="USD"/>
    <n v="1441649397"/>
    <x v="3910"/>
    <b v="0"/>
    <n v="3"/>
    <b v="0"/>
    <x v="6"/>
    <x v="1"/>
    <x v="6"/>
  </r>
  <r>
    <n v="3911"/>
    <s v="Ministers of Grace"/>
    <x v="3908"/>
    <n v="8000"/>
    <n v="2993"/>
    <x v="2417"/>
    <n v="0.37"/>
    <x v="2"/>
    <x v="0"/>
    <s v="USD"/>
    <n v="1417033777"/>
    <x v="3911"/>
    <b v="0"/>
    <n v="36"/>
    <b v="0"/>
    <x v="6"/>
    <x v="1"/>
    <x v="6"/>
  </r>
  <r>
    <n v="3912"/>
    <s v="JoLee Productions"/>
    <x v="3909"/>
    <n v="15000"/>
    <n v="1"/>
    <x v="120"/>
    <n v="0"/>
    <x v="2"/>
    <x v="0"/>
    <s v="USD"/>
    <n v="1429936500"/>
    <x v="3912"/>
    <b v="0"/>
    <n v="1"/>
    <b v="0"/>
    <x v="6"/>
    <x v="1"/>
    <x v="6"/>
  </r>
  <r>
    <n v="3913"/>
    <s v="The Great Gatsby at All-of-us Express Children's Theatre"/>
    <x v="3910"/>
    <n v="10000"/>
    <n v="1000"/>
    <x v="2667"/>
    <n v="0.1"/>
    <x v="2"/>
    <x v="0"/>
    <s v="USD"/>
    <n v="1448863449"/>
    <x v="3913"/>
    <b v="0"/>
    <n v="7"/>
    <b v="0"/>
    <x v="6"/>
    <x v="1"/>
    <x v="6"/>
  </r>
  <r>
    <n v="3914"/>
    <s v="Support Catalan Drama: Skin in Flames, by Guillem Clua"/>
    <x v="3911"/>
    <n v="2500"/>
    <n v="909"/>
    <x v="2274"/>
    <n v="0.36"/>
    <x v="2"/>
    <x v="1"/>
    <s v="GBP"/>
    <n v="1431298740"/>
    <x v="3914"/>
    <b v="0"/>
    <n v="27"/>
    <b v="0"/>
    <x v="6"/>
    <x v="1"/>
    <x v="6"/>
  </r>
  <r>
    <n v="3915"/>
    <s v="Hardcross"/>
    <x v="3912"/>
    <n v="1500"/>
    <n v="5"/>
    <x v="144"/>
    <n v="0"/>
    <x v="2"/>
    <x v="1"/>
    <s v="GBP"/>
    <n v="1464824309"/>
    <x v="3915"/>
    <b v="0"/>
    <n v="1"/>
    <b v="0"/>
    <x v="6"/>
    <x v="1"/>
    <x v="6"/>
  </r>
  <r>
    <n v="3916"/>
    <s v="Final exam"/>
    <x v="3913"/>
    <n v="2000"/>
    <n v="0"/>
    <x v="121"/>
    <n v="0"/>
    <x v="2"/>
    <x v="8"/>
    <s v="DKK"/>
    <n v="1464952752"/>
    <x v="3916"/>
    <b v="0"/>
    <s v="No Backers"/>
    <b v="0"/>
    <x v="6"/>
    <x v="1"/>
    <x v="6"/>
  </r>
  <r>
    <n v="3917"/>
    <s v="Romeo and Juliet by Cry of Curs"/>
    <x v="3914"/>
    <n v="3500"/>
    <n v="10"/>
    <x v="119"/>
    <n v="0"/>
    <x v="2"/>
    <x v="1"/>
    <s v="GBP"/>
    <n v="1410439161"/>
    <x v="3917"/>
    <b v="0"/>
    <n v="1"/>
    <b v="0"/>
    <x v="6"/>
    <x v="1"/>
    <x v="6"/>
  </r>
  <r>
    <n v="3918"/>
    <s v="The Singing Teacher"/>
    <x v="3915"/>
    <n v="60000"/>
    <n v="120"/>
    <x v="375"/>
    <n v="0"/>
    <x v="2"/>
    <x v="1"/>
    <s v="GBP"/>
    <n v="1407168000"/>
    <x v="3918"/>
    <b v="0"/>
    <n v="3"/>
    <b v="0"/>
    <x v="6"/>
    <x v="1"/>
    <x v="6"/>
  </r>
  <r>
    <n v="3919"/>
    <s v="After The Blue"/>
    <x v="3916"/>
    <n v="5000"/>
    <n v="90"/>
    <x v="179"/>
    <n v="0.02"/>
    <x v="2"/>
    <x v="1"/>
    <s v="GBP"/>
    <n v="1453075200"/>
    <x v="3919"/>
    <b v="0"/>
    <n v="3"/>
    <b v="0"/>
    <x v="6"/>
    <x v="1"/>
    <x v="6"/>
  </r>
  <r>
    <n v="3920"/>
    <s v="'SCARAMOUCHE JONES'' by Justin Butcher"/>
    <x v="3917"/>
    <n v="2500"/>
    <n v="135"/>
    <x v="817"/>
    <n v="0.05"/>
    <x v="2"/>
    <x v="1"/>
    <s v="GBP"/>
    <n v="1479032260"/>
    <x v="3920"/>
    <b v="0"/>
    <n v="3"/>
    <b v="0"/>
    <x v="6"/>
    <x v="1"/>
    <x v="6"/>
  </r>
  <r>
    <n v="3921"/>
    <s v="Shakespeare's R&amp;J - Chapel Lane Theatre Company"/>
    <x v="3918"/>
    <n v="3000"/>
    <n v="0"/>
    <x v="121"/>
    <n v="0"/>
    <x v="2"/>
    <x v="1"/>
    <s v="GBP"/>
    <n v="1414346400"/>
    <x v="3921"/>
    <b v="0"/>
    <s v="No Backers"/>
    <b v="0"/>
    <x v="6"/>
    <x v="1"/>
    <x v="6"/>
  </r>
  <r>
    <n v="3922"/>
    <s v="Truth, Dare, Promise to be Faithful Stage Play"/>
    <x v="3919"/>
    <n v="750"/>
    <n v="61"/>
    <x v="2668"/>
    <n v="0.08"/>
    <x v="2"/>
    <x v="0"/>
    <s v="USD"/>
    <n v="1425337200"/>
    <x v="3922"/>
    <b v="0"/>
    <n v="6"/>
    <b v="0"/>
    <x v="6"/>
    <x v="1"/>
    <x v="6"/>
  </r>
  <r>
    <n v="3923"/>
    <s v="Mrs Roosevelt Flies to London UK tour"/>
    <x v="3920"/>
    <n v="11500"/>
    <n v="1384"/>
    <x v="2669"/>
    <n v="0.12"/>
    <x v="2"/>
    <x v="1"/>
    <s v="GBP"/>
    <n v="1428622271"/>
    <x v="3923"/>
    <b v="0"/>
    <n v="17"/>
    <b v="0"/>
    <x v="6"/>
    <x v="1"/>
    <x v="6"/>
  </r>
  <r>
    <n v="3924"/>
    <s v="THE MAGIC OF LAUGHTER WITH REGGIE RICE'S #TEAMDREAMERS"/>
    <x v="3921"/>
    <n v="15000"/>
    <n v="2290"/>
    <x v="1338"/>
    <n v="0.15"/>
    <x v="2"/>
    <x v="0"/>
    <s v="USD"/>
    <n v="1403823722"/>
    <x v="3924"/>
    <b v="0"/>
    <n v="40"/>
    <b v="0"/>
    <x v="6"/>
    <x v="1"/>
    <x v="6"/>
  </r>
  <r>
    <n v="3925"/>
    <s v="Help Save High School Theater"/>
    <x v="3922"/>
    <n v="150"/>
    <n v="15"/>
    <x v="144"/>
    <n v="0.1"/>
    <x v="2"/>
    <x v="0"/>
    <s v="USD"/>
    <n v="1406753639"/>
    <x v="3925"/>
    <b v="0"/>
    <n v="3"/>
    <b v="0"/>
    <x v="6"/>
    <x v="1"/>
    <x v="6"/>
  </r>
  <r>
    <n v="3926"/>
    <s v="Caryl Churchill's 'Top Girls' - NSW HSC Text"/>
    <x v="3923"/>
    <n v="5000"/>
    <n v="15"/>
    <x v="2"/>
    <n v="0"/>
    <x v="2"/>
    <x v="2"/>
    <s v="AUD"/>
    <n v="1419645748"/>
    <x v="3926"/>
    <b v="0"/>
    <n v="1"/>
    <b v="0"/>
    <x v="6"/>
    <x v="1"/>
    <x v="6"/>
  </r>
  <r>
    <n v="3927"/>
    <s v="'Journey's End' Tour of Dorset commemorating WW1"/>
    <x v="3924"/>
    <n v="2500"/>
    <n v="25"/>
    <x v="381"/>
    <n v="0.01"/>
    <x v="2"/>
    <x v="1"/>
    <s v="GBP"/>
    <n v="1407565504"/>
    <x v="3927"/>
    <b v="0"/>
    <n v="2"/>
    <b v="0"/>
    <x v="6"/>
    <x v="1"/>
    <x v="6"/>
  </r>
  <r>
    <n v="3928"/>
    <s v="CHARM by Philip Dawkins"/>
    <x v="3925"/>
    <n v="5000"/>
    <n v="651"/>
    <x v="2670"/>
    <n v="0.13"/>
    <x v="2"/>
    <x v="0"/>
    <s v="USD"/>
    <n v="1444971540"/>
    <x v="3928"/>
    <b v="0"/>
    <n v="7"/>
    <b v="0"/>
    <x v="6"/>
    <x v="1"/>
    <x v="6"/>
  </r>
  <r>
    <n v="3929"/>
    <s v="Comedy Of Errors: Antioch Community High School"/>
    <x v="3926"/>
    <n v="20000"/>
    <n v="453"/>
    <x v="2671"/>
    <n v="0.02"/>
    <x v="2"/>
    <x v="0"/>
    <s v="USD"/>
    <n v="1474228265"/>
    <x v="3929"/>
    <b v="0"/>
    <n v="14"/>
    <b v="0"/>
    <x v="6"/>
    <x v="1"/>
    <x v="6"/>
  </r>
  <r>
    <n v="3930"/>
    <s v="Foundry Theatre Brisbane"/>
    <x v="3927"/>
    <n v="10000"/>
    <n v="0"/>
    <x v="121"/>
    <n v="0"/>
    <x v="2"/>
    <x v="2"/>
    <s v="AUD"/>
    <n v="1459490400"/>
    <x v="3930"/>
    <b v="0"/>
    <s v="No Backers"/>
    <b v="0"/>
    <x v="6"/>
    <x v="1"/>
    <x v="6"/>
  </r>
  <r>
    <n v="3931"/>
    <s v="Still I Weep"/>
    <x v="3928"/>
    <n v="8000"/>
    <n v="0"/>
    <x v="121"/>
    <n v="0"/>
    <x v="2"/>
    <x v="0"/>
    <s v="USD"/>
    <n v="1441510707"/>
    <x v="3931"/>
    <b v="0"/>
    <s v="No Backers"/>
    <b v="0"/>
    <x v="6"/>
    <x v="1"/>
    <x v="6"/>
  </r>
  <r>
    <n v="3932"/>
    <s v="Improv Patrol &quot;The Gift of Your Story is Our Script&quot;"/>
    <x v="3929"/>
    <n v="12000"/>
    <n v="1"/>
    <x v="120"/>
    <n v="0"/>
    <x v="2"/>
    <x v="0"/>
    <s v="USD"/>
    <n v="1458097364"/>
    <x v="3932"/>
    <b v="0"/>
    <n v="1"/>
    <b v="0"/>
    <x v="6"/>
    <x v="1"/>
    <x v="6"/>
  </r>
  <r>
    <n v="3933"/>
    <s v="Three for 5: A King's Story"/>
    <x v="3930"/>
    <n v="7000"/>
    <n v="1102"/>
    <x v="1466"/>
    <n v="0.16"/>
    <x v="2"/>
    <x v="0"/>
    <s v="USD"/>
    <n v="1468716180"/>
    <x v="3933"/>
    <b v="0"/>
    <n v="12"/>
    <b v="0"/>
    <x v="6"/>
    <x v="1"/>
    <x v="6"/>
  </r>
  <r>
    <n v="3934"/>
    <s v="&quot;A Measure of Normalcy&quot;"/>
    <x v="3931"/>
    <n v="5000"/>
    <n v="550"/>
    <x v="2672"/>
    <n v="0.11"/>
    <x v="2"/>
    <x v="0"/>
    <s v="USD"/>
    <n v="1443704400"/>
    <x v="3934"/>
    <b v="0"/>
    <n v="12"/>
    <b v="0"/>
    <x v="6"/>
    <x v="1"/>
    <x v="6"/>
  </r>
  <r>
    <n v="3935"/>
    <s v="Mr Mineshaft - A Play about Julius Eastman"/>
    <x v="3932"/>
    <n v="3000"/>
    <n v="1315"/>
    <x v="2213"/>
    <n v="0.44"/>
    <x v="2"/>
    <x v="1"/>
    <s v="GBP"/>
    <n v="1443973546"/>
    <x v="3935"/>
    <b v="0"/>
    <n v="23"/>
    <b v="0"/>
    <x v="6"/>
    <x v="1"/>
    <x v="6"/>
  </r>
  <r>
    <n v="3936"/>
    <s v="End Breast Cancer"/>
    <x v="3933"/>
    <n v="20000"/>
    <n v="0"/>
    <x v="121"/>
    <n v="0"/>
    <x v="2"/>
    <x v="0"/>
    <s v="USD"/>
    <n v="1480576720"/>
    <x v="3936"/>
    <b v="0"/>
    <s v="No Backers"/>
    <b v="0"/>
    <x v="6"/>
    <x v="1"/>
    <x v="6"/>
  </r>
  <r>
    <n v="3937"/>
    <s v="Fever - a workshop production"/>
    <x v="3934"/>
    <n v="2885"/>
    <n v="2485"/>
    <x v="2673"/>
    <n v="0.86"/>
    <x v="2"/>
    <x v="0"/>
    <s v="USD"/>
    <n v="1468249760"/>
    <x v="3937"/>
    <b v="0"/>
    <n v="10"/>
    <b v="0"/>
    <x v="6"/>
    <x v="1"/>
    <x v="6"/>
  </r>
  <r>
    <n v="3938"/>
    <s v="Broken Alley â€”Â Year 3"/>
    <x v="3935"/>
    <n v="3255"/>
    <n v="397"/>
    <x v="295"/>
    <n v="0.12"/>
    <x v="2"/>
    <x v="0"/>
    <s v="USD"/>
    <n v="1435441454"/>
    <x v="3938"/>
    <b v="0"/>
    <n v="5"/>
    <b v="0"/>
    <x v="6"/>
    <x v="1"/>
    <x v="6"/>
  </r>
  <r>
    <n v="3939"/>
    <s v="'Potter.' Funding 2015"/>
    <x v="3936"/>
    <n v="5000"/>
    <n v="5"/>
    <x v="144"/>
    <n v="0"/>
    <x v="2"/>
    <x v="2"/>
    <s v="AUD"/>
    <n v="1412656200"/>
    <x v="3939"/>
    <b v="0"/>
    <n v="1"/>
    <b v="0"/>
    <x v="6"/>
    <x v="1"/>
    <x v="6"/>
  </r>
  <r>
    <n v="3940"/>
    <s v="Attraction"/>
    <x v="3937"/>
    <n v="5000"/>
    <n v="11"/>
    <x v="148"/>
    <n v="0"/>
    <x v="2"/>
    <x v="0"/>
    <s v="USD"/>
    <n v="1420199351"/>
    <x v="3940"/>
    <b v="0"/>
    <n v="2"/>
    <b v="0"/>
    <x v="6"/>
    <x v="1"/>
    <x v="6"/>
  </r>
  <r>
    <n v="3941"/>
    <s v="TWO for the PRICE OF ONE THEATRE"/>
    <x v="3938"/>
    <n v="5500"/>
    <n v="50"/>
    <x v="380"/>
    <n v="0.01"/>
    <x v="2"/>
    <x v="0"/>
    <s v="USD"/>
    <n v="1416877200"/>
    <x v="3941"/>
    <b v="0"/>
    <n v="2"/>
    <b v="0"/>
    <x v="6"/>
    <x v="1"/>
    <x v="6"/>
  </r>
  <r>
    <n v="3942"/>
    <s v="Epic Proportions"/>
    <x v="3939"/>
    <n v="1200"/>
    <n v="0"/>
    <x v="121"/>
    <n v="0"/>
    <x v="2"/>
    <x v="0"/>
    <s v="USD"/>
    <n v="1434490914"/>
    <x v="3942"/>
    <b v="0"/>
    <s v="No Backers"/>
    <b v="0"/>
    <x v="6"/>
    <x v="1"/>
    <x v="6"/>
  </r>
  <r>
    <n v="3943"/>
    <s v="Alexandra Petri's &quot;The Scrum&quot;  - Field Trip Theatre"/>
    <x v="3940"/>
    <n v="5000"/>
    <n v="1782"/>
    <x v="2674"/>
    <n v="0.36"/>
    <x v="2"/>
    <x v="0"/>
    <s v="USD"/>
    <n v="1446483000"/>
    <x v="3943"/>
    <b v="0"/>
    <n v="13"/>
    <b v="0"/>
    <x v="6"/>
    <x v="1"/>
    <x v="6"/>
  </r>
  <r>
    <n v="3944"/>
    <s v="Shakespeare Shortened School Plays"/>
    <x v="3941"/>
    <n v="5000"/>
    <n v="0"/>
    <x v="121"/>
    <n v="0"/>
    <x v="2"/>
    <x v="0"/>
    <s v="USD"/>
    <n v="1440690875"/>
    <x v="3944"/>
    <b v="0"/>
    <s v="No Backers"/>
    <b v="0"/>
    <x v="6"/>
    <x v="1"/>
    <x v="6"/>
  </r>
  <r>
    <n v="3945"/>
    <s v="Camp Curtain Call: Star Wars (A Parody)"/>
    <x v="3942"/>
    <n v="2000"/>
    <n v="5"/>
    <x v="144"/>
    <n v="0"/>
    <x v="2"/>
    <x v="0"/>
    <s v="USD"/>
    <n v="1431717268"/>
    <x v="3945"/>
    <b v="0"/>
    <n v="1"/>
    <b v="0"/>
    <x v="6"/>
    <x v="1"/>
    <x v="6"/>
  </r>
  <r>
    <n v="3946"/>
    <s v="DR. Mecurio's Mythical Marvels &amp; Beastiry"/>
    <x v="3943"/>
    <n v="6000"/>
    <n v="195"/>
    <x v="492"/>
    <n v="0.03"/>
    <x v="2"/>
    <x v="0"/>
    <s v="USD"/>
    <n v="1425110400"/>
    <x v="3946"/>
    <b v="0"/>
    <n v="5"/>
    <b v="0"/>
    <x v="6"/>
    <x v="1"/>
    <x v="6"/>
  </r>
  <r>
    <n v="3947"/>
    <s v="Tell'em I'm Gonna Make It"/>
    <x v="3944"/>
    <n v="3000"/>
    <n v="101"/>
    <x v="470"/>
    <n v="0.03"/>
    <x v="2"/>
    <x v="0"/>
    <s v="USD"/>
    <n v="1475378744"/>
    <x v="3947"/>
    <b v="0"/>
    <n v="2"/>
    <b v="0"/>
    <x v="6"/>
    <x v="1"/>
    <x v="6"/>
  </r>
  <r>
    <n v="3948"/>
    <s v="The Barbican Photography Trip 2015"/>
    <x v="3945"/>
    <n v="30000"/>
    <n v="0"/>
    <x v="121"/>
    <n v="0"/>
    <x v="2"/>
    <x v="2"/>
    <s v="AUD"/>
    <n v="1410076123"/>
    <x v="3948"/>
    <b v="0"/>
    <s v="No Backers"/>
    <b v="0"/>
    <x v="6"/>
    <x v="1"/>
    <x v="6"/>
  </r>
  <r>
    <n v="3949"/>
    <s v="Various Unfortunate Deaths of Tâ€™Abbott and Rue Doch Juniors"/>
    <x v="3946"/>
    <n v="10000"/>
    <n v="1577"/>
    <x v="2675"/>
    <n v="0.16"/>
    <x v="2"/>
    <x v="2"/>
    <s v="AUD"/>
    <n v="1423623221"/>
    <x v="3949"/>
    <b v="0"/>
    <n v="32"/>
    <b v="0"/>
    <x v="6"/>
    <x v="1"/>
    <x v="6"/>
  </r>
  <r>
    <n v="3950"/>
    <s v="The Great Elephant Repertory Company"/>
    <x v="3947"/>
    <n v="4000"/>
    <n v="25"/>
    <x v="380"/>
    <n v="0.01"/>
    <x v="2"/>
    <x v="0"/>
    <s v="USD"/>
    <n v="1460140500"/>
    <x v="3950"/>
    <b v="0"/>
    <n v="1"/>
    <b v="0"/>
    <x v="6"/>
    <x v="1"/>
    <x v="6"/>
  </r>
  <r>
    <n v="3951"/>
    <s v="&quot;The Divide&quot; A Great New Play To Tour the USA"/>
    <x v="2849"/>
    <n v="200000"/>
    <n v="1"/>
    <x v="120"/>
    <n v="0"/>
    <x v="2"/>
    <x v="17"/>
    <s v="EUR"/>
    <n v="1462301342"/>
    <x v="3951"/>
    <b v="0"/>
    <n v="1"/>
    <b v="0"/>
    <x v="6"/>
    <x v="1"/>
    <x v="6"/>
  </r>
  <r>
    <n v="3952"/>
    <s v="ThÃ©Ã¢tre Polichinelle Show &quot;Clown-Ballet&quot;"/>
    <x v="3948"/>
    <n v="26000"/>
    <n v="25"/>
    <x v="380"/>
    <n v="0"/>
    <x v="2"/>
    <x v="0"/>
    <s v="USD"/>
    <n v="1445885890"/>
    <x v="3952"/>
    <b v="0"/>
    <n v="1"/>
    <b v="0"/>
    <x v="6"/>
    <x v="1"/>
    <x v="6"/>
  </r>
  <r>
    <n v="3953"/>
    <s v="A Time Pirate's Love"/>
    <x v="3949"/>
    <n v="17600"/>
    <n v="0"/>
    <x v="121"/>
    <n v="0"/>
    <x v="2"/>
    <x v="0"/>
    <s v="USD"/>
    <n v="1469834940"/>
    <x v="3953"/>
    <b v="0"/>
    <s v="No Backers"/>
    <b v="0"/>
    <x v="6"/>
    <x v="1"/>
    <x v="6"/>
  </r>
  <r>
    <n v="3954"/>
    <s v="City of Joy"/>
    <x v="3950"/>
    <n v="25000"/>
    <n v="0"/>
    <x v="121"/>
    <n v="0"/>
    <x v="2"/>
    <x v="5"/>
    <s v="CAD"/>
    <n v="1405352264"/>
    <x v="3954"/>
    <b v="0"/>
    <s v="No Backers"/>
    <b v="0"/>
    <x v="6"/>
    <x v="1"/>
    <x v="6"/>
  </r>
  <r>
    <n v="3955"/>
    <s v="FHE High School Presents: Snow Queen and Once On This Island"/>
    <x v="3951"/>
    <n v="1750"/>
    <n v="425"/>
    <x v="97"/>
    <n v="0.24"/>
    <x v="2"/>
    <x v="0"/>
    <s v="USD"/>
    <n v="1448745741"/>
    <x v="3955"/>
    <b v="0"/>
    <n v="8"/>
    <b v="0"/>
    <x v="6"/>
    <x v="1"/>
    <x v="6"/>
  </r>
  <r>
    <n v="3956"/>
    <s v="The Woman in Me"/>
    <x v="3952"/>
    <n v="5500"/>
    <n v="0"/>
    <x v="121"/>
    <n v="0"/>
    <x v="2"/>
    <x v="0"/>
    <s v="USD"/>
    <n v="1461543600"/>
    <x v="3956"/>
    <b v="0"/>
    <s v="No Backers"/>
    <b v="0"/>
    <x v="6"/>
    <x v="1"/>
    <x v="6"/>
  </r>
  <r>
    <n v="3957"/>
    <s v="Yada.Yada.Yada. An Unauthorized Seinfeld Event. 9 in 90"/>
    <x v="3953"/>
    <n v="28000"/>
    <n v="7"/>
    <x v="582"/>
    <n v="0"/>
    <x v="2"/>
    <x v="0"/>
    <s v="USD"/>
    <n v="1468020354"/>
    <x v="3957"/>
    <b v="0"/>
    <n v="1"/>
    <b v="0"/>
    <x v="6"/>
    <x v="1"/>
    <x v="6"/>
  </r>
  <r>
    <n v="3958"/>
    <s v="Shakespeare with Noodles:  Henry IV"/>
    <x v="3954"/>
    <n v="2000"/>
    <n v="641"/>
    <x v="2676"/>
    <n v="0.32"/>
    <x v="2"/>
    <x v="0"/>
    <s v="USD"/>
    <n v="1406988000"/>
    <x v="3958"/>
    <b v="0"/>
    <n v="16"/>
    <b v="0"/>
    <x v="6"/>
    <x v="1"/>
    <x v="6"/>
  </r>
  <r>
    <n v="3959"/>
    <s v="Central Coast Theatre Community Website - Plays &amp; Auditions"/>
    <x v="3955"/>
    <n v="1200"/>
    <n v="292"/>
    <x v="821"/>
    <n v="0.24"/>
    <x v="2"/>
    <x v="0"/>
    <s v="USD"/>
    <n v="1411930556"/>
    <x v="3959"/>
    <b v="0"/>
    <n v="12"/>
    <b v="0"/>
    <x v="6"/>
    <x v="1"/>
    <x v="6"/>
  </r>
  <r>
    <n v="3960"/>
    <s v="In The Time of New York"/>
    <x v="3956"/>
    <n v="3000"/>
    <n v="45"/>
    <x v="784"/>
    <n v="0.02"/>
    <x v="2"/>
    <x v="0"/>
    <s v="USD"/>
    <n v="1451852256"/>
    <x v="3960"/>
    <b v="0"/>
    <n v="4"/>
    <b v="0"/>
    <x v="6"/>
    <x v="1"/>
    <x v="6"/>
  </r>
  <r>
    <n v="3961"/>
    <s v="New Edinburgh play"/>
    <x v="3957"/>
    <n v="5000"/>
    <n v="21"/>
    <x v="678"/>
    <n v="0"/>
    <x v="2"/>
    <x v="1"/>
    <s v="GBP"/>
    <n v="1399584210"/>
    <x v="3961"/>
    <b v="0"/>
    <n v="2"/>
    <b v="0"/>
    <x v="6"/>
    <x v="1"/>
    <x v="6"/>
  </r>
  <r>
    <n v="3962"/>
    <s v="The Story of the 1914 Christmas Truce is coming to America"/>
    <x v="3958"/>
    <n v="1400"/>
    <n v="45"/>
    <x v="2"/>
    <n v="0.03"/>
    <x v="2"/>
    <x v="1"/>
    <s v="GBP"/>
    <n v="1448722494"/>
    <x v="3962"/>
    <b v="0"/>
    <n v="3"/>
    <b v="0"/>
    <x v="6"/>
    <x v="1"/>
    <x v="6"/>
  </r>
  <r>
    <n v="3963"/>
    <s v="Une minute de silence"/>
    <x v="3959"/>
    <n v="10000"/>
    <n v="0"/>
    <x v="121"/>
    <n v="0"/>
    <x v="2"/>
    <x v="5"/>
    <s v="CAD"/>
    <n v="1447821717"/>
    <x v="3963"/>
    <b v="0"/>
    <s v="No Backers"/>
    <b v="0"/>
    <x v="6"/>
    <x v="1"/>
    <x v="6"/>
  </r>
  <r>
    <n v="3964"/>
    <s v="MAMA'Z BA-B: The StagePlay"/>
    <x v="3960"/>
    <n v="2000"/>
    <n v="126"/>
    <x v="823"/>
    <n v="0.06"/>
    <x v="2"/>
    <x v="0"/>
    <s v="USD"/>
    <n v="1429460386"/>
    <x v="3964"/>
    <b v="0"/>
    <n v="3"/>
    <b v="0"/>
    <x v="6"/>
    <x v="1"/>
    <x v="6"/>
  </r>
  <r>
    <n v="3965"/>
    <s v="Fringe Fest: Take Comfort in Falling Forever"/>
    <x v="3961"/>
    <n v="2000"/>
    <n v="285"/>
    <x v="367"/>
    <n v="0.14000000000000001"/>
    <x v="2"/>
    <x v="0"/>
    <s v="USD"/>
    <n v="1460608780"/>
    <x v="3965"/>
    <b v="0"/>
    <n v="4"/>
    <b v="0"/>
    <x v="6"/>
    <x v="1"/>
    <x v="6"/>
  </r>
  <r>
    <n v="3966"/>
    <s v="Moroccan National Debate Team"/>
    <x v="3962"/>
    <n v="7500"/>
    <n v="45"/>
    <x v="377"/>
    <n v="0.01"/>
    <x v="2"/>
    <x v="0"/>
    <s v="USD"/>
    <n v="1406170740"/>
    <x v="3966"/>
    <b v="0"/>
    <n v="2"/>
    <b v="0"/>
    <x v="6"/>
    <x v="1"/>
    <x v="6"/>
  </r>
  <r>
    <n v="3967"/>
    <s v="Backdrops for Maplewood Barn Theatre Summer 2017 Production"/>
    <x v="3963"/>
    <n v="1700"/>
    <n v="410"/>
    <x v="2121"/>
    <n v="0.24"/>
    <x v="2"/>
    <x v="0"/>
    <s v="USD"/>
    <n v="1488783507"/>
    <x v="3967"/>
    <b v="0"/>
    <n v="10"/>
    <b v="0"/>
    <x v="6"/>
    <x v="1"/>
    <x v="6"/>
  </r>
  <r>
    <n v="3968"/>
    <s v="Scarlet Letters (a play with songs)"/>
    <x v="3964"/>
    <n v="5000"/>
    <n v="527"/>
    <x v="1447"/>
    <n v="0.11"/>
    <x v="2"/>
    <x v="0"/>
    <s v="USD"/>
    <n v="1463945673"/>
    <x v="3968"/>
    <b v="0"/>
    <n v="11"/>
    <b v="0"/>
    <x v="6"/>
    <x v="1"/>
    <x v="6"/>
  </r>
  <r>
    <n v="3969"/>
    <s v="Ghost Pirate Cruise on the Hudson Sept. 3rd"/>
    <x v="3965"/>
    <n v="2825"/>
    <n v="211"/>
    <x v="2677"/>
    <n v="7.0000000000000007E-2"/>
    <x v="2"/>
    <x v="0"/>
    <s v="USD"/>
    <n v="1472442900"/>
    <x v="3969"/>
    <b v="0"/>
    <n v="6"/>
    <b v="0"/>
    <x v="6"/>
    <x v="1"/>
    <x v="6"/>
  </r>
  <r>
    <n v="3970"/>
    <s v="GCU Follow Your Dreams Production"/>
    <x v="3966"/>
    <n v="15000"/>
    <n v="11"/>
    <x v="148"/>
    <n v="0"/>
    <x v="2"/>
    <x v="0"/>
    <s v="USD"/>
    <n v="1460925811"/>
    <x v="3970"/>
    <b v="0"/>
    <n v="2"/>
    <b v="0"/>
    <x v="6"/>
    <x v="1"/>
    <x v="6"/>
  </r>
  <r>
    <n v="3971"/>
    <s v="The Sentinel &amp; The Showman"/>
    <x v="3967"/>
    <n v="14000"/>
    <n v="136"/>
    <x v="2678"/>
    <n v="0.01"/>
    <x v="2"/>
    <x v="0"/>
    <s v="USD"/>
    <n v="1405947126"/>
    <x v="3971"/>
    <b v="0"/>
    <n v="6"/>
    <b v="0"/>
    <x v="6"/>
    <x v="1"/>
    <x v="6"/>
  </r>
  <r>
    <n v="3972"/>
    <s v="Valkyrie Theatre Company"/>
    <x v="3968"/>
    <n v="1000"/>
    <n v="211"/>
    <x v="2679"/>
    <n v="0.21"/>
    <x v="2"/>
    <x v="0"/>
    <s v="USD"/>
    <n v="1423186634"/>
    <x v="3972"/>
    <b v="0"/>
    <n v="8"/>
    <b v="0"/>
    <x v="6"/>
    <x v="1"/>
    <x v="6"/>
  </r>
  <r>
    <n v="3973"/>
    <s v="Staged Right Theatre First Season Campaign"/>
    <x v="3969"/>
    <n v="5000"/>
    <n v="3905"/>
    <x v="2680"/>
    <n v="0.78"/>
    <x v="2"/>
    <x v="0"/>
    <s v="USD"/>
    <n v="1462766400"/>
    <x v="3973"/>
    <b v="0"/>
    <n v="37"/>
    <b v="0"/>
    <x v="6"/>
    <x v="1"/>
    <x v="6"/>
  </r>
  <r>
    <n v="3974"/>
    <s v="The Taming of the Shrew"/>
    <x v="3970"/>
    <n v="1000"/>
    <n v="320"/>
    <x v="2681"/>
    <n v="0.32"/>
    <x v="2"/>
    <x v="1"/>
    <s v="GBP"/>
    <n v="1464872848"/>
    <x v="3974"/>
    <b v="0"/>
    <n v="11"/>
    <b v="0"/>
    <x v="6"/>
    <x v="1"/>
    <x v="6"/>
  </r>
  <r>
    <n v="3975"/>
    <s v="Moon Over Mangroves"/>
    <x v="3971"/>
    <n v="678"/>
    <n v="0"/>
    <x v="121"/>
    <n v="0"/>
    <x v="2"/>
    <x v="0"/>
    <s v="USD"/>
    <n v="1468442898"/>
    <x v="3975"/>
    <b v="0"/>
    <s v="No Backers"/>
    <b v="0"/>
    <x v="6"/>
    <x v="1"/>
    <x v="6"/>
  </r>
  <r>
    <n v="3976"/>
    <s v="R.U.R. at New Muses Theatre Company"/>
    <x v="3972"/>
    <n v="1300"/>
    <n v="620"/>
    <x v="2682"/>
    <n v="0.48"/>
    <x v="2"/>
    <x v="0"/>
    <s v="USD"/>
    <n v="1406876400"/>
    <x v="3976"/>
    <b v="0"/>
    <n v="10"/>
    <b v="0"/>
    <x v="6"/>
    <x v="1"/>
    <x v="6"/>
  </r>
  <r>
    <n v="3977"/>
    <s v="Tales of a Dragon KNIGHT"/>
    <x v="3973"/>
    <n v="90000"/>
    <n v="1305"/>
    <x v="2683"/>
    <n v="0.01"/>
    <x v="2"/>
    <x v="0"/>
    <s v="USD"/>
    <n v="1469213732"/>
    <x v="3977"/>
    <b v="0"/>
    <n v="6"/>
    <b v="0"/>
    <x v="6"/>
    <x v="1"/>
    <x v="6"/>
  </r>
  <r>
    <n v="3978"/>
    <s v="For Colored Girl Play Production"/>
    <x v="3974"/>
    <n v="2000"/>
    <n v="214"/>
    <x v="1261"/>
    <n v="0.11"/>
    <x v="2"/>
    <x v="0"/>
    <s v="USD"/>
    <n v="1422717953"/>
    <x v="3978"/>
    <b v="0"/>
    <n v="8"/>
    <b v="0"/>
    <x v="6"/>
    <x v="1"/>
    <x v="6"/>
  </r>
  <r>
    <n v="3979"/>
    <s v="What a Gay Play - back, bigger and longer"/>
    <x v="3975"/>
    <n v="6000"/>
    <n v="110"/>
    <x v="1714"/>
    <n v="0.02"/>
    <x v="2"/>
    <x v="1"/>
    <s v="GBP"/>
    <n v="1427659200"/>
    <x v="3979"/>
    <b v="0"/>
    <n v="6"/>
    <b v="0"/>
    <x v="6"/>
    <x v="1"/>
    <x v="6"/>
  </r>
  <r>
    <n v="3980"/>
    <s v="Romeo and Juliet: A Mesh-n-Groove Production"/>
    <x v="3976"/>
    <n v="2500"/>
    <n v="450"/>
    <x v="2641"/>
    <n v="0.18"/>
    <x v="2"/>
    <x v="0"/>
    <s v="USD"/>
    <n v="1404570147"/>
    <x v="3980"/>
    <b v="0"/>
    <n v="7"/>
    <b v="0"/>
    <x v="6"/>
    <x v="1"/>
    <x v="6"/>
  </r>
  <r>
    <n v="3981"/>
    <s v="BEIRUT, LADY OF LEBANON"/>
    <x v="3357"/>
    <n v="30000"/>
    <n v="1225"/>
    <x v="628"/>
    <n v="0.04"/>
    <x v="2"/>
    <x v="0"/>
    <s v="USD"/>
    <n v="1468729149"/>
    <x v="3981"/>
    <b v="0"/>
    <n v="7"/>
    <b v="0"/>
    <x v="6"/>
    <x v="1"/>
    <x v="6"/>
  </r>
  <r>
    <n v="3982"/>
    <s v="Flush - David Dipper - Break Point Theatre"/>
    <x v="3977"/>
    <n v="850"/>
    <n v="170"/>
    <x v="441"/>
    <n v="0.2"/>
    <x v="2"/>
    <x v="1"/>
    <s v="GBP"/>
    <n v="1436297180"/>
    <x v="3982"/>
    <b v="0"/>
    <n v="5"/>
    <b v="0"/>
    <x v="6"/>
    <x v="1"/>
    <x v="6"/>
  </r>
  <r>
    <n v="3983"/>
    <s v="A Season of Love and Music (Spring 2014)"/>
    <x v="3978"/>
    <n v="11140"/>
    <n v="3877"/>
    <x v="2684"/>
    <n v="0.35"/>
    <x v="2"/>
    <x v="0"/>
    <s v="USD"/>
    <n v="1400569140"/>
    <x v="3983"/>
    <b v="0"/>
    <n v="46"/>
    <b v="0"/>
    <x v="6"/>
    <x v="1"/>
    <x v="6"/>
  </r>
  <r>
    <n v="3984"/>
    <s v="Fantastic Mr Fox - Novus Theatre"/>
    <x v="3979"/>
    <n v="1500"/>
    <n v="95"/>
    <x v="2653"/>
    <n v="0.06"/>
    <x v="2"/>
    <x v="1"/>
    <s v="GBP"/>
    <n v="1415404800"/>
    <x v="3984"/>
    <b v="0"/>
    <n v="10"/>
    <b v="0"/>
    <x v="6"/>
    <x v="1"/>
    <x v="6"/>
  </r>
  <r>
    <n v="3985"/>
    <s v="A Facelift for the Facade--Spring Garden Mill, Newtown, PA"/>
    <x v="3980"/>
    <n v="2000"/>
    <n v="641"/>
    <x v="2685"/>
    <n v="0.32"/>
    <x v="2"/>
    <x v="0"/>
    <s v="USD"/>
    <n v="1456002300"/>
    <x v="3985"/>
    <b v="0"/>
    <n v="19"/>
    <b v="0"/>
    <x v="6"/>
    <x v="1"/>
    <x v="6"/>
  </r>
  <r>
    <n v="3986"/>
    <s v="Hippolytos - Polish Tour"/>
    <x v="3981"/>
    <n v="5000"/>
    <n v="488"/>
    <x v="2686"/>
    <n v="0.1"/>
    <x v="2"/>
    <x v="1"/>
    <s v="GBP"/>
    <n v="1462539840"/>
    <x v="3986"/>
    <b v="0"/>
    <n v="13"/>
    <b v="0"/>
    <x v="6"/>
    <x v="1"/>
    <x v="6"/>
  </r>
  <r>
    <n v="3987"/>
    <s v="Write Now 5"/>
    <x v="3982"/>
    <n v="400"/>
    <n v="151"/>
    <x v="2687"/>
    <n v="0.38"/>
    <x v="2"/>
    <x v="1"/>
    <s v="GBP"/>
    <n v="1400278290"/>
    <x v="3987"/>
    <b v="0"/>
    <n v="13"/>
    <b v="0"/>
    <x v="6"/>
    <x v="1"/>
    <x v="6"/>
  </r>
  <r>
    <n v="3988"/>
    <s v="Folk-Tales: What Stories Do Your Folks Tell?"/>
    <x v="3983"/>
    <n v="1500"/>
    <n v="32"/>
    <x v="1729"/>
    <n v="0.02"/>
    <x v="2"/>
    <x v="0"/>
    <s v="USD"/>
    <n v="1440813413"/>
    <x v="3988"/>
    <b v="0"/>
    <n v="4"/>
    <b v="0"/>
    <x v="6"/>
    <x v="1"/>
    <x v="6"/>
  </r>
  <r>
    <n v="3989"/>
    <s v="A Gentleman, A Lady and A Thug"/>
    <x v="3984"/>
    <n v="3000"/>
    <n v="0"/>
    <x v="121"/>
    <n v="0"/>
    <x v="2"/>
    <x v="0"/>
    <s v="USD"/>
    <n v="1447009181"/>
    <x v="3989"/>
    <b v="0"/>
    <s v="No Backers"/>
    <b v="0"/>
    <x v="6"/>
    <x v="1"/>
    <x v="6"/>
  </r>
  <r>
    <n v="3990"/>
    <s v="&quot;The Day That Shakespeare Died&quot; - The book and the play."/>
    <x v="3985"/>
    <n v="1650"/>
    <n v="69"/>
    <x v="1534"/>
    <n v="0.04"/>
    <x v="2"/>
    <x v="1"/>
    <s v="GBP"/>
    <n v="1456934893"/>
    <x v="3990"/>
    <b v="0"/>
    <n v="3"/>
    <b v="0"/>
    <x v="6"/>
    <x v="1"/>
    <x v="6"/>
  </r>
  <r>
    <n v="3991"/>
    <s v="NTACTheatre - North Texas Actor's Collaborative Theatre"/>
    <x v="3986"/>
    <n v="500"/>
    <n v="100"/>
    <x v="101"/>
    <n v="0.2"/>
    <x v="2"/>
    <x v="0"/>
    <s v="USD"/>
    <n v="1433086082"/>
    <x v="3991"/>
    <b v="0"/>
    <n v="1"/>
    <b v="0"/>
    <x v="6"/>
    <x v="1"/>
    <x v="6"/>
  </r>
  <r>
    <n v="3992"/>
    <s v="Tearing Down Cabrini-Green, a dynamic social commentary."/>
    <x v="3987"/>
    <n v="10000"/>
    <n v="541"/>
    <x v="2688"/>
    <n v="0.05"/>
    <x v="2"/>
    <x v="0"/>
    <s v="USD"/>
    <n v="1449876859"/>
    <x v="3992"/>
    <b v="0"/>
    <n v="9"/>
    <b v="0"/>
    <x v="6"/>
    <x v="1"/>
    <x v="6"/>
  </r>
  <r>
    <n v="3993"/>
    <s v="Invincible Diamonds: A Survivor's Guide"/>
    <x v="3988"/>
    <n v="50000"/>
    <n v="3"/>
    <x v="362"/>
    <n v="0"/>
    <x v="2"/>
    <x v="0"/>
    <s v="USD"/>
    <n v="1431549912"/>
    <x v="3993"/>
    <b v="0"/>
    <n v="1"/>
    <b v="0"/>
    <x v="6"/>
    <x v="1"/>
    <x v="6"/>
  </r>
  <r>
    <n v="3994"/>
    <s v="Poles Apart - A Play in 2 Acts"/>
    <x v="3989"/>
    <n v="2000"/>
    <n v="5"/>
    <x v="144"/>
    <n v="0"/>
    <x v="2"/>
    <x v="0"/>
    <s v="USD"/>
    <n v="1405761690"/>
    <x v="3994"/>
    <b v="0"/>
    <n v="1"/>
    <b v="0"/>
    <x v="6"/>
    <x v="1"/>
    <x v="6"/>
  </r>
  <r>
    <n v="3995"/>
    <s v="Headaches - a play exploring the topic of mental health"/>
    <x v="3990"/>
    <n v="200"/>
    <n v="70"/>
    <x v="827"/>
    <n v="0.35"/>
    <x v="2"/>
    <x v="1"/>
    <s v="GBP"/>
    <n v="1423913220"/>
    <x v="3995"/>
    <b v="0"/>
    <n v="4"/>
    <b v="0"/>
    <x v="6"/>
    <x v="1"/>
    <x v="6"/>
  </r>
  <r>
    <n v="3996"/>
    <s v="Anansi the Spider - An African Folktale"/>
    <x v="3991"/>
    <n v="3000"/>
    <n v="497"/>
    <x v="779"/>
    <n v="0.17"/>
    <x v="2"/>
    <x v="0"/>
    <s v="USD"/>
    <n v="1416499440"/>
    <x v="3996"/>
    <b v="0"/>
    <n v="17"/>
    <b v="0"/>
    <x v="6"/>
    <x v="1"/>
    <x v="6"/>
  </r>
  <r>
    <n v="3997"/>
    <s v="'Working Play Title'"/>
    <x v="3992"/>
    <n v="3000"/>
    <n v="0"/>
    <x v="121"/>
    <n v="0"/>
    <x v="2"/>
    <x v="1"/>
    <s v="GBP"/>
    <n v="1428222221"/>
    <x v="3997"/>
    <b v="0"/>
    <s v="No Backers"/>
    <b v="0"/>
    <x v="6"/>
    <x v="1"/>
    <x v="6"/>
  </r>
  <r>
    <n v="3998"/>
    <s v="Forsaken Angels-A New Play"/>
    <x v="3993"/>
    <n v="1250"/>
    <n v="715"/>
    <x v="2689"/>
    <n v="0.56999999999999995"/>
    <x v="2"/>
    <x v="0"/>
    <s v="USD"/>
    <n v="1427580426"/>
    <x v="3998"/>
    <b v="0"/>
    <n v="12"/>
    <b v="0"/>
    <x v="6"/>
    <x v="1"/>
    <x v="6"/>
  </r>
  <r>
    <n v="3999"/>
    <s v="The Sins of Seven Tables at the Edinburgh Fringe Festival"/>
    <x v="3994"/>
    <n v="7000"/>
    <n v="1156"/>
    <x v="2690"/>
    <n v="0.17"/>
    <x v="2"/>
    <x v="0"/>
    <s v="USD"/>
    <n v="1409514709"/>
    <x v="3999"/>
    <b v="0"/>
    <n v="14"/>
    <b v="0"/>
    <x v="6"/>
    <x v="1"/>
    <x v="6"/>
  </r>
  <r>
    <n v="4000"/>
    <s v="The Escorts"/>
    <x v="3995"/>
    <n v="8000"/>
    <n v="10"/>
    <x v="119"/>
    <n v="0"/>
    <x v="2"/>
    <x v="0"/>
    <s v="USD"/>
    <n v="1462631358"/>
    <x v="4000"/>
    <b v="0"/>
    <n v="1"/>
    <b v="0"/>
    <x v="6"/>
    <x v="1"/>
    <x v="6"/>
  </r>
  <r>
    <n v="4001"/>
    <s v="Help Launch LZA Theatre! The Eisteddfod + A Woman Alone"/>
    <x v="3996"/>
    <n v="1200"/>
    <n v="453"/>
    <x v="2671"/>
    <n v="0.38"/>
    <x v="2"/>
    <x v="1"/>
    <s v="GBP"/>
    <n v="1488394800"/>
    <x v="4001"/>
    <b v="0"/>
    <n v="14"/>
    <b v="0"/>
    <x v="6"/>
    <x v="1"/>
    <x v="6"/>
  </r>
  <r>
    <n v="4002"/>
    <s v="Terry Pratchett's Wyrd Sisters"/>
    <x v="3997"/>
    <n v="1250"/>
    <n v="23"/>
    <x v="2012"/>
    <n v="0.02"/>
    <x v="2"/>
    <x v="0"/>
    <s v="USD"/>
    <n v="1411779761"/>
    <x v="4002"/>
    <b v="0"/>
    <n v="4"/>
    <b v="0"/>
    <x v="6"/>
    <x v="1"/>
    <x v="6"/>
  </r>
  <r>
    <n v="4003"/>
    <s v="MAMA BA-B: The Stage Play"/>
    <x v="3960"/>
    <n v="2000"/>
    <n v="201"/>
    <x v="965"/>
    <n v="0.1"/>
    <x v="2"/>
    <x v="0"/>
    <s v="USD"/>
    <n v="1424009147"/>
    <x v="4003"/>
    <b v="0"/>
    <n v="2"/>
    <b v="0"/>
    <x v="6"/>
    <x v="1"/>
    <x v="6"/>
  </r>
  <r>
    <n v="4004"/>
    <s v="South Florida Tours"/>
    <x v="3998"/>
    <n v="500"/>
    <n v="1"/>
    <x v="120"/>
    <n v="0"/>
    <x v="2"/>
    <x v="0"/>
    <s v="USD"/>
    <n v="1412740457"/>
    <x v="4004"/>
    <b v="0"/>
    <n v="1"/>
    <b v="0"/>
    <x v="6"/>
    <x v="1"/>
    <x v="6"/>
  </r>
  <r>
    <n v="4005"/>
    <s v="Bringing more Art to the Community"/>
    <x v="3999"/>
    <n v="3000"/>
    <n v="40"/>
    <x v="135"/>
    <n v="0.01"/>
    <x v="2"/>
    <x v="0"/>
    <s v="USD"/>
    <n v="1413832985"/>
    <x v="4005"/>
    <b v="0"/>
    <n v="2"/>
    <b v="0"/>
    <x v="6"/>
    <x v="1"/>
    <x v="6"/>
  </r>
  <r>
    <n v="4006"/>
    <s v="&quot;The Norwegians&quot; Midwestern Tour"/>
    <x v="4000"/>
    <n v="30000"/>
    <n v="2"/>
    <x v="447"/>
    <n v="0"/>
    <x v="2"/>
    <x v="0"/>
    <s v="USD"/>
    <n v="1455647587"/>
    <x v="4006"/>
    <b v="0"/>
    <n v="1"/>
    <b v="0"/>
    <x v="6"/>
    <x v="1"/>
    <x v="6"/>
  </r>
  <r>
    <n v="4007"/>
    <s v="POLES APART - A PLAY IN 2 ACTS"/>
    <x v="4001"/>
    <n v="2000"/>
    <n v="5"/>
    <x v="144"/>
    <n v="0"/>
    <x v="2"/>
    <x v="0"/>
    <s v="USD"/>
    <n v="1409070480"/>
    <x v="4007"/>
    <b v="0"/>
    <n v="1"/>
    <b v="0"/>
    <x v="6"/>
    <x v="1"/>
    <x v="6"/>
  </r>
  <r>
    <n v="4008"/>
    <s v="Lovers and Other Strangers at The Cockpit"/>
    <x v="4002"/>
    <n v="1000"/>
    <n v="60"/>
    <x v="2"/>
    <n v="0.06"/>
    <x v="2"/>
    <x v="1"/>
    <s v="GBP"/>
    <n v="1437606507"/>
    <x v="4008"/>
    <b v="0"/>
    <n v="4"/>
    <b v="0"/>
    <x v="6"/>
    <x v="1"/>
    <x v="6"/>
  </r>
  <r>
    <n v="4009"/>
    <s v="A play by Gabriel Kemlo about lost ideals, and new starts"/>
    <x v="4003"/>
    <n v="1930"/>
    <n v="75"/>
    <x v="380"/>
    <n v="0.04"/>
    <x v="2"/>
    <x v="1"/>
    <s v="GBP"/>
    <n v="1410281360"/>
    <x v="4009"/>
    <b v="0"/>
    <n v="3"/>
    <b v="0"/>
    <x v="6"/>
    <x v="1"/>
    <x v="6"/>
  </r>
  <r>
    <n v="4010"/>
    <s v="The Connection Play 2014"/>
    <x v="4004"/>
    <n v="7200"/>
    <n v="1742"/>
    <x v="2691"/>
    <n v="0.24"/>
    <x v="2"/>
    <x v="0"/>
    <s v="USD"/>
    <n v="1414348166"/>
    <x v="4010"/>
    <b v="0"/>
    <n v="38"/>
    <b v="0"/>
    <x v="6"/>
    <x v="1"/>
    <x v="6"/>
  </r>
  <r>
    <n v="4011"/>
    <s v="Just Bryan, a radio drama"/>
    <x v="4005"/>
    <n v="250"/>
    <n v="19"/>
    <x v="2692"/>
    <n v="0.08"/>
    <x v="2"/>
    <x v="1"/>
    <s v="GBP"/>
    <n v="1422450278"/>
    <x v="4011"/>
    <b v="0"/>
    <n v="4"/>
    <b v="0"/>
    <x v="6"/>
    <x v="1"/>
    <x v="6"/>
  </r>
  <r>
    <n v="4012"/>
    <s v="The Butterfly Catcher"/>
    <x v="4006"/>
    <n v="575"/>
    <n v="0"/>
    <x v="121"/>
    <n v="0"/>
    <x v="2"/>
    <x v="1"/>
    <s v="GBP"/>
    <n v="1430571849"/>
    <x v="4012"/>
    <b v="0"/>
    <s v="No Backers"/>
    <b v="0"/>
    <x v="6"/>
    <x v="1"/>
    <x v="6"/>
  </r>
  <r>
    <n v="4013"/>
    <s v="Harriet Tubman Woman Of Faith"/>
    <x v="4007"/>
    <n v="2000"/>
    <n v="26"/>
    <x v="31"/>
    <n v="0.01"/>
    <x v="2"/>
    <x v="0"/>
    <s v="USD"/>
    <n v="1424070823"/>
    <x v="4013"/>
    <b v="0"/>
    <n v="2"/>
    <b v="0"/>
    <x v="6"/>
    <x v="1"/>
    <x v="6"/>
  </r>
  <r>
    <n v="4014"/>
    <s v="Ministry theater"/>
    <x v="4008"/>
    <n v="9000"/>
    <n v="0"/>
    <x v="121"/>
    <n v="0"/>
    <x v="2"/>
    <x v="0"/>
    <s v="USD"/>
    <n v="1457157269"/>
    <x v="4014"/>
    <b v="0"/>
    <s v="No Backers"/>
    <b v="0"/>
    <x v="6"/>
    <x v="1"/>
    <x v="6"/>
  </r>
  <r>
    <n v="4015"/>
    <s v="Shakespeare In The Park"/>
    <x v="4009"/>
    <n v="7000"/>
    <n v="1"/>
    <x v="120"/>
    <n v="0"/>
    <x v="2"/>
    <x v="0"/>
    <s v="USD"/>
    <n v="1437331463"/>
    <x v="4015"/>
    <b v="0"/>
    <n v="1"/>
    <b v="0"/>
    <x v="6"/>
    <x v="1"/>
    <x v="6"/>
  </r>
  <r>
    <n v="4016"/>
    <s v="MENTAL Play"/>
    <x v="4010"/>
    <n v="500"/>
    <n v="70"/>
    <x v="119"/>
    <n v="0.14000000000000001"/>
    <x v="2"/>
    <x v="1"/>
    <s v="GBP"/>
    <n v="1410987400"/>
    <x v="4016"/>
    <b v="0"/>
    <n v="7"/>
    <b v="0"/>
    <x v="6"/>
    <x v="1"/>
    <x v="6"/>
  </r>
  <r>
    <n v="4017"/>
    <s v="The Rights (and Wrongs) of Mary Wollstonecraft"/>
    <x v="4011"/>
    <n v="10000"/>
    <n v="105"/>
    <x v="1780"/>
    <n v="0.01"/>
    <x v="2"/>
    <x v="0"/>
    <s v="USD"/>
    <n v="1409846874"/>
    <x v="4017"/>
    <b v="0"/>
    <n v="2"/>
    <b v="0"/>
    <x v="6"/>
    <x v="1"/>
    <x v="6"/>
  </r>
  <r>
    <n v="4018"/>
    <s v="Time Please Fringe"/>
    <x v="4012"/>
    <n v="1500"/>
    <n v="130"/>
    <x v="151"/>
    <n v="0.09"/>
    <x v="2"/>
    <x v="1"/>
    <s v="GBP"/>
    <n v="1475877108"/>
    <x v="4018"/>
    <b v="0"/>
    <n v="4"/>
    <b v="0"/>
    <x v="6"/>
    <x v="1"/>
    <x v="6"/>
  </r>
  <r>
    <n v="4019"/>
    <s v="We Don't Play Fight"/>
    <x v="4013"/>
    <n v="3500"/>
    <n v="29"/>
    <x v="1797"/>
    <n v="0.01"/>
    <x v="2"/>
    <x v="0"/>
    <s v="USD"/>
    <n v="1460737680"/>
    <x v="4019"/>
    <b v="0"/>
    <n v="4"/>
    <b v="0"/>
    <x v="6"/>
    <x v="1"/>
    <x v="6"/>
  </r>
  <r>
    <n v="4020"/>
    <s v="Those That Fly"/>
    <x v="4014"/>
    <n v="600"/>
    <n v="100"/>
    <x v="836"/>
    <n v="0.17"/>
    <x v="2"/>
    <x v="0"/>
    <s v="USD"/>
    <n v="1427168099"/>
    <x v="4020"/>
    <b v="0"/>
    <n v="3"/>
    <b v="0"/>
    <x v="6"/>
    <x v="1"/>
    <x v="6"/>
  </r>
  <r>
    <n v="4021"/>
    <s v="Angels in Houston"/>
    <x v="4015"/>
    <n v="15000"/>
    <n v="125"/>
    <x v="368"/>
    <n v="0.01"/>
    <x v="2"/>
    <x v="0"/>
    <s v="USD"/>
    <n v="1414360358"/>
    <x v="4021"/>
    <b v="0"/>
    <n v="2"/>
    <b v="0"/>
    <x v="6"/>
    <x v="1"/>
    <x v="6"/>
  </r>
  <r>
    <n v="4022"/>
    <s v="The Merchant of Venice as Shakespeare Heard It"/>
    <x v="4016"/>
    <n v="18000"/>
    <n v="12521"/>
    <x v="2693"/>
    <n v="0.7"/>
    <x v="2"/>
    <x v="0"/>
    <s v="USD"/>
    <n v="1422759240"/>
    <x v="4022"/>
    <b v="0"/>
    <n v="197"/>
    <b v="0"/>
    <x v="6"/>
    <x v="1"/>
    <x v="6"/>
  </r>
  <r>
    <n v="4023"/>
    <s v="Forgive &amp; Forget"/>
    <x v="4017"/>
    <n v="7000"/>
    <n v="0"/>
    <x v="121"/>
    <n v="0"/>
    <x v="2"/>
    <x v="0"/>
    <s v="USD"/>
    <n v="1458860363"/>
    <x v="4023"/>
    <b v="0"/>
    <s v="No Backers"/>
    <b v="0"/>
    <x v="6"/>
    <x v="1"/>
    <x v="6"/>
  </r>
  <r>
    <n v="4024"/>
    <s v="Super Date, The Dating Game Show for Superheroes"/>
    <x v="4018"/>
    <n v="800"/>
    <n v="10"/>
    <x v="119"/>
    <n v="0.01"/>
    <x v="2"/>
    <x v="0"/>
    <s v="USD"/>
    <n v="1441037097"/>
    <x v="4024"/>
    <b v="0"/>
    <n v="1"/>
    <b v="0"/>
    <x v="6"/>
    <x v="1"/>
    <x v="6"/>
  </r>
  <r>
    <n v="4025"/>
    <s v="Financement et aide Ã  la crÃ©ation"/>
    <x v="4019"/>
    <n v="5000"/>
    <n v="250"/>
    <x v="368"/>
    <n v="0.05"/>
    <x v="2"/>
    <x v="6"/>
    <s v="EUR"/>
    <n v="1437889336"/>
    <x v="4025"/>
    <b v="0"/>
    <n v="4"/>
    <b v="0"/>
    <x v="6"/>
    <x v="1"/>
    <x v="6"/>
  </r>
  <r>
    <n v="4026"/>
    <s v="Speak to my Soul: A Montage of Voices"/>
    <x v="4020"/>
    <n v="4000"/>
    <n v="0"/>
    <x v="121"/>
    <n v="0"/>
    <x v="2"/>
    <x v="0"/>
    <s v="USD"/>
    <n v="1449247439"/>
    <x v="4026"/>
    <b v="0"/>
    <s v="No Backers"/>
    <b v="0"/>
    <x v="6"/>
    <x v="1"/>
    <x v="6"/>
  </r>
  <r>
    <n v="4027"/>
    <s v="Lincoln High School presents: Little Shop of Horrors"/>
    <x v="4021"/>
    <n v="3000"/>
    <n v="215"/>
    <x v="2557"/>
    <n v="7.0000000000000007E-2"/>
    <x v="2"/>
    <x v="0"/>
    <s v="USD"/>
    <n v="1487811600"/>
    <x v="4027"/>
    <b v="0"/>
    <n v="7"/>
    <b v="0"/>
    <x v="6"/>
    <x v="1"/>
    <x v="6"/>
  </r>
  <r>
    <n v="4028"/>
    <s v="The Last King of the I.D.A. (Minnesota Fringe)"/>
    <x v="4022"/>
    <n v="2000"/>
    <n v="561"/>
    <x v="2534"/>
    <n v="0.28000000000000003"/>
    <x v="2"/>
    <x v="0"/>
    <s v="USD"/>
    <n v="1402007500"/>
    <x v="4028"/>
    <b v="0"/>
    <n v="11"/>
    <b v="0"/>
    <x v="6"/>
    <x v="1"/>
    <x v="6"/>
  </r>
  <r>
    <n v="4029"/>
    <s v="Next 2 the Stage"/>
    <x v="4023"/>
    <n v="20000"/>
    <n v="0"/>
    <x v="121"/>
    <n v="0"/>
    <x v="2"/>
    <x v="0"/>
    <s v="USD"/>
    <n v="1450053370"/>
    <x v="4029"/>
    <b v="0"/>
    <s v="No Backers"/>
    <b v="0"/>
    <x v="6"/>
    <x v="1"/>
    <x v="6"/>
  </r>
  <r>
    <n v="4030"/>
    <s v="The Martin and Lewis Tribute Show"/>
    <x v="4024"/>
    <n v="2500"/>
    <n v="400"/>
    <x v="583"/>
    <n v="0.16"/>
    <x v="2"/>
    <x v="0"/>
    <s v="USD"/>
    <n v="1454525340"/>
    <x v="4030"/>
    <b v="0"/>
    <n v="6"/>
    <b v="0"/>
    <x v="6"/>
    <x v="1"/>
    <x v="6"/>
  </r>
  <r>
    <n v="4031"/>
    <s v="As You Like It in The Enchanted Forest Wildlife Sanctuary"/>
    <x v="4025"/>
    <n v="5000"/>
    <n v="0"/>
    <x v="121"/>
    <n v="0"/>
    <x v="2"/>
    <x v="0"/>
    <s v="USD"/>
    <n v="1418914964"/>
    <x v="4031"/>
    <b v="0"/>
    <s v="No Backers"/>
    <b v="0"/>
    <x v="6"/>
    <x v="1"/>
    <x v="6"/>
  </r>
  <r>
    <n v="4032"/>
    <s v="The Modern Theater's 'Play It Forward' Fund"/>
    <x v="4026"/>
    <n v="6048"/>
    <n v="413"/>
    <x v="578"/>
    <n v="7.0000000000000007E-2"/>
    <x v="2"/>
    <x v="0"/>
    <s v="USD"/>
    <n v="1450211116"/>
    <x v="4032"/>
    <b v="0"/>
    <n v="7"/>
    <b v="0"/>
    <x v="6"/>
    <x v="1"/>
    <x v="6"/>
  </r>
  <r>
    <n v="4033"/>
    <s v="2020 Vision: a love story told over sixty years"/>
    <x v="4027"/>
    <n v="23900"/>
    <n v="6141.99"/>
    <x v="2694"/>
    <n v="0.26"/>
    <x v="2"/>
    <x v="1"/>
    <s v="GBP"/>
    <n v="1475398800"/>
    <x v="4033"/>
    <b v="0"/>
    <n v="94"/>
    <b v="0"/>
    <x v="6"/>
    <x v="1"/>
    <x v="6"/>
  </r>
  <r>
    <n v="4034"/>
    <s v="Technical Design for Liberty Lake Community Theatre"/>
    <x v="4028"/>
    <n v="13500"/>
    <n v="200"/>
    <x v="101"/>
    <n v="0.01"/>
    <x v="2"/>
    <x v="0"/>
    <s v="USD"/>
    <n v="1428097450"/>
    <x v="4034"/>
    <b v="0"/>
    <n v="2"/>
    <b v="0"/>
    <x v="6"/>
    <x v="1"/>
    <x v="6"/>
  </r>
  <r>
    <n v="4035"/>
    <s v="The Lost Boy"/>
    <x v="4029"/>
    <n v="10000"/>
    <n v="3685"/>
    <x v="2695"/>
    <n v="0.37"/>
    <x v="2"/>
    <x v="0"/>
    <s v="USD"/>
    <n v="1413925887"/>
    <x v="4035"/>
    <b v="0"/>
    <n v="25"/>
    <b v="0"/>
    <x v="6"/>
    <x v="1"/>
    <x v="6"/>
  </r>
  <r>
    <n v="4036"/>
    <s v="3 Days In Savannah"/>
    <x v="3326"/>
    <n v="6000"/>
    <n v="2823"/>
    <x v="2696"/>
    <n v="0.47"/>
    <x v="2"/>
    <x v="0"/>
    <s v="USD"/>
    <n v="1404253800"/>
    <x v="4036"/>
    <b v="0"/>
    <n v="17"/>
    <b v="0"/>
    <x v="6"/>
    <x v="1"/>
    <x v="6"/>
  </r>
  <r>
    <n v="4037"/>
    <s v="The Pelican, by August Strindberg"/>
    <x v="4030"/>
    <n v="700"/>
    <n v="80"/>
    <x v="375"/>
    <n v="0.11"/>
    <x v="2"/>
    <x v="0"/>
    <s v="USD"/>
    <n v="1464099900"/>
    <x v="4037"/>
    <b v="0"/>
    <n v="2"/>
    <b v="0"/>
    <x v="6"/>
    <x v="1"/>
    <x v="6"/>
  </r>
  <r>
    <n v="4038"/>
    <s v="Take the Vagina Monologues to Main Street in Lexington, NC!"/>
    <x v="4031"/>
    <n v="2500"/>
    <n v="301"/>
    <x v="2697"/>
    <n v="0.12"/>
    <x v="2"/>
    <x v="0"/>
    <s v="USD"/>
    <n v="1413573010"/>
    <x v="4038"/>
    <b v="0"/>
    <n v="4"/>
    <b v="0"/>
    <x v="6"/>
    <x v="1"/>
    <x v="6"/>
  </r>
  <r>
    <n v="4039"/>
    <s v="Defiant Entertainment presents: The Park Bench"/>
    <x v="4032"/>
    <n v="500"/>
    <n v="300"/>
    <x v="88"/>
    <n v="0.6"/>
    <x v="2"/>
    <x v="0"/>
    <s v="USD"/>
    <n v="1448949540"/>
    <x v="4039"/>
    <b v="0"/>
    <n v="5"/>
    <b v="0"/>
    <x v="6"/>
    <x v="1"/>
    <x v="6"/>
  </r>
  <r>
    <n v="4040"/>
    <s v="The Last Encore Musical"/>
    <x v="4033"/>
    <n v="8000"/>
    <n v="2500"/>
    <x v="2698"/>
    <n v="0.31"/>
    <x v="2"/>
    <x v="0"/>
    <s v="USD"/>
    <n v="1437188400"/>
    <x v="4040"/>
    <b v="0"/>
    <n v="2"/>
    <b v="0"/>
    <x v="6"/>
    <x v="1"/>
    <x v="6"/>
  </r>
  <r>
    <n v="4041"/>
    <s v="In the Land of Gold"/>
    <x v="4034"/>
    <n v="5000"/>
    <n v="21"/>
    <x v="678"/>
    <n v="0"/>
    <x v="2"/>
    <x v="1"/>
    <s v="GBP"/>
    <n v="1473160954"/>
    <x v="4041"/>
    <b v="0"/>
    <n v="2"/>
    <b v="0"/>
    <x v="6"/>
    <x v="1"/>
    <x v="6"/>
  </r>
  <r>
    <n v="4042"/>
    <s v="Messages"/>
    <x v="4035"/>
    <n v="10000"/>
    <n v="21"/>
    <x v="582"/>
    <n v="0"/>
    <x v="2"/>
    <x v="0"/>
    <s v="USD"/>
    <n v="1421781360"/>
    <x v="4042"/>
    <b v="0"/>
    <n v="3"/>
    <b v="0"/>
    <x v="6"/>
    <x v="1"/>
    <x v="6"/>
  </r>
  <r>
    <n v="4043"/>
    <s v="Not making potato salad here!"/>
    <x v="4036"/>
    <n v="300"/>
    <n v="0"/>
    <x v="121"/>
    <n v="0"/>
    <x v="2"/>
    <x v="5"/>
    <s v="CAD"/>
    <n v="1416524325"/>
    <x v="4043"/>
    <b v="0"/>
    <s v="No Backers"/>
    <b v="0"/>
    <x v="6"/>
    <x v="1"/>
    <x v="6"/>
  </r>
  <r>
    <n v="4044"/>
    <s v="Cielito Lindo (Pretty Little One)"/>
    <x v="4037"/>
    <n v="600"/>
    <n v="225"/>
    <x v="690"/>
    <n v="0.38"/>
    <x v="2"/>
    <x v="0"/>
    <s v="USD"/>
    <n v="1428642000"/>
    <x v="4044"/>
    <b v="0"/>
    <n v="4"/>
    <b v="0"/>
    <x v="6"/>
    <x v="1"/>
    <x v="6"/>
  </r>
  <r>
    <n v="4045"/>
    <s v="The Hostages"/>
    <x v="4038"/>
    <n v="5000"/>
    <n v="1"/>
    <x v="120"/>
    <n v="0"/>
    <x v="2"/>
    <x v="2"/>
    <s v="AUD"/>
    <n v="1408596589"/>
    <x v="4045"/>
    <b v="0"/>
    <n v="1"/>
    <b v="0"/>
    <x v="6"/>
    <x v="1"/>
    <x v="6"/>
  </r>
  <r>
    <n v="4046"/>
    <s v="Glenn Herman's EXPRESSIONS: The UnKnown"/>
    <x v="4039"/>
    <n v="5600"/>
    <n v="460"/>
    <x v="134"/>
    <n v="0.08"/>
    <x v="2"/>
    <x v="0"/>
    <s v="USD"/>
    <n v="1413992210"/>
    <x v="4046"/>
    <b v="0"/>
    <n v="12"/>
    <b v="0"/>
    <x v="6"/>
    <x v="1"/>
    <x v="6"/>
  </r>
  <r>
    <n v="4047"/>
    <s v="The Bridge That Brought Us Over: The History of Gospel Music"/>
    <x v="4040"/>
    <n v="5000"/>
    <n v="110"/>
    <x v="440"/>
    <n v="0.02"/>
    <x v="2"/>
    <x v="0"/>
    <s v="USD"/>
    <n v="1420938000"/>
    <x v="4047"/>
    <b v="0"/>
    <n v="4"/>
    <b v="0"/>
    <x v="6"/>
    <x v="1"/>
    <x v="6"/>
  </r>
  <r>
    <n v="4048"/>
    <s v="Speechless"/>
    <x v="4041"/>
    <n v="17000"/>
    <n v="3001"/>
    <x v="2699"/>
    <n v="0.18"/>
    <x v="2"/>
    <x v="1"/>
    <s v="GBP"/>
    <n v="1460373187"/>
    <x v="4048"/>
    <b v="0"/>
    <n v="91"/>
    <b v="0"/>
    <x v="6"/>
    <x v="1"/>
    <x v="6"/>
  </r>
  <r>
    <n v="4049"/>
    <s v="The Hounds of Reservoir - A Shakesperian Heist film"/>
    <x v="4042"/>
    <n v="20000"/>
    <n v="16"/>
    <x v="580"/>
    <n v="0"/>
    <x v="2"/>
    <x v="0"/>
    <s v="USD"/>
    <n v="1436914815"/>
    <x v="4049"/>
    <b v="0"/>
    <n v="1"/>
    <b v="0"/>
    <x v="6"/>
    <x v="1"/>
    <x v="6"/>
  </r>
  <r>
    <n v="4050"/>
    <s v="Ø¢Ù…ÙŠÙ† (Amen)"/>
    <x v="4043"/>
    <n v="1500"/>
    <n v="1"/>
    <x v="120"/>
    <n v="0"/>
    <x v="2"/>
    <x v="0"/>
    <s v="USD"/>
    <n v="1414077391"/>
    <x v="4050"/>
    <b v="0"/>
    <n v="1"/>
    <b v="0"/>
    <x v="6"/>
    <x v="1"/>
    <x v="6"/>
  </r>
  <r>
    <n v="4051"/>
    <s v="Phantom of the Kun Opera"/>
    <x v="4044"/>
    <n v="500"/>
    <n v="0"/>
    <x v="121"/>
    <n v="0"/>
    <x v="2"/>
    <x v="0"/>
    <s v="USD"/>
    <n v="1399618380"/>
    <x v="4051"/>
    <b v="0"/>
    <s v="No Backers"/>
    <b v="0"/>
    <x v="6"/>
    <x v="1"/>
    <x v="6"/>
  </r>
  <r>
    <n v="4052"/>
    <s v="Throw Like A Girl"/>
    <x v="4045"/>
    <n v="3000"/>
    <n v="1126"/>
    <x v="2700"/>
    <n v="0.38"/>
    <x v="2"/>
    <x v="0"/>
    <s v="USD"/>
    <n v="1413234316"/>
    <x v="4052"/>
    <b v="0"/>
    <n v="13"/>
    <b v="0"/>
    <x v="6"/>
    <x v="1"/>
    <x v="6"/>
  </r>
  <r>
    <n v="4053"/>
    <s v="'Time at the Bar!' - Written and directed by Kieran Mellish"/>
    <x v="4046"/>
    <n v="500"/>
    <n v="110"/>
    <x v="687"/>
    <n v="0.22"/>
    <x v="2"/>
    <x v="1"/>
    <s v="GBP"/>
    <n v="1416081600"/>
    <x v="4053"/>
    <b v="0"/>
    <n v="2"/>
    <b v="0"/>
    <x v="6"/>
    <x v="1"/>
    <x v="6"/>
  </r>
  <r>
    <n v="4054"/>
    <s v="Truth is..&quot;Real Love Ain't Suppose to Hurt&quot;"/>
    <x v="4047"/>
    <n v="8880"/>
    <n v="0"/>
    <x v="121"/>
    <n v="0"/>
    <x v="2"/>
    <x v="0"/>
    <s v="USD"/>
    <n v="1475294400"/>
    <x v="4054"/>
    <b v="0"/>
    <s v="No Backers"/>
    <b v="0"/>
    <x v="6"/>
    <x v="1"/>
    <x v="6"/>
  </r>
  <r>
    <n v="4055"/>
    <s v="'The Tempest' at the Minack Theatre Cornwall, July 2014"/>
    <x v="4048"/>
    <n v="5000"/>
    <n v="881"/>
    <x v="2701"/>
    <n v="0.18"/>
    <x v="2"/>
    <x v="1"/>
    <s v="GBP"/>
    <n v="1403192031"/>
    <x v="4055"/>
    <b v="0"/>
    <n v="21"/>
    <b v="0"/>
    <x v="6"/>
    <x v="1"/>
    <x v="6"/>
  </r>
  <r>
    <n v="4056"/>
    <s v="American Pride"/>
    <x v="4049"/>
    <n v="1500"/>
    <n v="795"/>
    <x v="596"/>
    <n v="0.53"/>
    <x v="2"/>
    <x v="0"/>
    <s v="USD"/>
    <n v="1467575940"/>
    <x v="4056"/>
    <b v="0"/>
    <n v="9"/>
    <b v="0"/>
    <x v="6"/>
    <x v="1"/>
    <x v="6"/>
  </r>
  <r>
    <n v="4057"/>
    <s v="HOWARD BARKER DOUBLE BILL - Arcola Theatre 2015"/>
    <x v="4050"/>
    <n v="3500"/>
    <n v="775"/>
    <x v="947"/>
    <n v="0.22"/>
    <x v="2"/>
    <x v="1"/>
    <s v="GBP"/>
    <n v="1448492400"/>
    <x v="4057"/>
    <b v="0"/>
    <n v="6"/>
    <b v="0"/>
    <x v="6"/>
    <x v="1"/>
    <x v="6"/>
  </r>
  <r>
    <n v="4058"/>
    <s v="Secret of Shahrazad (World Premier)"/>
    <x v="4051"/>
    <n v="3750"/>
    <n v="95"/>
    <x v="2702"/>
    <n v="0.03"/>
    <x v="2"/>
    <x v="0"/>
    <s v="USD"/>
    <n v="1459483140"/>
    <x v="4058"/>
    <b v="0"/>
    <n v="4"/>
    <b v="0"/>
    <x v="6"/>
    <x v="1"/>
    <x v="6"/>
  </r>
  <r>
    <n v="4059"/>
    <s v="The Million Dollar Shot"/>
    <x v="4052"/>
    <n v="10000"/>
    <n v="250"/>
    <x v="669"/>
    <n v="0.03"/>
    <x v="2"/>
    <x v="5"/>
    <s v="CAD"/>
    <n v="1410836400"/>
    <x v="4059"/>
    <b v="0"/>
    <n v="7"/>
    <b v="0"/>
    <x v="6"/>
    <x v="1"/>
    <x v="6"/>
  </r>
  <r>
    <n v="4060"/>
    <s v="Good Evening, I'm Robert Service"/>
    <x v="4053"/>
    <n v="10000"/>
    <n v="285"/>
    <x v="2629"/>
    <n v="0.03"/>
    <x v="2"/>
    <x v="5"/>
    <s v="CAD"/>
    <n v="1403539200"/>
    <x v="4060"/>
    <b v="0"/>
    <n v="5"/>
    <b v="0"/>
    <x v="6"/>
    <x v="1"/>
    <x v="6"/>
  </r>
  <r>
    <n v="4061"/>
    <s v="PRODUCE the Stage Play SKYLAR'S SYNDROME by Gavin Kayner"/>
    <x v="4054"/>
    <n v="525"/>
    <n v="0"/>
    <x v="121"/>
    <n v="0"/>
    <x v="2"/>
    <x v="0"/>
    <s v="USD"/>
    <n v="1461205423"/>
    <x v="4061"/>
    <b v="0"/>
    <s v="No Backers"/>
    <b v="0"/>
    <x v="6"/>
    <x v="1"/>
    <x v="6"/>
  </r>
  <r>
    <n v="4062"/>
    <s v="Motorcycle MacBeth...NOT your grandmother's Shakespeare!"/>
    <x v="4055"/>
    <n v="20000"/>
    <n v="490"/>
    <x v="2703"/>
    <n v="0.02"/>
    <x v="2"/>
    <x v="0"/>
    <s v="USD"/>
    <n v="1467481468"/>
    <x v="4062"/>
    <b v="0"/>
    <n v="3"/>
    <b v="0"/>
    <x v="6"/>
    <x v="1"/>
    <x v="6"/>
  </r>
  <r>
    <n v="4063"/>
    <s v="Whisper Me Happy Ever After (WMHEA)"/>
    <x v="4056"/>
    <n v="9500"/>
    <n v="135"/>
    <x v="2"/>
    <n v="0.01"/>
    <x v="2"/>
    <x v="1"/>
    <s v="GBP"/>
    <n v="1403886084"/>
    <x v="4063"/>
    <b v="0"/>
    <n v="9"/>
    <b v="0"/>
    <x v="6"/>
    <x v="1"/>
    <x v="6"/>
  </r>
  <r>
    <n v="4064"/>
    <s v="Help us make &quot;The Odd Couple&quot; a show to remember."/>
    <x v="4057"/>
    <n v="2000"/>
    <n v="385"/>
    <x v="1057"/>
    <n v="0.19"/>
    <x v="2"/>
    <x v="2"/>
    <s v="AUD"/>
    <n v="1430316426"/>
    <x v="4064"/>
    <b v="0"/>
    <n v="6"/>
    <b v="0"/>
    <x v="6"/>
    <x v="1"/>
    <x v="6"/>
  </r>
  <r>
    <n v="4065"/>
    <s v="A Midsummer's Night's Dream"/>
    <x v="4058"/>
    <n v="4000"/>
    <n v="27"/>
    <x v="2704"/>
    <n v="0.01"/>
    <x v="2"/>
    <x v="0"/>
    <s v="USD"/>
    <n v="1407883811"/>
    <x v="4065"/>
    <b v="0"/>
    <n v="4"/>
    <b v="0"/>
    <x v="6"/>
    <x v="1"/>
    <x v="6"/>
  </r>
  <r>
    <n v="4066"/>
    <s v="Divine Connection Performing Arts Leadership Program"/>
    <x v="4059"/>
    <n v="15000"/>
    <n v="25"/>
    <x v="380"/>
    <n v="0"/>
    <x v="2"/>
    <x v="0"/>
    <s v="USD"/>
    <n v="1463619388"/>
    <x v="4066"/>
    <b v="0"/>
    <n v="1"/>
    <b v="0"/>
    <x v="6"/>
    <x v="1"/>
    <x v="6"/>
  </r>
  <r>
    <n v="4067"/>
    <s v="Help Shakespeare Troupe accept invite to perform in UK!"/>
    <x v="3887"/>
    <n v="5000"/>
    <n v="3045"/>
    <x v="2705"/>
    <n v="0.61"/>
    <x v="2"/>
    <x v="0"/>
    <s v="USD"/>
    <n v="1443408550"/>
    <x v="4067"/>
    <b v="0"/>
    <n v="17"/>
    <b v="0"/>
    <x v="6"/>
    <x v="1"/>
    <x v="6"/>
  </r>
  <r>
    <n v="4068"/>
    <s v="Produce BELLE DAME SANS MERCI a stage play"/>
    <x v="4060"/>
    <n v="3495"/>
    <n v="34.950000000000003"/>
    <x v="2706"/>
    <n v="0.01"/>
    <x v="2"/>
    <x v="0"/>
    <s v="USD"/>
    <n v="1484348700"/>
    <x v="4068"/>
    <b v="0"/>
    <n v="1"/>
    <b v="0"/>
    <x v="6"/>
    <x v="1"/>
    <x v="6"/>
  </r>
  <r>
    <n v="4069"/>
    <s v="The Pendulum Swings"/>
    <x v="4061"/>
    <n v="1250"/>
    <n v="430"/>
    <x v="2707"/>
    <n v="0.34"/>
    <x v="2"/>
    <x v="1"/>
    <s v="GBP"/>
    <n v="1425124800"/>
    <x v="4069"/>
    <b v="0"/>
    <n v="13"/>
    <b v="0"/>
    <x v="6"/>
    <x v="1"/>
    <x v="6"/>
  </r>
  <r>
    <n v="4070"/>
    <s v="Southern Utah University: V-Day 2015"/>
    <x v="4062"/>
    <n v="1000"/>
    <n v="165"/>
    <x v="440"/>
    <n v="0.17"/>
    <x v="2"/>
    <x v="0"/>
    <s v="USD"/>
    <n v="1425178800"/>
    <x v="4070"/>
    <b v="0"/>
    <n v="6"/>
    <b v="0"/>
    <x v="6"/>
    <x v="1"/>
    <x v="6"/>
  </r>
  <r>
    <n v="4071"/>
    <s v="ATEMPORAL"/>
    <x v="4063"/>
    <n v="20000"/>
    <n v="0"/>
    <x v="121"/>
    <n v="0"/>
    <x v="2"/>
    <x v="14"/>
    <s v="MXN"/>
    <n v="1482779931"/>
    <x v="4071"/>
    <b v="0"/>
    <s v="No Backers"/>
    <b v="0"/>
    <x v="6"/>
    <x v="1"/>
    <x v="6"/>
  </r>
  <r>
    <n v="4072"/>
    <s v="Oh! What a Lovely War - Salute the Centenary"/>
    <x v="4064"/>
    <n v="1000"/>
    <n v="4"/>
    <x v="447"/>
    <n v="0"/>
    <x v="2"/>
    <x v="1"/>
    <s v="GBP"/>
    <n v="1408646111"/>
    <x v="4072"/>
    <b v="0"/>
    <n v="2"/>
    <b v="0"/>
    <x v="6"/>
    <x v="1"/>
    <x v="6"/>
  </r>
  <r>
    <n v="4073"/>
    <s v="OTHELLO, by William Shakespeare ( FUNDRAISER)"/>
    <x v="4065"/>
    <n v="3500"/>
    <n v="37"/>
    <x v="2708"/>
    <n v="0.01"/>
    <x v="2"/>
    <x v="0"/>
    <s v="USD"/>
    <n v="1431144000"/>
    <x v="4073"/>
    <b v="0"/>
    <n v="2"/>
    <b v="0"/>
    <x v="6"/>
    <x v="1"/>
    <x v="6"/>
  </r>
  <r>
    <n v="4074"/>
    <s v="The Free Man - the story of Hurr"/>
    <x v="4066"/>
    <n v="2750"/>
    <n v="735"/>
    <x v="431"/>
    <n v="0.27"/>
    <x v="2"/>
    <x v="1"/>
    <s v="GBP"/>
    <n v="1446732975"/>
    <x v="4074"/>
    <b v="0"/>
    <n v="21"/>
    <b v="0"/>
    <x v="6"/>
    <x v="1"/>
    <x v="6"/>
  </r>
  <r>
    <n v="4075"/>
    <s v="Julius Caesar - Which side will you choose?"/>
    <x v="4067"/>
    <n v="2000"/>
    <n v="576"/>
    <x v="2709"/>
    <n v="0.28999999999999998"/>
    <x v="2"/>
    <x v="1"/>
    <s v="GBP"/>
    <n v="1404149280"/>
    <x v="4075"/>
    <b v="0"/>
    <n v="13"/>
    <b v="0"/>
    <x v="6"/>
    <x v="1"/>
    <x v="6"/>
  </r>
  <r>
    <n v="4076"/>
    <s v="The Walls of Jericho ( A Voice for Warrior Families)"/>
    <x v="4068"/>
    <n v="700"/>
    <n v="0"/>
    <x v="121"/>
    <n v="0"/>
    <x v="2"/>
    <x v="0"/>
    <s v="USD"/>
    <n v="1413921060"/>
    <x v="4076"/>
    <b v="0"/>
    <s v="No Backers"/>
    <b v="0"/>
    <x v="6"/>
    <x v="1"/>
    <x v="6"/>
  </r>
  <r>
    <n v="4077"/>
    <s v="Citrus Heights Theatre In The Heights"/>
    <x v="4069"/>
    <n v="15000"/>
    <n v="1335"/>
    <x v="2710"/>
    <n v="0.09"/>
    <x v="2"/>
    <x v="0"/>
    <s v="USD"/>
    <n v="1482339794"/>
    <x v="4077"/>
    <b v="0"/>
    <n v="6"/>
    <b v="0"/>
    <x v="6"/>
    <x v="1"/>
    <x v="6"/>
  </r>
  <r>
    <n v="4078"/>
    <s v="Theatre Memoire"/>
    <x v="4070"/>
    <n v="250"/>
    <n v="0"/>
    <x v="121"/>
    <n v="0"/>
    <x v="2"/>
    <x v="1"/>
    <s v="GBP"/>
    <n v="1485543242"/>
    <x v="4078"/>
    <b v="0"/>
    <s v="No Backers"/>
    <b v="0"/>
    <x v="6"/>
    <x v="1"/>
    <x v="6"/>
  </r>
  <r>
    <n v="4079"/>
    <s v="Professor O'Hannigan's Time Machine (Student Directed)"/>
    <x v="4071"/>
    <n v="3000"/>
    <n v="5"/>
    <x v="144"/>
    <n v="0"/>
    <x v="2"/>
    <x v="0"/>
    <s v="USD"/>
    <n v="1466375521"/>
    <x v="4079"/>
    <b v="0"/>
    <n v="1"/>
    <b v="0"/>
    <x v="6"/>
    <x v="1"/>
    <x v="6"/>
  </r>
  <r>
    <n v="4080"/>
    <s v="Uncommonnotions"/>
    <x v="4072"/>
    <n v="3000"/>
    <n v="0"/>
    <x v="121"/>
    <n v="0"/>
    <x v="2"/>
    <x v="0"/>
    <s v="USD"/>
    <n v="1465930440"/>
    <x v="4080"/>
    <b v="0"/>
    <s v="No Backers"/>
    <b v="0"/>
    <x v="6"/>
    <x v="1"/>
    <x v="6"/>
  </r>
  <r>
    <n v="4081"/>
    <s v="AU Theatre Wing (Pygmalion Sound and Lighting Fees)"/>
    <x v="4073"/>
    <n v="2224"/>
    <n v="350"/>
    <x v="2242"/>
    <n v="0.16"/>
    <x v="2"/>
    <x v="0"/>
    <s v="USD"/>
    <n v="1425819425"/>
    <x v="4081"/>
    <b v="0"/>
    <n v="12"/>
    <b v="0"/>
    <x v="6"/>
    <x v="1"/>
    <x v="6"/>
  </r>
  <r>
    <n v="4082"/>
    <s v="Blazed Donuts: An Orginial One Act"/>
    <x v="4074"/>
    <n v="150"/>
    <n v="3"/>
    <x v="1720"/>
    <n v="0.02"/>
    <x v="2"/>
    <x v="0"/>
    <s v="USD"/>
    <n v="1447542000"/>
    <x v="4082"/>
    <b v="0"/>
    <n v="2"/>
    <b v="0"/>
    <x v="6"/>
    <x v="1"/>
    <x v="6"/>
  </r>
  <r>
    <n v="4083"/>
    <s v="Defendant Maurice Chevalier"/>
    <x v="4075"/>
    <n v="3500"/>
    <n v="759"/>
    <x v="2711"/>
    <n v="0.22"/>
    <x v="2"/>
    <x v="0"/>
    <s v="USD"/>
    <n v="1452795416"/>
    <x v="4083"/>
    <b v="0"/>
    <n v="6"/>
    <b v="0"/>
    <x v="6"/>
    <x v="1"/>
    <x v="6"/>
  </r>
  <r>
    <n v="4084"/>
    <s v="WANTS (We Are Not The Same)"/>
    <x v="4076"/>
    <n v="3000"/>
    <n v="10"/>
    <x v="119"/>
    <n v="0"/>
    <x v="2"/>
    <x v="13"/>
    <s v="EUR"/>
    <n v="1476008906"/>
    <x v="4084"/>
    <b v="0"/>
    <n v="1"/>
    <b v="0"/>
    <x v="6"/>
    <x v="1"/>
    <x v="6"/>
  </r>
  <r>
    <n v="4085"/>
    <s v="Age of Valor: Heritage - The Audio Drama"/>
    <x v="4077"/>
    <n v="3500"/>
    <n v="10"/>
    <x v="119"/>
    <n v="0"/>
    <x v="2"/>
    <x v="0"/>
    <s v="USD"/>
    <n v="1427169540"/>
    <x v="4085"/>
    <b v="0"/>
    <n v="1"/>
    <b v="0"/>
    <x v="6"/>
    <x v="1"/>
    <x v="6"/>
  </r>
  <r>
    <n v="4086"/>
    <s v="Carpe Diem Theater Troupe"/>
    <x v="4078"/>
    <n v="1000"/>
    <n v="47"/>
    <x v="2712"/>
    <n v="0.05"/>
    <x v="2"/>
    <x v="0"/>
    <s v="USD"/>
    <n v="1448078400"/>
    <x v="4086"/>
    <b v="0"/>
    <n v="5"/>
    <b v="0"/>
    <x v="6"/>
    <x v="1"/>
    <x v="6"/>
  </r>
  <r>
    <n v="4087"/>
    <s v="Stage Production &quot;The Nail Shop&quot;"/>
    <x v="4079"/>
    <n v="9600"/>
    <n v="0"/>
    <x v="121"/>
    <n v="0"/>
    <x v="2"/>
    <x v="0"/>
    <s v="USD"/>
    <n v="1468777786"/>
    <x v="4087"/>
    <b v="0"/>
    <s v="No Backers"/>
    <b v="0"/>
    <x v="6"/>
    <x v="1"/>
    <x v="6"/>
  </r>
  <r>
    <n v="4088"/>
    <s v="Community Theatre Project-Children's Show (Arthur)"/>
    <x v="4080"/>
    <n v="2000"/>
    <n v="216"/>
    <x v="2561"/>
    <n v="0.11"/>
    <x v="2"/>
    <x v="1"/>
    <s v="GBP"/>
    <n v="1421403960"/>
    <x v="4088"/>
    <b v="0"/>
    <n v="3"/>
    <b v="0"/>
    <x v="6"/>
    <x v="1"/>
    <x v="6"/>
  </r>
  <r>
    <n v="4089"/>
    <s v="THE SNAIL: a comedy play at Hollywood Fringe Festival 2015"/>
    <x v="4081"/>
    <n v="5000"/>
    <n v="240"/>
    <x v="179"/>
    <n v="0.05"/>
    <x v="2"/>
    <x v="0"/>
    <s v="USD"/>
    <n v="1433093700"/>
    <x v="4089"/>
    <b v="0"/>
    <n v="8"/>
    <b v="0"/>
    <x v="6"/>
    <x v="1"/>
    <x v="6"/>
  </r>
  <r>
    <n v="4090"/>
    <s v="&quot; Sweet O'l Mama &quot; Theater Production"/>
    <x v="4082"/>
    <n v="1000"/>
    <n v="32"/>
    <x v="1545"/>
    <n v="0.03"/>
    <x v="2"/>
    <x v="0"/>
    <s v="USD"/>
    <n v="1438959600"/>
    <x v="4090"/>
    <b v="0"/>
    <n v="3"/>
    <b v="0"/>
    <x v="6"/>
    <x v="1"/>
    <x v="6"/>
  </r>
  <r>
    <n v="4091"/>
    <s v="The 'Theater of Community' Tour"/>
    <x v="4083"/>
    <n v="1600"/>
    <n v="204"/>
    <x v="156"/>
    <n v="0.13"/>
    <x v="2"/>
    <x v="0"/>
    <s v="USD"/>
    <n v="1421410151"/>
    <x v="4091"/>
    <b v="0"/>
    <n v="8"/>
    <b v="0"/>
    <x v="6"/>
    <x v="1"/>
    <x v="6"/>
  </r>
  <r>
    <n v="4092"/>
    <s v="A CRY FOR HELP"/>
    <x v="4084"/>
    <n v="110000"/>
    <n v="20"/>
    <x v="135"/>
    <n v="0"/>
    <x v="2"/>
    <x v="0"/>
    <s v="USD"/>
    <n v="1428205247"/>
    <x v="4092"/>
    <b v="0"/>
    <n v="1"/>
    <b v="0"/>
    <x v="6"/>
    <x v="1"/>
    <x v="6"/>
  </r>
  <r>
    <n v="4093"/>
    <s v="The Grouch Who Couldn't Steal Christmas"/>
    <x v="4085"/>
    <n v="2500"/>
    <n v="60"/>
    <x v="2"/>
    <n v="0.02"/>
    <x v="2"/>
    <x v="1"/>
    <s v="GBP"/>
    <n v="1440272093"/>
    <x v="4093"/>
    <b v="0"/>
    <n v="4"/>
    <b v="0"/>
    <x v="6"/>
    <x v="1"/>
    <x v="6"/>
  </r>
  <r>
    <n v="4094"/>
    <s v="Live at the Speakeasy with Ryan Anderson"/>
    <x v="4086"/>
    <n v="2000"/>
    <n v="730"/>
    <x v="2713"/>
    <n v="0.37"/>
    <x v="2"/>
    <x v="0"/>
    <s v="USD"/>
    <n v="1413953940"/>
    <x v="4094"/>
    <b v="0"/>
    <n v="8"/>
    <b v="0"/>
    <x v="6"/>
    <x v="1"/>
    <x v="6"/>
  </r>
  <r>
    <n v="4095"/>
    <s v="LOPE ENAMORADO"/>
    <x v="4087"/>
    <n v="30000"/>
    <n v="800"/>
    <x v="2714"/>
    <n v="0.03"/>
    <x v="2"/>
    <x v="14"/>
    <s v="MXN"/>
    <n v="1482108350"/>
    <x v="4095"/>
    <b v="0"/>
    <n v="1"/>
    <b v="0"/>
    <x v="6"/>
    <x v="1"/>
    <x v="6"/>
  </r>
  <r>
    <n v="4096"/>
    <s v="Theatre for Life, Youth Theatre Company, Southampton UK"/>
    <x v="4088"/>
    <n v="3500"/>
    <n v="400"/>
    <x v="2715"/>
    <n v="0.11"/>
    <x v="2"/>
    <x v="1"/>
    <s v="GBP"/>
    <n v="1488271860"/>
    <x v="4096"/>
    <b v="0"/>
    <n v="5"/>
    <b v="0"/>
    <x v="6"/>
    <x v="1"/>
    <x v="6"/>
  </r>
  <r>
    <n v="4097"/>
    <s v="And There Was War! Major Theatre Production"/>
    <x v="4089"/>
    <n v="10000"/>
    <n v="0"/>
    <x v="121"/>
    <n v="0"/>
    <x v="2"/>
    <x v="1"/>
    <s v="GBP"/>
    <n v="1454284500"/>
    <x v="4097"/>
    <b v="0"/>
    <s v="No Backers"/>
    <b v="0"/>
    <x v="6"/>
    <x v="1"/>
    <x v="6"/>
  </r>
  <r>
    <n v="4098"/>
    <s v="Life is simple"/>
    <x v="4090"/>
    <n v="75000"/>
    <n v="0"/>
    <x v="121"/>
    <n v="0"/>
    <x v="2"/>
    <x v="0"/>
    <s v="USD"/>
    <n v="1465060797"/>
    <x v="4098"/>
    <b v="0"/>
    <s v="No Backers"/>
    <b v="0"/>
    <x v="6"/>
    <x v="1"/>
    <x v="6"/>
  </r>
  <r>
    <n v="4099"/>
    <s v="L.U.N.A. Theatre Company produces &quot;Steel Magnolias&quot;"/>
    <x v="4091"/>
    <n v="4500"/>
    <n v="50"/>
    <x v="73"/>
    <n v="0.01"/>
    <x v="2"/>
    <x v="0"/>
    <s v="USD"/>
    <n v="1472847873"/>
    <x v="4099"/>
    <b v="0"/>
    <n v="1"/>
    <b v="0"/>
    <x v="6"/>
    <x v="1"/>
    <x v="6"/>
  </r>
  <r>
    <n v="4100"/>
    <s v="America is at the Mall: A Play in Three Acts"/>
    <x v="4092"/>
    <n v="270"/>
    <n v="0"/>
    <x v="121"/>
    <n v="0"/>
    <x v="2"/>
    <x v="0"/>
    <s v="USD"/>
    <n v="1414205990"/>
    <x v="4100"/>
    <b v="0"/>
    <s v="No Backers"/>
    <b v="0"/>
    <x v="6"/>
    <x v="1"/>
    <x v="6"/>
  </r>
  <r>
    <n v="4101"/>
    <s v="Meet The Claires - Valentine's Day Weekend Comedy Stage Play"/>
    <x v="4093"/>
    <n v="600"/>
    <n v="0"/>
    <x v="121"/>
    <n v="0"/>
    <x v="2"/>
    <x v="0"/>
    <s v="USD"/>
    <n v="1485380482"/>
    <x v="4101"/>
    <b v="0"/>
    <s v="No Backers"/>
    <b v="0"/>
    <x v="6"/>
    <x v="1"/>
    <x v="6"/>
  </r>
  <r>
    <n v="4102"/>
    <s v="4th Wall Theatre Project"/>
    <x v="4094"/>
    <n v="500"/>
    <n v="137"/>
    <x v="2716"/>
    <n v="0.27"/>
    <x v="2"/>
    <x v="0"/>
    <s v="USD"/>
    <n v="1463343673"/>
    <x v="4102"/>
    <b v="0"/>
    <n v="6"/>
    <b v="0"/>
    <x v="6"/>
    <x v="1"/>
    <x v="6"/>
  </r>
  <r>
    <n v="4103"/>
    <s v="Weather Men"/>
    <x v="4095"/>
    <n v="1000"/>
    <n v="100"/>
    <x v="407"/>
    <n v="0.1"/>
    <x v="2"/>
    <x v="0"/>
    <s v="USD"/>
    <n v="1440613920"/>
    <x v="4103"/>
    <b v="0"/>
    <n v="6"/>
    <b v="0"/>
    <x v="6"/>
    <x v="1"/>
    <x v="6"/>
  </r>
  <r>
    <n v="4104"/>
    <s v="PETER PAN - a new play by Ebony Rattle"/>
    <x v="4096"/>
    <n v="3000"/>
    <n v="641"/>
    <x v="2717"/>
    <n v="0.21"/>
    <x v="2"/>
    <x v="2"/>
    <s v="AUD"/>
    <n v="1477550434"/>
    <x v="4104"/>
    <b v="0"/>
    <n v="14"/>
    <b v="0"/>
    <x v="6"/>
    <x v="1"/>
    <x v="6"/>
  </r>
  <r>
    <n v="4105"/>
    <s v="Â¡LlÃ©vame!"/>
    <x v="4097"/>
    <n v="33000"/>
    <n v="2300"/>
    <x v="2718"/>
    <n v="7.0000000000000007E-2"/>
    <x v="2"/>
    <x v="14"/>
    <s v="MXN"/>
    <n v="1482711309"/>
    <x v="4105"/>
    <b v="0"/>
    <n v="6"/>
    <b v="0"/>
    <x v="6"/>
    <x v="1"/>
    <x v="6"/>
  </r>
  <r>
    <n v="4106"/>
    <s v="David Facer, Paradox Magic"/>
    <x v="4098"/>
    <n v="5000"/>
    <n v="3530"/>
    <x v="2719"/>
    <n v="0.71"/>
    <x v="2"/>
    <x v="0"/>
    <s v="USD"/>
    <n v="1427936400"/>
    <x v="4106"/>
    <b v="0"/>
    <n v="33"/>
    <b v="0"/>
    <x v="6"/>
    <x v="1"/>
    <x v="6"/>
  </r>
  <r>
    <n v="4107"/>
    <s v="Sacrifice"/>
    <x v="4099"/>
    <n v="2000"/>
    <n v="41"/>
    <x v="2150"/>
    <n v="0.02"/>
    <x v="2"/>
    <x v="0"/>
    <s v="USD"/>
    <n v="1411596001"/>
    <x v="4107"/>
    <b v="0"/>
    <n v="4"/>
    <b v="0"/>
    <x v="6"/>
    <x v="1"/>
    <x v="6"/>
  </r>
  <r>
    <n v="4108"/>
    <s v="The Black Woman's Attitude Stage Play"/>
    <x v="4100"/>
    <n v="3000"/>
    <n v="59"/>
    <x v="578"/>
    <n v="0.02"/>
    <x v="2"/>
    <x v="0"/>
    <s v="USD"/>
    <n v="1488517200"/>
    <x v="4108"/>
    <b v="0"/>
    <n v="1"/>
    <b v="0"/>
    <x v="6"/>
    <x v="1"/>
    <x v="6"/>
  </r>
  <r>
    <n v="4109"/>
    <s v="Jack the Lad"/>
    <x v="4101"/>
    <n v="500"/>
    <n v="0"/>
    <x v="121"/>
    <n v="0"/>
    <x v="2"/>
    <x v="1"/>
    <s v="GBP"/>
    <n v="1448805404"/>
    <x v="4109"/>
    <b v="0"/>
    <s v="No Backers"/>
    <b v="0"/>
    <x v="6"/>
    <x v="1"/>
    <x v="6"/>
  </r>
  <r>
    <n v="4110"/>
    <s v="Take Tartuffe to Edinburgh Fringe Festival!"/>
    <x v="4102"/>
    <n v="300"/>
    <n v="86"/>
    <x v="2720"/>
    <n v="0.28999999999999998"/>
    <x v="2"/>
    <x v="1"/>
    <s v="GBP"/>
    <n v="1469113351"/>
    <x v="4110"/>
    <b v="0"/>
    <n v="6"/>
    <b v="0"/>
    <x v="6"/>
    <x v="1"/>
    <x v="6"/>
  </r>
  <r>
    <n v="4111"/>
    <s v="REBORN IN LOVE"/>
    <x v="4103"/>
    <n v="3000"/>
    <n v="94"/>
    <x v="2721"/>
    <n v="0.03"/>
    <x v="2"/>
    <x v="0"/>
    <s v="USD"/>
    <n v="1424747740"/>
    <x v="4111"/>
    <b v="0"/>
    <n v="6"/>
    <b v="0"/>
    <x v="6"/>
    <x v="1"/>
    <x v="6"/>
  </r>
  <r>
    <n v="4112"/>
    <s v="A Great New Controversial Play - &quot;The Divide&quot;."/>
    <x v="2849"/>
    <n v="2500"/>
    <n v="1"/>
    <x v="120"/>
    <n v="0"/>
    <x v="2"/>
    <x v="17"/>
    <s v="EUR"/>
    <n v="1456617600"/>
    <x v="4112"/>
    <b v="0"/>
    <n v="1"/>
    <b v="0"/>
    <x v="6"/>
    <x v="1"/>
    <x v="6"/>
  </r>
  <r>
    <n v="4113"/>
    <s v="The Toy Box by Anthony H. Wallace"/>
    <x v="4104"/>
    <n v="1500"/>
    <n v="3"/>
    <x v="120"/>
    <n v="0"/>
    <x v="2"/>
    <x v="0"/>
    <s v="USD"/>
    <n v="1452234840"/>
    <x v="4113"/>
    <b v="0"/>
    <n v="3"/>
    <b v="0"/>
    <x v="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8500"/>
    <n v="11633"/>
    <n v="63.92"/>
    <n v="1.37"/>
    <x v="0"/>
    <s v="US"/>
    <s v="USD"/>
    <n v="1437620400"/>
    <n v="1434931811"/>
    <d v="2015-07-23T03:00:00"/>
    <x v="0"/>
    <n v="31.117928240739275"/>
    <b v="0"/>
    <n v="182"/>
    <b v="1"/>
    <s v="film &amp; video/television"/>
    <x v="0"/>
    <x v="0"/>
  </r>
  <r>
    <n v="10275"/>
    <n v="14653"/>
    <n v="185.48"/>
    <n v="1.43"/>
    <x v="0"/>
    <s v="US"/>
    <s v="USD"/>
    <n v="1488464683"/>
    <n v="1485872683"/>
    <d v="2017-03-02T14:24:43"/>
    <x v="1"/>
    <n v="30"/>
    <b v="0"/>
    <n v="79"/>
    <b v="1"/>
    <s v="film &amp; video/television"/>
    <x v="0"/>
    <x v="0"/>
  </r>
  <r>
    <n v="500"/>
    <n v="525"/>
    <n v="15"/>
    <n v="1.05"/>
    <x v="0"/>
    <s v="GB"/>
    <s v="GBP"/>
    <n v="1455555083"/>
    <n v="1454691083"/>
    <d v="2016-02-15T16:51:23"/>
    <x v="2"/>
    <n v="10"/>
    <b v="0"/>
    <n v="35"/>
    <b v="1"/>
    <s v="film &amp; video/television"/>
    <x v="0"/>
    <x v="0"/>
  </r>
  <r>
    <n v="10000"/>
    <n v="10390"/>
    <n v="69.27"/>
    <n v="1.04"/>
    <x v="0"/>
    <s v="US"/>
    <s v="USD"/>
    <n v="1407414107"/>
    <n v="1404822107"/>
    <d v="2014-08-07T12:21:47"/>
    <x v="3"/>
    <n v="30"/>
    <b v="0"/>
    <n v="150"/>
    <b v="1"/>
    <s v="film &amp; video/television"/>
    <x v="0"/>
    <x v="0"/>
  </r>
  <r>
    <n v="44000"/>
    <n v="54116.28"/>
    <n v="190.55"/>
    <n v="1.23"/>
    <x v="0"/>
    <s v="US"/>
    <s v="USD"/>
    <n v="1450555279"/>
    <n v="1447963279"/>
    <d v="2015-12-19T20:01:19"/>
    <x v="4"/>
    <n v="30"/>
    <b v="0"/>
    <n v="284"/>
    <b v="1"/>
    <s v="film &amp; video/television"/>
    <x v="0"/>
    <x v="0"/>
  </r>
  <r>
    <n v="3999"/>
    <n v="4390"/>
    <n v="93.4"/>
    <n v="1.1000000000000001"/>
    <x v="0"/>
    <s v="US"/>
    <s v="USD"/>
    <n v="1469770500"/>
    <n v="1468362207"/>
    <d v="2016-07-29T05:35:00"/>
    <x v="5"/>
    <n v="16.299687500002619"/>
    <b v="0"/>
    <n v="47"/>
    <b v="1"/>
    <s v="film &amp; video/television"/>
    <x v="0"/>
    <x v="0"/>
  </r>
  <r>
    <n v="8000"/>
    <n v="8519"/>
    <n v="146.88"/>
    <n v="1.06"/>
    <x v="0"/>
    <s v="US"/>
    <s v="USD"/>
    <n v="1402710250"/>
    <n v="1401846250"/>
    <d v="2014-06-14T01:44:10"/>
    <x v="6"/>
    <n v="10"/>
    <b v="0"/>
    <n v="58"/>
    <b v="1"/>
    <s v="film &amp; video/television"/>
    <x v="0"/>
    <x v="0"/>
  </r>
  <r>
    <n v="9000"/>
    <n v="9110"/>
    <n v="159.82"/>
    <n v="1.01"/>
    <x v="0"/>
    <s v="US"/>
    <s v="USD"/>
    <n v="1467680867"/>
    <n v="1464224867"/>
    <d v="2016-07-05T01:07:47"/>
    <x v="7"/>
    <n v="40"/>
    <b v="0"/>
    <n v="57"/>
    <b v="1"/>
    <s v="film &amp; video/television"/>
    <x v="0"/>
    <x v="0"/>
  </r>
  <r>
    <n v="3500"/>
    <n v="3501.52"/>
    <n v="291.79000000000002"/>
    <n v="1"/>
    <x v="0"/>
    <s v="US"/>
    <s v="USD"/>
    <n v="1460754000"/>
    <n v="1460155212"/>
    <d v="2016-04-15T21:00:00"/>
    <x v="8"/>
    <n v="6.9304166666697711"/>
    <b v="0"/>
    <n v="12"/>
    <b v="1"/>
    <s v="film &amp; video/television"/>
    <x v="0"/>
    <x v="0"/>
  </r>
  <r>
    <n v="500"/>
    <n v="629.99"/>
    <n v="31.5"/>
    <n v="1.26"/>
    <x v="0"/>
    <s v="US"/>
    <s v="USD"/>
    <n v="1460860144"/>
    <n v="1458268144"/>
    <d v="2016-04-17T02:29:04"/>
    <x v="9"/>
    <n v="30"/>
    <b v="0"/>
    <n v="20"/>
    <b v="1"/>
    <s v="film &amp; video/television"/>
    <x v="0"/>
    <x v="0"/>
  </r>
  <r>
    <n v="3000"/>
    <n v="3015"/>
    <n v="158.68"/>
    <n v="1.01"/>
    <x v="0"/>
    <s v="US"/>
    <s v="USD"/>
    <n v="1403660279"/>
    <n v="1400636279"/>
    <d v="2014-06-25T01:37:59"/>
    <x v="10"/>
    <n v="35"/>
    <b v="0"/>
    <n v="19"/>
    <b v="1"/>
    <s v="film &amp; video/television"/>
    <x v="0"/>
    <x v="0"/>
  </r>
  <r>
    <n v="5000"/>
    <n v="6025"/>
    <n v="80.33"/>
    <n v="1.21"/>
    <x v="0"/>
    <s v="US"/>
    <s v="USD"/>
    <n v="1471834800"/>
    <n v="1469126462"/>
    <d v="2016-08-22T03:00:00"/>
    <x v="11"/>
    <n v="31.346504629633273"/>
    <b v="0"/>
    <n v="75"/>
    <b v="1"/>
    <s v="film &amp; video/television"/>
    <x v="0"/>
    <x v="0"/>
  </r>
  <r>
    <n v="30000"/>
    <n v="49588"/>
    <n v="59.96"/>
    <n v="1.65"/>
    <x v="0"/>
    <s v="US"/>
    <s v="USD"/>
    <n v="1405479600"/>
    <n v="1401642425"/>
    <d v="2014-07-16T03:00:00"/>
    <x v="12"/>
    <n v="44.41174768518249"/>
    <b v="0"/>
    <n v="827"/>
    <b v="1"/>
    <s v="film &amp; video/television"/>
    <x v="0"/>
    <x v="0"/>
  </r>
  <r>
    <n v="3500"/>
    <n v="5599"/>
    <n v="109.78"/>
    <n v="1.6"/>
    <x v="0"/>
    <s v="US"/>
    <s v="USD"/>
    <n v="1466713620"/>
    <n v="1463588109"/>
    <d v="2016-06-23T20:27:00"/>
    <x v="13"/>
    <n v="36.174895833333721"/>
    <b v="0"/>
    <n v="51"/>
    <b v="1"/>
    <s v="film &amp; video/television"/>
    <x v="0"/>
    <x v="0"/>
  </r>
  <r>
    <n v="6000"/>
    <n v="6056"/>
    <n v="147.71"/>
    <n v="1.01"/>
    <x v="0"/>
    <s v="AU"/>
    <s v="AUD"/>
    <n v="1405259940"/>
    <n v="1403051888"/>
    <d v="2014-07-13T13:59:00"/>
    <x v="14"/>
    <n v="25.556157407409046"/>
    <b v="0"/>
    <n v="41"/>
    <b v="1"/>
    <s v="film &amp; video/television"/>
    <x v="0"/>
    <x v="0"/>
  </r>
  <r>
    <n v="2000"/>
    <n v="2132"/>
    <n v="21.76"/>
    <n v="1.07"/>
    <x v="0"/>
    <s v="ES"/>
    <s v="EUR"/>
    <n v="1443384840"/>
    <n v="1441790658"/>
    <d v="2015-09-27T20:14:00"/>
    <x v="15"/>
    <n v="18.451180555552128"/>
    <b v="0"/>
    <n v="98"/>
    <b v="1"/>
    <s v="film &amp; video/television"/>
    <x v="0"/>
    <x v="0"/>
  </r>
  <r>
    <n v="12000"/>
    <n v="12029"/>
    <n v="171.84"/>
    <n v="1"/>
    <x v="0"/>
    <s v="US"/>
    <s v="USD"/>
    <n v="1402896600"/>
    <n v="1398971211"/>
    <d v="2014-06-16T05:30:00"/>
    <x v="16"/>
    <n v="45.432743055549508"/>
    <b v="0"/>
    <n v="70"/>
    <b v="1"/>
    <s v="film &amp; video/television"/>
    <x v="0"/>
    <x v="0"/>
  </r>
  <r>
    <n v="1500"/>
    <n v="1510"/>
    <n v="41.94"/>
    <n v="1.01"/>
    <x v="0"/>
    <s v="GB"/>
    <s v="GBP"/>
    <n v="1415126022"/>
    <n v="1412530422"/>
    <d v="2014-11-04T18:33:42"/>
    <x v="17"/>
    <n v="30.041666666664241"/>
    <b v="0"/>
    <n v="36"/>
    <b v="1"/>
    <s v="film &amp; video/television"/>
    <x v="0"/>
    <x v="0"/>
  </r>
  <r>
    <n v="30000"/>
    <n v="31896.33"/>
    <n v="93.26"/>
    <n v="1.06"/>
    <x v="0"/>
    <s v="US"/>
    <s v="USD"/>
    <n v="1410958856"/>
    <n v="1408366856"/>
    <d v="2014-09-17T13:00:56"/>
    <x v="18"/>
    <n v="30"/>
    <b v="0"/>
    <n v="342"/>
    <b v="1"/>
    <s v="film &amp; video/television"/>
    <x v="0"/>
    <x v="0"/>
  </r>
  <r>
    <n v="850"/>
    <n v="1235"/>
    <n v="56.14"/>
    <n v="1.45"/>
    <x v="0"/>
    <s v="US"/>
    <s v="USD"/>
    <n v="1437420934"/>
    <n v="1434828934"/>
    <d v="2015-07-20T19:35:34"/>
    <x v="19"/>
    <n v="30"/>
    <b v="0"/>
    <n v="22"/>
    <b v="1"/>
    <s v="film &amp; video/television"/>
    <x v="0"/>
    <x v="0"/>
  </r>
  <r>
    <n v="2000"/>
    <n v="2004"/>
    <n v="80.16"/>
    <n v="1"/>
    <x v="0"/>
    <s v="US"/>
    <s v="USD"/>
    <n v="1442167912"/>
    <n v="1436983912"/>
    <d v="2015-09-13T18:11:52"/>
    <x v="20"/>
    <n v="60"/>
    <b v="0"/>
    <n v="25"/>
    <b v="1"/>
    <s v="film &amp; video/television"/>
    <x v="0"/>
    <x v="0"/>
  </r>
  <r>
    <n v="18500"/>
    <n v="20190"/>
    <n v="199.9"/>
    <n v="1.0900000000000001"/>
    <x v="0"/>
    <s v="US"/>
    <s v="USD"/>
    <n v="1411743789"/>
    <n v="1409151789"/>
    <d v="2014-09-26T15:03:09"/>
    <x v="21"/>
    <n v="30"/>
    <b v="0"/>
    <n v="101"/>
    <b v="1"/>
    <s v="film &amp; video/television"/>
    <x v="0"/>
    <x v="0"/>
  </r>
  <r>
    <n v="350"/>
    <n v="410"/>
    <n v="51.25"/>
    <n v="1.17"/>
    <x v="0"/>
    <s v="US"/>
    <s v="USD"/>
    <n v="1420099140"/>
    <n v="1418766740"/>
    <d v="2015-01-01T07:59:00"/>
    <x v="22"/>
    <n v="15.421296296299261"/>
    <b v="0"/>
    <n v="8"/>
    <b v="1"/>
    <s v="film &amp; video/television"/>
    <x v="0"/>
    <x v="0"/>
  </r>
  <r>
    <n v="2000"/>
    <n v="2370"/>
    <n v="103.04"/>
    <n v="1.19"/>
    <x v="0"/>
    <s v="US"/>
    <s v="USD"/>
    <n v="1430407200"/>
    <n v="1428086501"/>
    <d v="2015-04-30T15:20:00"/>
    <x v="23"/>
    <n v="26.859942129631236"/>
    <b v="0"/>
    <n v="23"/>
    <b v="1"/>
    <s v="film &amp; video/television"/>
    <x v="0"/>
    <x v="0"/>
  </r>
  <r>
    <n v="35000"/>
    <n v="38082.69"/>
    <n v="66.349999999999994"/>
    <n v="1.0900000000000001"/>
    <x v="0"/>
    <s v="US"/>
    <s v="USD"/>
    <n v="1442345940"/>
    <n v="1439494863"/>
    <d v="2015-09-15T19:39:00"/>
    <x v="24"/>
    <n v="32.998576388898073"/>
    <b v="0"/>
    <n v="574"/>
    <b v="1"/>
    <s v="film &amp; video/television"/>
    <x v="0"/>
    <x v="0"/>
  </r>
  <r>
    <n v="600"/>
    <n v="800"/>
    <n v="57.14"/>
    <n v="1.33"/>
    <x v="0"/>
    <s v="US"/>
    <s v="USD"/>
    <n v="1452299761"/>
    <n v="1447115761"/>
    <d v="2016-01-09T00:36:01"/>
    <x v="25"/>
    <n v="60"/>
    <b v="0"/>
    <n v="14"/>
    <b v="1"/>
    <s v="film &amp; video/television"/>
    <x v="0"/>
    <x v="0"/>
  </r>
  <r>
    <n v="1250"/>
    <n v="1940"/>
    <n v="102.11"/>
    <n v="1.55"/>
    <x v="0"/>
    <s v="US"/>
    <s v="USD"/>
    <n v="1408278144"/>
    <n v="1404822144"/>
    <d v="2014-08-17T12:22:24"/>
    <x v="26"/>
    <n v="40"/>
    <b v="0"/>
    <n v="19"/>
    <b v="1"/>
    <s v="film &amp; video/television"/>
    <x v="0"/>
    <x v="0"/>
  </r>
  <r>
    <n v="20000"/>
    <n v="22345"/>
    <n v="148.97"/>
    <n v="1.1200000000000001"/>
    <x v="0"/>
    <s v="NZ"/>
    <s v="NZD"/>
    <n v="1416113833"/>
    <n v="1413518233"/>
    <d v="2014-11-16T04:57:13"/>
    <x v="27"/>
    <n v="30.041666666671517"/>
    <b v="0"/>
    <n v="150"/>
    <b v="1"/>
    <s v="film &amp; video/television"/>
    <x v="0"/>
    <x v="0"/>
  </r>
  <r>
    <n v="12000"/>
    <n v="12042"/>
    <n v="169.61"/>
    <n v="1"/>
    <x v="0"/>
    <s v="US"/>
    <s v="USD"/>
    <n v="1450307284"/>
    <n v="1447715284"/>
    <d v="2015-12-16T23:08:04"/>
    <x v="28"/>
    <n v="30"/>
    <b v="0"/>
    <n v="71"/>
    <b v="1"/>
    <s v="film &amp; video/television"/>
    <x v="0"/>
    <x v="0"/>
  </r>
  <r>
    <n v="3000"/>
    <n v="3700"/>
    <n v="31.62"/>
    <n v="1.23"/>
    <x v="0"/>
    <s v="GB"/>
    <s v="GBP"/>
    <n v="1406045368"/>
    <n v="1403453368"/>
    <d v="2014-07-22T16:09:28"/>
    <x v="29"/>
    <n v="30"/>
    <b v="0"/>
    <n v="117"/>
    <b v="1"/>
    <s v="film &amp; video/television"/>
    <x v="0"/>
    <x v="0"/>
  </r>
  <r>
    <n v="4000"/>
    <n v="4051.99"/>
    <n v="76.45"/>
    <n v="1.01"/>
    <x v="0"/>
    <s v="US"/>
    <s v="USD"/>
    <n v="1408604515"/>
    <n v="1406012515"/>
    <d v="2014-08-21T07:01:55"/>
    <x v="30"/>
    <n v="30"/>
    <b v="0"/>
    <n v="53"/>
    <b v="1"/>
    <s v="film &amp; video/television"/>
    <x v="0"/>
    <x v="0"/>
  </r>
  <r>
    <n v="13"/>
    <n v="13"/>
    <n v="13"/>
    <n v="1"/>
    <x v="0"/>
    <s v="US"/>
    <s v="USD"/>
    <n v="1453748434"/>
    <n v="1452193234"/>
    <d v="2016-01-25T19:00:34"/>
    <x v="31"/>
    <n v="18"/>
    <b v="0"/>
    <n v="1"/>
    <b v="1"/>
    <s v="film &amp; video/television"/>
    <x v="0"/>
    <x v="0"/>
  </r>
  <r>
    <n v="28450"/>
    <n v="28520"/>
    <n v="320.45"/>
    <n v="1"/>
    <x v="0"/>
    <s v="US"/>
    <s v="USD"/>
    <n v="1463111940"/>
    <n v="1459523017"/>
    <d v="2016-05-13T03:59:00"/>
    <x v="32"/>
    <n v="41.538460648152977"/>
    <b v="0"/>
    <n v="89"/>
    <b v="1"/>
    <s v="film &amp; video/television"/>
    <x v="0"/>
    <x v="0"/>
  </r>
  <r>
    <n v="5250"/>
    <n v="5360"/>
    <n v="83.75"/>
    <n v="1.02"/>
    <x v="0"/>
    <s v="US"/>
    <s v="USD"/>
    <n v="1447001501"/>
    <n v="1444405901"/>
    <d v="2015-11-08T16:51:41"/>
    <x v="33"/>
    <n v="30.041666666671517"/>
    <b v="0"/>
    <n v="64"/>
    <b v="1"/>
    <s v="film &amp; video/television"/>
    <x v="0"/>
    <x v="0"/>
  </r>
  <r>
    <n v="2600"/>
    <n v="3392"/>
    <n v="49.88"/>
    <n v="1.3"/>
    <x v="0"/>
    <s v="US"/>
    <s v="USD"/>
    <n v="1407224601"/>
    <n v="1405928601"/>
    <d v="2014-08-05T07:43:21"/>
    <x v="34"/>
    <n v="15"/>
    <b v="0"/>
    <n v="68"/>
    <b v="1"/>
    <s v="film &amp; video/television"/>
    <x v="0"/>
    <x v="0"/>
  </r>
  <r>
    <n v="1000"/>
    <n v="1665"/>
    <n v="59.46"/>
    <n v="1.67"/>
    <x v="0"/>
    <s v="US"/>
    <s v="USD"/>
    <n v="1430179200"/>
    <n v="1428130814"/>
    <d v="2015-04-28T00:00:00"/>
    <x v="35"/>
    <n v="23.708171296297223"/>
    <b v="0"/>
    <n v="28"/>
    <b v="1"/>
    <s v="film &amp; video/television"/>
    <x v="0"/>
    <x v="0"/>
  </r>
  <r>
    <n v="6000"/>
    <n v="8529"/>
    <n v="193.84"/>
    <n v="1.42"/>
    <x v="0"/>
    <s v="US"/>
    <s v="USD"/>
    <n v="1428128525"/>
    <n v="1425540125"/>
    <d v="2015-04-04T06:22:05"/>
    <x v="36"/>
    <n v="29.958333333328483"/>
    <b v="0"/>
    <n v="44"/>
    <b v="1"/>
    <s v="film &amp; video/television"/>
    <x v="0"/>
    <x v="0"/>
  </r>
  <r>
    <n v="22000"/>
    <n v="40357"/>
    <n v="159.51"/>
    <n v="1.83"/>
    <x v="0"/>
    <s v="US"/>
    <s v="USD"/>
    <n v="1425055079"/>
    <n v="1422463079"/>
    <d v="2015-02-27T16:37:59"/>
    <x v="37"/>
    <n v="30"/>
    <b v="0"/>
    <n v="253"/>
    <b v="1"/>
    <s v="film &amp; video/television"/>
    <x v="0"/>
    <x v="0"/>
  </r>
  <r>
    <n v="2500"/>
    <n v="2751"/>
    <n v="41.68"/>
    <n v="1.1000000000000001"/>
    <x v="0"/>
    <s v="US"/>
    <s v="USD"/>
    <n v="1368235344"/>
    <n v="1365643344"/>
    <d v="2013-05-11T01:22:24"/>
    <x v="38"/>
    <n v="30"/>
    <b v="0"/>
    <n v="66"/>
    <b v="1"/>
    <s v="film &amp; video/television"/>
    <x v="0"/>
    <x v="0"/>
  </r>
  <r>
    <n v="25000"/>
    <n v="32745"/>
    <n v="150.9"/>
    <n v="1.31"/>
    <x v="0"/>
    <s v="GB"/>
    <s v="GBP"/>
    <n v="1401058740"/>
    <n v="1398388068"/>
    <d v="2014-05-25T22:59:00"/>
    <x v="39"/>
    <n v="30.910555555557949"/>
    <b v="0"/>
    <n v="217"/>
    <b v="1"/>
    <s v="film &amp; video/television"/>
    <x v="0"/>
    <x v="0"/>
  </r>
  <r>
    <n v="2000"/>
    <n v="2027"/>
    <n v="126.69"/>
    <n v="1.01"/>
    <x v="0"/>
    <s v="US"/>
    <s v="USD"/>
    <n v="1403150400"/>
    <n v="1401426488"/>
    <d v="2014-06-19T04:00:00"/>
    <x v="40"/>
    <n v="19.952685185184237"/>
    <b v="0"/>
    <n v="16"/>
    <b v="1"/>
    <s v="film &amp; video/television"/>
    <x v="0"/>
    <x v="0"/>
  </r>
  <r>
    <n v="2000"/>
    <n v="2000"/>
    <n v="105.26"/>
    <n v="1"/>
    <x v="0"/>
    <s v="US"/>
    <s v="USD"/>
    <n v="1412516354"/>
    <n v="1409924354"/>
    <d v="2014-10-05T13:39:14"/>
    <x v="41"/>
    <n v="30"/>
    <b v="0"/>
    <n v="19"/>
    <b v="1"/>
    <s v="film &amp; video/television"/>
    <x v="0"/>
    <x v="0"/>
  </r>
  <r>
    <n v="14000"/>
    <n v="19860"/>
    <n v="117.51"/>
    <n v="1.42"/>
    <x v="0"/>
    <s v="US"/>
    <s v="USD"/>
    <n v="1419780026"/>
    <n v="1417188026"/>
    <d v="2014-12-28T15:20:26"/>
    <x v="42"/>
    <n v="30"/>
    <b v="0"/>
    <n v="169"/>
    <b v="1"/>
    <s v="film &amp; video/television"/>
    <x v="0"/>
    <x v="0"/>
  </r>
  <r>
    <n v="10000"/>
    <n v="30866"/>
    <n v="117.36"/>
    <n v="3.09"/>
    <x v="0"/>
    <s v="US"/>
    <s v="USD"/>
    <n v="1405209600"/>
    <n v="1402599486"/>
    <d v="2014-07-13T00:00:00"/>
    <x v="43"/>
    <n v="30.209652777775773"/>
    <b v="0"/>
    <n v="263"/>
    <b v="1"/>
    <s v="film &amp; video/television"/>
    <x v="0"/>
    <x v="0"/>
  </r>
  <r>
    <n v="2000"/>
    <n v="2000"/>
    <n v="133.33000000000001"/>
    <n v="1"/>
    <x v="0"/>
    <s v="US"/>
    <s v="USD"/>
    <n v="1412648537"/>
    <n v="1408760537"/>
    <d v="2014-10-07T02:22:17"/>
    <x v="44"/>
    <n v="45"/>
    <b v="0"/>
    <n v="15"/>
    <b v="1"/>
    <s v="film &amp; video/television"/>
    <x v="0"/>
    <x v="0"/>
  </r>
  <r>
    <n v="5000"/>
    <n v="6000"/>
    <n v="98.36"/>
    <n v="1.2"/>
    <x v="0"/>
    <s v="US"/>
    <s v="USD"/>
    <n v="1461769107"/>
    <n v="1459177107"/>
    <d v="2016-04-27T14:58:27"/>
    <x v="45"/>
    <n v="30"/>
    <b v="0"/>
    <n v="61"/>
    <b v="1"/>
    <s v="film &amp; video/television"/>
    <x v="0"/>
    <x v="0"/>
  </r>
  <r>
    <n v="8400"/>
    <n v="8750"/>
    <n v="194.44"/>
    <n v="1.04"/>
    <x v="0"/>
    <s v="AU"/>
    <s v="AUD"/>
    <n v="1450220974"/>
    <n v="1447628974"/>
    <d v="2015-12-15T23:09:34"/>
    <x v="46"/>
    <n v="30"/>
    <b v="0"/>
    <n v="45"/>
    <b v="1"/>
    <s v="film &amp; video/television"/>
    <x v="0"/>
    <x v="0"/>
  </r>
  <r>
    <n v="5000"/>
    <n v="5380.55"/>
    <n v="76.87"/>
    <n v="1.08"/>
    <x v="0"/>
    <s v="US"/>
    <s v="USD"/>
    <n v="1419021607"/>
    <n v="1413834007"/>
    <d v="2014-12-19T20:40:07"/>
    <x v="47"/>
    <n v="60.041666666664241"/>
    <b v="0"/>
    <n v="70"/>
    <b v="1"/>
    <s v="film &amp; video/television"/>
    <x v="0"/>
    <x v="0"/>
  </r>
  <r>
    <n v="2000"/>
    <n v="2159"/>
    <n v="56.82"/>
    <n v="1.08"/>
    <x v="0"/>
    <s v="GB"/>
    <s v="GBP"/>
    <n v="1425211200"/>
    <n v="1422534260"/>
    <d v="2015-03-01T12:00:00"/>
    <x v="48"/>
    <n v="30.983101851852552"/>
    <b v="0"/>
    <n v="38"/>
    <b v="1"/>
    <s v="film &amp; video/television"/>
    <x v="0"/>
    <x v="0"/>
  </r>
  <r>
    <n v="12000"/>
    <n v="12000"/>
    <n v="137.93"/>
    <n v="1"/>
    <x v="0"/>
    <s v="US"/>
    <s v="USD"/>
    <n v="1445660045"/>
    <n v="1443068045"/>
    <d v="2015-10-24T04:14:05"/>
    <x v="49"/>
    <n v="30"/>
    <b v="0"/>
    <n v="87"/>
    <b v="1"/>
    <s v="film &amp; video/television"/>
    <x v="0"/>
    <x v="0"/>
  </r>
  <r>
    <n v="600"/>
    <n v="600"/>
    <n v="27.27"/>
    <n v="1"/>
    <x v="0"/>
    <s v="GB"/>
    <s v="GBP"/>
    <n v="1422637200"/>
    <n v="1419271458"/>
    <d v="2015-01-30T17:00:00"/>
    <x v="50"/>
    <n v="38.955347222217824"/>
    <b v="0"/>
    <n v="22"/>
    <b v="1"/>
    <s v="film &amp; video/television"/>
    <x v="0"/>
    <x v="0"/>
  </r>
  <r>
    <n v="11000"/>
    <n v="14082"/>
    <n v="118.34"/>
    <n v="1.28"/>
    <x v="0"/>
    <s v="US"/>
    <s v="USD"/>
    <n v="1439245037"/>
    <n v="1436653037"/>
    <d v="2015-08-10T22:17:17"/>
    <x v="51"/>
    <n v="30"/>
    <b v="0"/>
    <n v="119"/>
    <b v="1"/>
    <s v="film &amp; video/television"/>
    <x v="0"/>
    <x v="0"/>
  </r>
  <r>
    <n v="10000"/>
    <n v="11621"/>
    <n v="223.48"/>
    <n v="1.1599999999999999"/>
    <x v="0"/>
    <s v="US"/>
    <s v="USD"/>
    <n v="1405615846"/>
    <n v="1403023846"/>
    <d v="2014-07-17T16:50:46"/>
    <x v="52"/>
    <n v="30"/>
    <b v="0"/>
    <n v="52"/>
    <b v="1"/>
    <s v="film &amp; video/television"/>
    <x v="0"/>
    <x v="0"/>
  </r>
  <r>
    <n v="3000"/>
    <n v="3289"/>
    <n v="28.11"/>
    <n v="1.1000000000000001"/>
    <x v="0"/>
    <s v="US"/>
    <s v="USD"/>
    <n v="1396648800"/>
    <n v="1395407445"/>
    <d v="2014-04-04T22:00:00"/>
    <x v="53"/>
    <n v="14.367534722223354"/>
    <b v="0"/>
    <n v="117"/>
    <b v="1"/>
    <s v="film &amp; video/television"/>
    <x v="0"/>
    <x v="0"/>
  </r>
  <r>
    <n v="10000"/>
    <n v="10100"/>
    <n v="194.23"/>
    <n v="1.01"/>
    <x v="0"/>
    <s v="US"/>
    <s v="USD"/>
    <n v="1451063221"/>
    <n v="1448471221"/>
    <d v="2015-12-25T17:07:01"/>
    <x v="54"/>
    <n v="30"/>
    <b v="0"/>
    <n v="52"/>
    <b v="1"/>
    <s v="film &amp; video/television"/>
    <x v="0"/>
    <x v="0"/>
  </r>
  <r>
    <n v="8600"/>
    <n v="11090"/>
    <n v="128.94999999999999"/>
    <n v="1.29"/>
    <x v="0"/>
    <s v="US"/>
    <s v="USD"/>
    <n v="1464390916"/>
    <n v="1462576516"/>
    <d v="2016-05-27T23:15:16"/>
    <x v="55"/>
    <n v="21"/>
    <b v="0"/>
    <n v="86"/>
    <b v="1"/>
    <s v="film &amp; video/television"/>
    <x v="0"/>
    <x v="0"/>
  </r>
  <r>
    <n v="8000"/>
    <n v="8581"/>
    <n v="49.32"/>
    <n v="1.07"/>
    <x v="0"/>
    <s v="GB"/>
    <s v="GBP"/>
    <n v="1433779200"/>
    <n v="1432559424"/>
    <d v="2015-06-08T16:00:00"/>
    <x v="56"/>
    <n v="14.117777777784795"/>
    <b v="0"/>
    <n v="174"/>
    <b v="1"/>
    <s v="film &amp; video/television"/>
    <x v="0"/>
    <x v="0"/>
  </r>
  <r>
    <n v="15000"/>
    <n v="15285"/>
    <n v="221.52"/>
    <n v="1.02"/>
    <x v="0"/>
    <s v="US"/>
    <s v="USD"/>
    <n v="1429991962"/>
    <n v="1427399962"/>
    <d v="2015-04-25T19:59:22"/>
    <x v="57"/>
    <n v="30"/>
    <b v="0"/>
    <n v="69"/>
    <b v="1"/>
    <s v="film &amp; video/television"/>
    <x v="0"/>
    <x v="0"/>
  </r>
  <r>
    <n v="10000"/>
    <n v="10291"/>
    <n v="137.21"/>
    <n v="1.03"/>
    <x v="0"/>
    <s v="US"/>
    <s v="USD"/>
    <n v="1416423172"/>
    <n v="1413827572"/>
    <d v="2014-11-19T18:52:52"/>
    <x v="58"/>
    <n v="30.041666666664241"/>
    <b v="0"/>
    <n v="75"/>
    <b v="1"/>
    <s v="film &amp; video/television"/>
    <x v="0"/>
    <x v="0"/>
  </r>
  <r>
    <n v="20000"/>
    <n v="20025.14"/>
    <n v="606.82000000000005"/>
    <n v="1"/>
    <x v="0"/>
    <s v="US"/>
    <s v="USD"/>
    <n v="1442264400"/>
    <n v="1439530776"/>
    <d v="2015-09-14T21:00:00"/>
    <x v="59"/>
    <n v="31.639166666660458"/>
    <b v="0"/>
    <n v="33"/>
    <b v="1"/>
    <s v="film &amp; video/television"/>
    <x v="0"/>
    <x v="0"/>
  </r>
  <r>
    <n v="4500"/>
    <n v="4648.33"/>
    <n v="43.04"/>
    <n v="1.03"/>
    <x v="0"/>
    <s v="GB"/>
    <s v="GBP"/>
    <n v="1395532800"/>
    <n v="1393882717"/>
    <d v="2014-03-23T00:00:00"/>
    <x v="60"/>
    <n v="19.098182870373421"/>
    <b v="0"/>
    <n v="108"/>
    <b v="1"/>
    <s v="film &amp; video/shorts"/>
    <x v="0"/>
    <x v="1"/>
  </r>
  <r>
    <n v="5000"/>
    <n v="7415"/>
    <n v="322.39"/>
    <n v="1.48"/>
    <x v="0"/>
    <s v="US"/>
    <s v="USD"/>
    <n v="1370547157"/>
    <n v="1368646357"/>
    <d v="2013-06-06T19:32:37"/>
    <x v="61"/>
    <n v="22"/>
    <b v="0"/>
    <n v="23"/>
    <b v="1"/>
    <s v="film &amp; video/shorts"/>
    <x v="0"/>
    <x v="1"/>
  </r>
  <r>
    <n v="3000"/>
    <n v="4642"/>
    <n v="96.71"/>
    <n v="1.55"/>
    <x v="0"/>
    <s v="US"/>
    <s v="USD"/>
    <n v="1362337878"/>
    <n v="1360177878"/>
    <d v="2013-03-03T19:11:18"/>
    <x v="62"/>
    <n v="25"/>
    <b v="0"/>
    <n v="48"/>
    <b v="1"/>
    <s v="film &amp; video/shorts"/>
    <x v="0"/>
    <x v="1"/>
  </r>
  <r>
    <n v="2000"/>
    <n v="2270.37"/>
    <n v="35.47"/>
    <n v="1.1399999999999999"/>
    <x v="0"/>
    <s v="US"/>
    <s v="USD"/>
    <n v="1388206740"/>
    <n v="1386194013"/>
    <d v="2013-12-28T04:59:00"/>
    <x v="63"/>
    <n v="23.295451388890797"/>
    <b v="0"/>
    <n v="64"/>
    <b v="1"/>
    <s v="film &amp; video/shorts"/>
    <x v="0"/>
    <x v="1"/>
  </r>
  <r>
    <n v="1200"/>
    <n v="2080"/>
    <n v="86.67"/>
    <n v="1.73"/>
    <x v="0"/>
    <s v="US"/>
    <s v="USD"/>
    <n v="1373243181"/>
    <n v="1370651181"/>
    <d v="2013-07-08T00:26:21"/>
    <x v="64"/>
    <n v="30"/>
    <b v="0"/>
    <n v="24"/>
    <b v="1"/>
    <s v="film &amp; video/shorts"/>
    <x v="0"/>
    <x v="1"/>
  </r>
  <r>
    <n v="7000"/>
    <n v="7527"/>
    <n v="132.05000000000001"/>
    <n v="1.08"/>
    <x v="0"/>
    <s v="CA"/>
    <s v="CAD"/>
    <n v="1407736740"/>
    <n v="1405453354"/>
    <d v="2014-08-11T05:59:00"/>
    <x v="65"/>
    <n v="26.428078703698702"/>
    <b v="0"/>
    <n v="57"/>
    <b v="1"/>
    <s v="film &amp; video/shorts"/>
    <x v="0"/>
    <x v="1"/>
  </r>
  <r>
    <n v="2000"/>
    <n v="2372"/>
    <n v="91.23"/>
    <n v="1.19"/>
    <x v="0"/>
    <s v="US"/>
    <s v="USD"/>
    <n v="1468873420"/>
    <n v="1466281420"/>
    <d v="2016-07-18T20:23:40"/>
    <x v="66"/>
    <n v="30"/>
    <b v="0"/>
    <n v="26"/>
    <b v="1"/>
    <s v="film &amp; video/shorts"/>
    <x v="0"/>
    <x v="1"/>
  </r>
  <r>
    <n v="2000"/>
    <n v="2325"/>
    <n v="116.25"/>
    <n v="1.1599999999999999"/>
    <x v="0"/>
    <s v="US"/>
    <s v="USD"/>
    <n v="1342360804"/>
    <n v="1339768804"/>
    <d v="2012-07-15T14:00:04"/>
    <x v="67"/>
    <n v="30"/>
    <b v="0"/>
    <n v="20"/>
    <b v="1"/>
    <s v="film &amp; video/shorts"/>
    <x v="0"/>
    <x v="1"/>
  </r>
  <r>
    <n v="600"/>
    <n v="763"/>
    <n v="21.19"/>
    <n v="1.27"/>
    <x v="0"/>
    <s v="GB"/>
    <s v="GBP"/>
    <n v="1393162791"/>
    <n v="1390570791"/>
    <d v="2014-02-23T13:39:51"/>
    <x v="68"/>
    <n v="30"/>
    <b v="0"/>
    <n v="36"/>
    <b v="1"/>
    <s v="film &amp; video/shorts"/>
    <x v="0"/>
    <x v="1"/>
  </r>
  <r>
    <n v="10000"/>
    <n v="11094.23"/>
    <n v="62.33"/>
    <n v="1.1100000000000001"/>
    <x v="0"/>
    <s v="US"/>
    <s v="USD"/>
    <n v="1317538740"/>
    <n v="1314765025"/>
    <d v="2011-10-02T06:59:00"/>
    <x v="69"/>
    <n v="32.103182870370802"/>
    <b v="0"/>
    <n v="178"/>
    <b v="1"/>
    <s v="film &amp; video/shorts"/>
    <x v="0"/>
    <x v="1"/>
  </r>
  <r>
    <n v="500"/>
    <n v="636"/>
    <n v="37.409999999999997"/>
    <n v="1.27"/>
    <x v="0"/>
    <s v="US"/>
    <s v="USD"/>
    <n v="1315171845"/>
    <n v="1309987845"/>
    <d v="2011-09-04T21:30:45"/>
    <x v="70"/>
    <n v="60"/>
    <b v="0"/>
    <n v="17"/>
    <b v="1"/>
    <s v="film &amp; video/shorts"/>
    <x v="0"/>
    <x v="1"/>
  </r>
  <r>
    <n v="1800"/>
    <n v="2231"/>
    <n v="69.72"/>
    <n v="1.24"/>
    <x v="0"/>
    <s v="US"/>
    <s v="USD"/>
    <n v="1338186657"/>
    <n v="1333002657"/>
    <d v="2012-05-28T06:30:57"/>
    <x v="71"/>
    <n v="60"/>
    <b v="0"/>
    <n v="32"/>
    <b v="1"/>
    <s v="film &amp; video/shorts"/>
    <x v="0"/>
    <x v="1"/>
  </r>
  <r>
    <n v="2200"/>
    <n v="2385"/>
    <n v="58.17"/>
    <n v="1.08"/>
    <x v="0"/>
    <s v="US"/>
    <s v="USD"/>
    <n v="1352937600"/>
    <n v="1351210481"/>
    <d v="2012-11-15T00:00:00"/>
    <x v="72"/>
    <n v="19.98980324074364"/>
    <b v="0"/>
    <n v="41"/>
    <b v="1"/>
    <s v="film &amp; video/shorts"/>
    <x v="0"/>
    <x v="1"/>
  </r>
  <r>
    <n v="900"/>
    <n v="900"/>
    <n v="50"/>
    <n v="1"/>
    <x v="0"/>
    <s v="US"/>
    <s v="USD"/>
    <n v="1304395140"/>
    <n v="1297620584"/>
    <d v="2011-05-03T03:59:00"/>
    <x v="73"/>
    <n v="78.409212962964375"/>
    <b v="0"/>
    <n v="18"/>
    <b v="1"/>
    <s v="film &amp; video/shorts"/>
    <x v="0"/>
    <x v="1"/>
  </r>
  <r>
    <n v="500"/>
    <n v="564.66"/>
    <n v="19.47"/>
    <n v="1.1299999999999999"/>
    <x v="0"/>
    <s v="FR"/>
    <s v="EUR"/>
    <n v="1453376495"/>
    <n v="1450784495"/>
    <d v="2016-01-21T11:41:35"/>
    <x v="74"/>
    <n v="30"/>
    <b v="0"/>
    <n v="29"/>
    <b v="1"/>
    <s v="film &amp; video/shorts"/>
    <x v="0"/>
    <x v="1"/>
  </r>
  <r>
    <n v="3500"/>
    <n v="4040"/>
    <n v="85.96"/>
    <n v="1.1499999999999999"/>
    <x v="0"/>
    <s v="US"/>
    <s v="USD"/>
    <n v="1366693272"/>
    <n v="1364101272"/>
    <d v="2013-04-23T05:01:12"/>
    <x v="75"/>
    <n v="30"/>
    <b v="0"/>
    <n v="47"/>
    <b v="1"/>
    <s v="film &amp; video/shorts"/>
    <x v="0"/>
    <x v="1"/>
  </r>
  <r>
    <n v="300"/>
    <n v="460"/>
    <n v="30.67"/>
    <n v="1.53"/>
    <x v="0"/>
    <s v="US"/>
    <s v="USD"/>
    <n v="1325007358"/>
    <n v="1319819758"/>
    <d v="2011-12-27T17:35:58"/>
    <x v="76"/>
    <n v="60.041666666664241"/>
    <b v="0"/>
    <n v="15"/>
    <b v="1"/>
    <s v="film &amp; video/shorts"/>
    <x v="0"/>
    <x v="1"/>
  </r>
  <r>
    <n v="400"/>
    <n v="1570"/>
    <n v="60.38"/>
    <n v="3.93"/>
    <x v="0"/>
    <s v="US"/>
    <s v="USD"/>
    <n v="1337569140"/>
    <n v="1332991717"/>
    <d v="2012-05-21T02:59:00"/>
    <x v="77"/>
    <n v="52.97943287036469"/>
    <b v="0"/>
    <n v="26"/>
    <b v="1"/>
    <s v="film &amp; video/shorts"/>
    <x v="0"/>
    <x v="1"/>
  </r>
  <r>
    <n v="50"/>
    <n v="1351"/>
    <n v="38.6"/>
    <n v="27.02"/>
    <x v="0"/>
    <s v="FR"/>
    <s v="EUR"/>
    <n v="1472751121"/>
    <n v="1471887121"/>
    <d v="2016-09-01T17:32:01"/>
    <x v="78"/>
    <n v="10"/>
    <b v="0"/>
    <n v="35"/>
    <b v="1"/>
    <s v="film &amp; video/shorts"/>
    <x v="0"/>
    <x v="1"/>
  </r>
  <r>
    <n v="1300"/>
    <n v="1651"/>
    <n v="40.270000000000003"/>
    <n v="1.27"/>
    <x v="0"/>
    <s v="GB"/>
    <s v="GBP"/>
    <n v="1398451093"/>
    <n v="1395859093"/>
    <d v="2014-04-25T18:38:13"/>
    <x v="79"/>
    <n v="30"/>
    <b v="0"/>
    <n v="41"/>
    <b v="1"/>
    <s v="film &amp; video/shorts"/>
    <x v="0"/>
    <x v="1"/>
  </r>
  <r>
    <n v="12000"/>
    <n v="12870"/>
    <n v="273.83"/>
    <n v="1.07"/>
    <x v="0"/>
    <s v="US"/>
    <s v="USD"/>
    <n v="1386640856"/>
    <n v="1383616856"/>
    <d v="2013-12-10T02:00:56"/>
    <x v="80"/>
    <n v="35"/>
    <b v="0"/>
    <n v="47"/>
    <b v="1"/>
    <s v="film &amp; video/shorts"/>
    <x v="0"/>
    <x v="1"/>
  </r>
  <r>
    <n v="750"/>
    <n v="1485"/>
    <n v="53.04"/>
    <n v="1.98"/>
    <x v="0"/>
    <s v="US"/>
    <s v="USD"/>
    <n v="1342234920"/>
    <n v="1341892127"/>
    <d v="2012-07-14T03:02:00"/>
    <x v="81"/>
    <n v="3.9675115740683395"/>
    <b v="0"/>
    <n v="28"/>
    <b v="1"/>
    <s v="film &amp; video/shorts"/>
    <x v="0"/>
    <x v="1"/>
  </r>
  <r>
    <n v="4000"/>
    <n v="4000.5"/>
    <n v="40.01"/>
    <n v="1"/>
    <x v="0"/>
    <s v="US"/>
    <s v="USD"/>
    <n v="1318189261"/>
    <n v="1315597261"/>
    <d v="2011-10-09T19:41:01"/>
    <x v="82"/>
    <n v="30"/>
    <b v="0"/>
    <n v="100"/>
    <b v="1"/>
    <s v="film &amp; video/shorts"/>
    <x v="0"/>
    <x v="1"/>
  </r>
  <r>
    <n v="200"/>
    <n v="205"/>
    <n v="15.77"/>
    <n v="1.03"/>
    <x v="0"/>
    <s v="GB"/>
    <s v="GBP"/>
    <n v="1424604600"/>
    <n v="1423320389"/>
    <d v="2015-02-22T11:30:00"/>
    <x v="83"/>
    <n v="14.863553240749752"/>
    <b v="0"/>
    <n v="13"/>
    <b v="1"/>
    <s v="film &amp; video/shorts"/>
    <x v="0"/>
    <x v="1"/>
  </r>
  <r>
    <n v="500"/>
    <n v="500"/>
    <n v="71.430000000000007"/>
    <n v="1"/>
    <x v="0"/>
    <s v="US"/>
    <s v="USD"/>
    <n v="1305483086"/>
    <n v="1302891086"/>
    <d v="2011-05-15T18:11:26"/>
    <x v="84"/>
    <n v="30"/>
    <b v="0"/>
    <n v="7"/>
    <b v="1"/>
    <s v="film &amp; video/shorts"/>
    <x v="0"/>
    <x v="1"/>
  </r>
  <r>
    <n v="1200"/>
    <n v="1506"/>
    <n v="71.709999999999994"/>
    <n v="1.26"/>
    <x v="0"/>
    <s v="US"/>
    <s v="USD"/>
    <n v="1316746837"/>
    <n v="1314154837"/>
    <d v="2011-09-23T03:00:37"/>
    <x v="85"/>
    <n v="30"/>
    <b v="0"/>
    <n v="21"/>
    <b v="1"/>
    <s v="film &amp; video/shorts"/>
    <x v="0"/>
    <x v="1"/>
  </r>
  <r>
    <n v="6000"/>
    <n v="6388"/>
    <n v="375.76"/>
    <n v="1.06"/>
    <x v="0"/>
    <s v="FR"/>
    <s v="EUR"/>
    <n v="1451226045"/>
    <n v="1444828845"/>
    <d v="2015-12-27T14:20:45"/>
    <x v="86"/>
    <n v="74.041666666656965"/>
    <b v="0"/>
    <n v="17"/>
    <b v="1"/>
    <s v="film &amp; video/shorts"/>
    <x v="0"/>
    <x v="1"/>
  </r>
  <r>
    <n v="2500"/>
    <n v="2615"/>
    <n v="104.6"/>
    <n v="1.05"/>
    <x v="0"/>
    <s v="US"/>
    <s v="USD"/>
    <n v="1275529260"/>
    <n v="1274705803"/>
    <d v="2010-06-03T01:41:00"/>
    <x v="87"/>
    <n v="9.5307523148221662"/>
    <b v="0"/>
    <n v="25"/>
    <b v="1"/>
    <s v="film &amp; video/shorts"/>
    <x v="0"/>
    <x v="1"/>
  </r>
  <r>
    <n v="3500"/>
    <n v="3600"/>
    <n v="60"/>
    <n v="1.03"/>
    <x v="0"/>
    <s v="US"/>
    <s v="USD"/>
    <n v="1403452131"/>
    <n v="1401205731"/>
    <d v="2014-06-22T15:48:51"/>
    <x v="88"/>
    <n v="26"/>
    <b v="0"/>
    <n v="60"/>
    <b v="1"/>
    <s v="film &amp; video/shorts"/>
    <x v="0"/>
    <x v="1"/>
  </r>
  <r>
    <n v="6000"/>
    <n v="6904"/>
    <n v="123.29"/>
    <n v="1.1499999999999999"/>
    <x v="0"/>
    <s v="US"/>
    <s v="USD"/>
    <n v="1370196192"/>
    <n v="1368036192"/>
    <d v="2013-06-02T18:03:12"/>
    <x v="89"/>
    <n v="25"/>
    <b v="0"/>
    <n v="56"/>
    <b v="1"/>
    <s v="film &amp; video/shorts"/>
    <x v="0"/>
    <x v="1"/>
  </r>
  <r>
    <n v="500"/>
    <n v="502"/>
    <n v="31.38"/>
    <n v="1"/>
    <x v="0"/>
    <s v="US"/>
    <s v="USD"/>
    <n v="1310454499"/>
    <n v="1307862499"/>
    <d v="2011-07-12T07:08:19"/>
    <x v="90"/>
    <n v="30"/>
    <b v="0"/>
    <n v="16"/>
    <b v="1"/>
    <s v="film &amp; video/shorts"/>
    <x v="0"/>
    <x v="1"/>
  </r>
  <r>
    <n v="3000"/>
    <n v="3600"/>
    <n v="78.260000000000005"/>
    <n v="1.2"/>
    <x v="0"/>
    <s v="US"/>
    <s v="USD"/>
    <n v="1305625164"/>
    <n v="1300354764"/>
    <d v="2011-05-17T09:39:24"/>
    <x v="91"/>
    <n v="61"/>
    <b v="0"/>
    <n v="46"/>
    <b v="1"/>
    <s v="film &amp; video/shorts"/>
    <x v="0"/>
    <x v="1"/>
  </r>
  <r>
    <n v="5000"/>
    <n v="5260"/>
    <n v="122.33"/>
    <n v="1.05"/>
    <x v="0"/>
    <s v="CA"/>
    <s v="CAD"/>
    <n v="1485936000"/>
    <n v="1481949983"/>
    <d v="2017-02-01T08:00:00"/>
    <x v="92"/>
    <n v="46.134456018509809"/>
    <b v="0"/>
    <n v="43"/>
    <b v="1"/>
    <s v="film &amp; video/shorts"/>
    <x v="0"/>
    <x v="1"/>
  </r>
  <r>
    <n v="1000"/>
    <n v="1106"/>
    <n v="73.73"/>
    <n v="1.1100000000000001"/>
    <x v="0"/>
    <s v="US"/>
    <s v="USD"/>
    <n v="1341349200"/>
    <n v="1338928537"/>
    <d v="2012-07-03T21:00:00"/>
    <x v="93"/>
    <n v="28.01693287037051"/>
    <b v="0"/>
    <n v="15"/>
    <b v="1"/>
    <s v="film &amp; video/shorts"/>
    <x v="0"/>
    <x v="1"/>
  </r>
  <r>
    <n v="250"/>
    <n v="260"/>
    <n v="21.67"/>
    <n v="1.04"/>
    <x v="0"/>
    <s v="GB"/>
    <s v="GBP"/>
    <n v="1396890822"/>
    <n v="1395162822"/>
    <d v="2014-04-07T17:13:42"/>
    <x v="94"/>
    <n v="20"/>
    <b v="0"/>
    <n v="12"/>
    <b v="1"/>
    <s v="film &amp; video/shorts"/>
    <x v="0"/>
    <x v="1"/>
  </r>
  <r>
    <n v="350"/>
    <n v="460"/>
    <n v="21.9"/>
    <n v="1.31"/>
    <x v="0"/>
    <s v="US"/>
    <s v="USD"/>
    <n v="1330214841"/>
    <n v="1327622841"/>
    <d v="2012-02-26T00:07:21"/>
    <x v="95"/>
    <n v="30"/>
    <b v="0"/>
    <n v="21"/>
    <b v="1"/>
    <s v="film &amp; video/shorts"/>
    <x v="0"/>
    <x v="1"/>
  </r>
  <r>
    <n v="1500"/>
    <n v="1720"/>
    <n v="50.59"/>
    <n v="1.1499999999999999"/>
    <x v="0"/>
    <s v="US"/>
    <s v="USD"/>
    <n v="1280631600"/>
    <n v="1274889241"/>
    <d v="2010-08-01T03:00:00"/>
    <x v="96"/>
    <n v="66.462488425924676"/>
    <b v="0"/>
    <n v="34"/>
    <b v="1"/>
    <s v="film &amp; video/shorts"/>
    <x v="0"/>
    <x v="1"/>
  </r>
  <r>
    <n v="400"/>
    <n v="425"/>
    <n v="53.13"/>
    <n v="1.06"/>
    <x v="0"/>
    <s v="US"/>
    <s v="USD"/>
    <n v="1310440482"/>
    <n v="1307848482"/>
    <d v="2011-07-12T03:14:42"/>
    <x v="97"/>
    <n v="30"/>
    <b v="0"/>
    <n v="8"/>
    <b v="1"/>
    <s v="film &amp; video/shorts"/>
    <x v="0"/>
    <x v="1"/>
  </r>
  <r>
    <n v="3200"/>
    <n v="3400"/>
    <n v="56.67"/>
    <n v="1.06"/>
    <x v="0"/>
    <s v="US"/>
    <s v="USD"/>
    <n v="1354923000"/>
    <n v="1351796674"/>
    <d v="2012-12-07T23:30:00"/>
    <x v="98"/>
    <n v="36.184328703704523"/>
    <b v="0"/>
    <n v="60"/>
    <b v="1"/>
    <s v="film &amp; video/shorts"/>
    <x v="0"/>
    <x v="1"/>
  </r>
  <r>
    <n v="1500"/>
    <n v="1590.29"/>
    <n v="40.78"/>
    <n v="1.06"/>
    <x v="0"/>
    <s v="US"/>
    <s v="USD"/>
    <n v="1390426799"/>
    <n v="1387834799"/>
    <d v="2014-01-22T21:39:59"/>
    <x v="99"/>
    <n v="30"/>
    <b v="0"/>
    <n v="39"/>
    <b v="1"/>
    <s v="film &amp; video/shorts"/>
    <x v="0"/>
    <x v="1"/>
  </r>
  <r>
    <n v="5000"/>
    <n v="5000"/>
    <n v="192.31"/>
    <n v="1"/>
    <x v="0"/>
    <s v="US"/>
    <s v="USD"/>
    <n v="1352055886"/>
    <n v="1350324286"/>
    <d v="2012-11-04T19:04:46"/>
    <x v="100"/>
    <n v="20.041666666664241"/>
    <b v="0"/>
    <n v="26"/>
    <b v="1"/>
    <s v="film &amp; video/shorts"/>
    <x v="0"/>
    <x v="1"/>
  </r>
  <r>
    <n v="3500"/>
    <n v="3500"/>
    <n v="100"/>
    <n v="1"/>
    <x v="0"/>
    <s v="US"/>
    <s v="USD"/>
    <n v="1359052710"/>
    <n v="1356979110"/>
    <d v="2013-01-24T18:38:30"/>
    <x v="101"/>
    <n v="24"/>
    <b v="0"/>
    <n v="35"/>
    <b v="1"/>
    <s v="film &amp; video/shorts"/>
    <x v="0"/>
    <x v="1"/>
  </r>
  <r>
    <n v="6000"/>
    <n v="7665"/>
    <n v="117.92"/>
    <n v="1.28"/>
    <x v="0"/>
    <s v="US"/>
    <s v="USD"/>
    <n v="1293073733"/>
    <n v="1290481733"/>
    <d v="2010-12-23T03:08:53"/>
    <x v="102"/>
    <n v="30"/>
    <b v="0"/>
    <n v="65"/>
    <b v="1"/>
    <s v="film &amp; video/shorts"/>
    <x v="0"/>
    <x v="1"/>
  </r>
  <r>
    <n v="1300"/>
    <n v="1367"/>
    <n v="27.9"/>
    <n v="1.05"/>
    <x v="0"/>
    <s v="GB"/>
    <s v="GBP"/>
    <n v="1394220030"/>
    <n v="1392232830"/>
    <d v="2014-03-07T19:20:30"/>
    <x v="103"/>
    <n v="23"/>
    <b v="0"/>
    <n v="49"/>
    <b v="1"/>
    <s v="film &amp; video/shorts"/>
    <x v="0"/>
    <x v="1"/>
  </r>
  <r>
    <n v="500"/>
    <n v="600"/>
    <n v="60"/>
    <n v="1.2"/>
    <x v="0"/>
    <s v="US"/>
    <s v="USD"/>
    <n v="1301792400"/>
    <n v="1299775266"/>
    <d v="2011-04-03T01:00:00"/>
    <x v="104"/>
    <n v="23.34645833333343"/>
    <b v="0"/>
    <n v="10"/>
    <b v="1"/>
    <s v="film &amp; video/shorts"/>
    <x v="0"/>
    <x v="1"/>
  </r>
  <r>
    <n v="2200"/>
    <n v="2363"/>
    <n v="39.380000000000003"/>
    <n v="1.07"/>
    <x v="0"/>
    <s v="US"/>
    <s v="USD"/>
    <n v="1463184000"/>
    <n v="1461605020"/>
    <d v="2016-05-14T00:00:00"/>
    <x v="105"/>
    <n v="18.275231481486117"/>
    <b v="0"/>
    <n v="60"/>
    <b v="1"/>
    <s v="film &amp; video/shorts"/>
    <x v="0"/>
    <x v="1"/>
  </r>
  <r>
    <n v="5000"/>
    <n v="5025"/>
    <n v="186.11"/>
    <n v="1.01"/>
    <x v="0"/>
    <s v="US"/>
    <s v="USD"/>
    <n v="1333391901"/>
    <n v="1332182301"/>
    <d v="2012-04-02T18:38:21"/>
    <x v="106"/>
    <n v="14"/>
    <b v="0"/>
    <n v="27"/>
    <b v="1"/>
    <s v="film &amp; video/shorts"/>
    <x v="0"/>
    <x v="1"/>
  </r>
  <r>
    <n v="7500"/>
    <n v="7685"/>
    <n v="111.38"/>
    <n v="1.02"/>
    <x v="0"/>
    <s v="US"/>
    <s v="USD"/>
    <n v="1303688087"/>
    <n v="1301787287"/>
    <d v="2011-04-24T23:34:47"/>
    <x v="107"/>
    <n v="22"/>
    <b v="0"/>
    <n v="69"/>
    <b v="1"/>
    <s v="film &amp; video/shorts"/>
    <x v="0"/>
    <x v="1"/>
  </r>
  <r>
    <n v="1500"/>
    <n v="3700"/>
    <n v="78.72"/>
    <n v="2.4700000000000002"/>
    <x v="0"/>
    <s v="US"/>
    <s v="USD"/>
    <n v="1370011370"/>
    <n v="1364827370"/>
    <d v="2013-05-31T14:42:50"/>
    <x v="108"/>
    <n v="60"/>
    <b v="0"/>
    <n v="47"/>
    <b v="1"/>
    <s v="film &amp; video/shorts"/>
    <x v="0"/>
    <x v="1"/>
  </r>
  <r>
    <n v="1000"/>
    <n v="2195"/>
    <n v="46.7"/>
    <n v="2.2000000000000002"/>
    <x v="0"/>
    <s v="US"/>
    <s v="USD"/>
    <n v="1298680630"/>
    <n v="1296088630"/>
    <d v="2011-02-26T00:37:10"/>
    <x v="109"/>
    <n v="30"/>
    <b v="0"/>
    <n v="47"/>
    <b v="1"/>
    <s v="film &amp; video/shorts"/>
    <x v="0"/>
    <x v="1"/>
  </r>
  <r>
    <n v="1300"/>
    <n v="1700"/>
    <n v="65.38"/>
    <n v="1.31"/>
    <x v="0"/>
    <s v="US"/>
    <s v="USD"/>
    <n v="1384408740"/>
    <n v="1381445253"/>
    <d v="2013-11-14T05:59:00"/>
    <x v="110"/>
    <n v="34.299618055549217"/>
    <b v="0"/>
    <n v="26"/>
    <b v="1"/>
    <s v="film &amp; video/shorts"/>
    <x v="0"/>
    <x v="1"/>
  </r>
  <r>
    <n v="3500"/>
    <n v="5410"/>
    <n v="102.08"/>
    <n v="1.55"/>
    <x v="0"/>
    <s v="AU"/>
    <s v="AUD"/>
    <n v="1433059187"/>
    <n v="1430467187"/>
    <d v="2015-05-31T07:59:47"/>
    <x v="111"/>
    <n v="30"/>
    <b v="0"/>
    <n v="53"/>
    <b v="1"/>
    <s v="film &amp; video/shorts"/>
    <x v="0"/>
    <x v="1"/>
  </r>
  <r>
    <n v="5000"/>
    <n v="5200"/>
    <n v="64.2"/>
    <n v="1.04"/>
    <x v="0"/>
    <s v="US"/>
    <s v="USD"/>
    <n v="1397354400"/>
    <n v="1395277318"/>
    <d v="2014-04-13T02:00:00"/>
    <x v="112"/>
    <n v="24.04030092593166"/>
    <b v="0"/>
    <n v="81"/>
    <b v="1"/>
    <s v="film &amp; video/shorts"/>
    <x v="0"/>
    <x v="1"/>
  </r>
  <r>
    <n v="5000"/>
    <n v="7050"/>
    <n v="90.38"/>
    <n v="1.41"/>
    <x v="0"/>
    <s v="US"/>
    <s v="USD"/>
    <n v="1312642800"/>
    <n v="1311963128"/>
    <d v="2011-08-06T15:00:00"/>
    <x v="113"/>
    <n v="7.8665740740761976"/>
    <b v="0"/>
    <n v="78"/>
    <b v="1"/>
    <s v="film &amp; video/shorts"/>
    <x v="0"/>
    <x v="1"/>
  </r>
  <r>
    <n v="3000"/>
    <n v="3100"/>
    <n v="88.57"/>
    <n v="1.03"/>
    <x v="0"/>
    <s v="US"/>
    <s v="USD"/>
    <n v="1326436488"/>
    <n v="1321252488"/>
    <d v="2012-01-13T06:34:48"/>
    <x v="114"/>
    <n v="60"/>
    <b v="0"/>
    <n v="35"/>
    <b v="1"/>
    <s v="film &amp; video/shorts"/>
    <x v="0"/>
    <x v="1"/>
  </r>
  <r>
    <n v="450"/>
    <n v="632"/>
    <n v="28.73"/>
    <n v="1.4"/>
    <x v="0"/>
    <s v="US"/>
    <s v="USD"/>
    <n v="1328377444"/>
    <n v="1326217444"/>
    <d v="2012-02-04T17:44:04"/>
    <x v="115"/>
    <n v="25"/>
    <b v="0"/>
    <n v="22"/>
    <b v="1"/>
    <s v="film &amp; video/shorts"/>
    <x v="0"/>
    <x v="1"/>
  </r>
  <r>
    <n v="3500"/>
    <n v="3978"/>
    <n v="69.790000000000006"/>
    <n v="1.1399999999999999"/>
    <x v="0"/>
    <s v="US"/>
    <s v="USD"/>
    <n v="1302260155"/>
    <n v="1298289355"/>
    <d v="2011-04-08T10:55:55"/>
    <x v="116"/>
    <n v="45.958333333335759"/>
    <b v="0"/>
    <n v="57"/>
    <b v="1"/>
    <s v="film &amp; video/shorts"/>
    <x v="0"/>
    <x v="1"/>
  </r>
  <r>
    <n v="4500"/>
    <n v="4522.22"/>
    <n v="167.49"/>
    <n v="1"/>
    <x v="0"/>
    <s v="US"/>
    <s v="USD"/>
    <n v="1276110000"/>
    <n v="1268337744"/>
    <d v="2010-06-09T19:00:00"/>
    <x v="117"/>
    <n v="89.956666666665114"/>
    <b v="0"/>
    <n v="27"/>
    <b v="1"/>
    <s v="film &amp; video/shorts"/>
    <x v="0"/>
    <x v="1"/>
  </r>
  <r>
    <n v="5000"/>
    <n v="5651.58"/>
    <n v="144.91"/>
    <n v="1.1299999999999999"/>
    <x v="0"/>
    <s v="US"/>
    <s v="USD"/>
    <n v="1311902236"/>
    <n v="1309310236"/>
    <d v="2011-07-29T01:17:16"/>
    <x v="118"/>
    <n v="30"/>
    <b v="0"/>
    <n v="39"/>
    <b v="1"/>
    <s v="film &amp; video/shorts"/>
    <x v="0"/>
    <x v="1"/>
  </r>
  <r>
    <n v="3250"/>
    <n v="3398.1"/>
    <n v="91.84"/>
    <n v="1.05"/>
    <x v="0"/>
    <s v="US"/>
    <s v="USD"/>
    <n v="1313276400"/>
    <n v="1310693986"/>
    <d v="2011-08-13T23:00:00"/>
    <x v="119"/>
    <n v="29.889050925929041"/>
    <b v="0"/>
    <n v="37"/>
    <b v="1"/>
    <s v="film &amp; video/shorts"/>
    <x v="0"/>
    <x v="1"/>
  </r>
  <r>
    <n v="70000"/>
    <n v="10"/>
    <n v="10"/>
    <n v="0"/>
    <x v="1"/>
    <s v="HK"/>
    <s v="HKD"/>
    <n v="1475457107"/>
    <n v="1472865107"/>
    <d v="2016-10-03T01:11:47"/>
    <x v="120"/>
    <n v="30"/>
    <b v="0"/>
    <n v="1"/>
    <b v="0"/>
    <s v="film &amp; video/science fiction"/>
    <x v="0"/>
    <x v="2"/>
  </r>
  <r>
    <n v="3000"/>
    <n v="1"/>
    <n v="1"/>
    <n v="0"/>
    <x v="1"/>
    <s v="US"/>
    <s v="USD"/>
    <n v="1429352160"/>
    <n v="1427993710"/>
    <d v="2015-04-18T10:16:00"/>
    <x v="121"/>
    <n v="15.722800925927004"/>
    <b v="0"/>
    <n v="1"/>
    <b v="0"/>
    <s v="film &amp; video/science fiction"/>
    <x v="0"/>
    <x v="2"/>
  </r>
  <r>
    <n v="100000000"/>
    <n v="0"/>
    <s v="N/A"/>
    <n v="0"/>
    <x v="1"/>
    <s v="US"/>
    <s v="USD"/>
    <n v="1476094907"/>
    <n v="1470910907"/>
    <d v="2016-10-10T10:21:47"/>
    <x v="122"/>
    <n v="60"/>
    <b v="0"/>
    <s v="No Backers"/>
    <b v="0"/>
    <s v="film &amp; video/science fiction"/>
    <x v="0"/>
    <x v="2"/>
  </r>
  <r>
    <n v="55000"/>
    <n v="151"/>
    <n v="25.17"/>
    <n v="0"/>
    <x v="1"/>
    <s v="US"/>
    <s v="USD"/>
    <n v="1414533600"/>
    <n v="1411411564"/>
    <d v="2014-10-28T22:00:00"/>
    <x v="123"/>
    <n v="36.134675925924967"/>
    <b v="0"/>
    <n v="6"/>
    <b v="0"/>
    <s v="film &amp; video/science fiction"/>
    <x v="0"/>
    <x v="2"/>
  </r>
  <r>
    <n v="4000"/>
    <n v="0"/>
    <s v="N/A"/>
    <n v="0"/>
    <x v="1"/>
    <s v="US"/>
    <s v="USD"/>
    <n v="1431728242"/>
    <n v="1429568242"/>
    <d v="2015-05-15T22:17:22"/>
    <x v="124"/>
    <n v="25"/>
    <b v="0"/>
    <s v="No Backers"/>
    <b v="0"/>
    <s v="film &amp; video/science fiction"/>
    <x v="0"/>
    <x v="2"/>
  </r>
  <r>
    <n v="500"/>
    <n v="70"/>
    <n v="11.67"/>
    <n v="0.14000000000000001"/>
    <x v="1"/>
    <s v="CA"/>
    <s v="CAD"/>
    <n v="1486165880"/>
    <n v="1480981880"/>
    <d v="2017-02-03T23:51:20"/>
    <x v="125"/>
    <n v="60"/>
    <b v="0"/>
    <n v="6"/>
    <b v="0"/>
    <s v="film &amp; video/science fiction"/>
    <x v="0"/>
    <x v="2"/>
  </r>
  <r>
    <n v="25000"/>
    <n v="1387"/>
    <n v="106.69"/>
    <n v="0.06"/>
    <x v="1"/>
    <s v="US"/>
    <s v="USD"/>
    <n v="1433988000"/>
    <n v="1431353337"/>
    <d v="2015-06-11T02:00:00"/>
    <x v="126"/>
    <n v="30.493784722217242"/>
    <b v="0"/>
    <n v="13"/>
    <b v="0"/>
    <s v="film &amp; video/science fiction"/>
    <x v="0"/>
    <x v="2"/>
  </r>
  <r>
    <n v="8000"/>
    <n v="190"/>
    <n v="47.5"/>
    <n v="0.02"/>
    <x v="1"/>
    <s v="US"/>
    <s v="USD"/>
    <n v="1428069541"/>
    <n v="1425481141"/>
    <d v="2015-04-03T13:59:01"/>
    <x v="127"/>
    <n v="29.958333333335759"/>
    <b v="0"/>
    <n v="4"/>
    <b v="0"/>
    <s v="film &amp; video/science fiction"/>
    <x v="0"/>
    <x v="2"/>
  </r>
  <r>
    <n v="100000"/>
    <n v="1867"/>
    <n v="311.17"/>
    <n v="0.02"/>
    <x v="1"/>
    <s v="US"/>
    <s v="USD"/>
    <n v="1476941293"/>
    <n v="1473917293"/>
    <d v="2016-10-20T05:28:13"/>
    <x v="128"/>
    <n v="35"/>
    <b v="0"/>
    <n v="6"/>
    <b v="0"/>
    <s v="film &amp; video/science fiction"/>
    <x v="0"/>
    <x v="2"/>
  </r>
  <r>
    <n v="20000"/>
    <n v="0"/>
    <s v="N/A"/>
    <n v="0"/>
    <x v="1"/>
    <s v="US"/>
    <s v="USD"/>
    <n v="1414708183"/>
    <n v="1409524183"/>
    <d v="2014-10-30T22:29:43"/>
    <x v="129"/>
    <n v="60"/>
    <b v="0"/>
    <s v="No Backers"/>
    <b v="0"/>
    <s v="film &amp; video/science fiction"/>
    <x v="0"/>
    <x v="2"/>
  </r>
  <r>
    <n v="600"/>
    <n v="0"/>
    <s v="N/A"/>
    <n v="0"/>
    <x v="1"/>
    <s v="GB"/>
    <s v="GBP"/>
    <n v="1402949760"/>
    <n v="1400536692"/>
    <d v="2014-06-16T20:16:00"/>
    <x v="130"/>
    <n v="27.929027777783631"/>
    <b v="0"/>
    <s v="No Backers"/>
    <b v="0"/>
    <s v="film &amp; video/science fiction"/>
    <x v="0"/>
    <x v="2"/>
  </r>
  <r>
    <n v="1200"/>
    <n v="0"/>
    <s v="N/A"/>
    <n v="0"/>
    <x v="1"/>
    <s v="US"/>
    <s v="USD"/>
    <n v="1467763200"/>
    <n v="1466453161"/>
    <d v="2016-07-06T00:00:00"/>
    <x v="131"/>
    <n v="15.162488425921765"/>
    <b v="0"/>
    <s v="No Backers"/>
    <b v="0"/>
    <s v="film &amp; video/science fiction"/>
    <x v="0"/>
    <x v="2"/>
  </r>
  <r>
    <n v="80000"/>
    <n v="7655"/>
    <n v="94.51"/>
    <n v="0.1"/>
    <x v="1"/>
    <s v="US"/>
    <s v="USD"/>
    <n v="1415392207"/>
    <n v="1411500607"/>
    <d v="2014-11-07T20:30:07"/>
    <x v="132"/>
    <n v="45.041666666671517"/>
    <b v="0"/>
    <n v="81"/>
    <b v="0"/>
    <s v="film &amp; video/science fiction"/>
    <x v="0"/>
    <x v="2"/>
  </r>
  <r>
    <n v="71764"/>
    <n v="0"/>
    <s v="N/A"/>
    <n v="0"/>
    <x v="1"/>
    <s v="US"/>
    <s v="USD"/>
    <n v="1464715860"/>
    <n v="1462130584"/>
    <d v="2016-05-31T17:31:00"/>
    <x v="133"/>
    <n v="29.922175925930787"/>
    <b v="0"/>
    <s v="No Backers"/>
    <b v="0"/>
    <s v="film &amp; video/science fiction"/>
    <x v="0"/>
    <x v="2"/>
  </r>
  <r>
    <n v="5000"/>
    <n v="0"/>
    <s v="N/A"/>
    <n v="0"/>
    <x v="1"/>
    <s v="US"/>
    <s v="USD"/>
    <n v="1441386000"/>
    <n v="1438811418"/>
    <d v="2015-09-04T17:00:00"/>
    <x v="134"/>
    <n v="29.798402777771116"/>
    <b v="0"/>
    <s v="No Backers"/>
    <b v="0"/>
    <s v="film &amp; video/science fiction"/>
    <x v="0"/>
    <x v="2"/>
  </r>
  <r>
    <n v="3000"/>
    <n v="403"/>
    <n v="80.599999999999994"/>
    <n v="0.13"/>
    <x v="1"/>
    <s v="US"/>
    <s v="USD"/>
    <n v="1404241200"/>
    <n v="1401354597"/>
    <d v="2014-07-01T19:00:00"/>
    <x v="135"/>
    <n v="33.409756944442051"/>
    <b v="0"/>
    <n v="5"/>
    <b v="0"/>
    <s v="film &amp; video/science fiction"/>
    <x v="0"/>
    <x v="2"/>
  </r>
  <r>
    <n v="3000"/>
    <n v="0"/>
    <s v="N/A"/>
    <n v="0"/>
    <x v="1"/>
    <s v="US"/>
    <s v="USD"/>
    <n v="1431771360"/>
    <n v="1427968234"/>
    <d v="2015-05-16T10:16:00"/>
    <x v="136"/>
    <n v="44.017662037033006"/>
    <b v="0"/>
    <s v="No Backers"/>
    <b v="0"/>
    <s v="film &amp; video/science fiction"/>
    <x v="0"/>
    <x v="2"/>
  </r>
  <r>
    <n v="55000"/>
    <n v="0"/>
    <s v="N/A"/>
    <n v="0"/>
    <x v="1"/>
    <s v="DK"/>
    <s v="DKK"/>
    <n v="1444657593"/>
    <n v="1440337593"/>
    <d v="2015-10-12T13:46:33"/>
    <x v="137"/>
    <n v="50"/>
    <b v="0"/>
    <s v="No Backers"/>
    <b v="0"/>
    <s v="film &amp; video/science fiction"/>
    <x v="0"/>
    <x v="2"/>
  </r>
  <r>
    <n v="150000"/>
    <n v="4712"/>
    <n v="81.239999999999995"/>
    <n v="0.03"/>
    <x v="1"/>
    <s v="US"/>
    <s v="USD"/>
    <n v="1438405140"/>
    <n v="1435731041"/>
    <d v="2015-08-01T04:59:00"/>
    <x v="138"/>
    <n v="30.950219907412247"/>
    <b v="0"/>
    <n v="58"/>
    <b v="0"/>
    <s v="film &amp; video/science fiction"/>
    <x v="0"/>
    <x v="2"/>
  </r>
  <r>
    <n v="500"/>
    <n v="500"/>
    <n v="500"/>
    <n v="1"/>
    <x v="1"/>
    <s v="US"/>
    <s v="USD"/>
    <n v="1436738772"/>
    <n v="1435874772"/>
    <d v="2015-07-12T22:06:12"/>
    <x v="139"/>
    <n v="10"/>
    <b v="0"/>
    <n v="1"/>
    <b v="0"/>
    <s v="film &amp; video/science fiction"/>
    <x v="0"/>
    <x v="2"/>
  </r>
  <r>
    <n v="200000"/>
    <n v="0"/>
    <s v="N/A"/>
    <n v="0"/>
    <x v="1"/>
    <s v="US"/>
    <s v="USD"/>
    <n v="1426823132"/>
    <n v="1424234732"/>
    <d v="2015-03-20T03:45:32"/>
    <x v="140"/>
    <n v="29.958333333328483"/>
    <b v="0"/>
    <s v="No Backers"/>
    <b v="0"/>
    <s v="film &amp; video/science fiction"/>
    <x v="0"/>
    <x v="2"/>
  </r>
  <r>
    <n v="12000"/>
    <n v="1293"/>
    <n v="46.18"/>
    <n v="0.11"/>
    <x v="1"/>
    <s v="US"/>
    <s v="USD"/>
    <n v="1433043623"/>
    <n v="1429155623"/>
    <d v="2015-05-31T03:40:23"/>
    <x v="141"/>
    <n v="45"/>
    <b v="0"/>
    <n v="28"/>
    <b v="0"/>
    <s v="film &amp; video/science fiction"/>
    <x v="0"/>
    <x v="2"/>
  </r>
  <r>
    <n v="3000"/>
    <n v="10"/>
    <n v="10"/>
    <n v="0"/>
    <x v="1"/>
    <s v="US"/>
    <s v="USD"/>
    <n v="1416176778"/>
    <n v="1414358778"/>
    <d v="2014-11-16T22:26:18"/>
    <x v="142"/>
    <n v="21.041666666664241"/>
    <b v="0"/>
    <n v="1"/>
    <b v="0"/>
    <s v="film &amp; video/science fiction"/>
    <x v="0"/>
    <x v="2"/>
  </r>
  <r>
    <n v="5500"/>
    <n v="0"/>
    <s v="N/A"/>
    <n v="0"/>
    <x v="1"/>
    <s v="AU"/>
    <s v="AUD"/>
    <n v="1472882100"/>
    <n v="1467941542"/>
    <d v="2016-09-03T05:55:00"/>
    <x v="143"/>
    <n v="57.182384259256651"/>
    <b v="0"/>
    <s v="No Backers"/>
    <b v="0"/>
    <s v="film &amp; video/science fiction"/>
    <x v="0"/>
    <x v="2"/>
  </r>
  <r>
    <n v="7500"/>
    <n v="2070"/>
    <n v="55.95"/>
    <n v="0.28000000000000003"/>
    <x v="1"/>
    <s v="CA"/>
    <s v="CAD"/>
    <n v="1428945472"/>
    <n v="1423765072"/>
    <d v="2015-04-13T17:17:52"/>
    <x v="144"/>
    <n v="59.958333333328483"/>
    <b v="0"/>
    <n v="37"/>
    <b v="0"/>
    <s v="film &amp; video/science fiction"/>
    <x v="0"/>
    <x v="2"/>
  </r>
  <r>
    <n v="4500"/>
    <n v="338"/>
    <n v="37.56"/>
    <n v="0.08"/>
    <x v="1"/>
    <s v="US"/>
    <s v="USD"/>
    <n v="1439298052"/>
    <n v="1436965252"/>
    <d v="2015-08-11T13:00:52"/>
    <x v="145"/>
    <n v="27"/>
    <b v="0"/>
    <n v="9"/>
    <b v="0"/>
    <s v="film &amp; video/science fiction"/>
    <x v="0"/>
    <x v="2"/>
  </r>
  <r>
    <n v="20000"/>
    <n v="115"/>
    <n v="38.33"/>
    <n v="0.01"/>
    <x v="1"/>
    <s v="US"/>
    <s v="USD"/>
    <n v="1484698998"/>
    <n v="1479514998"/>
    <d v="2017-01-18T00:23:18"/>
    <x v="146"/>
    <n v="60"/>
    <b v="0"/>
    <n v="3"/>
    <b v="0"/>
    <s v="film &amp; video/science fiction"/>
    <x v="0"/>
    <x v="2"/>
  </r>
  <r>
    <n v="7000"/>
    <n v="0"/>
    <s v="N/A"/>
    <n v="0"/>
    <x v="1"/>
    <s v="GB"/>
    <s v="GBP"/>
    <n v="1420741080"/>
    <n v="1417026340"/>
    <d v="2015-01-08T18:18:00"/>
    <x v="147"/>
    <n v="42.994675925918273"/>
    <b v="0"/>
    <s v="No Backers"/>
    <b v="0"/>
    <s v="film &amp; video/science fiction"/>
    <x v="0"/>
    <x v="2"/>
  </r>
  <r>
    <n v="50000"/>
    <n v="40"/>
    <n v="20"/>
    <n v="0"/>
    <x v="1"/>
    <s v="US"/>
    <s v="USD"/>
    <n v="1456555536"/>
    <n v="1453963536"/>
    <d v="2016-02-27T06:45:36"/>
    <x v="148"/>
    <n v="30"/>
    <b v="0"/>
    <n v="2"/>
    <b v="0"/>
    <s v="film &amp; video/science fiction"/>
    <x v="0"/>
    <x v="2"/>
  </r>
  <r>
    <n v="10000"/>
    <n v="92"/>
    <n v="15.33"/>
    <n v="0.01"/>
    <x v="1"/>
    <s v="US"/>
    <s v="USD"/>
    <n v="1419494400"/>
    <n v="1416888470"/>
    <d v="2014-12-25T08:00:00"/>
    <x v="149"/>
    <n v="30.161226851851097"/>
    <b v="0"/>
    <n v="6"/>
    <b v="0"/>
    <s v="film &amp; video/science fiction"/>
    <x v="0"/>
    <x v="2"/>
  </r>
  <r>
    <n v="130000"/>
    <n v="30112"/>
    <n v="449.43"/>
    <n v="0.23"/>
    <x v="1"/>
    <s v="US"/>
    <s v="USD"/>
    <n v="1432612382"/>
    <n v="1427428382"/>
    <d v="2015-05-26T03:53:02"/>
    <x v="150"/>
    <n v="60"/>
    <b v="0"/>
    <n v="67"/>
    <b v="0"/>
    <s v="film &amp; video/science fiction"/>
    <x v="0"/>
    <x v="2"/>
  </r>
  <r>
    <n v="250000"/>
    <n v="140"/>
    <n v="28"/>
    <n v="0"/>
    <x v="1"/>
    <s v="AU"/>
    <s v="AUD"/>
    <n v="1434633191"/>
    <n v="1429449191"/>
    <d v="2015-06-18T13:13:11"/>
    <x v="151"/>
    <n v="60"/>
    <b v="0"/>
    <n v="5"/>
    <b v="0"/>
    <s v="film &amp; video/science fiction"/>
    <x v="0"/>
    <x v="2"/>
  </r>
  <r>
    <n v="380000"/>
    <n v="30"/>
    <n v="15"/>
    <n v="0"/>
    <x v="1"/>
    <s v="US"/>
    <s v="USD"/>
    <n v="1411437100"/>
    <n v="1408845100"/>
    <d v="2014-09-23T01:51:40"/>
    <x v="152"/>
    <n v="30"/>
    <b v="0"/>
    <n v="2"/>
    <b v="0"/>
    <s v="film &amp; video/science fiction"/>
    <x v="0"/>
    <x v="2"/>
  </r>
  <r>
    <n v="50000"/>
    <n v="359"/>
    <n v="35.9"/>
    <n v="0.01"/>
    <x v="1"/>
    <s v="US"/>
    <s v="USD"/>
    <n v="1417532644"/>
    <n v="1413900244"/>
    <d v="2014-12-02T15:04:04"/>
    <x v="153"/>
    <n v="42.041666666671517"/>
    <b v="0"/>
    <n v="10"/>
    <b v="0"/>
    <s v="film &amp; video/science fiction"/>
    <x v="0"/>
    <x v="2"/>
  </r>
  <r>
    <n v="1500"/>
    <n v="40"/>
    <n v="13.33"/>
    <n v="0.03"/>
    <x v="1"/>
    <s v="US"/>
    <s v="USD"/>
    <n v="1433336895"/>
    <n v="1429621695"/>
    <d v="2015-06-03T13:08:15"/>
    <x v="154"/>
    <n v="43"/>
    <b v="0"/>
    <n v="3"/>
    <b v="0"/>
    <s v="film &amp; video/science fiction"/>
    <x v="0"/>
    <x v="2"/>
  </r>
  <r>
    <n v="1350000"/>
    <n v="81"/>
    <n v="20.25"/>
    <n v="0"/>
    <x v="1"/>
    <s v="US"/>
    <s v="USD"/>
    <n v="1437657935"/>
    <n v="1434201935"/>
    <d v="2015-07-23T13:25:35"/>
    <x v="155"/>
    <n v="40"/>
    <b v="0"/>
    <n v="4"/>
    <b v="0"/>
    <s v="film &amp; video/science fiction"/>
    <x v="0"/>
    <x v="2"/>
  </r>
  <r>
    <n v="35000"/>
    <n v="1785"/>
    <n v="119"/>
    <n v="0.05"/>
    <x v="1"/>
    <s v="CA"/>
    <s v="CAD"/>
    <n v="1407034796"/>
    <n v="1401850796"/>
    <d v="2014-08-03T02:59:56"/>
    <x v="156"/>
    <n v="60"/>
    <b v="0"/>
    <n v="15"/>
    <b v="0"/>
    <s v="film &amp; video/science fiction"/>
    <x v="0"/>
    <x v="2"/>
  </r>
  <r>
    <n v="2995"/>
    <n v="8"/>
    <n v="4"/>
    <n v="0"/>
    <x v="1"/>
    <s v="US"/>
    <s v="USD"/>
    <n v="1456523572"/>
    <n v="1453931572"/>
    <d v="2016-02-26T21:52:52"/>
    <x v="157"/>
    <n v="30"/>
    <b v="0"/>
    <n v="2"/>
    <b v="0"/>
    <s v="film &amp; video/science fiction"/>
    <x v="0"/>
    <x v="2"/>
  </r>
  <r>
    <n v="5000"/>
    <n v="0"/>
    <s v="N/A"/>
    <n v="0"/>
    <x v="1"/>
    <s v="US"/>
    <s v="USD"/>
    <n v="1413942628"/>
    <n v="1411350628"/>
    <d v="2014-10-22T01:50:28"/>
    <x v="158"/>
    <n v="30"/>
    <b v="0"/>
    <s v="No Backers"/>
    <b v="0"/>
    <s v="film &amp; video/science fiction"/>
    <x v="0"/>
    <x v="2"/>
  </r>
  <r>
    <n v="500000"/>
    <n v="10"/>
    <n v="10"/>
    <n v="0"/>
    <x v="1"/>
    <s v="US"/>
    <s v="USD"/>
    <n v="1467541545"/>
    <n v="1464085545"/>
    <d v="2016-07-03T10:25:45"/>
    <x v="159"/>
    <n v="40"/>
    <b v="0"/>
    <n v="1"/>
    <b v="0"/>
    <s v="film &amp; video/science fiction"/>
    <x v="0"/>
    <x v="2"/>
  </r>
  <r>
    <n v="5000"/>
    <n v="0"/>
    <s v="N/A"/>
    <n v="0"/>
    <x v="2"/>
    <s v="US"/>
    <s v="USD"/>
    <n v="1439675691"/>
    <n v="1434491691"/>
    <d v="2015-08-15T21:54:51"/>
    <x v="160"/>
    <n v="60"/>
    <b v="0"/>
    <s v="No Backers"/>
    <b v="0"/>
    <s v="film &amp; video/drama"/>
    <x v="0"/>
    <x v="3"/>
  </r>
  <r>
    <n v="50000"/>
    <n v="5"/>
    <n v="5"/>
    <n v="0"/>
    <x v="2"/>
    <s v="US"/>
    <s v="USD"/>
    <n v="1404318595"/>
    <n v="1401726595"/>
    <d v="2014-07-02T16:29:55"/>
    <x v="161"/>
    <n v="30"/>
    <b v="0"/>
    <n v="1"/>
    <b v="0"/>
    <s v="film &amp; video/drama"/>
    <x v="0"/>
    <x v="3"/>
  </r>
  <r>
    <n v="2800"/>
    <n v="435"/>
    <n v="43.5"/>
    <n v="0.16"/>
    <x v="2"/>
    <s v="US"/>
    <s v="USD"/>
    <n v="1408232520"/>
    <n v="1405393356"/>
    <d v="2014-08-16T23:42:00"/>
    <x v="162"/>
    <n v="32.86069444444729"/>
    <b v="0"/>
    <n v="10"/>
    <b v="0"/>
    <s v="film &amp; video/drama"/>
    <x v="0"/>
    <x v="3"/>
  </r>
  <r>
    <n v="2000000"/>
    <n v="0"/>
    <s v="N/A"/>
    <n v="0"/>
    <x v="2"/>
    <s v="US"/>
    <s v="USD"/>
    <n v="1443657600"/>
    <n v="1440716654"/>
    <d v="2015-10-01T00:00:00"/>
    <x v="163"/>
    <n v="34.038726851853426"/>
    <b v="0"/>
    <s v="No Backers"/>
    <b v="0"/>
    <s v="film &amp; video/drama"/>
    <x v="0"/>
    <x v="3"/>
  </r>
  <r>
    <n v="120000"/>
    <n v="640"/>
    <n v="91.43"/>
    <n v="0.01"/>
    <x v="2"/>
    <s v="US"/>
    <s v="USD"/>
    <n v="1411150701"/>
    <n v="1405966701"/>
    <d v="2014-09-19T18:18:21"/>
    <x v="164"/>
    <n v="60"/>
    <b v="0"/>
    <n v="7"/>
    <b v="0"/>
    <s v="film &amp; video/drama"/>
    <x v="0"/>
    <x v="3"/>
  </r>
  <r>
    <n v="17000"/>
    <n v="0"/>
    <s v="N/A"/>
    <n v="0"/>
    <x v="2"/>
    <s v="GB"/>
    <s v="GBP"/>
    <n v="1452613724"/>
    <n v="1450021724"/>
    <d v="2016-01-12T15:48:44"/>
    <x v="165"/>
    <n v="30"/>
    <b v="0"/>
    <s v="No Backers"/>
    <b v="0"/>
    <s v="film &amp; video/drama"/>
    <x v="0"/>
    <x v="3"/>
  </r>
  <r>
    <n v="5000"/>
    <n v="3000"/>
    <n v="3000"/>
    <n v="0.6"/>
    <x v="2"/>
    <s v="US"/>
    <s v="USD"/>
    <n v="1484531362"/>
    <n v="1481939362"/>
    <d v="2017-01-16T01:49:22"/>
    <x v="166"/>
    <n v="30"/>
    <b v="0"/>
    <n v="1"/>
    <b v="0"/>
    <s v="film &amp; video/drama"/>
    <x v="0"/>
    <x v="3"/>
  </r>
  <r>
    <n v="110000"/>
    <n v="11"/>
    <n v="5.5"/>
    <n v="0"/>
    <x v="2"/>
    <s v="US"/>
    <s v="USD"/>
    <n v="1438726535"/>
    <n v="1433542535"/>
    <d v="2015-08-04T22:15:35"/>
    <x v="167"/>
    <n v="60"/>
    <b v="0"/>
    <n v="2"/>
    <b v="0"/>
    <s v="film &amp; video/drama"/>
    <x v="0"/>
    <x v="3"/>
  </r>
  <r>
    <n v="8000"/>
    <n v="325"/>
    <n v="108.33"/>
    <n v="0.04"/>
    <x v="2"/>
    <s v="US"/>
    <s v="USD"/>
    <n v="1426791770"/>
    <n v="1424203370"/>
    <d v="2015-03-19T19:02:50"/>
    <x v="168"/>
    <n v="29.958333333328483"/>
    <b v="0"/>
    <n v="3"/>
    <b v="0"/>
    <s v="film &amp; video/drama"/>
    <x v="0"/>
    <x v="3"/>
  </r>
  <r>
    <n v="2500"/>
    <n v="560"/>
    <n v="56"/>
    <n v="0.22"/>
    <x v="2"/>
    <s v="GB"/>
    <s v="GBP"/>
    <n v="1413634059"/>
    <n v="1411042059"/>
    <d v="2014-10-18T12:07:39"/>
    <x v="169"/>
    <n v="30"/>
    <b v="0"/>
    <n v="10"/>
    <b v="0"/>
    <s v="film &amp; video/drama"/>
    <x v="0"/>
    <x v="3"/>
  </r>
  <r>
    <n v="10000"/>
    <n v="325"/>
    <n v="32.5"/>
    <n v="0.03"/>
    <x v="2"/>
    <s v="US"/>
    <s v="USD"/>
    <n v="1440912480"/>
    <n v="1438385283"/>
    <d v="2015-08-30T05:28:00"/>
    <x v="170"/>
    <n v="29.249965277776937"/>
    <b v="0"/>
    <n v="10"/>
    <b v="0"/>
    <s v="film &amp; video/drama"/>
    <x v="0"/>
    <x v="3"/>
  </r>
  <r>
    <n v="50000"/>
    <n v="1"/>
    <n v="1"/>
    <n v="0"/>
    <x v="2"/>
    <s v="US"/>
    <s v="USD"/>
    <n v="1470975614"/>
    <n v="1465791614"/>
    <d v="2016-08-12T04:20:14"/>
    <x v="171"/>
    <n v="60"/>
    <b v="0"/>
    <n v="1"/>
    <b v="0"/>
    <s v="film &amp; video/drama"/>
    <x v="0"/>
    <x v="3"/>
  </r>
  <r>
    <n v="95000"/>
    <n v="0"/>
    <s v="N/A"/>
    <n v="0"/>
    <x v="2"/>
    <s v="US"/>
    <s v="USD"/>
    <n v="1426753723"/>
    <n v="1423733323"/>
    <d v="2015-03-19T08:28:43"/>
    <x v="172"/>
    <n v="34.958333333328483"/>
    <b v="0"/>
    <s v="No Backers"/>
    <b v="0"/>
    <s v="film &amp; video/drama"/>
    <x v="0"/>
    <x v="3"/>
  </r>
  <r>
    <n v="1110"/>
    <n v="0"/>
    <s v="N/A"/>
    <n v="0"/>
    <x v="2"/>
    <s v="GB"/>
    <s v="GBP"/>
    <n v="1425131108"/>
    <n v="1422539108"/>
    <d v="2015-02-28T13:45:08"/>
    <x v="173"/>
    <n v="30"/>
    <b v="0"/>
    <s v="No Backers"/>
    <b v="0"/>
    <s v="film &amp; video/drama"/>
    <x v="0"/>
    <x v="3"/>
  </r>
  <r>
    <n v="6000"/>
    <n v="0"/>
    <s v="N/A"/>
    <n v="0"/>
    <x v="2"/>
    <s v="NL"/>
    <s v="EUR"/>
    <n v="1431108776"/>
    <n v="1425924776"/>
    <d v="2015-05-08T18:12:56"/>
    <x v="174"/>
    <n v="60"/>
    <b v="0"/>
    <s v="No Backers"/>
    <b v="0"/>
    <s v="film &amp; video/drama"/>
    <x v="0"/>
    <x v="3"/>
  </r>
  <r>
    <n v="20000"/>
    <n v="1297"/>
    <n v="49.88"/>
    <n v="0.06"/>
    <x v="2"/>
    <s v="GB"/>
    <s v="GBP"/>
    <n v="1409337611"/>
    <n v="1407177611"/>
    <d v="2014-08-29T18:40:11"/>
    <x v="175"/>
    <n v="25"/>
    <b v="0"/>
    <n v="26"/>
    <b v="0"/>
    <s v="film &amp; video/drama"/>
    <x v="0"/>
    <x v="3"/>
  </r>
  <r>
    <n v="1500"/>
    <n v="0"/>
    <s v="N/A"/>
    <n v="0"/>
    <x v="2"/>
    <s v="US"/>
    <s v="USD"/>
    <n v="1438803999"/>
    <n v="1436211999"/>
    <d v="2015-08-05T19:46:39"/>
    <x v="176"/>
    <n v="30"/>
    <b v="0"/>
    <s v="No Backers"/>
    <b v="0"/>
    <s v="film &amp; video/drama"/>
    <x v="0"/>
    <x v="3"/>
  </r>
  <r>
    <n v="450"/>
    <n v="180"/>
    <n v="25.71"/>
    <n v="0.4"/>
    <x v="2"/>
    <s v="US"/>
    <s v="USD"/>
    <n v="1427155726"/>
    <n v="1425690526"/>
    <d v="2015-03-24T00:08:46"/>
    <x v="177"/>
    <n v="16.958333333328483"/>
    <b v="0"/>
    <n v="7"/>
    <b v="0"/>
    <s v="film &amp; video/drama"/>
    <x v="0"/>
    <x v="3"/>
  </r>
  <r>
    <n v="500000"/>
    <n v="0"/>
    <s v="N/A"/>
    <n v="0"/>
    <x v="2"/>
    <s v="ES"/>
    <s v="EUR"/>
    <n v="1448582145"/>
    <n v="1445986545"/>
    <d v="2015-11-26T23:55:45"/>
    <x v="178"/>
    <n v="30.041666666671517"/>
    <b v="0"/>
    <s v="No Backers"/>
    <b v="0"/>
    <s v="film &amp; video/drama"/>
    <x v="0"/>
    <x v="3"/>
  </r>
  <r>
    <n v="1000"/>
    <n v="200"/>
    <n v="100"/>
    <n v="0.2"/>
    <x v="2"/>
    <s v="US"/>
    <s v="USD"/>
    <n v="1457056555"/>
    <n v="1454464555"/>
    <d v="2016-03-04T01:55:55"/>
    <x v="179"/>
    <n v="30"/>
    <b v="0"/>
    <n v="2"/>
    <b v="0"/>
    <s v="film &amp; video/drama"/>
    <x v="0"/>
    <x v="3"/>
  </r>
  <r>
    <n v="1200"/>
    <n v="401"/>
    <n v="30.85"/>
    <n v="0.33"/>
    <x v="2"/>
    <s v="GB"/>
    <s v="GBP"/>
    <n v="1428951600"/>
    <n v="1425512843"/>
    <d v="2015-04-13T19:00:00"/>
    <x v="180"/>
    <n v="39.80042824074917"/>
    <b v="0"/>
    <n v="13"/>
    <b v="0"/>
    <s v="film &amp; video/drama"/>
    <x v="0"/>
    <x v="3"/>
  </r>
  <r>
    <n v="3423"/>
    <n v="722"/>
    <n v="180.5"/>
    <n v="0.21"/>
    <x v="2"/>
    <s v="GB"/>
    <s v="GBP"/>
    <n v="1434995295"/>
    <n v="1432403295"/>
    <d v="2015-06-22T17:48:15"/>
    <x v="181"/>
    <n v="30"/>
    <b v="0"/>
    <n v="4"/>
    <b v="0"/>
    <s v="film &amp; video/drama"/>
    <x v="0"/>
    <x v="3"/>
  </r>
  <r>
    <n v="1000"/>
    <n v="0"/>
    <s v="N/A"/>
    <n v="0"/>
    <x v="2"/>
    <s v="US"/>
    <s v="USD"/>
    <n v="1483748232"/>
    <n v="1481156232"/>
    <d v="2017-01-07T00:17:12"/>
    <x v="182"/>
    <n v="30"/>
    <b v="0"/>
    <s v="No Backers"/>
    <b v="0"/>
    <s v="film &amp; video/drama"/>
    <x v="0"/>
    <x v="3"/>
  </r>
  <r>
    <n v="12500"/>
    <n v="4482"/>
    <n v="373.5"/>
    <n v="0.36"/>
    <x v="2"/>
    <s v="GB"/>
    <s v="GBP"/>
    <n v="1417033610"/>
    <n v="1414438010"/>
    <d v="2014-11-26T20:26:50"/>
    <x v="183"/>
    <n v="30.041666666664241"/>
    <b v="0"/>
    <n v="12"/>
    <b v="0"/>
    <s v="film &amp; video/drama"/>
    <x v="0"/>
    <x v="3"/>
  </r>
  <r>
    <n v="1500"/>
    <n v="51"/>
    <n v="25.5"/>
    <n v="0.03"/>
    <x v="2"/>
    <s v="CA"/>
    <s v="CAD"/>
    <n v="1409543940"/>
    <n v="1404586762"/>
    <d v="2014-09-01T03:59:00"/>
    <x v="184"/>
    <n v="57.374745370369055"/>
    <b v="0"/>
    <n v="2"/>
    <b v="0"/>
    <s v="film &amp; video/drama"/>
    <x v="0"/>
    <x v="3"/>
  </r>
  <r>
    <n v="40000"/>
    <n v="2200"/>
    <n v="220"/>
    <n v="0.06"/>
    <x v="2"/>
    <s v="NO"/>
    <s v="NOK"/>
    <n v="1471557139"/>
    <n v="1468965139"/>
    <d v="2016-08-18T21:52:19"/>
    <x v="185"/>
    <n v="30"/>
    <b v="0"/>
    <n v="10"/>
    <b v="0"/>
    <s v="film &amp; video/drama"/>
    <x v="0"/>
    <x v="3"/>
  </r>
  <r>
    <n v="5000"/>
    <n v="0"/>
    <s v="N/A"/>
    <n v="0"/>
    <x v="2"/>
    <s v="US"/>
    <s v="USD"/>
    <n v="1488571200"/>
    <n v="1485977434"/>
    <d v="2017-03-03T20:00:00"/>
    <x v="186"/>
    <n v="30.020439814805286"/>
    <b v="0"/>
    <s v="No Backers"/>
    <b v="0"/>
    <s v="film &amp; video/drama"/>
    <x v="0"/>
    <x v="3"/>
  </r>
  <r>
    <n v="5000"/>
    <n v="800"/>
    <n v="160"/>
    <n v="0.16"/>
    <x v="2"/>
    <s v="US"/>
    <s v="USD"/>
    <n v="1437461940"/>
    <n v="1435383457"/>
    <d v="2015-07-21T06:59:00"/>
    <x v="187"/>
    <n v="24.05651620370918"/>
    <b v="0"/>
    <n v="5"/>
    <b v="0"/>
    <s v="film &amp; video/drama"/>
    <x v="0"/>
    <x v="3"/>
  </r>
  <r>
    <n v="1500"/>
    <n v="0"/>
    <s v="N/A"/>
    <n v="0"/>
    <x v="2"/>
    <s v="US"/>
    <s v="USD"/>
    <n v="1409891015"/>
    <n v="1407299015"/>
    <d v="2014-09-05T04:23:35"/>
    <x v="188"/>
    <n v="30"/>
    <b v="0"/>
    <s v="No Backers"/>
    <b v="0"/>
    <s v="film &amp; video/drama"/>
    <x v="0"/>
    <x v="3"/>
  </r>
  <r>
    <n v="500000"/>
    <n v="345"/>
    <n v="69"/>
    <n v="0"/>
    <x v="2"/>
    <s v="US"/>
    <s v="USD"/>
    <n v="1472920477"/>
    <n v="1467736477"/>
    <d v="2016-09-03T16:34:37"/>
    <x v="189"/>
    <n v="60"/>
    <b v="0"/>
    <n v="5"/>
    <b v="0"/>
    <s v="film &amp; video/drama"/>
    <x v="0"/>
    <x v="3"/>
  </r>
  <r>
    <n v="12000"/>
    <n v="50"/>
    <n v="50"/>
    <n v="0"/>
    <x v="2"/>
    <s v="US"/>
    <s v="USD"/>
    <n v="1466091446"/>
    <n v="1465227446"/>
    <d v="2016-06-16T15:37:26"/>
    <x v="190"/>
    <n v="10"/>
    <b v="0"/>
    <n v="1"/>
    <b v="0"/>
    <s v="film &amp; video/drama"/>
    <x v="0"/>
    <x v="3"/>
  </r>
  <r>
    <n v="5000"/>
    <n v="250"/>
    <n v="83.33"/>
    <n v="0.05"/>
    <x v="2"/>
    <s v="AU"/>
    <s v="AUD"/>
    <n v="1443782138"/>
    <n v="1440326138"/>
    <d v="2015-10-02T10:35:38"/>
    <x v="191"/>
    <n v="40"/>
    <b v="0"/>
    <n v="3"/>
    <b v="0"/>
    <s v="film &amp; video/drama"/>
    <x v="0"/>
    <x v="3"/>
  </r>
  <r>
    <n v="1000000"/>
    <n v="17"/>
    <n v="5.67"/>
    <n v="0"/>
    <x v="2"/>
    <s v="US"/>
    <s v="USD"/>
    <n v="1413572432"/>
    <n v="1410980432"/>
    <d v="2014-10-17T19:00:32"/>
    <x v="192"/>
    <n v="30"/>
    <b v="0"/>
    <n v="3"/>
    <b v="0"/>
    <s v="film &amp; video/drama"/>
    <x v="0"/>
    <x v="3"/>
  </r>
  <r>
    <n v="1000"/>
    <n v="0"/>
    <s v="N/A"/>
    <n v="0"/>
    <x v="2"/>
    <s v="GB"/>
    <s v="GBP"/>
    <n v="1417217166"/>
    <n v="1412029566"/>
    <d v="2014-11-28T23:26:06"/>
    <x v="193"/>
    <n v="60.041666666664241"/>
    <b v="0"/>
    <s v="No Backers"/>
    <b v="0"/>
    <s v="film &amp; video/drama"/>
    <x v="0"/>
    <x v="3"/>
  </r>
  <r>
    <n v="2500"/>
    <n v="3"/>
    <n v="1"/>
    <n v="0"/>
    <x v="2"/>
    <s v="GB"/>
    <s v="GBP"/>
    <n v="1457308531"/>
    <n v="1452124531"/>
    <d v="2016-03-06T23:55:31"/>
    <x v="194"/>
    <n v="60"/>
    <b v="0"/>
    <n v="3"/>
    <b v="0"/>
    <s v="film &amp; video/drama"/>
    <x v="0"/>
    <x v="3"/>
  </r>
  <r>
    <n v="2000000"/>
    <n v="0"/>
    <s v="N/A"/>
    <n v="0"/>
    <x v="2"/>
    <s v="US"/>
    <s v="USD"/>
    <n v="1436544332"/>
    <n v="1431360332"/>
    <d v="2015-07-10T16:05:32"/>
    <x v="195"/>
    <n v="60"/>
    <b v="0"/>
    <s v="No Backers"/>
    <b v="0"/>
    <s v="film &amp; video/drama"/>
    <x v="0"/>
    <x v="3"/>
  </r>
  <r>
    <n v="3500"/>
    <n v="1465"/>
    <n v="77.11"/>
    <n v="0.42"/>
    <x v="2"/>
    <s v="GB"/>
    <s v="GBP"/>
    <n v="1444510800"/>
    <n v="1442062898"/>
    <d v="2015-10-10T21:00:00"/>
    <x v="196"/>
    <n v="28.332199074073287"/>
    <b v="0"/>
    <n v="19"/>
    <b v="0"/>
    <s v="film &amp; video/drama"/>
    <x v="0"/>
    <x v="3"/>
  </r>
  <r>
    <n v="2500"/>
    <n v="262"/>
    <n v="32.75"/>
    <n v="0.1"/>
    <x v="2"/>
    <s v="GB"/>
    <s v="GBP"/>
    <n v="1487365200"/>
    <n v="1483734100"/>
    <d v="2017-02-17T21:00:00"/>
    <x v="197"/>
    <n v="42.026620370364981"/>
    <b v="0"/>
    <n v="8"/>
    <b v="0"/>
    <s v="film &amp; video/drama"/>
    <x v="0"/>
    <x v="3"/>
  </r>
  <r>
    <n v="25000"/>
    <n v="279"/>
    <n v="46.5"/>
    <n v="0.01"/>
    <x v="2"/>
    <s v="US"/>
    <s v="USD"/>
    <n v="1412500322"/>
    <n v="1409908322"/>
    <d v="2014-10-05T09:12:02"/>
    <x v="198"/>
    <n v="30"/>
    <b v="0"/>
    <n v="6"/>
    <b v="0"/>
    <s v="film &amp; video/drama"/>
    <x v="0"/>
    <x v="3"/>
  </r>
  <r>
    <n v="10000"/>
    <n v="0"/>
    <s v="N/A"/>
    <n v="0"/>
    <x v="2"/>
    <s v="US"/>
    <s v="USD"/>
    <n v="1472698702"/>
    <n v="1470106702"/>
    <d v="2016-09-01T02:58:22"/>
    <x v="199"/>
    <n v="30"/>
    <b v="0"/>
    <s v="No Backers"/>
    <b v="0"/>
    <s v="film &amp; video/drama"/>
    <x v="0"/>
    <x v="3"/>
  </r>
  <r>
    <n v="6000"/>
    <n v="1571.55"/>
    <n v="87.31"/>
    <n v="0.26"/>
    <x v="2"/>
    <s v="US"/>
    <s v="USD"/>
    <n v="1410746403"/>
    <n v="1408154403"/>
    <d v="2014-09-15T02:00:03"/>
    <x v="200"/>
    <n v="30"/>
    <b v="0"/>
    <n v="18"/>
    <b v="0"/>
    <s v="film &amp; video/drama"/>
    <x v="0"/>
    <x v="3"/>
  </r>
  <r>
    <n v="650"/>
    <n v="380"/>
    <n v="54.29"/>
    <n v="0.57999999999999996"/>
    <x v="2"/>
    <s v="US"/>
    <s v="USD"/>
    <n v="1423424329"/>
    <n v="1421696329"/>
    <d v="2015-02-08T19:38:49"/>
    <x v="201"/>
    <n v="20"/>
    <b v="0"/>
    <n v="7"/>
    <b v="0"/>
    <s v="film &amp; video/drama"/>
    <x v="0"/>
    <x v="3"/>
  </r>
  <r>
    <n v="6000"/>
    <n v="0"/>
    <s v="N/A"/>
    <n v="0"/>
    <x v="2"/>
    <s v="US"/>
    <s v="USD"/>
    <n v="1444337940"/>
    <n v="1441750564"/>
    <d v="2015-10-08T20:59:00"/>
    <x v="202"/>
    <n v="29.946481481478259"/>
    <b v="0"/>
    <s v="No Backers"/>
    <b v="0"/>
    <s v="film &amp; video/drama"/>
    <x v="0"/>
    <x v="3"/>
  </r>
  <r>
    <n v="2500"/>
    <n v="746"/>
    <n v="93.25"/>
    <n v="0.3"/>
    <x v="2"/>
    <s v="GB"/>
    <s v="GBP"/>
    <n v="1422562864"/>
    <n v="1417378864"/>
    <d v="2015-01-29T20:21:04"/>
    <x v="203"/>
    <n v="60"/>
    <b v="0"/>
    <n v="8"/>
    <b v="0"/>
    <s v="film &amp; video/drama"/>
    <x v="0"/>
    <x v="3"/>
  </r>
  <r>
    <n v="300000"/>
    <n v="152165"/>
    <n v="117.68"/>
    <n v="0.51"/>
    <x v="2"/>
    <s v="AU"/>
    <s v="AUD"/>
    <n v="1470319203"/>
    <n v="1467727203"/>
    <d v="2016-08-04T14:00:03"/>
    <x v="204"/>
    <n v="30"/>
    <b v="0"/>
    <n v="1293"/>
    <b v="0"/>
    <s v="film &amp; video/drama"/>
    <x v="0"/>
    <x v="3"/>
  </r>
  <r>
    <n v="8000"/>
    <n v="1300"/>
    <n v="76.47"/>
    <n v="0.16"/>
    <x v="2"/>
    <s v="US"/>
    <s v="USD"/>
    <n v="1444144222"/>
    <n v="1441120222"/>
    <d v="2015-10-06T15:10:22"/>
    <x v="205"/>
    <n v="35"/>
    <b v="0"/>
    <n v="17"/>
    <b v="0"/>
    <s v="film &amp; video/drama"/>
    <x v="0"/>
    <x v="3"/>
  </r>
  <r>
    <n v="12700"/>
    <n v="0"/>
    <s v="N/A"/>
    <n v="0"/>
    <x v="2"/>
    <s v="US"/>
    <s v="USD"/>
    <n v="1470441983"/>
    <n v="1468627583"/>
    <d v="2016-08-06T00:06:23"/>
    <x v="206"/>
    <n v="21"/>
    <b v="0"/>
    <s v="No Backers"/>
    <b v="0"/>
    <s v="film &amp; video/drama"/>
    <x v="0"/>
    <x v="3"/>
  </r>
  <r>
    <n v="14000"/>
    <n v="2130"/>
    <n v="163.85"/>
    <n v="0.15"/>
    <x v="2"/>
    <s v="CA"/>
    <s v="CAD"/>
    <n v="1420346638"/>
    <n v="1417754638"/>
    <d v="2015-01-04T04:43:58"/>
    <x v="207"/>
    <n v="30"/>
    <b v="0"/>
    <n v="13"/>
    <b v="0"/>
    <s v="film &amp; video/drama"/>
    <x v="0"/>
    <x v="3"/>
  </r>
  <r>
    <n v="50000"/>
    <n v="0"/>
    <s v="N/A"/>
    <n v="0"/>
    <x v="2"/>
    <s v="AU"/>
    <s v="AUD"/>
    <n v="1418719967"/>
    <n v="1416127967"/>
    <d v="2014-12-16T08:52:47"/>
    <x v="208"/>
    <n v="30"/>
    <b v="0"/>
    <s v="No Backers"/>
    <b v="0"/>
    <s v="film &amp; video/drama"/>
    <x v="0"/>
    <x v="3"/>
  </r>
  <r>
    <n v="25000"/>
    <n v="0"/>
    <s v="N/A"/>
    <n v="0"/>
    <x v="2"/>
    <s v="US"/>
    <s v="USD"/>
    <n v="1436566135"/>
    <n v="1433974135"/>
    <d v="2015-07-10T22:08:55"/>
    <x v="209"/>
    <n v="30"/>
    <b v="0"/>
    <s v="No Backers"/>
    <b v="0"/>
    <s v="film &amp; video/drama"/>
    <x v="0"/>
    <x v="3"/>
  </r>
  <r>
    <n v="12000"/>
    <n v="3030"/>
    <n v="91.82"/>
    <n v="0.25"/>
    <x v="2"/>
    <s v="US"/>
    <s v="USD"/>
    <n v="1443675600"/>
    <n v="1441157592"/>
    <d v="2015-10-01T05:00:00"/>
    <x v="210"/>
    <n v="29.143611111110658"/>
    <b v="0"/>
    <n v="33"/>
    <b v="0"/>
    <s v="film &amp; video/drama"/>
    <x v="0"/>
    <x v="3"/>
  </r>
  <r>
    <n v="5000"/>
    <n v="2230"/>
    <n v="185.83"/>
    <n v="0.45"/>
    <x v="2"/>
    <s v="US"/>
    <s v="USD"/>
    <n v="1442634617"/>
    <n v="1440042617"/>
    <d v="2015-09-19T03:50:17"/>
    <x v="211"/>
    <n v="30"/>
    <b v="0"/>
    <n v="12"/>
    <b v="0"/>
    <s v="film &amp; video/drama"/>
    <x v="0"/>
    <x v="3"/>
  </r>
  <r>
    <n v="6300"/>
    <n v="1"/>
    <n v="1"/>
    <n v="0"/>
    <x v="2"/>
    <s v="US"/>
    <s v="USD"/>
    <n v="1460837320"/>
    <n v="1455656920"/>
    <d v="2016-04-16T20:08:40"/>
    <x v="212"/>
    <n v="59.958333333343035"/>
    <b v="0"/>
    <n v="1"/>
    <b v="0"/>
    <s v="film &amp; video/drama"/>
    <x v="0"/>
    <x v="3"/>
  </r>
  <r>
    <n v="50000"/>
    <n v="20"/>
    <n v="20"/>
    <n v="0"/>
    <x v="2"/>
    <s v="US"/>
    <s v="USD"/>
    <n v="1439734001"/>
    <n v="1437142547"/>
    <d v="2015-08-16T14:06:41"/>
    <x v="213"/>
    <n v="29.993680555548053"/>
    <b v="0"/>
    <n v="1"/>
    <b v="0"/>
    <s v="film &amp; video/drama"/>
    <x v="0"/>
    <x v="3"/>
  </r>
  <r>
    <n v="12500"/>
    <n v="1"/>
    <n v="1"/>
    <n v="0"/>
    <x v="2"/>
    <s v="US"/>
    <s v="USD"/>
    <n v="1425655349"/>
    <n v="1420471349"/>
    <d v="2015-03-06T15:22:29"/>
    <x v="214"/>
    <n v="60"/>
    <b v="0"/>
    <n v="1"/>
    <b v="0"/>
    <s v="film &amp; video/drama"/>
    <x v="0"/>
    <x v="3"/>
  </r>
  <r>
    <n v="4400"/>
    <n v="10"/>
    <n v="10"/>
    <n v="0"/>
    <x v="2"/>
    <s v="GB"/>
    <s v="GBP"/>
    <n v="1455753540"/>
    <n v="1452058282"/>
    <d v="2016-02-17T23:59:00"/>
    <x v="215"/>
    <n v="42.769189814811398"/>
    <b v="0"/>
    <n v="1"/>
    <b v="0"/>
    <s v="film &amp; video/drama"/>
    <x v="0"/>
    <x v="3"/>
  </r>
  <r>
    <n v="50000"/>
    <n v="27849.22"/>
    <n v="331.54"/>
    <n v="0.56000000000000005"/>
    <x v="2"/>
    <s v="US"/>
    <s v="USD"/>
    <n v="1429740037"/>
    <n v="1425423637"/>
    <d v="2015-04-22T22:00:37"/>
    <x v="216"/>
    <n v="49.958333333328483"/>
    <b v="0"/>
    <n v="84"/>
    <b v="0"/>
    <s v="film &amp; video/drama"/>
    <x v="0"/>
    <x v="3"/>
  </r>
  <r>
    <n v="100000"/>
    <n v="11943"/>
    <n v="314.29000000000002"/>
    <n v="0.12"/>
    <x v="2"/>
    <s v="SE"/>
    <s v="SEK"/>
    <n v="1419780149"/>
    <n v="1417101749"/>
    <d v="2014-12-28T15:22:29"/>
    <x v="217"/>
    <n v="31"/>
    <b v="0"/>
    <n v="38"/>
    <b v="0"/>
    <s v="film &amp; video/drama"/>
    <x v="0"/>
    <x v="3"/>
  </r>
  <r>
    <n v="5000"/>
    <n v="100"/>
    <n v="100"/>
    <n v="0.02"/>
    <x v="2"/>
    <s v="US"/>
    <s v="USD"/>
    <n v="1431702289"/>
    <n v="1426518289"/>
    <d v="2015-05-15T15:04:49"/>
    <x v="218"/>
    <n v="60"/>
    <b v="0"/>
    <n v="1"/>
    <b v="0"/>
    <s v="film &amp; video/drama"/>
    <x v="0"/>
    <x v="3"/>
  </r>
  <r>
    <n v="50000"/>
    <n v="8815"/>
    <n v="115.99"/>
    <n v="0.18"/>
    <x v="2"/>
    <s v="US"/>
    <s v="USD"/>
    <n v="1459493940"/>
    <n v="1456732225"/>
    <d v="2016-04-01T06:59:00"/>
    <x v="219"/>
    <n v="31.964293981480296"/>
    <b v="0"/>
    <n v="76"/>
    <b v="0"/>
    <s v="film &amp; video/drama"/>
    <x v="0"/>
    <x v="3"/>
  </r>
  <r>
    <n v="50000"/>
    <n v="360"/>
    <n v="120"/>
    <n v="0.01"/>
    <x v="2"/>
    <s v="US"/>
    <s v="USD"/>
    <n v="1440101160"/>
    <n v="1436542030"/>
    <d v="2015-08-20T20:06:00"/>
    <x v="220"/>
    <n v="41.193634259252576"/>
    <b v="0"/>
    <n v="3"/>
    <b v="0"/>
    <s v="film &amp; video/drama"/>
    <x v="0"/>
    <x v="3"/>
  </r>
  <r>
    <n v="50000"/>
    <n v="0"/>
    <s v="N/A"/>
    <n v="0"/>
    <x v="2"/>
    <s v="US"/>
    <s v="USD"/>
    <n v="1427569564"/>
    <n v="1422389164"/>
    <d v="2015-03-28T19:06:04"/>
    <x v="221"/>
    <n v="59.958333333328483"/>
    <b v="0"/>
    <s v="No Backers"/>
    <b v="0"/>
    <s v="film &amp; video/drama"/>
    <x v="0"/>
    <x v="3"/>
  </r>
  <r>
    <n v="1000"/>
    <n v="130"/>
    <n v="65"/>
    <n v="0.13"/>
    <x v="2"/>
    <s v="US"/>
    <s v="USD"/>
    <n v="1427423940"/>
    <n v="1422383318"/>
    <d v="2015-03-27T02:39:00"/>
    <x v="222"/>
    <n v="58.34053240740468"/>
    <b v="0"/>
    <n v="2"/>
    <b v="0"/>
    <s v="film &amp; video/drama"/>
    <x v="0"/>
    <x v="3"/>
  </r>
  <r>
    <n v="1500000"/>
    <n v="0"/>
    <s v="N/A"/>
    <n v="0"/>
    <x v="2"/>
    <s v="US"/>
    <s v="USD"/>
    <n v="1463879100"/>
    <n v="1461287350"/>
    <d v="2016-05-22T01:05:00"/>
    <x v="223"/>
    <n v="29.997106481481751"/>
    <b v="0"/>
    <s v="No Backers"/>
    <b v="0"/>
    <s v="film &amp; video/drama"/>
    <x v="0"/>
    <x v="3"/>
  </r>
  <r>
    <n v="6000000"/>
    <n v="0"/>
    <s v="N/A"/>
    <n v="0"/>
    <x v="2"/>
    <s v="AU"/>
    <s v="AUD"/>
    <n v="1436506726"/>
    <n v="1431322726"/>
    <d v="2015-07-10T05:38:46"/>
    <x v="224"/>
    <n v="60"/>
    <b v="0"/>
    <s v="No Backers"/>
    <b v="0"/>
    <s v="film &amp; video/drama"/>
    <x v="0"/>
    <x v="3"/>
  </r>
  <r>
    <n v="200"/>
    <n v="0"/>
    <s v="N/A"/>
    <n v="0"/>
    <x v="2"/>
    <s v="US"/>
    <s v="USD"/>
    <n v="1460153054"/>
    <n v="1457564654"/>
    <d v="2016-04-08T22:04:14"/>
    <x v="225"/>
    <n v="29.958333333335759"/>
    <b v="0"/>
    <s v="No Backers"/>
    <b v="0"/>
    <s v="film &amp; video/drama"/>
    <x v="0"/>
    <x v="3"/>
  </r>
  <r>
    <n v="29000"/>
    <n v="250"/>
    <n v="125"/>
    <n v="0.01"/>
    <x v="2"/>
    <s v="GB"/>
    <s v="GBP"/>
    <n v="1433064540"/>
    <n v="1428854344"/>
    <d v="2015-05-31T09:29:00"/>
    <x v="226"/>
    <n v="48.729120370371675"/>
    <b v="0"/>
    <n v="2"/>
    <b v="0"/>
    <s v="film &amp; video/drama"/>
    <x v="0"/>
    <x v="3"/>
  </r>
  <r>
    <n v="28000"/>
    <n v="0"/>
    <s v="N/A"/>
    <n v="0"/>
    <x v="2"/>
    <s v="US"/>
    <s v="USD"/>
    <n v="1436477241"/>
    <n v="1433885241"/>
    <d v="2015-07-09T21:27:21"/>
    <x v="227"/>
    <n v="30"/>
    <b v="0"/>
    <s v="No Backers"/>
    <b v="0"/>
    <s v="film &amp; video/drama"/>
    <x v="0"/>
    <x v="3"/>
  </r>
  <r>
    <n v="8000"/>
    <n v="0"/>
    <s v="N/A"/>
    <n v="0"/>
    <x v="2"/>
    <s v="GB"/>
    <s v="GBP"/>
    <n v="1433176105"/>
    <n v="1427992105"/>
    <d v="2015-06-01T16:28:25"/>
    <x v="228"/>
    <n v="60"/>
    <b v="0"/>
    <s v="No Backers"/>
    <b v="0"/>
    <s v="film &amp; video/drama"/>
    <x v="0"/>
    <x v="3"/>
  </r>
  <r>
    <n v="3000"/>
    <n v="0"/>
    <s v="N/A"/>
    <n v="0"/>
    <x v="2"/>
    <s v="DE"/>
    <s v="EUR"/>
    <n v="1455402297"/>
    <n v="1452810297"/>
    <d v="2016-02-13T22:24:57"/>
    <x v="229"/>
    <n v="30"/>
    <b v="0"/>
    <s v="No Backers"/>
    <b v="0"/>
    <s v="film &amp; video/drama"/>
    <x v="0"/>
    <x v="3"/>
  </r>
  <r>
    <n v="15000"/>
    <n v="60"/>
    <n v="30"/>
    <n v="0"/>
    <x v="2"/>
    <s v="US"/>
    <s v="USD"/>
    <n v="1433443151"/>
    <n v="1430851151"/>
    <d v="2015-06-04T18:39:11"/>
    <x v="230"/>
    <n v="30"/>
    <b v="0"/>
    <n v="2"/>
    <b v="0"/>
    <s v="film &amp; video/drama"/>
    <x v="0"/>
    <x v="3"/>
  </r>
  <r>
    <n v="1500000"/>
    <n v="0"/>
    <s v="N/A"/>
    <n v="0"/>
    <x v="2"/>
    <s v="US"/>
    <s v="USD"/>
    <n v="1451775651"/>
    <n v="1449183651"/>
    <d v="2016-01-02T23:00:51"/>
    <x v="231"/>
    <n v="30"/>
    <b v="0"/>
    <s v="No Backers"/>
    <b v="0"/>
    <s v="film &amp; video/drama"/>
    <x v="0"/>
    <x v="3"/>
  </r>
  <r>
    <n v="4000"/>
    <n v="110"/>
    <n v="15.71"/>
    <n v="0.03"/>
    <x v="2"/>
    <s v="GB"/>
    <s v="GBP"/>
    <n v="1425066546"/>
    <n v="1422474546"/>
    <d v="2015-02-27T19:49:06"/>
    <x v="232"/>
    <n v="30"/>
    <b v="0"/>
    <n v="7"/>
    <b v="0"/>
    <s v="film &amp; video/drama"/>
    <x v="0"/>
    <x v="3"/>
  </r>
  <r>
    <n v="350000"/>
    <n v="0"/>
    <s v="N/A"/>
    <n v="0"/>
    <x v="2"/>
    <s v="US"/>
    <s v="USD"/>
    <n v="1475185972"/>
    <n v="1472593972"/>
    <d v="2016-09-29T21:52:52"/>
    <x v="233"/>
    <n v="30"/>
    <b v="0"/>
    <s v="No Backers"/>
    <b v="0"/>
    <s v="film &amp; video/drama"/>
    <x v="0"/>
    <x v="3"/>
  </r>
  <r>
    <n v="1000"/>
    <n v="401"/>
    <n v="80.2"/>
    <n v="0.4"/>
    <x v="2"/>
    <s v="US"/>
    <s v="USD"/>
    <n v="1434847859"/>
    <n v="1431391859"/>
    <d v="2015-06-21T00:50:59"/>
    <x v="234"/>
    <n v="40"/>
    <b v="0"/>
    <n v="5"/>
    <b v="0"/>
    <s v="film &amp; video/drama"/>
    <x v="0"/>
    <x v="3"/>
  </r>
  <r>
    <n v="10000"/>
    <n v="0"/>
    <s v="N/A"/>
    <n v="0"/>
    <x v="2"/>
    <s v="US"/>
    <s v="USD"/>
    <n v="1436478497"/>
    <n v="1433886497"/>
    <d v="2015-07-09T21:48:17"/>
    <x v="235"/>
    <n v="30"/>
    <b v="0"/>
    <s v="No Backers"/>
    <b v="0"/>
    <s v="film &amp; video/drama"/>
    <x v="0"/>
    <x v="3"/>
  </r>
  <r>
    <n v="150000"/>
    <n v="0"/>
    <s v="N/A"/>
    <n v="0"/>
    <x v="2"/>
    <s v="US"/>
    <s v="USD"/>
    <n v="1451952000"/>
    <n v="1447380099"/>
    <d v="2016-01-05T00:00:00"/>
    <x v="236"/>
    <n v="52.915520833339542"/>
    <b v="0"/>
    <s v="No Backers"/>
    <b v="0"/>
    <s v="film &amp; video/drama"/>
    <x v="0"/>
    <x v="3"/>
  </r>
  <r>
    <n v="15000"/>
    <n v="50"/>
    <n v="50"/>
    <n v="0"/>
    <x v="2"/>
    <s v="US"/>
    <s v="USD"/>
    <n v="1457445069"/>
    <n v="1452261069"/>
    <d v="2016-03-08T13:51:09"/>
    <x v="237"/>
    <n v="60"/>
    <b v="0"/>
    <n v="1"/>
    <b v="0"/>
    <s v="film &amp; video/drama"/>
    <x v="0"/>
    <x v="3"/>
  </r>
  <r>
    <n v="26000"/>
    <n v="0"/>
    <s v="N/A"/>
    <n v="0"/>
    <x v="2"/>
    <s v="US"/>
    <s v="USD"/>
    <n v="1483088400"/>
    <n v="1481324760"/>
    <d v="2016-12-30T09:00:00"/>
    <x v="238"/>
    <n v="20.412500000005821"/>
    <b v="0"/>
    <s v="No Backers"/>
    <b v="0"/>
    <s v="film &amp; video/drama"/>
    <x v="0"/>
    <x v="3"/>
  </r>
  <r>
    <n v="1000"/>
    <n v="250"/>
    <n v="50"/>
    <n v="0.25"/>
    <x v="2"/>
    <s v="AU"/>
    <s v="AUD"/>
    <n v="1446984000"/>
    <n v="1445308730"/>
    <d v="2015-11-08T12:00:00"/>
    <x v="239"/>
    <n v="19.389699074075907"/>
    <b v="0"/>
    <n v="5"/>
    <b v="0"/>
    <s v="film &amp; video/drama"/>
    <x v="0"/>
    <x v="3"/>
  </r>
  <r>
    <n v="15000"/>
    <n v="16145.12"/>
    <n v="117.85"/>
    <n v="1.08"/>
    <x v="0"/>
    <s v="US"/>
    <s v="USD"/>
    <n v="1367773211"/>
    <n v="1363885211"/>
    <d v="2013-05-05T17:00:11"/>
    <x v="240"/>
    <n v="45"/>
    <b v="1"/>
    <n v="137"/>
    <b v="1"/>
    <s v="film &amp; video/documentary"/>
    <x v="0"/>
    <x v="4"/>
  </r>
  <r>
    <n v="36400"/>
    <n v="41000"/>
    <n v="109.04"/>
    <n v="1.1299999999999999"/>
    <x v="0"/>
    <s v="US"/>
    <s v="USD"/>
    <n v="1419180304"/>
    <n v="1415292304"/>
    <d v="2014-12-21T16:45:04"/>
    <x v="241"/>
    <n v="45"/>
    <b v="1"/>
    <n v="376"/>
    <b v="1"/>
    <s v="film &amp; video/documentary"/>
    <x v="0"/>
    <x v="4"/>
  </r>
  <r>
    <n v="13000"/>
    <n v="14750"/>
    <n v="73.02"/>
    <n v="1.1299999999999999"/>
    <x v="0"/>
    <s v="US"/>
    <s v="USD"/>
    <n v="1324381790"/>
    <n v="1321357790"/>
    <d v="2011-12-20T11:49:50"/>
    <x v="242"/>
    <n v="35"/>
    <b v="1"/>
    <n v="202"/>
    <b v="1"/>
    <s v="film &amp; video/documentary"/>
    <x v="0"/>
    <x v="4"/>
  </r>
  <r>
    <n v="25000"/>
    <n v="25648"/>
    <n v="78.2"/>
    <n v="1.03"/>
    <x v="0"/>
    <s v="US"/>
    <s v="USD"/>
    <n v="1393031304"/>
    <n v="1390439304"/>
    <d v="2014-02-22T01:08:24"/>
    <x v="243"/>
    <n v="30"/>
    <b v="1"/>
    <n v="328"/>
    <b v="1"/>
    <s v="film &amp; video/documentary"/>
    <x v="0"/>
    <x v="4"/>
  </r>
  <r>
    <n v="3500"/>
    <n v="3981.5"/>
    <n v="47.4"/>
    <n v="1.1399999999999999"/>
    <x v="0"/>
    <s v="US"/>
    <s v="USD"/>
    <n v="1268723160"/>
    <n v="1265269559"/>
    <d v="2010-03-16T07:06:00"/>
    <x v="244"/>
    <n v="39.972233796295768"/>
    <b v="1"/>
    <n v="84"/>
    <b v="1"/>
    <s v="film &amp; video/documentary"/>
    <x v="0"/>
    <x v="4"/>
  </r>
  <r>
    <n v="5000"/>
    <n v="5186"/>
    <n v="54.02"/>
    <n v="1.04"/>
    <x v="0"/>
    <s v="US"/>
    <s v="USD"/>
    <n v="1345079785"/>
    <n v="1342487785"/>
    <d v="2012-08-16T01:16:25"/>
    <x v="245"/>
    <n v="30"/>
    <b v="1"/>
    <n v="96"/>
    <b v="1"/>
    <s v="film &amp; video/documentary"/>
    <x v="0"/>
    <x v="4"/>
  </r>
  <r>
    <n v="5000"/>
    <n v="15273"/>
    <n v="68.489999999999995"/>
    <n v="3.05"/>
    <x v="0"/>
    <s v="US"/>
    <s v="USD"/>
    <n v="1292665405"/>
    <n v="1288341805"/>
    <d v="2010-12-18T09:43:25"/>
    <x v="246"/>
    <n v="50.041666666664241"/>
    <b v="1"/>
    <n v="223"/>
    <b v="1"/>
    <s v="film &amp; video/documentary"/>
    <x v="0"/>
    <x v="4"/>
  </r>
  <r>
    <n v="5000"/>
    <n v="6705"/>
    <n v="108.15"/>
    <n v="1.34"/>
    <x v="0"/>
    <s v="US"/>
    <s v="USD"/>
    <n v="1287200340"/>
    <n v="1284042614"/>
    <d v="2010-10-16T03:39:00"/>
    <x v="247"/>
    <n v="36.547754629631527"/>
    <b v="1"/>
    <n v="62"/>
    <b v="1"/>
    <s v="film &amp; video/documentary"/>
    <x v="0"/>
    <x v="4"/>
  </r>
  <r>
    <n v="85000"/>
    <n v="86133"/>
    <n v="589.95000000000005"/>
    <n v="1.01"/>
    <x v="0"/>
    <s v="US"/>
    <s v="USD"/>
    <n v="1325961309"/>
    <n v="1322073309"/>
    <d v="2012-01-07T18:35:09"/>
    <x v="248"/>
    <n v="45"/>
    <b v="1"/>
    <n v="146"/>
    <b v="1"/>
    <s v="film &amp; video/documentary"/>
    <x v="0"/>
    <x v="4"/>
  </r>
  <r>
    <n v="10000"/>
    <n v="11292"/>
    <n v="48.05"/>
    <n v="1.1299999999999999"/>
    <x v="0"/>
    <s v="US"/>
    <s v="USD"/>
    <n v="1282498800"/>
    <n v="1275603020"/>
    <d v="2010-08-22T17:40:00"/>
    <x v="249"/>
    <n v="79.812268518515339"/>
    <b v="1"/>
    <n v="235"/>
    <b v="1"/>
    <s v="film &amp; video/documentary"/>
    <x v="0"/>
    <x v="4"/>
  </r>
  <r>
    <n v="30000"/>
    <n v="31675"/>
    <n v="72.48"/>
    <n v="1.06"/>
    <x v="0"/>
    <s v="US"/>
    <s v="USD"/>
    <n v="1370525691"/>
    <n v="1367933691"/>
    <d v="2013-06-06T13:34:51"/>
    <x v="250"/>
    <n v="30"/>
    <b v="1"/>
    <n v="437"/>
    <b v="1"/>
    <s v="film &amp; video/documentary"/>
    <x v="0"/>
    <x v="4"/>
  </r>
  <r>
    <n v="3500"/>
    <n v="4395"/>
    <n v="57.08"/>
    <n v="1.26"/>
    <x v="0"/>
    <s v="US"/>
    <s v="USD"/>
    <n v="1337194800"/>
    <n v="1334429646"/>
    <d v="2012-05-16T19:00:00"/>
    <x v="251"/>
    <n v="32.004097222219571"/>
    <b v="1"/>
    <n v="77"/>
    <b v="1"/>
    <s v="film &amp; video/documentary"/>
    <x v="0"/>
    <x v="4"/>
  </r>
  <r>
    <n v="5000"/>
    <n v="9228"/>
    <n v="85.44"/>
    <n v="1.85"/>
    <x v="0"/>
    <s v="US"/>
    <s v="USD"/>
    <n v="1275364740"/>
    <n v="1269878058"/>
    <d v="2010-06-01T03:59:00"/>
    <x v="252"/>
    <n v="63.503263888887886"/>
    <b v="1"/>
    <n v="108"/>
    <b v="1"/>
    <s v="film &amp; video/documentary"/>
    <x v="0"/>
    <x v="4"/>
  </r>
  <r>
    <n v="1500"/>
    <n v="1511"/>
    <n v="215.86"/>
    <n v="1.01"/>
    <x v="0"/>
    <s v="US"/>
    <s v="USD"/>
    <n v="1329320235"/>
    <n v="1326728235"/>
    <d v="2012-02-15T15:37:15"/>
    <x v="253"/>
    <n v="30"/>
    <b v="1"/>
    <n v="7"/>
    <b v="1"/>
    <s v="film &amp; video/documentary"/>
    <x v="0"/>
    <x v="4"/>
  </r>
  <r>
    <n v="24000"/>
    <n v="28067.34"/>
    <n v="89.39"/>
    <n v="1.17"/>
    <x v="0"/>
    <s v="US"/>
    <s v="USD"/>
    <n v="1445047200"/>
    <n v="1442443910"/>
    <d v="2015-10-17T02:00:00"/>
    <x v="254"/>
    <n v="30.130671296297805"/>
    <b v="1"/>
    <n v="314"/>
    <b v="1"/>
    <s v="film &amp; video/documentary"/>
    <x v="0"/>
    <x v="4"/>
  </r>
  <r>
    <n v="8000"/>
    <n v="8538.66"/>
    <n v="45.42"/>
    <n v="1.07"/>
    <x v="0"/>
    <s v="US"/>
    <s v="USD"/>
    <n v="1300275482"/>
    <n v="1297687082"/>
    <d v="2011-03-16T11:38:02"/>
    <x v="255"/>
    <n v="29.958333333328483"/>
    <b v="1"/>
    <n v="188"/>
    <b v="1"/>
    <s v="film &amp; video/documentary"/>
    <x v="0"/>
    <x v="4"/>
  </r>
  <r>
    <n v="13000"/>
    <n v="18083"/>
    <n v="65.760000000000005"/>
    <n v="1.39"/>
    <x v="0"/>
    <s v="US"/>
    <s v="USD"/>
    <n v="1363458467"/>
    <n v="1360866467"/>
    <d v="2013-03-16T18:27:47"/>
    <x v="256"/>
    <n v="30"/>
    <b v="1"/>
    <n v="275"/>
    <b v="1"/>
    <s v="film &amp; video/documentary"/>
    <x v="0"/>
    <x v="4"/>
  </r>
  <r>
    <n v="35000"/>
    <n v="37354.269999999997"/>
    <n v="66.7"/>
    <n v="1.07"/>
    <x v="0"/>
    <s v="US"/>
    <s v="USD"/>
    <n v="1463670162"/>
    <n v="1461078162"/>
    <d v="2016-05-19T15:02:42"/>
    <x v="257"/>
    <n v="30"/>
    <b v="1"/>
    <n v="560"/>
    <b v="1"/>
    <s v="film &amp; video/documentary"/>
    <x v="0"/>
    <x v="4"/>
  </r>
  <r>
    <n v="30000"/>
    <n v="57342"/>
    <n v="83.35"/>
    <n v="1.91"/>
    <x v="0"/>
    <s v="US"/>
    <s v="USD"/>
    <n v="1308359666"/>
    <n v="1305767666"/>
    <d v="2011-06-18T01:14:26"/>
    <x v="258"/>
    <n v="30"/>
    <b v="1"/>
    <n v="688"/>
    <b v="1"/>
    <s v="film &amp; video/documentary"/>
    <x v="0"/>
    <x v="4"/>
  </r>
  <r>
    <n v="75000"/>
    <n v="98953.42"/>
    <n v="105.05"/>
    <n v="1.32"/>
    <x v="0"/>
    <s v="US"/>
    <s v="USD"/>
    <n v="1428514969"/>
    <n v="1425922969"/>
    <d v="2015-04-08T17:42:49"/>
    <x v="259"/>
    <n v="30"/>
    <b v="1"/>
    <n v="942"/>
    <b v="1"/>
    <s v="film &amp; video/documentary"/>
    <x v="0"/>
    <x v="4"/>
  </r>
  <r>
    <n v="10000"/>
    <n v="10640"/>
    <n v="120.91"/>
    <n v="1.06"/>
    <x v="0"/>
    <s v="US"/>
    <s v="USD"/>
    <n v="1279360740"/>
    <n v="1275415679"/>
    <d v="2010-07-17T09:59:00"/>
    <x v="260"/>
    <n v="45.660428240742476"/>
    <b v="1"/>
    <n v="88"/>
    <b v="1"/>
    <s v="film &amp; video/documentary"/>
    <x v="0"/>
    <x v="4"/>
  </r>
  <r>
    <n v="20000"/>
    <n v="21480"/>
    <n v="97.64"/>
    <n v="1.07"/>
    <x v="0"/>
    <s v="US"/>
    <s v="USD"/>
    <n v="1339080900"/>
    <n v="1334783704"/>
    <d v="2012-06-07T14:55:00"/>
    <x v="261"/>
    <n v="49.736064814816928"/>
    <b v="1"/>
    <n v="220"/>
    <b v="1"/>
    <s v="film &amp; video/documentary"/>
    <x v="0"/>
    <x v="4"/>
  </r>
  <r>
    <n v="2500"/>
    <n v="6000"/>
    <n v="41.38"/>
    <n v="2.4"/>
    <x v="0"/>
    <s v="US"/>
    <s v="USD"/>
    <n v="1298699828"/>
    <n v="1294811828"/>
    <d v="2011-02-26T05:57:08"/>
    <x v="262"/>
    <n v="45"/>
    <b v="1"/>
    <n v="145"/>
    <b v="1"/>
    <s v="film &amp; video/documentary"/>
    <x v="0"/>
    <x v="4"/>
  </r>
  <r>
    <n v="25000"/>
    <n v="29520.27"/>
    <n v="30.65"/>
    <n v="1.18"/>
    <x v="0"/>
    <s v="US"/>
    <s v="USD"/>
    <n v="1348786494"/>
    <n v="1346194494"/>
    <d v="2012-09-27T22:54:54"/>
    <x v="263"/>
    <n v="30"/>
    <b v="1"/>
    <n v="963"/>
    <b v="1"/>
    <s v="film &amp; video/documentary"/>
    <x v="0"/>
    <x v="4"/>
  </r>
  <r>
    <n v="5000"/>
    <n v="5910"/>
    <n v="64.95"/>
    <n v="1.18"/>
    <x v="0"/>
    <s v="US"/>
    <s v="USD"/>
    <n v="1336747995"/>
    <n v="1334155995"/>
    <d v="2012-05-11T14:53:15"/>
    <x v="264"/>
    <n v="30"/>
    <b v="1"/>
    <n v="91"/>
    <b v="1"/>
    <s v="film &amp; video/documentary"/>
    <x v="0"/>
    <x v="4"/>
  </r>
  <r>
    <n v="5000"/>
    <n v="5555"/>
    <n v="95.78"/>
    <n v="1.1100000000000001"/>
    <x v="0"/>
    <s v="US"/>
    <s v="USD"/>
    <n v="1273522560"/>
    <n v="1269928430"/>
    <d v="2010-05-10T20:16:00"/>
    <x v="265"/>
    <n v="41.598726851858373"/>
    <b v="1"/>
    <n v="58"/>
    <b v="1"/>
    <s v="film &amp; video/documentary"/>
    <x v="0"/>
    <x v="4"/>
  </r>
  <r>
    <n v="1000"/>
    <n v="1455"/>
    <n v="40.42"/>
    <n v="1.46"/>
    <x v="0"/>
    <s v="US"/>
    <s v="USD"/>
    <n v="1271994660"/>
    <n v="1264565507"/>
    <d v="2010-04-23T03:51:00"/>
    <x v="266"/>
    <n v="85.985567129624542"/>
    <b v="1"/>
    <n v="36"/>
    <b v="1"/>
    <s v="film &amp; video/documentary"/>
    <x v="0"/>
    <x v="4"/>
  </r>
  <r>
    <n v="9850"/>
    <n v="12965.44"/>
    <n v="78.58"/>
    <n v="1.32"/>
    <x v="0"/>
    <s v="GB"/>
    <s v="GBP"/>
    <n v="1403693499"/>
    <n v="1401101499"/>
    <d v="2014-06-25T10:51:39"/>
    <x v="267"/>
    <n v="30"/>
    <b v="1"/>
    <n v="165"/>
    <b v="1"/>
    <s v="film &amp; video/documentary"/>
    <x v="0"/>
    <x v="4"/>
  </r>
  <r>
    <n v="5000"/>
    <n v="5570"/>
    <n v="50.18"/>
    <n v="1.1100000000000001"/>
    <x v="0"/>
    <s v="US"/>
    <s v="USD"/>
    <n v="1320640778"/>
    <n v="1316749178"/>
    <d v="2011-11-07T04:39:38"/>
    <x v="268"/>
    <n v="45.041666666664241"/>
    <b v="1"/>
    <n v="111"/>
    <b v="1"/>
    <s v="film &amp; video/documentary"/>
    <x v="0"/>
    <x v="4"/>
  </r>
  <r>
    <n v="100000"/>
    <n v="147233.76999999999"/>
    <n v="92.25"/>
    <n v="1.47"/>
    <x v="0"/>
    <s v="AU"/>
    <s v="AUD"/>
    <n v="1487738622"/>
    <n v="1485146622"/>
    <d v="2017-02-22T04:43:42"/>
    <x v="269"/>
    <n v="30"/>
    <b v="1"/>
    <n v="1596"/>
    <b v="1"/>
    <s v="film &amp; video/documentary"/>
    <x v="0"/>
    <x v="4"/>
  </r>
  <r>
    <n v="2300"/>
    <n v="3510"/>
    <n v="57.54"/>
    <n v="1.53"/>
    <x v="0"/>
    <s v="US"/>
    <s v="USD"/>
    <n v="1306296000"/>
    <n v="1301950070"/>
    <d v="2011-05-25T04:00:00"/>
    <x v="270"/>
    <n v="50.300115740741603"/>
    <b v="1"/>
    <n v="61"/>
    <b v="1"/>
    <s v="film &amp; video/documentary"/>
    <x v="0"/>
    <x v="4"/>
  </r>
  <r>
    <n v="30000"/>
    <n v="31404"/>
    <n v="109.42"/>
    <n v="1.05"/>
    <x v="0"/>
    <s v="US"/>
    <s v="USD"/>
    <n v="1388649600"/>
    <n v="1386123861"/>
    <d v="2014-01-02T08:00:00"/>
    <x v="271"/>
    <n v="29.233090277775773"/>
    <b v="1"/>
    <n v="287"/>
    <b v="1"/>
    <s v="film &amp; video/documentary"/>
    <x v="0"/>
    <x v="4"/>
  </r>
  <r>
    <n v="3000"/>
    <n v="5323.01"/>
    <n v="81.89"/>
    <n v="1.77"/>
    <x v="0"/>
    <s v="US"/>
    <s v="USD"/>
    <n v="1272480540"/>
    <n v="1267220191"/>
    <d v="2010-04-28T18:49:00"/>
    <x v="272"/>
    <n v="60.883668981485243"/>
    <b v="1"/>
    <n v="65"/>
    <b v="1"/>
    <s v="film &amp; video/documentary"/>
    <x v="0"/>
    <x v="4"/>
  </r>
  <r>
    <n v="5000"/>
    <n v="5388.79"/>
    <n v="45.67"/>
    <n v="1.08"/>
    <x v="0"/>
    <s v="US"/>
    <s v="USD"/>
    <n v="1309694266"/>
    <n v="1307102266"/>
    <d v="2011-07-03T11:57:46"/>
    <x v="273"/>
    <n v="30"/>
    <b v="1"/>
    <n v="118"/>
    <b v="1"/>
    <s v="film &amp; video/documentary"/>
    <x v="0"/>
    <x v="4"/>
  </r>
  <r>
    <n v="4000"/>
    <n v="6240"/>
    <n v="55.22"/>
    <n v="1.56"/>
    <x v="0"/>
    <s v="US"/>
    <s v="USD"/>
    <n v="1333609140"/>
    <n v="1330638829"/>
    <d v="2012-04-05T06:59:00"/>
    <x v="274"/>
    <n v="34.378599537041737"/>
    <b v="1"/>
    <n v="113"/>
    <b v="1"/>
    <s v="film &amp; video/documentary"/>
    <x v="0"/>
    <x v="4"/>
  </r>
  <r>
    <n v="20000"/>
    <n v="21679"/>
    <n v="65.3"/>
    <n v="1.08"/>
    <x v="0"/>
    <s v="US"/>
    <s v="USD"/>
    <n v="1352511966"/>
    <n v="1349916366"/>
    <d v="2012-11-10T01:46:06"/>
    <x v="275"/>
    <n v="30.041666666664241"/>
    <b v="1"/>
    <n v="332"/>
    <b v="1"/>
    <s v="film &amp; video/documentary"/>
    <x v="0"/>
    <x v="4"/>
  </r>
  <r>
    <n v="4000"/>
    <n v="5904"/>
    <n v="95.23"/>
    <n v="1.48"/>
    <x v="0"/>
    <s v="US"/>
    <s v="USD"/>
    <n v="1335574674"/>
    <n v="1330394274"/>
    <d v="2012-04-28T00:57:54"/>
    <x v="276"/>
    <n v="59.958333333335759"/>
    <b v="1"/>
    <n v="62"/>
    <b v="1"/>
    <s v="film &amp; video/documentary"/>
    <x v="0"/>
    <x v="4"/>
  </r>
  <r>
    <n v="65000"/>
    <n v="71748"/>
    <n v="75.44"/>
    <n v="1.1000000000000001"/>
    <x v="0"/>
    <s v="US"/>
    <s v="USD"/>
    <n v="1432416219"/>
    <n v="1429824219"/>
    <d v="2015-05-23T21:23:39"/>
    <x v="277"/>
    <n v="30"/>
    <b v="1"/>
    <n v="951"/>
    <b v="1"/>
    <s v="film &amp; video/documentary"/>
    <x v="0"/>
    <x v="4"/>
  </r>
  <r>
    <n v="27000"/>
    <n v="40594"/>
    <n v="97.82"/>
    <n v="1.5"/>
    <x v="0"/>
    <s v="US"/>
    <s v="USD"/>
    <n v="1350003539"/>
    <n v="1347411539"/>
    <d v="2012-10-12T00:58:59"/>
    <x v="278"/>
    <n v="30"/>
    <b v="1"/>
    <n v="415"/>
    <b v="1"/>
    <s v="film &amp; video/documentary"/>
    <x v="0"/>
    <x v="4"/>
  </r>
  <r>
    <n v="17000"/>
    <n v="26744.11"/>
    <n v="87.69"/>
    <n v="1.57"/>
    <x v="0"/>
    <s v="US"/>
    <s v="USD"/>
    <n v="1488160860"/>
    <n v="1485237096"/>
    <d v="2017-02-27T02:01:00"/>
    <x v="279"/>
    <n v="33.839861111104256"/>
    <b v="1"/>
    <n v="305"/>
    <b v="1"/>
    <s v="film &amp; video/documentary"/>
    <x v="0"/>
    <x v="4"/>
  </r>
  <r>
    <n v="75000"/>
    <n v="117108"/>
    <n v="54.75"/>
    <n v="1.56"/>
    <x v="0"/>
    <s v="US"/>
    <s v="USD"/>
    <n v="1401459035"/>
    <n v="1397571035"/>
    <d v="2014-05-30T14:10:35"/>
    <x v="280"/>
    <n v="45"/>
    <b v="1"/>
    <n v="2139"/>
    <b v="1"/>
    <s v="film &amp; video/documentary"/>
    <x v="0"/>
    <x v="4"/>
  </r>
  <r>
    <n v="5500"/>
    <n v="6632.32"/>
    <n v="83.95"/>
    <n v="1.21"/>
    <x v="0"/>
    <s v="US"/>
    <s v="USD"/>
    <n v="1249932360"/>
    <n v="1242532513"/>
    <d v="2009-08-10T19:26:00"/>
    <x v="281"/>
    <n v="85.646377314813435"/>
    <b v="1"/>
    <n v="79"/>
    <b v="1"/>
    <s v="film &amp; video/documentary"/>
    <x v="0"/>
    <x v="4"/>
  </r>
  <r>
    <n v="45000"/>
    <n v="45535"/>
    <n v="254.39"/>
    <n v="1.01"/>
    <x v="0"/>
    <s v="US"/>
    <s v="USD"/>
    <n v="1266876000"/>
    <n v="1263679492"/>
    <d v="2010-02-22T22:00:00"/>
    <x v="282"/>
    <n v="36.996620370366145"/>
    <b v="1"/>
    <n v="179"/>
    <b v="1"/>
    <s v="film &amp; video/documentary"/>
    <x v="0"/>
    <x v="4"/>
  </r>
  <r>
    <n v="18000"/>
    <n v="20569.05"/>
    <n v="101.83"/>
    <n v="1.1399999999999999"/>
    <x v="0"/>
    <s v="US"/>
    <s v="USD"/>
    <n v="1306904340"/>
    <n v="1305219744"/>
    <d v="2011-06-01T04:59:00"/>
    <x v="283"/>
    <n v="19.497638888889924"/>
    <b v="1"/>
    <n v="202"/>
    <b v="1"/>
    <s v="film &amp; video/documentary"/>
    <x v="0"/>
    <x v="4"/>
  </r>
  <r>
    <n v="40000"/>
    <n v="41850.46"/>
    <n v="55.07"/>
    <n v="1.05"/>
    <x v="0"/>
    <s v="US"/>
    <s v="USD"/>
    <n v="1327167780"/>
    <n v="1325007780"/>
    <d v="2012-01-21T17:43:00"/>
    <x v="284"/>
    <n v="25"/>
    <b v="1"/>
    <n v="760"/>
    <b v="1"/>
    <s v="film &amp; video/documentary"/>
    <x v="0"/>
    <x v="4"/>
  </r>
  <r>
    <n v="14000"/>
    <n v="32035.51"/>
    <n v="56.9"/>
    <n v="2.29"/>
    <x v="0"/>
    <s v="US"/>
    <s v="USD"/>
    <n v="1379614128"/>
    <n v="1377022128"/>
    <d v="2013-09-19T18:08:48"/>
    <x v="285"/>
    <n v="30"/>
    <b v="1"/>
    <n v="563"/>
    <b v="1"/>
    <s v="film &amp; video/documentary"/>
    <x v="0"/>
    <x v="4"/>
  </r>
  <r>
    <n v="15000"/>
    <n v="16373"/>
    <n v="121.28"/>
    <n v="1.0900000000000001"/>
    <x v="0"/>
    <s v="US"/>
    <s v="USD"/>
    <n v="1364236524"/>
    <n v="1360352124"/>
    <d v="2013-03-25T18:35:24"/>
    <x v="286"/>
    <n v="44.958333333335759"/>
    <b v="1"/>
    <n v="135"/>
    <b v="1"/>
    <s v="film &amp; video/documentary"/>
    <x v="0"/>
    <x v="4"/>
  </r>
  <r>
    <n v="15000"/>
    <n v="26445"/>
    <n v="91.19"/>
    <n v="1.76"/>
    <x v="0"/>
    <s v="US"/>
    <s v="USD"/>
    <n v="1351828800"/>
    <n v="1349160018"/>
    <d v="2012-11-02T04:00:00"/>
    <x v="287"/>
    <n v="30.888680555552128"/>
    <b v="1"/>
    <n v="290"/>
    <b v="1"/>
    <s v="film &amp; video/documentary"/>
    <x v="0"/>
    <x v="4"/>
  </r>
  <r>
    <n v="50000"/>
    <n v="51605.31"/>
    <n v="115.45"/>
    <n v="1.03"/>
    <x v="0"/>
    <s v="US"/>
    <s v="USD"/>
    <n v="1340683393"/>
    <n v="1337659393"/>
    <d v="2012-06-26T04:03:13"/>
    <x v="288"/>
    <n v="35"/>
    <b v="1"/>
    <n v="447"/>
    <b v="1"/>
    <s v="film &amp; video/documentary"/>
    <x v="0"/>
    <x v="4"/>
  </r>
  <r>
    <n v="15000"/>
    <n v="15723"/>
    <n v="67.77"/>
    <n v="1.05"/>
    <x v="0"/>
    <s v="GB"/>
    <s v="GBP"/>
    <n v="1383389834"/>
    <n v="1380797834"/>
    <d v="2013-11-02T10:57:14"/>
    <x v="289"/>
    <n v="30"/>
    <b v="1"/>
    <n v="232"/>
    <b v="1"/>
    <s v="film &amp; video/documentary"/>
    <x v="0"/>
    <x v="4"/>
  </r>
  <r>
    <n v="4500"/>
    <n v="4800.8"/>
    <n v="28.58"/>
    <n v="1.07"/>
    <x v="0"/>
    <s v="US"/>
    <s v="USD"/>
    <n v="1296633540"/>
    <n v="1292316697"/>
    <d v="2011-02-02T07:59:00"/>
    <x v="290"/>
    <n v="49.963460648148612"/>
    <b v="1"/>
    <n v="168"/>
    <b v="1"/>
    <s v="film &amp; video/documentary"/>
    <x v="0"/>
    <x v="4"/>
  </r>
  <r>
    <n v="5000"/>
    <n v="6001"/>
    <n v="46.88"/>
    <n v="1.2"/>
    <x v="0"/>
    <s v="US"/>
    <s v="USD"/>
    <n v="1367366460"/>
    <n v="1365791246"/>
    <d v="2013-05-01T00:01:00"/>
    <x v="291"/>
    <n v="18.231643518520286"/>
    <b v="1"/>
    <n v="128"/>
    <b v="1"/>
    <s v="film &amp; video/documentary"/>
    <x v="0"/>
    <x v="4"/>
  </r>
  <r>
    <n v="75000"/>
    <n v="76130.2"/>
    <n v="154.41999999999999"/>
    <n v="1.02"/>
    <x v="0"/>
    <s v="US"/>
    <s v="USD"/>
    <n v="1319860740"/>
    <n v="1317064599"/>
    <d v="2011-10-29T03:59:00"/>
    <x v="292"/>
    <n v="32.362743055557075"/>
    <b v="1"/>
    <n v="493"/>
    <b v="1"/>
    <s v="film &amp; video/documentary"/>
    <x v="0"/>
    <x v="4"/>
  </r>
  <r>
    <n v="26000"/>
    <n v="26360"/>
    <n v="201.22"/>
    <n v="1.01"/>
    <x v="0"/>
    <s v="US"/>
    <s v="USD"/>
    <n v="1398009714"/>
    <n v="1395417714"/>
    <d v="2014-04-20T16:01:54"/>
    <x v="293"/>
    <n v="30"/>
    <b v="1"/>
    <n v="131"/>
    <b v="1"/>
    <s v="film &amp; video/documentary"/>
    <x v="0"/>
    <x v="4"/>
  </r>
  <r>
    <n v="5000"/>
    <n v="5000"/>
    <n v="100"/>
    <n v="1"/>
    <x v="0"/>
    <s v="US"/>
    <s v="USD"/>
    <n v="1279555200"/>
    <n v="1276480894"/>
    <d v="2010-07-19T16:00:00"/>
    <x v="294"/>
    <n v="35.582245370365854"/>
    <b v="1"/>
    <n v="50"/>
    <b v="1"/>
    <s v="film &amp; video/documentary"/>
    <x v="0"/>
    <x v="4"/>
  </r>
  <r>
    <n v="50000"/>
    <n v="66554.559999999998"/>
    <n v="100.08"/>
    <n v="1.33"/>
    <x v="0"/>
    <s v="US"/>
    <s v="USD"/>
    <n v="1383264000"/>
    <n v="1378080409"/>
    <d v="2013-11-01T00:00:00"/>
    <x v="295"/>
    <n v="59.995266203703068"/>
    <b v="1"/>
    <n v="665"/>
    <b v="1"/>
    <s v="film &amp; video/documentary"/>
    <x v="0"/>
    <x v="4"/>
  </r>
  <r>
    <n v="25000"/>
    <n v="29681.55"/>
    <n v="230.09"/>
    <n v="1.19"/>
    <x v="0"/>
    <s v="US"/>
    <s v="USD"/>
    <n v="1347017083"/>
    <n v="1344857083"/>
    <d v="2012-09-07T11:24:43"/>
    <x v="296"/>
    <n v="25"/>
    <b v="1"/>
    <n v="129"/>
    <b v="1"/>
    <s v="film &amp; video/documentary"/>
    <x v="0"/>
    <x v="4"/>
  </r>
  <r>
    <n v="20000"/>
    <n v="20128"/>
    <n v="141.75"/>
    <n v="1.01"/>
    <x v="0"/>
    <s v="US"/>
    <s v="USD"/>
    <n v="1430452740"/>
    <n v="1427390901"/>
    <d v="2015-05-01T03:59:00"/>
    <x v="297"/>
    <n v="35.437951388885267"/>
    <b v="1"/>
    <n v="142"/>
    <b v="1"/>
    <s v="film &amp; video/documentary"/>
    <x v="0"/>
    <x v="4"/>
  </r>
  <r>
    <n v="126000"/>
    <n v="137254.84"/>
    <n v="56.34"/>
    <n v="1.0900000000000001"/>
    <x v="0"/>
    <s v="US"/>
    <s v="USD"/>
    <n v="1399669200"/>
    <n v="1394536048"/>
    <d v="2014-05-09T21:00:00"/>
    <x v="298"/>
    <n v="59.411481481482042"/>
    <b v="1"/>
    <n v="2436"/>
    <b v="1"/>
    <s v="film &amp; video/documentary"/>
    <x v="0"/>
    <x v="4"/>
  </r>
  <r>
    <n v="10000"/>
    <n v="17895.25"/>
    <n v="73.34"/>
    <n v="1.79"/>
    <x v="0"/>
    <s v="US"/>
    <s v="USD"/>
    <n v="1289975060"/>
    <n v="1287379460"/>
    <d v="2010-11-17T06:24:20"/>
    <x v="299"/>
    <n v="30.041666666664241"/>
    <b v="1"/>
    <n v="244"/>
    <b v="1"/>
    <s v="film &amp; video/documentary"/>
    <x v="0"/>
    <x v="4"/>
  </r>
  <r>
    <n v="25000"/>
    <n v="25430.66"/>
    <n v="85.34"/>
    <n v="1.02"/>
    <x v="0"/>
    <s v="US"/>
    <s v="USD"/>
    <n v="1303686138"/>
    <n v="1301007738"/>
    <d v="2011-04-24T23:02:18"/>
    <x v="300"/>
    <n v="31"/>
    <b v="1"/>
    <n v="298"/>
    <b v="1"/>
    <s v="film &amp; video/documentary"/>
    <x v="0"/>
    <x v="4"/>
  </r>
  <r>
    <n v="13000"/>
    <n v="15435.55"/>
    <n v="61.5"/>
    <n v="1.19"/>
    <x v="0"/>
    <s v="US"/>
    <s v="USD"/>
    <n v="1363711335"/>
    <n v="1360258935"/>
    <d v="2013-03-19T16:42:15"/>
    <x v="301"/>
    <n v="39.958333333335759"/>
    <b v="1"/>
    <n v="251"/>
    <b v="1"/>
    <s v="film &amp; video/documentary"/>
    <x v="0"/>
    <x v="4"/>
  </r>
  <r>
    <n v="10000"/>
    <n v="10046"/>
    <n v="93.02"/>
    <n v="1"/>
    <x v="0"/>
    <s v="US"/>
    <s v="USD"/>
    <n v="1330115638"/>
    <n v="1327523638"/>
    <d v="2012-02-24T20:33:58"/>
    <x v="302"/>
    <n v="30"/>
    <b v="1"/>
    <n v="108"/>
    <b v="1"/>
    <s v="film &amp; video/documentary"/>
    <x v="0"/>
    <x v="4"/>
  </r>
  <r>
    <n v="3000"/>
    <n v="4124"/>
    <n v="50.29"/>
    <n v="1.37"/>
    <x v="0"/>
    <s v="US"/>
    <s v="USD"/>
    <n v="1338601346"/>
    <n v="1336009346"/>
    <d v="2012-06-02T01:42:26"/>
    <x v="303"/>
    <n v="30"/>
    <b v="1"/>
    <n v="82"/>
    <b v="1"/>
    <s v="film &amp; video/documentary"/>
    <x v="0"/>
    <x v="4"/>
  </r>
  <r>
    <n v="3400"/>
    <n v="7876"/>
    <n v="106.43"/>
    <n v="2.3199999999999998"/>
    <x v="0"/>
    <s v="US"/>
    <s v="USD"/>
    <n v="1346464800"/>
    <n v="1343096197"/>
    <d v="2012-09-01T02:00:00"/>
    <x v="304"/>
    <n v="38.988460648150067"/>
    <b v="1"/>
    <n v="74"/>
    <b v="1"/>
    <s v="film &amp; video/documentary"/>
    <x v="0"/>
    <x v="4"/>
  </r>
  <r>
    <n v="7500"/>
    <n v="9775"/>
    <n v="51.72"/>
    <n v="1.3"/>
    <x v="0"/>
    <s v="US"/>
    <s v="USD"/>
    <n v="1331392049"/>
    <n v="1328800049"/>
    <d v="2012-03-10T15:07:29"/>
    <x v="305"/>
    <n v="30"/>
    <b v="1"/>
    <n v="189"/>
    <b v="1"/>
    <s v="film &amp; video/documentary"/>
    <x v="0"/>
    <x v="4"/>
  </r>
  <r>
    <n v="1000"/>
    <n v="2929"/>
    <n v="36.61"/>
    <n v="2.93"/>
    <x v="0"/>
    <s v="US"/>
    <s v="USD"/>
    <n v="1363806333"/>
    <n v="1362081933"/>
    <d v="2013-03-20T19:05:33"/>
    <x v="306"/>
    <n v="19.958333333335759"/>
    <b v="1"/>
    <n v="80"/>
    <b v="1"/>
    <s v="film &amp; video/documentary"/>
    <x v="0"/>
    <x v="4"/>
  </r>
  <r>
    <n v="22000"/>
    <n v="24490"/>
    <n v="42.52"/>
    <n v="1.1100000000000001"/>
    <x v="0"/>
    <s v="US"/>
    <s v="USD"/>
    <n v="1360276801"/>
    <n v="1357684801"/>
    <d v="2013-02-07T22:40:01"/>
    <x v="307"/>
    <n v="30"/>
    <b v="1"/>
    <n v="576"/>
    <b v="1"/>
    <s v="film &amp; video/documentary"/>
    <x v="0"/>
    <x v="4"/>
  </r>
  <r>
    <n v="12000"/>
    <n v="12668"/>
    <n v="62.71"/>
    <n v="1.06"/>
    <x v="0"/>
    <s v="US"/>
    <s v="USD"/>
    <n v="1299775210"/>
    <n v="1295887210"/>
    <d v="2011-03-10T16:40:10"/>
    <x v="308"/>
    <n v="45"/>
    <b v="1"/>
    <n v="202"/>
    <b v="1"/>
    <s v="film &amp; video/documentary"/>
    <x v="0"/>
    <x v="4"/>
  </r>
  <r>
    <n v="18000"/>
    <n v="21410"/>
    <n v="89.96"/>
    <n v="1.19"/>
    <x v="0"/>
    <s v="US"/>
    <s v="USD"/>
    <n v="1346695334"/>
    <n v="1344880934"/>
    <d v="2012-09-03T18:02:14"/>
    <x v="309"/>
    <n v="21"/>
    <b v="1"/>
    <n v="238"/>
    <b v="1"/>
    <s v="film &amp; video/documentary"/>
    <x v="0"/>
    <x v="4"/>
  </r>
  <r>
    <n v="1000"/>
    <n v="1041.29"/>
    <n v="28.92"/>
    <n v="1.04"/>
    <x v="0"/>
    <s v="US"/>
    <s v="USD"/>
    <n v="1319076000"/>
    <n v="1317788623"/>
    <d v="2011-10-20T02:00:00"/>
    <x v="310"/>
    <n v="14.900196759263054"/>
    <b v="1"/>
    <n v="36"/>
    <b v="1"/>
    <s v="film &amp; video/documentary"/>
    <x v="0"/>
    <x v="4"/>
  </r>
  <r>
    <n v="20000"/>
    <n v="20820.330000000002"/>
    <n v="138.80000000000001"/>
    <n v="1.04"/>
    <x v="0"/>
    <s v="US"/>
    <s v="USD"/>
    <n v="1325404740"/>
    <n v="1321852592"/>
    <d v="2012-01-01T07:59:00"/>
    <x v="311"/>
    <n v="41.112824074072705"/>
    <b v="1"/>
    <n v="150"/>
    <b v="1"/>
    <s v="film &amp; video/documentary"/>
    <x v="0"/>
    <x v="4"/>
  </r>
  <r>
    <n v="8000"/>
    <n v="8950"/>
    <n v="61.3"/>
    <n v="1.1200000000000001"/>
    <x v="0"/>
    <s v="US"/>
    <s v="USD"/>
    <n v="1365973432"/>
    <n v="1363381432"/>
    <d v="2013-04-14T21:03:52"/>
    <x v="312"/>
    <n v="30"/>
    <b v="1"/>
    <n v="146"/>
    <b v="1"/>
    <s v="film &amp; video/documentary"/>
    <x v="0"/>
    <x v="4"/>
  </r>
  <r>
    <n v="17000"/>
    <n v="17805"/>
    <n v="80.2"/>
    <n v="1.05"/>
    <x v="0"/>
    <s v="US"/>
    <s v="USD"/>
    <n v="1281542340"/>
    <n v="1277702894"/>
    <d v="2010-08-11T15:59:00"/>
    <x v="313"/>
    <n v="44.438032407408173"/>
    <b v="1"/>
    <n v="222"/>
    <b v="1"/>
    <s v="film &amp; video/documentary"/>
    <x v="0"/>
    <x v="4"/>
  </r>
  <r>
    <n v="1000"/>
    <n v="3851.5"/>
    <n v="32.1"/>
    <n v="3.85"/>
    <x v="0"/>
    <s v="US"/>
    <s v="USD"/>
    <n v="1362167988"/>
    <n v="1359575988"/>
    <d v="2013-03-01T19:59:48"/>
    <x v="314"/>
    <n v="30"/>
    <b v="1"/>
    <n v="120"/>
    <b v="1"/>
    <s v="film &amp; video/documentary"/>
    <x v="0"/>
    <x v="4"/>
  </r>
  <r>
    <n v="25000"/>
    <n v="25312"/>
    <n v="200.89"/>
    <n v="1.01"/>
    <x v="0"/>
    <s v="US"/>
    <s v="USD"/>
    <n v="1345660334"/>
    <n v="1343068334"/>
    <d v="2012-08-22T18:32:14"/>
    <x v="315"/>
    <n v="30"/>
    <b v="1"/>
    <n v="126"/>
    <b v="1"/>
    <s v="film &amp; video/documentary"/>
    <x v="0"/>
    <x v="4"/>
  </r>
  <r>
    <n v="15000"/>
    <n v="17066"/>
    <n v="108.01"/>
    <n v="1.1399999999999999"/>
    <x v="0"/>
    <s v="CA"/>
    <s v="CAD"/>
    <n v="1418273940"/>
    <n v="1415398197"/>
    <d v="2014-12-11T04:59:00"/>
    <x v="316"/>
    <n v="33.284062500002619"/>
    <b v="1"/>
    <n v="158"/>
    <b v="1"/>
    <s v="film &amp; video/documentary"/>
    <x v="0"/>
    <x v="4"/>
  </r>
  <r>
    <n v="30000"/>
    <n v="30241"/>
    <n v="95.7"/>
    <n v="1.01"/>
    <x v="0"/>
    <s v="US"/>
    <s v="USD"/>
    <n v="1386778483"/>
    <n v="1384186483"/>
    <d v="2013-12-11T16:14:43"/>
    <x v="317"/>
    <n v="30"/>
    <b v="1"/>
    <n v="316"/>
    <b v="1"/>
    <s v="film &amp; video/documentary"/>
    <x v="0"/>
    <x v="4"/>
  </r>
  <r>
    <n v="5000"/>
    <n v="14166"/>
    <n v="49.88"/>
    <n v="2.83"/>
    <x v="0"/>
    <s v="US"/>
    <s v="USD"/>
    <n v="1364342151"/>
    <n v="1361753751"/>
    <d v="2013-03-26T23:55:51"/>
    <x v="318"/>
    <n v="29.958333333335759"/>
    <b v="1"/>
    <n v="284"/>
    <b v="1"/>
    <s v="film &amp; video/documentary"/>
    <x v="0"/>
    <x v="4"/>
  </r>
  <r>
    <n v="5000"/>
    <n v="5634"/>
    <n v="110.47"/>
    <n v="1.1299999999999999"/>
    <x v="0"/>
    <s v="US"/>
    <s v="USD"/>
    <n v="1265097540"/>
    <n v="1257538029"/>
    <d v="2010-02-02T07:59:00"/>
    <x v="319"/>
    <n v="87.494340277778974"/>
    <b v="1"/>
    <n v="51"/>
    <b v="1"/>
    <s v="film &amp; video/documentary"/>
    <x v="0"/>
    <x v="4"/>
  </r>
  <r>
    <n v="20000"/>
    <n v="21316"/>
    <n v="134.91"/>
    <n v="1.07"/>
    <x v="0"/>
    <s v="GB"/>
    <s v="GBP"/>
    <n v="1450825200"/>
    <n v="1448284433"/>
    <d v="2015-12-22T23:00:00"/>
    <x v="320"/>
    <n v="29.407025462962338"/>
    <b v="1"/>
    <n v="158"/>
    <b v="1"/>
    <s v="film &amp; video/documentary"/>
    <x v="0"/>
    <x v="4"/>
  </r>
  <r>
    <n v="35000"/>
    <n v="35932"/>
    <n v="106.62"/>
    <n v="1.03"/>
    <x v="0"/>
    <s v="DE"/>
    <s v="EUR"/>
    <n v="1478605386"/>
    <n v="1475577786"/>
    <d v="2016-11-08T11:43:06"/>
    <x v="321"/>
    <n v="35.041666666671517"/>
    <b v="1"/>
    <n v="337"/>
    <b v="1"/>
    <s v="film &amp; video/documentary"/>
    <x v="0"/>
    <x v="4"/>
  </r>
  <r>
    <n v="25000"/>
    <n v="26978"/>
    <n v="145.04"/>
    <n v="1.08"/>
    <x v="0"/>
    <s v="US"/>
    <s v="USD"/>
    <n v="1463146848"/>
    <n v="1460554848"/>
    <d v="2016-05-13T13:40:48"/>
    <x v="322"/>
    <n v="30"/>
    <b v="1"/>
    <n v="186"/>
    <b v="1"/>
    <s v="film &amp; video/documentary"/>
    <x v="0"/>
    <x v="4"/>
  </r>
  <r>
    <n v="5400"/>
    <n v="6646"/>
    <n v="114.59"/>
    <n v="1.23"/>
    <x v="0"/>
    <s v="US"/>
    <s v="USD"/>
    <n v="1482307140"/>
    <n v="1479886966"/>
    <d v="2016-12-21T07:59:00"/>
    <x v="323"/>
    <n v="28.011273148149485"/>
    <b v="1"/>
    <n v="58"/>
    <b v="1"/>
    <s v="film &amp; video/documentary"/>
    <x v="0"/>
    <x v="4"/>
  </r>
  <r>
    <n v="8500"/>
    <n v="8636"/>
    <n v="105.32"/>
    <n v="1.02"/>
    <x v="0"/>
    <s v="US"/>
    <s v="USD"/>
    <n v="1438441308"/>
    <n v="1435590108"/>
    <d v="2015-08-01T15:01:48"/>
    <x v="324"/>
    <n v="33"/>
    <b v="1"/>
    <n v="82"/>
    <b v="1"/>
    <s v="film &amp; video/documentary"/>
    <x v="0"/>
    <x v="4"/>
  </r>
  <r>
    <n v="50000"/>
    <n v="52198"/>
    <n v="70.92"/>
    <n v="1.04"/>
    <x v="0"/>
    <s v="US"/>
    <s v="USD"/>
    <n v="1482208233"/>
    <n v="1479184233"/>
    <d v="2016-12-20T04:30:33"/>
    <x v="325"/>
    <n v="35"/>
    <b v="1"/>
    <n v="736"/>
    <b v="1"/>
    <s v="film &amp; video/documentary"/>
    <x v="0"/>
    <x v="4"/>
  </r>
  <r>
    <n v="150000"/>
    <n v="169394.6"/>
    <n v="147.16999999999999"/>
    <n v="1.1299999999999999"/>
    <x v="0"/>
    <s v="US"/>
    <s v="USD"/>
    <n v="1489532220"/>
    <n v="1486625606"/>
    <d v="2017-03-14T22:57:00"/>
    <x v="326"/>
    <n v="33.641365740739275"/>
    <b v="1"/>
    <n v="1151"/>
    <b v="1"/>
    <s v="film &amp; video/documentary"/>
    <x v="0"/>
    <x v="4"/>
  </r>
  <r>
    <n v="4000"/>
    <n v="5456"/>
    <n v="160.47"/>
    <n v="1.36"/>
    <x v="0"/>
    <s v="US"/>
    <s v="USD"/>
    <n v="1427011200"/>
    <n v="1424669929"/>
    <d v="2015-03-22T08:00:00"/>
    <x v="327"/>
    <n v="27.098043981473893"/>
    <b v="1"/>
    <n v="34"/>
    <b v="1"/>
    <s v="film &amp; video/documentary"/>
    <x v="0"/>
    <x v="4"/>
  </r>
  <r>
    <n v="75000"/>
    <n v="77710.8"/>
    <n v="156.05000000000001"/>
    <n v="1.04"/>
    <x v="0"/>
    <s v="US"/>
    <s v="USD"/>
    <n v="1446350400"/>
    <n v="1443739388"/>
    <d v="2015-11-01T04:00:00"/>
    <x v="328"/>
    <n v="30.220046296301007"/>
    <b v="1"/>
    <n v="498"/>
    <b v="1"/>
    <s v="film &amp; video/documentary"/>
    <x v="0"/>
    <x v="4"/>
  </r>
  <r>
    <n v="10000"/>
    <n v="10550"/>
    <n v="63.17"/>
    <n v="1.06"/>
    <x v="0"/>
    <s v="US"/>
    <s v="USD"/>
    <n v="1446868800"/>
    <n v="1444821127"/>
    <d v="2015-11-07T04:00:00"/>
    <x v="329"/>
    <n v="23.69991898148146"/>
    <b v="1"/>
    <n v="167"/>
    <b v="1"/>
    <s v="film &amp; video/documentary"/>
    <x v="0"/>
    <x v="4"/>
  </r>
  <r>
    <n v="35000"/>
    <n v="35640"/>
    <n v="104.82"/>
    <n v="1.02"/>
    <x v="0"/>
    <s v="US"/>
    <s v="USD"/>
    <n v="1368763140"/>
    <n v="1366028563"/>
    <d v="2013-05-17T03:59:00"/>
    <x v="330"/>
    <n v="31.650196759263054"/>
    <b v="1"/>
    <n v="340"/>
    <b v="1"/>
    <s v="film &amp; video/documentary"/>
    <x v="0"/>
    <x v="4"/>
  </r>
  <r>
    <n v="40000"/>
    <n v="42642"/>
    <n v="97.36"/>
    <n v="1.07"/>
    <x v="0"/>
    <s v="US"/>
    <s v="USD"/>
    <n v="1466171834"/>
    <n v="1463493434"/>
    <d v="2016-06-17T13:57:14"/>
    <x v="331"/>
    <n v="31"/>
    <b v="1"/>
    <n v="438"/>
    <b v="1"/>
    <s v="film &amp; video/documentary"/>
    <x v="0"/>
    <x v="4"/>
  </r>
  <r>
    <n v="100000"/>
    <n v="113015"/>
    <n v="203.63"/>
    <n v="1.1299999999999999"/>
    <x v="0"/>
    <s v="US"/>
    <s v="USD"/>
    <n v="1446019200"/>
    <n v="1442420377"/>
    <d v="2015-10-28T08:00:00"/>
    <x v="332"/>
    <n v="41.65304398148146"/>
    <b v="1"/>
    <n v="555"/>
    <b v="1"/>
    <s v="film &amp; video/documentary"/>
    <x v="0"/>
    <x v="4"/>
  </r>
  <r>
    <n v="40000"/>
    <n v="50091"/>
    <n v="188.31"/>
    <n v="1.25"/>
    <x v="0"/>
    <s v="US"/>
    <s v="USD"/>
    <n v="1460038591"/>
    <n v="1457450191"/>
    <d v="2016-04-07T14:16:31"/>
    <x v="333"/>
    <n v="29.958333333335759"/>
    <b v="1"/>
    <n v="266"/>
    <b v="1"/>
    <s v="film &amp; video/documentary"/>
    <x v="0"/>
    <x v="4"/>
  </r>
  <r>
    <n v="10000"/>
    <n v="10119"/>
    <n v="146.65"/>
    <n v="1.01"/>
    <x v="0"/>
    <s v="US"/>
    <s v="USD"/>
    <n v="1431716400"/>
    <n v="1428423757"/>
    <d v="2015-05-15T19:00:00"/>
    <x v="334"/>
    <n v="38.10929398148437"/>
    <b v="1"/>
    <n v="69"/>
    <b v="1"/>
    <s v="film &amp; video/documentary"/>
    <x v="0"/>
    <x v="4"/>
  </r>
  <r>
    <n v="8500"/>
    <n v="8735"/>
    <n v="109.19"/>
    <n v="1.03"/>
    <x v="0"/>
    <s v="US"/>
    <s v="USD"/>
    <n v="1431122400"/>
    <n v="1428428515"/>
    <d v="2015-05-08T22:00:00"/>
    <x v="335"/>
    <n v="31.179224537045229"/>
    <b v="1"/>
    <n v="80"/>
    <b v="1"/>
    <s v="film &amp; video/documentary"/>
    <x v="0"/>
    <x v="4"/>
  </r>
  <r>
    <n v="25000"/>
    <n v="29209.78"/>
    <n v="59.25"/>
    <n v="1.17"/>
    <x v="0"/>
    <s v="US"/>
    <s v="USD"/>
    <n v="1447427918"/>
    <n v="1444832318"/>
    <d v="2015-11-13T15:18:38"/>
    <x v="336"/>
    <n v="30.041666666664241"/>
    <b v="1"/>
    <n v="493"/>
    <b v="1"/>
    <s v="film &amp; video/documentary"/>
    <x v="0"/>
    <x v="4"/>
  </r>
  <r>
    <n v="3000"/>
    <n v="3035.05"/>
    <n v="97.9"/>
    <n v="1.01"/>
    <x v="0"/>
    <s v="US"/>
    <s v="USD"/>
    <n v="1426298708"/>
    <n v="1423710308"/>
    <d v="2015-03-14T02:05:08"/>
    <x v="337"/>
    <n v="29.958333333328483"/>
    <b v="1"/>
    <n v="31"/>
    <b v="1"/>
    <s v="film &amp; video/documentary"/>
    <x v="0"/>
    <x v="4"/>
  </r>
  <r>
    <n v="15000"/>
    <n v="16520.04"/>
    <n v="70"/>
    <n v="1.1000000000000001"/>
    <x v="0"/>
    <s v="US"/>
    <s v="USD"/>
    <n v="1472864400"/>
    <n v="1468001290"/>
    <d v="2016-09-03T01:00:00"/>
    <x v="338"/>
    <n v="56.285995370373712"/>
    <b v="1"/>
    <n v="236"/>
    <b v="1"/>
    <s v="film &amp; video/documentary"/>
    <x v="0"/>
    <x v="4"/>
  </r>
  <r>
    <n v="6000"/>
    <n v="6485"/>
    <n v="72.87"/>
    <n v="1.08"/>
    <x v="0"/>
    <s v="US"/>
    <s v="USD"/>
    <n v="1430331268"/>
    <n v="1427739268"/>
    <d v="2015-04-29T18:14:28"/>
    <x v="339"/>
    <n v="30"/>
    <b v="1"/>
    <n v="89"/>
    <b v="1"/>
    <s v="film &amp; video/documentary"/>
    <x v="0"/>
    <x v="4"/>
  </r>
  <r>
    <n v="35000"/>
    <n v="43758"/>
    <n v="146.35"/>
    <n v="1.25"/>
    <x v="0"/>
    <s v="US"/>
    <s v="USD"/>
    <n v="1489006800"/>
    <n v="1486397007"/>
    <d v="2017-03-08T21:00:00"/>
    <x v="340"/>
    <n v="30.205937499995343"/>
    <b v="1"/>
    <n v="299"/>
    <b v="1"/>
    <s v="film &amp; video/documentary"/>
    <x v="0"/>
    <x v="4"/>
  </r>
  <r>
    <n v="3500"/>
    <n v="3735"/>
    <n v="67.91"/>
    <n v="1.07"/>
    <x v="0"/>
    <s v="US"/>
    <s v="USD"/>
    <n v="1412135940"/>
    <n v="1410555998"/>
    <d v="2014-10-01T03:59:00"/>
    <x v="341"/>
    <n v="18.286365740743349"/>
    <b v="1"/>
    <n v="55"/>
    <b v="1"/>
    <s v="film &amp; video/documentary"/>
    <x v="0"/>
    <x v="4"/>
  </r>
  <r>
    <n v="55000"/>
    <n v="55201.52"/>
    <n v="169.85"/>
    <n v="1"/>
    <x v="0"/>
    <s v="US"/>
    <s v="USD"/>
    <n v="1461955465"/>
    <n v="1459363465"/>
    <d v="2016-04-29T18:44:25"/>
    <x v="342"/>
    <n v="30"/>
    <b v="1"/>
    <n v="325"/>
    <b v="1"/>
    <s v="film &amp; video/documentary"/>
    <x v="0"/>
    <x v="4"/>
  </r>
  <r>
    <n v="30000"/>
    <n v="30608.59"/>
    <n v="58.41"/>
    <n v="1.02"/>
    <x v="0"/>
    <s v="US"/>
    <s v="USD"/>
    <n v="1415934000"/>
    <n v="1413308545"/>
    <d v="2014-11-14T03:00:00"/>
    <x v="343"/>
    <n v="30.387210648150358"/>
    <b v="1"/>
    <n v="524"/>
    <b v="1"/>
    <s v="film &amp; video/documentary"/>
    <x v="0"/>
    <x v="4"/>
  </r>
  <r>
    <n v="33500"/>
    <n v="34198"/>
    <n v="119.99"/>
    <n v="1.02"/>
    <x v="0"/>
    <s v="US"/>
    <s v="USD"/>
    <n v="1433125200"/>
    <n v="1429312694"/>
    <d v="2015-06-01T02:20:00"/>
    <x v="344"/>
    <n v="44.126226851847605"/>
    <b v="1"/>
    <n v="285"/>
    <b v="1"/>
    <s v="film &amp; video/documentary"/>
    <x v="0"/>
    <x v="4"/>
  </r>
  <r>
    <n v="14500"/>
    <n v="17875"/>
    <n v="99.86"/>
    <n v="1.23"/>
    <x v="0"/>
    <s v="US"/>
    <s v="USD"/>
    <n v="1432161590"/>
    <n v="1429569590"/>
    <d v="2015-05-20T22:39:50"/>
    <x v="345"/>
    <n v="30"/>
    <b v="1"/>
    <n v="179"/>
    <b v="1"/>
    <s v="film &amp; video/documentary"/>
    <x v="0"/>
    <x v="4"/>
  </r>
  <r>
    <n v="10000"/>
    <n v="17028.88"/>
    <n v="90.58"/>
    <n v="1.7"/>
    <x v="0"/>
    <s v="US"/>
    <s v="USD"/>
    <n v="1444824021"/>
    <n v="1442232021"/>
    <d v="2015-10-14T12:00:21"/>
    <x v="346"/>
    <n v="30"/>
    <b v="1"/>
    <n v="188"/>
    <b v="1"/>
    <s v="film &amp; video/documentary"/>
    <x v="0"/>
    <x v="4"/>
  </r>
  <r>
    <n v="40000"/>
    <n v="44636.2"/>
    <n v="117.77"/>
    <n v="1.1200000000000001"/>
    <x v="0"/>
    <s v="US"/>
    <s v="USD"/>
    <n v="1447505609"/>
    <n v="1444910009"/>
    <d v="2015-11-14T12:53:29"/>
    <x v="347"/>
    <n v="30.041666666671517"/>
    <b v="1"/>
    <n v="379"/>
    <b v="1"/>
    <s v="film &amp; video/documentary"/>
    <x v="0"/>
    <x v="4"/>
  </r>
  <r>
    <n v="10000"/>
    <n v="10300"/>
    <n v="86.55"/>
    <n v="1.03"/>
    <x v="0"/>
    <s v="US"/>
    <s v="USD"/>
    <n v="1440165916"/>
    <n v="1437573916"/>
    <d v="2015-08-21T14:05:16"/>
    <x v="348"/>
    <n v="30"/>
    <b v="1"/>
    <n v="119"/>
    <b v="1"/>
    <s v="film &amp; video/documentary"/>
    <x v="0"/>
    <x v="4"/>
  </r>
  <r>
    <n v="11260"/>
    <n v="12007.18"/>
    <n v="71.900000000000006"/>
    <n v="1.07"/>
    <x v="0"/>
    <s v="US"/>
    <s v="USD"/>
    <n v="1487937508"/>
    <n v="1485345508"/>
    <d v="2017-02-24T11:58:28"/>
    <x v="349"/>
    <n v="30"/>
    <b v="1"/>
    <n v="167"/>
    <b v="1"/>
    <s v="film &amp; video/documentary"/>
    <x v="0"/>
    <x v="4"/>
  </r>
  <r>
    <n v="25000"/>
    <n v="28690"/>
    <n v="129.82"/>
    <n v="1.1499999999999999"/>
    <x v="0"/>
    <s v="US"/>
    <s v="USD"/>
    <n v="1473566340"/>
    <n v="1470274509"/>
    <d v="2016-09-11T03:59:00"/>
    <x v="350"/>
    <n v="38.099895833336632"/>
    <b v="1"/>
    <n v="221"/>
    <b v="1"/>
    <s v="film &amp; video/documentary"/>
    <x v="0"/>
    <x v="4"/>
  </r>
  <r>
    <n v="34000"/>
    <n v="43296"/>
    <n v="44.91"/>
    <n v="1.27"/>
    <x v="0"/>
    <s v="ES"/>
    <s v="EUR"/>
    <n v="1460066954"/>
    <n v="1456614554"/>
    <d v="2016-04-07T22:09:14"/>
    <x v="351"/>
    <n v="39.958333333343035"/>
    <b v="1"/>
    <n v="964"/>
    <b v="1"/>
    <s v="film &amp; video/documentary"/>
    <x v="0"/>
    <x v="4"/>
  </r>
  <r>
    <n v="10000"/>
    <n v="11656"/>
    <n v="40.76"/>
    <n v="1.17"/>
    <x v="0"/>
    <s v="US"/>
    <s v="USD"/>
    <n v="1412740868"/>
    <n v="1410148868"/>
    <d v="2014-10-08T04:01:08"/>
    <x v="352"/>
    <n v="30"/>
    <b v="1"/>
    <n v="286"/>
    <b v="1"/>
    <s v="film &amp; video/documentary"/>
    <x v="0"/>
    <x v="4"/>
  </r>
  <r>
    <n v="58425"/>
    <n v="63460.18"/>
    <n v="103.52"/>
    <n v="1.0900000000000001"/>
    <x v="0"/>
    <s v="US"/>
    <s v="USD"/>
    <n v="1447963219"/>
    <n v="1445367619"/>
    <d v="2015-11-19T20:00:19"/>
    <x v="353"/>
    <n v="30.041666666656965"/>
    <b v="1"/>
    <n v="613"/>
    <b v="1"/>
    <s v="film &amp; video/documentary"/>
    <x v="0"/>
    <x v="4"/>
  </r>
  <r>
    <n v="3500"/>
    <n v="3638"/>
    <n v="125.45"/>
    <n v="1.04"/>
    <x v="0"/>
    <s v="US"/>
    <s v="USD"/>
    <n v="1460141521"/>
    <n v="1457553121"/>
    <d v="2016-04-08T18:52:01"/>
    <x v="354"/>
    <n v="29.958333333328483"/>
    <b v="1"/>
    <n v="29"/>
    <b v="1"/>
    <s v="film &amp; video/documentary"/>
    <x v="0"/>
    <x v="4"/>
  </r>
  <r>
    <n v="35000"/>
    <n v="40690"/>
    <n v="246.61"/>
    <n v="1.1599999999999999"/>
    <x v="0"/>
    <s v="US"/>
    <s v="USD"/>
    <n v="1417420994"/>
    <n v="1414738994"/>
    <d v="2014-12-01T08:03:14"/>
    <x v="355"/>
    <n v="31.041666666664241"/>
    <b v="1"/>
    <n v="165"/>
    <b v="1"/>
    <s v="film &amp; video/documentary"/>
    <x v="0"/>
    <x v="4"/>
  </r>
  <r>
    <n v="7500"/>
    <n v="7701.93"/>
    <n v="79.400000000000006"/>
    <n v="1.03"/>
    <x v="0"/>
    <s v="US"/>
    <s v="USD"/>
    <n v="1458152193"/>
    <n v="1455563793"/>
    <d v="2016-03-16T18:16:33"/>
    <x v="356"/>
    <n v="29.958333333335759"/>
    <b v="1"/>
    <n v="97"/>
    <b v="1"/>
    <s v="film &amp; video/documentary"/>
    <x v="0"/>
    <x v="4"/>
  </r>
  <r>
    <n v="15000"/>
    <n v="26100"/>
    <n v="86.14"/>
    <n v="1.74"/>
    <x v="0"/>
    <s v="US"/>
    <s v="USD"/>
    <n v="1429852797"/>
    <n v="1426396797"/>
    <d v="2015-04-24T05:19:57"/>
    <x v="357"/>
    <n v="40"/>
    <b v="1"/>
    <n v="303"/>
    <b v="1"/>
    <s v="film &amp; video/documentary"/>
    <x v="0"/>
    <x v="4"/>
  </r>
  <r>
    <n v="50000"/>
    <n v="51544"/>
    <n v="193.05"/>
    <n v="1.03"/>
    <x v="0"/>
    <s v="US"/>
    <s v="USD"/>
    <n v="1466002800"/>
    <n v="1463517521"/>
    <d v="2016-06-15T15:00:00"/>
    <x v="358"/>
    <n v="28.764803240745096"/>
    <b v="1"/>
    <n v="267"/>
    <b v="1"/>
    <s v="film &amp; video/documentary"/>
    <x v="0"/>
    <x v="4"/>
  </r>
  <r>
    <n v="24200"/>
    <n v="25375"/>
    <n v="84.02"/>
    <n v="1.05"/>
    <x v="0"/>
    <s v="US"/>
    <s v="USD"/>
    <n v="1415941920"/>
    <n v="1414028490"/>
    <d v="2014-11-14T05:12:00"/>
    <x v="359"/>
    <n v="22.146180555559113"/>
    <b v="1"/>
    <n v="302"/>
    <b v="1"/>
    <s v="film &amp; video/documentary"/>
    <x v="0"/>
    <x v="4"/>
  </r>
  <r>
    <n v="12000"/>
    <n v="12165"/>
    <n v="139.83000000000001"/>
    <n v="1.01"/>
    <x v="0"/>
    <s v="US"/>
    <s v="USD"/>
    <n v="1437621060"/>
    <n v="1433799180"/>
    <d v="2015-07-23T03:11:00"/>
    <x v="360"/>
    <n v="44.234722222216078"/>
    <b v="0"/>
    <n v="87"/>
    <b v="1"/>
    <s v="film &amp; video/documentary"/>
    <x v="0"/>
    <x v="4"/>
  </r>
  <r>
    <n v="35000"/>
    <n v="38876.949999999997"/>
    <n v="109.82"/>
    <n v="1.1100000000000001"/>
    <x v="0"/>
    <s v="US"/>
    <s v="USD"/>
    <n v="1416704506"/>
    <n v="1414108906"/>
    <d v="2014-11-23T01:01:46"/>
    <x v="361"/>
    <n v="30.041666666671517"/>
    <b v="0"/>
    <n v="354"/>
    <b v="1"/>
    <s v="film &amp; video/documentary"/>
    <x v="0"/>
    <x v="4"/>
  </r>
  <r>
    <n v="9665"/>
    <n v="12000"/>
    <n v="139.53"/>
    <n v="1.24"/>
    <x v="0"/>
    <s v="US"/>
    <s v="USD"/>
    <n v="1407456000"/>
    <n v="1405573391"/>
    <d v="2014-08-08T00:00:00"/>
    <x v="362"/>
    <n v="21.789456018515921"/>
    <b v="0"/>
    <n v="86"/>
    <b v="1"/>
    <s v="film &amp; video/documentary"/>
    <x v="0"/>
    <x v="4"/>
  </r>
  <r>
    <n v="8925"/>
    <n v="9044"/>
    <n v="347.85"/>
    <n v="1.01"/>
    <x v="0"/>
    <s v="US"/>
    <s v="USD"/>
    <n v="1272828120"/>
    <n v="1268934736"/>
    <d v="2010-05-02T19:22:00"/>
    <x v="363"/>
    <n v="45.062314814815181"/>
    <b v="0"/>
    <n v="26"/>
    <b v="1"/>
    <s v="film &amp; video/documentary"/>
    <x v="0"/>
    <x v="4"/>
  </r>
  <r>
    <n v="7000"/>
    <n v="7711.3"/>
    <n v="68.239999999999995"/>
    <n v="1.1000000000000001"/>
    <x v="0"/>
    <s v="US"/>
    <s v="USD"/>
    <n v="1403323140"/>
    <n v="1400704672"/>
    <d v="2014-06-21T03:59:00"/>
    <x v="364"/>
    <n v="30.306342592593865"/>
    <b v="0"/>
    <n v="113"/>
    <b v="1"/>
    <s v="film &amp; video/documentary"/>
    <x v="0"/>
    <x v="4"/>
  </r>
  <r>
    <n v="15000"/>
    <n v="15596"/>
    <n v="239.94"/>
    <n v="1.04"/>
    <x v="0"/>
    <s v="GB"/>
    <s v="GBP"/>
    <n v="1393597999"/>
    <n v="1391005999"/>
    <d v="2014-02-28T14:33:19"/>
    <x v="365"/>
    <n v="30"/>
    <b v="0"/>
    <n v="65"/>
    <b v="1"/>
    <s v="film &amp; video/documentary"/>
    <x v="0"/>
    <x v="4"/>
  </r>
  <r>
    <n v="38000"/>
    <n v="38500"/>
    <n v="287.31"/>
    <n v="1.01"/>
    <x v="0"/>
    <s v="US"/>
    <s v="USD"/>
    <n v="1337540518"/>
    <n v="1334948518"/>
    <d v="2012-05-20T19:01:58"/>
    <x v="366"/>
    <n v="30"/>
    <b v="0"/>
    <n v="134"/>
    <b v="1"/>
    <s v="film &amp; video/documentary"/>
    <x v="0"/>
    <x v="4"/>
  </r>
  <r>
    <n v="10000"/>
    <n v="10335.01"/>
    <n v="86.85"/>
    <n v="1.03"/>
    <x v="0"/>
    <s v="US"/>
    <s v="USD"/>
    <n v="1367384340"/>
    <n v="1363960278"/>
    <d v="2013-05-01T04:59:00"/>
    <x v="367"/>
    <n v="39.630347222220735"/>
    <b v="0"/>
    <n v="119"/>
    <b v="1"/>
    <s v="film &amp; video/documentary"/>
    <x v="0"/>
    <x v="4"/>
  </r>
  <r>
    <n v="12500"/>
    <n v="13014"/>
    <n v="81.849999999999994"/>
    <n v="1.04"/>
    <x v="0"/>
    <s v="US"/>
    <s v="USD"/>
    <n v="1426426322"/>
    <n v="1423405922"/>
    <d v="2015-03-15T13:32:02"/>
    <x v="368"/>
    <n v="34.958333333328483"/>
    <b v="0"/>
    <n v="159"/>
    <b v="1"/>
    <s v="film &amp; video/documentary"/>
    <x v="0"/>
    <x v="4"/>
  </r>
  <r>
    <n v="6500"/>
    <n v="7160.12"/>
    <n v="42.87"/>
    <n v="1.1000000000000001"/>
    <x v="0"/>
    <s v="US"/>
    <s v="USD"/>
    <n v="1326633269"/>
    <n v="1324041269"/>
    <d v="2012-01-15T13:14:29"/>
    <x v="369"/>
    <n v="30"/>
    <b v="0"/>
    <n v="167"/>
    <b v="1"/>
    <s v="film &amp; video/documentary"/>
    <x v="0"/>
    <x v="4"/>
  </r>
  <r>
    <n v="25000"/>
    <n v="30505"/>
    <n v="709.42"/>
    <n v="1.22"/>
    <x v="0"/>
    <s v="US"/>
    <s v="USD"/>
    <n v="1483729500"/>
    <n v="1481137500"/>
    <d v="2017-01-06T19:05:00"/>
    <x v="370"/>
    <n v="30"/>
    <b v="0"/>
    <n v="43"/>
    <b v="1"/>
    <s v="film &amp; video/documentary"/>
    <x v="0"/>
    <x v="4"/>
  </r>
  <r>
    <n v="150000"/>
    <n v="171253"/>
    <n v="161.26"/>
    <n v="1.1399999999999999"/>
    <x v="0"/>
    <s v="US"/>
    <s v="USD"/>
    <n v="1359743139"/>
    <n v="1355855139"/>
    <d v="2013-02-01T18:25:39"/>
    <x v="371"/>
    <n v="45"/>
    <b v="0"/>
    <n v="1062"/>
    <b v="1"/>
    <s v="film &amp; video/documentary"/>
    <x v="0"/>
    <x v="4"/>
  </r>
  <r>
    <n v="300"/>
    <n v="376"/>
    <n v="41.78"/>
    <n v="1.25"/>
    <x v="0"/>
    <s v="GB"/>
    <s v="GBP"/>
    <n v="1459872000"/>
    <n v="1456408244"/>
    <d v="2016-04-05T16:00:00"/>
    <x v="372"/>
    <n v="40.089768518519122"/>
    <b v="0"/>
    <n v="9"/>
    <b v="1"/>
    <s v="film &amp; video/documentary"/>
    <x v="0"/>
    <x v="4"/>
  </r>
  <r>
    <n v="7500"/>
    <n v="8000"/>
    <n v="89.89"/>
    <n v="1.07"/>
    <x v="0"/>
    <s v="US"/>
    <s v="USD"/>
    <n v="1342648398"/>
    <n v="1340056398"/>
    <d v="2012-07-18T21:53:18"/>
    <x v="373"/>
    <n v="30"/>
    <b v="0"/>
    <n v="89"/>
    <b v="1"/>
    <s v="film &amp; video/documentary"/>
    <x v="0"/>
    <x v="4"/>
  </r>
  <r>
    <n v="6000"/>
    <n v="7839"/>
    <n v="45.05"/>
    <n v="1.31"/>
    <x v="0"/>
    <s v="US"/>
    <s v="USD"/>
    <n v="1316208031"/>
    <n v="1312320031"/>
    <d v="2011-09-16T21:20:31"/>
    <x v="374"/>
    <n v="45"/>
    <b v="0"/>
    <n v="174"/>
    <b v="1"/>
    <s v="film &amp; video/documentary"/>
    <x v="0"/>
    <x v="4"/>
  </r>
  <r>
    <n v="500"/>
    <n v="600"/>
    <n v="42.86"/>
    <n v="1.2"/>
    <x v="0"/>
    <s v="US"/>
    <s v="USD"/>
    <n v="1393694280"/>
    <n v="1390088311"/>
    <d v="2014-03-01T17:18:00"/>
    <x v="375"/>
    <n v="41.735752314816636"/>
    <b v="0"/>
    <n v="14"/>
    <b v="1"/>
    <s v="film &amp; video/documentary"/>
    <x v="0"/>
    <x v="4"/>
  </r>
  <r>
    <n v="2450"/>
    <n v="2596"/>
    <n v="54.08"/>
    <n v="1.06"/>
    <x v="0"/>
    <s v="GB"/>
    <s v="GBP"/>
    <n v="1472122316"/>
    <n v="1469443916"/>
    <d v="2016-08-25T10:51:56"/>
    <x v="376"/>
    <n v="31"/>
    <b v="0"/>
    <n v="48"/>
    <b v="1"/>
    <s v="film &amp; video/documentary"/>
    <x v="0"/>
    <x v="4"/>
  </r>
  <r>
    <n v="12000"/>
    <n v="13728"/>
    <n v="103.22"/>
    <n v="1.1399999999999999"/>
    <x v="0"/>
    <s v="US"/>
    <s v="USD"/>
    <n v="1447484460"/>
    <n v="1444888868"/>
    <d v="2015-11-14T07:01:00"/>
    <x v="377"/>
    <n v="30.041574074079108"/>
    <b v="0"/>
    <n v="133"/>
    <b v="1"/>
    <s v="film &amp; video/documentary"/>
    <x v="0"/>
    <x v="4"/>
  </r>
  <r>
    <n v="3000"/>
    <n v="3353"/>
    <n v="40.4"/>
    <n v="1.1200000000000001"/>
    <x v="0"/>
    <s v="CA"/>
    <s v="CAD"/>
    <n v="1453765920"/>
    <n v="1451655808"/>
    <d v="2016-01-25T23:52:00"/>
    <x v="378"/>
    <n v="24.422592592585715"/>
    <b v="0"/>
    <n v="83"/>
    <b v="1"/>
    <s v="film &amp; video/documentary"/>
    <x v="0"/>
    <x v="4"/>
  </r>
  <r>
    <n v="15000"/>
    <n v="17412"/>
    <n v="116.86"/>
    <n v="1.1599999999999999"/>
    <x v="0"/>
    <s v="US"/>
    <s v="USD"/>
    <n v="1336062672"/>
    <n v="1332174672"/>
    <d v="2012-05-03T16:31:12"/>
    <x v="379"/>
    <n v="45"/>
    <b v="0"/>
    <n v="149"/>
    <b v="1"/>
    <s v="film &amp; video/documentary"/>
    <x v="0"/>
    <x v="4"/>
  </r>
  <r>
    <n v="4000"/>
    <n v="5660"/>
    <n v="115.51"/>
    <n v="1.42"/>
    <x v="0"/>
    <s v="US"/>
    <s v="USD"/>
    <n v="1453569392"/>
    <n v="1451409392"/>
    <d v="2016-01-23T17:16:32"/>
    <x v="380"/>
    <n v="25"/>
    <b v="0"/>
    <n v="49"/>
    <b v="1"/>
    <s v="film &amp; video/documentary"/>
    <x v="0"/>
    <x v="4"/>
  </r>
  <r>
    <n v="25000"/>
    <n v="26182.5"/>
    <n v="104.31"/>
    <n v="1.05"/>
    <x v="0"/>
    <s v="US"/>
    <s v="USD"/>
    <n v="1343624400"/>
    <n v="1340642717"/>
    <d v="2012-07-30T05:00:00"/>
    <x v="381"/>
    <n v="34.510219907409919"/>
    <b v="0"/>
    <n v="251"/>
    <b v="1"/>
    <s v="film &amp; video/documentary"/>
    <x v="0"/>
    <x v="4"/>
  </r>
  <r>
    <n v="600"/>
    <n v="1535"/>
    <n v="69.77"/>
    <n v="2.56"/>
    <x v="0"/>
    <s v="US"/>
    <s v="USD"/>
    <n v="1346950900"/>
    <n v="1345741300"/>
    <d v="2012-09-06T17:01:40"/>
    <x v="382"/>
    <n v="14"/>
    <b v="0"/>
    <n v="22"/>
    <b v="1"/>
    <s v="film &amp; video/documentary"/>
    <x v="0"/>
    <x v="4"/>
  </r>
  <r>
    <n v="999"/>
    <n v="2065"/>
    <n v="43.02"/>
    <n v="2.0699999999999998"/>
    <x v="0"/>
    <s v="US"/>
    <s v="USD"/>
    <n v="1400467759"/>
    <n v="1398480559"/>
    <d v="2014-05-19T02:49:19"/>
    <x v="383"/>
    <n v="23"/>
    <b v="0"/>
    <n v="48"/>
    <b v="1"/>
    <s v="film &amp; video/documentary"/>
    <x v="0"/>
    <x v="4"/>
  </r>
  <r>
    <n v="20000"/>
    <n v="22421"/>
    <n v="58.54"/>
    <n v="1.1200000000000001"/>
    <x v="0"/>
    <s v="US"/>
    <s v="USD"/>
    <n v="1420569947"/>
    <n v="1417977947"/>
    <d v="2015-01-06T18:45:47"/>
    <x v="384"/>
    <n v="30"/>
    <b v="0"/>
    <n v="383"/>
    <b v="1"/>
    <s v="film &amp; video/documentary"/>
    <x v="0"/>
    <x v="4"/>
  </r>
  <r>
    <n v="25000"/>
    <n v="26495.5"/>
    <n v="111.8"/>
    <n v="1.06"/>
    <x v="0"/>
    <s v="US"/>
    <s v="USD"/>
    <n v="1416582101"/>
    <n v="1413986501"/>
    <d v="2014-11-21T15:01:41"/>
    <x v="385"/>
    <n v="30.041666666671517"/>
    <b v="0"/>
    <n v="237"/>
    <b v="1"/>
    <s v="film &amp; video/documentary"/>
    <x v="0"/>
    <x v="4"/>
  </r>
  <r>
    <n v="600"/>
    <n v="601"/>
    <n v="46.23"/>
    <n v="1"/>
    <x v="0"/>
    <s v="US"/>
    <s v="USD"/>
    <n v="1439246991"/>
    <n v="1437950991"/>
    <d v="2015-08-10T22:49:51"/>
    <x v="386"/>
    <n v="15"/>
    <b v="0"/>
    <n v="13"/>
    <b v="1"/>
    <s v="film &amp; video/documentary"/>
    <x v="0"/>
    <x v="4"/>
  </r>
  <r>
    <n v="38000"/>
    <n v="81316"/>
    <n v="144.69"/>
    <n v="2.14"/>
    <x v="0"/>
    <s v="US"/>
    <s v="USD"/>
    <n v="1439618400"/>
    <n v="1436976858"/>
    <d v="2015-08-15T06:00:00"/>
    <x v="387"/>
    <n v="30.573402777779847"/>
    <b v="0"/>
    <n v="562"/>
    <b v="1"/>
    <s v="film &amp; video/documentary"/>
    <x v="0"/>
    <x v="4"/>
  </r>
  <r>
    <n v="5000"/>
    <n v="6308"/>
    <n v="88.85"/>
    <n v="1.26"/>
    <x v="0"/>
    <s v="US"/>
    <s v="USD"/>
    <n v="1469670580"/>
    <n v="1467078580"/>
    <d v="2016-07-28T01:49:40"/>
    <x v="388"/>
    <n v="30"/>
    <b v="0"/>
    <n v="71"/>
    <b v="1"/>
    <s v="film &amp; video/documentary"/>
    <x v="0"/>
    <x v="4"/>
  </r>
  <r>
    <n v="68000"/>
    <n v="123444.12"/>
    <n v="81.75"/>
    <n v="1.82"/>
    <x v="0"/>
    <s v="US"/>
    <s v="USD"/>
    <n v="1394233140"/>
    <n v="1391477450"/>
    <d v="2014-03-07T22:59:00"/>
    <x v="389"/>
    <n v="31.894560185188311"/>
    <b v="0"/>
    <n v="1510"/>
    <b v="1"/>
    <s v="film &amp; video/documentary"/>
    <x v="0"/>
    <x v="4"/>
  </r>
  <r>
    <n v="1000"/>
    <n v="1000"/>
    <n v="71.430000000000007"/>
    <n v="1"/>
    <x v="0"/>
    <s v="US"/>
    <s v="USD"/>
    <n v="1431046372"/>
    <n v="1429318372"/>
    <d v="2015-05-08T00:52:52"/>
    <x v="390"/>
    <n v="20"/>
    <b v="0"/>
    <n v="14"/>
    <b v="1"/>
    <s v="film &amp; video/documentary"/>
    <x v="0"/>
    <x v="4"/>
  </r>
  <r>
    <n v="20000"/>
    <n v="20122"/>
    <n v="104.26"/>
    <n v="1.01"/>
    <x v="0"/>
    <s v="US"/>
    <s v="USD"/>
    <n v="1324169940"/>
    <n v="1321578051"/>
    <d v="2011-12-18T00:59:00"/>
    <x v="391"/>
    <n v="29.998715277775773"/>
    <b v="0"/>
    <n v="193"/>
    <b v="1"/>
    <s v="film &amp; video/documentary"/>
    <x v="0"/>
    <x v="4"/>
  </r>
  <r>
    <n v="18500"/>
    <n v="18667"/>
    <n v="90.62"/>
    <n v="1.01"/>
    <x v="0"/>
    <s v="US"/>
    <s v="USD"/>
    <n v="1315450800"/>
    <n v="1312823571"/>
    <d v="2011-09-08T03:00:00"/>
    <x v="392"/>
    <n v="30.407743055555329"/>
    <b v="0"/>
    <n v="206"/>
    <b v="1"/>
    <s v="film &amp; video/documentary"/>
    <x v="0"/>
    <x v="4"/>
  </r>
  <r>
    <n v="50000"/>
    <n v="55223"/>
    <n v="157.33000000000001"/>
    <n v="1.1000000000000001"/>
    <x v="0"/>
    <s v="US"/>
    <s v="USD"/>
    <n v="1381424452"/>
    <n v="1378746052"/>
    <d v="2013-10-10T17:00:52"/>
    <x v="393"/>
    <n v="31"/>
    <b v="0"/>
    <n v="351"/>
    <b v="1"/>
    <s v="film &amp; video/documentary"/>
    <x v="0"/>
    <x v="4"/>
  </r>
  <r>
    <n v="4700"/>
    <n v="5259"/>
    <n v="105.18"/>
    <n v="1.1200000000000001"/>
    <x v="0"/>
    <s v="ES"/>
    <s v="EUR"/>
    <n v="1460918282"/>
    <n v="1455737882"/>
    <d v="2016-04-17T18:38:02"/>
    <x v="394"/>
    <n v="59.958333333335759"/>
    <b v="0"/>
    <n v="50"/>
    <b v="1"/>
    <s v="film &amp; video/documentary"/>
    <x v="0"/>
    <x v="4"/>
  </r>
  <r>
    <n v="10000"/>
    <n v="10804.45"/>
    <n v="58.72"/>
    <n v="1.08"/>
    <x v="0"/>
    <s v="US"/>
    <s v="USD"/>
    <n v="1335562320"/>
    <n v="1332452960"/>
    <d v="2012-04-27T21:32:00"/>
    <x v="395"/>
    <n v="35.987962962964957"/>
    <b v="0"/>
    <n v="184"/>
    <b v="1"/>
    <s v="film &amp; video/documentary"/>
    <x v="0"/>
    <x v="4"/>
  </r>
  <r>
    <n v="15000"/>
    <n v="16000"/>
    <n v="81.63"/>
    <n v="1.07"/>
    <x v="0"/>
    <s v="US"/>
    <s v="USD"/>
    <n v="1341668006"/>
    <n v="1340372006"/>
    <d v="2012-07-07T13:33:26"/>
    <x v="396"/>
    <n v="15"/>
    <b v="0"/>
    <n v="196"/>
    <b v="1"/>
    <s v="film &amp; video/documentary"/>
    <x v="0"/>
    <x v="4"/>
  </r>
  <r>
    <n v="12444"/>
    <n v="12929.35"/>
    <n v="56.46"/>
    <n v="1.04"/>
    <x v="0"/>
    <s v="US"/>
    <s v="USD"/>
    <n v="1283312640"/>
    <n v="1279651084"/>
    <d v="2010-09-01T03:44:00"/>
    <x v="397"/>
    <n v="42.379120370365854"/>
    <b v="0"/>
    <n v="229"/>
    <b v="1"/>
    <s v="film &amp; video/documentary"/>
    <x v="0"/>
    <x v="4"/>
  </r>
  <r>
    <n v="7500"/>
    <n v="9387"/>
    <n v="140.1"/>
    <n v="1.25"/>
    <x v="0"/>
    <s v="US"/>
    <s v="USD"/>
    <n v="1430334126"/>
    <n v="1426446126"/>
    <d v="2015-04-29T19:02:06"/>
    <x v="398"/>
    <n v="45"/>
    <b v="0"/>
    <n v="67"/>
    <b v="1"/>
    <s v="film &amp; video/documentary"/>
    <x v="0"/>
    <x v="4"/>
  </r>
  <r>
    <n v="20000"/>
    <n v="21361"/>
    <n v="224.85"/>
    <n v="1.07"/>
    <x v="0"/>
    <s v="GB"/>
    <s v="GBP"/>
    <n v="1481716800"/>
    <n v="1479070867"/>
    <d v="2016-12-14T12:00:00"/>
    <x v="399"/>
    <n v="30.624224537037662"/>
    <b v="0"/>
    <n v="95"/>
    <b v="1"/>
    <s v="film &amp; video/documentary"/>
    <x v="0"/>
    <x v="4"/>
  </r>
  <r>
    <n v="10000"/>
    <n v="11230.25"/>
    <n v="181.13"/>
    <n v="1.1200000000000001"/>
    <x v="0"/>
    <s v="US"/>
    <s v="USD"/>
    <n v="1400297400"/>
    <n v="1397661347"/>
    <d v="2014-05-17T03:30:00"/>
    <x v="400"/>
    <n v="30.509872685186565"/>
    <b v="0"/>
    <n v="62"/>
    <b v="1"/>
    <s v="film &amp; video/documentary"/>
    <x v="0"/>
    <x v="4"/>
  </r>
  <r>
    <n v="50000"/>
    <n v="51906"/>
    <n v="711.04"/>
    <n v="1.04"/>
    <x v="0"/>
    <s v="US"/>
    <s v="USD"/>
    <n v="1312747970"/>
    <n v="1310155970"/>
    <d v="2011-08-07T20:12:50"/>
    <x v="401"/>
    <n v="30"/>
    <b v="0"/>
    <n v="73"/>
    <b v="1"/>
    <s v="film &amp; video/documentary"/>
    <x v="0"/>
    <x v="4"/>
  </r>
  <r>
    <n v="2000"/>
    <n v="2833"/>
    <n v="65.88"/>
    <n v="1.42"/>
    <x v="0"/>
    <s v="US"/>
    <s v="USD"/>
    <n v="1446731817"/>
    <n v="1444913817"/>
    <d v="2015-11-05T13:56:57"/>
    <x v="402"/>
    <n v="21.041666666671517"/>
    <b v="0"/>
    <n v="43"/>
    <b v="1"/>
    <s v="film &amp; video/documentary"/>
    <x v="0"/>
    <x v="4"/>
  </r>
  <r>
    <n v="5000"/>
    <n v="5263"/>
    <n v="75.19"/>
    <n v="1.05"/>
    <x v="0"/>
    <s v="US"/>
    <s v="USD"/>
    <n v="1312960080"/>
    <n v="1308900441"/>
    <d v="2011-08-10T07:08:00"/>
    <x v="403"/>
    <n v="46.986562500002037"/>
    <b v="0"/>
    <n v="70"/>
    <b v="1"/>
    <s v="film &amp; video/documentary"/>
    <x v="0"/>
    <x v="4"/>
  </r>
  <r>
    <n v="35000"/>
    <n v="36082"/>
    <n v="133.13999999999999"/>
    <n v="1.03"/>
    <x v="0"/>
    <s v="US"/>
    <s v="USD"/>
    <n v="1391641440"/>
    <n v="1389107062"/>
    <d v="2014-02-05T23:04:00"/>
    <x v="404"/>
    <n v="29.333078703697538"/>
    <b v="0"/>
    <n v="271"/>
    <b v="1"/>
    <s v="film &amp; video/documentary"/>
    <x v="0"/>
    <x v="4"/>
  </r>
  <r>
    <n v="2820"/>
    <n v="3036"/>
    <n v="55.2"/>
    <n v="1.08"/>
    <x v="0"/>
    <s v="US"/>
    <s v="USD"/>
    <n v="1394071339"/>
    <n v="1391479339"/>
    <d v="2014-03-06T02:02:19"/>
    <x v="405"/>
    <n v="30"/>
    <b v="0"/>
    <n v="55"/>
    <b v="1"/>
    <s v="film &amp; video/documentary"/>
    <x v="0"/>
    <x v="4"/>
  </r>
  <r>
    <n v="2800"/>
    <n v="3015.73"/>
    <n v="86.16"/>
    <n v="1.08"/>
    <x v="0"/>
    <s v="US"/>
    <s v="USD"/>
    <n v="1304920740"/>
    <n v="1301975637"/>
    <d v="2011-05-09T05:59:00"/>
    <x v="406"/>
    <n v="34.08684027777781"/>
    <b v="0"/>
    <n v="35"/>
    <b v="1"/>
    <s v="film &amp; video/documentary"/>
    <x v="0"/>
    <x v="4"/>
  </r>
  <r>
    <n v="2000"/>
    <n v="2031"/>
    <n v="92.32"/>
    <n v="1.02"/>
    <x v="0"/>
    <s v="US"/>
    <s v="USD"/>
    <n v="1321739650"/>
    <n v="1316552050"/>
    <d v="2011-11-19T21:54:10"/>
    <x v="407"/>
    <n v="60.041666666671517"/>
    <b v="0"/>
    <n v="22"/>
    <b v="1"/>
    <s v="film &amp; video/documentary"/>
    <x v="0"/>
    <x v="4"/>
  </r>
  <r>
    <n v="6000"/>
    <n v="6086.26"/>
    <n v="160.16"/>
    <n v="1.01"/>
    <x v="0"/>
    <s v="US"/>
    <s v="USD"/>
    <n v="1383676790"/>
    <n v="1380217190"/>
    <d v="2013-11-05T18:39:50"/>
    <x v="408"/>
    <n v="40.041666666664241"/>
    <b v="0"/>
    <n v="38"/>
    <b v="1"/>
    <s v="film &amp; video/documentary"/>
    <x v="0"/>
    <x v="4"/>
  </r>
  <r>
    <n v="500"/>
    <n v="684"/>
    <n v="45.6"/>
    <n v="1.37"/>
    <x v="0"/>
    <s v="GB"/>
    <s v="GBP"/>
    <n v="1469220144"/>
    <n v="1466628144"/>
    <d v="2016-07-22T20:42:24"/>
    <x v="409"/>
    <n v="30"/>
    <b v="0"/>
    <n v="15"/>
    <b v="1"/>
    <s v="film &amp; video/documentary"/>
    <x v="0"/>
    <x v="4"/>
  </r>
  <r>
    <n v="1000"/>
    <n v="1283"/>
    <n v="183.29"/>
    <n v="1.28"/>
    <x v="0"/>
    <s v="CA"/>
    <s v="CAD"/>
    <n v="1434670397"/>
    <n v="1429486397"/>
    <d v="2015-06-18T23:33:17"/>
    <x v="410"/>
    <n v="60"/>
    <b v="0"/>
    <n v="7"/>
    <b v="1"/>
    <s v="film &amp; video/documentary"/>
    <x v="0"/>
    <x v="4"/>
  </r>
  <r>
    <n v="30000"/>
    <n v="30315"/>
    <n v="125.79"/>
    <n v="1.01"/>
    <x v="0"/>
    <s v="US"/>
    <s v="USD"/>
    <n v="1387688400"/>
    <n v="1384920804"/>
    <d v="2013-12-22T05:00:00"/>
    <x v="411"/>
    <n v="32.032361111116188"/>
    <b v="0"/>
    <n v="241"/>
    <b v="1"/>
    <s v="film &amp; video/documentary"/>
    <x v="0"/>
    <x v="4"/>
  </r>
  <r>
    <n v="2500"/>
    <n v="3171"/>
    <n v="57.65"/>
    <n v="1.27"/>
    <x v="0"/>
    <s v="US"/>
    <s v="USD"/>
    <n v="1343238578"/>
    <n v="1341856178"/>
    <d v="2012-07-25T17:49:38"/>
    <x v="412"/>
    <n v="16"/>
    <b v="0"/>
    <n v="55"/>
    <b v="1"/>
    <s v="film &amp; video/documentary"/>
    <x v="0"/>
    <x v="4"/>
  </r>
  <r>
    <n v="12800"/>
    <n v="13451"/>
    <n v="78.66"/>
    <n v="1.05"/>
    <x v="0"/>
    <s v="US"/>
    <s v="USD"/>
    <n v="1342731811"/>
    <n v="1340139811"/>
    <d v="2012-07-19T21:03:31"/>
    <x v="413"/>
    <n v="30"/>
    <b v="0"/>
    <n v="171"/>
    <b v="1"/>
    <s v="film &amp; video/documentary"/>
    <x v="0"/>
    <x v="4"/>
  </r>
  <r>
    <n v="18500"/>
    <n v="19028"/>
    <n v="91.48"/>
    <n v="1.03"/>
    <x v="0"/>
    <s v="US"/>
    <s v="USD"/>
    <n v="1381541465"/>
    <n v="1378949465"/>
    <d v="2013-10-12T01:31:05"/>
    <x v="414"/>
    <n v="30"/>
    <b v="0"/>
    <n v="208"/>
    <b v="1"/>
    <s v="film &amp; video/documentary"/>
    <x v="0"/>
    <x v="4"/>
  </r>
  <r>
    <n v="1400"/>
    <n v="1430.06"/>
    <n v="68.099999999999994"/>
    <n v="1.02"/>
    <x v="0"/>
    <s v="CA"/>
    <s v="CAD"/>
    <n v="1413547200"/>
    <n v="1411417602"/>
    <d v="2014-10-17T12:00:00"/>
    <x v="415"/>
    <n v="24.648124999999709"/>
    <b v="0"/>
    <n v="21"/>
    <b v="1"/>
    <s v="film &amp; video/documentary"/>
    <x v="0"/>
    <x v="4"/>
  </r>
  <r>
    <n v="1000"/>
    <n v="1202.17"/>
    <n v="48.09"/>
    <n v="1.2"/>
    <x v="0"/>
    <s v="US"/>
    <s v="USD"/>
    <n v="1391851831"/>
    <n v="1389259831"/>
    <d v="2014-02-08T09:30:31"/>
    <x v="416"/>
    <n v="30"/>
    <b v="0"/>
    <n v="25"/>
    <b v="1"/>
    <s v="film &amp; video/documentary"/>
    <x v="0"/>
    <x v="4"/>
  </r>
  <r>
    <n v="10500"/>
    <n v="10526"/>
    <n v="202.42"/>
    <n v="1"/>
    <x v="0"/>
    <s v="US"/>
    <s v="USD"/>
    <n v="1365395580"/>
    <n v="1364426260"/>
    <d v="2013-04-08T04:33:00"/>
    <x v="417"/>
    <n v="11.218981481477385"/>
    <b v="0"/>
    <n v="52"/>
    <b v="1"/>
    <s v="film &amp; video/documentary"/>
    <x v="0"/>
    <x v="4"/>
  </r>
  <r>
    <n v="22400"/>
    <n v="22542"/>
    <n v="216.75"/>
    <n v="1.01"/>
    <x v="0"/>
    <s v="US"/>
    <s v="USD"/>
    <n v="1437633997"/>
    <n v="1435041997"/>
    <d v="2015-07-23T06:46:37"/>
    <x v="418"/>
    <n v="30"/>
    <b v="0"/>
    <n v="104"/>
    <b v="1"/>
    <s v="film &amp; video/documentary"/>
    <x v="0"/>
    <x v="4"/>
  </r>
  <r>
    <n v="8000"/>
    <n v="8035"/>
    <n v="110.07"/>
    <n v="1"/>
    <x v="0"/>
    <s v="US"/>
    <s v="USD"/>
    <n v="1372536787"/>
    <n v="1367352787"/>
    <d v="2013-06-29T20:13:07"/>
    <x v="419"/>
    <n v="60"/>
    <b v="0"/>
    <n v="73"/>
    <b v="1"/>
    <s v="film &amp; video/documentary"/>
    <x v="0"/>
    <x v="4"/>
  </r>
  <r>
    <n v="3300"/>
    <n v="14.5"/>
    <n v="4.83"/>
    <n v="0"/>
    <x v="2"/>
    <s v="US"/>
    <s v="USD"/>
    <n v="1394772031"/>
    <n v="1392183631"/>
    <d v="2014-03-14T04:40:31"/>
    <x v="420"/>
    <n v="29.958333333328483"/>
    <b v="0"/>
    <n v="3"/>
    <b v="0"/>
    <s v="film &amp; video/animation"/>
    <x v="0"/>
    <x v="5"/>
  </r>
  <r>
    <n v="15000"/>
    <n v="301"/>
    <n v="50.17"/>
    <n v="0.02"/>
    <x v="2"/>
    <s v="US"/>
    <s v="USD"/>
    <n v="1440157656"/>
    <n v="1434973656"/>
    <d v="2015-08-21T11:47:36"/>
    <x v="421"/>
    <n v="60"/>
    <b v="0"/>
    <n v="6"/>
    <b v="0"/>
    <s v="film &amp; video/animation"/>
    <x v="0"/>
    <x v="5"/>
  </r>
  <r>
    <n v="40000"/>
    <n v="430"/>
    <n v="35.83"/>
    <n v="0.01"/>
    <x v="2"/>
    <s v="US"/>
    <s v="USD"/>
    <n v="1410416097"/>
    <n v="1407824097"/>
    <d v="2014-09-11T06:14:57"/>
    <x v="422"/>
    <n v="30"/>
    <b v="0"/>
    <n v="12"/>
    <b v="0"/>
    <s v="film &amp; video/animation"/>
    <x v="0"/>
    <x v="5"/>
  </r>
  <r>
    <n v="20000"/>
    <n v="153"/>
    <n v="11.77"/>
    <n v="0.01"/>
    <x v="2"/>
    <s v="US"/>
    <s v="USD"/>
    <n v="1370470430"/>
    <n v="1367878430"/>
    <d v="2013-06-05T22:13:50"/>
    <x v="423"/>
    <n v="30"/>
    <b v="0"/>
    <n v="13"/>
    <b v="0"/>
    <s v="film &amp; video/animation"/>
    <x v="0"/>
    <x v="5"/>
  </r>
  <r>
    <n v="3000"/>
    <n v="203.9"/>
    <n v="40.78"/>
    <n v="7.0000000000000007E-2"/>
    <x v="2"/>
    <s v="US"/>
    <s v="USD"/>
    <n v="1332748899"/>
    <n v="1327568499"/>
    <d v="2012-03-26T08:01:39"/>
    <x v="424"/>
    <n v="59.958333333335759"/>
    <b v="0"/>
    <n v="5"/>
    <b v="0"/>
    <s v="film &amp; video/animation"/>
    <x v="0"/>
    <x v="5"/>
  </r>
  <r>
    <n v="50000"/>
    <n v="6"/>
    <n v="3"/>
    <n v="0"/>
    <x v="2"/>
    <s v="US"/>
    <s v="USD"/>
    <n v="1448660404"/>
    <n v="1443472804"/>
    <d v="2015-11-27T21:40:04"/>
    <x v="425"/>
    <n v="60.041666666671517"/>
    <b v="0"/>
    <n v="2"/>
    <b v="0"/>
    <s v="film &amp; video/animation"/>
    <x v="0"/>
    <x v="5"/>
  </r>
  <r>
    <n v="10000"/>
    <n v="133"/>
    <n v="16.63"/>
    <n v="0.01"/>
    <x v="2"/>
    <s v="US"/>
    <s v="USD"/>
    <n v="1456851914"/>
    <n v="1454259914"/>
    <d v="2016-03-01T17:05:14"/>
    <x v="426"/>
    <n v="30"/>
    <b v="0"/>
    <n v="8"/>
    <b v="0"/>
    <s v="film &amp; video/animation"/>
    <x v="0"/>
    <x v="5"/>
  </r>
  <r>
    <n v="6500"/>
    <n v="0"/>
    <s v="N/A"/>
    <n v="0"/>
    <x v="2"/>
    <s v="US"/>
    <s v="USD"/>
    <n v="1445540340"/>
    <n v="1444340940"/>
    <d v="2015-10-22T18:59:00"/>
    <x v="427"/>
    <n v="13.881944444452529"/>
    <b v="0"/>
    <s v="No Backers"/>
    <b v="0"/>
    <s v="film &amp; video/animation"/>
    <x v="0"/>
    <x v="5"/>
  </r>
  <r>
    <n v="12000"/>
    <n v="676"/>
    <n v="52"/>
    <n v="0.06"/>
    <x v="2"/>
    <s v="US"/>
    <s v="USD"/>
    <n v="1402956000"/>
    <n v="1400523845"/>
    <d v="2014-06-16T22:00:00"/>
    <x v="428"/>
    <n v="28.149942129624833"/>
    <b v="0"/>
    <n v="13"/>
    <b v="0"/>
    <s v="film &amp; video/animation"/>
    <x v="0"/>
    <x v="5"/>
  </r>
  <r>
    <n v="5000"/>
    <n v="0"/>
    <s v="N/A"/>
    <n v="0"/>
    <x v="2"/>
    <s v="US"/>
    <s v="USD"/>
    <n v="1259297940"/>
    <n v="1252964282"/>
    <d v="2009-11-27T04:59:00"/>
    <x v="429"/>
    <n v="73.306226851847896"/>
    <b v="0"/>
    <s v="No Backers"/>
    <b v="0"/>
    <s v="film &amp; video/animation"/>
    <x v="0"/>
    <x v="5"/>
  </r>
  <r>
    <n v="1000"/>
    <n v="24"/>
    <n v="4.8"/>
    <n v="0.02"/>
    <x v="2"/>
    <s v="US"/>
    <s v="USD"/>
    <n v="1378866867"/>
    <n v="1377570867"/>
    <d v="2013-09-11T02:34:27"/>
    <x v="430"/>
    <n v="15"/>
    <b v="0"/>
    <n v="5"/>
    <b v="0"/>
    <s v="film &amp; video/animation"/>
    <x v="0"/>
    <x v="5"/>
  </r>
  <r>
    <n v="3000"/>
    <n v="415"/>
    <n v="51.88"/>
    <n v="0.14000000000000001"/>
    <x v="2"/>
    <s v="GB"/>
    <s v="GBP"/>
    <n v="1467752083"/>
    <n v="1465160083"/>
    <d v="2016-07-05T20:54:43"/>
    <x v="431"/>
    <n v="30"/>
    <b v="0"/>
    <n v="8"/>
    <b v="0"/>
    <s v="film &amp; video/animation"/>
    <x v="0"/>
    <x v="5"/>
  </r>
  <r>
    <n v="6000"/>
    <n v="570"/>
    <n v="71.25"/>
    <n v="0.1"/>
    <x v="2"/>
    <s v="US"/>
    <s v="USD"/>
    <n v="1445448381"/>
    <n v="1440264381"/>
    <d v="2015-10-21T17:26:21"/>
    <x v="432"/>
    <n v="60"/>
    <b v="0"/>
    <n v="8"/>
    <b v="0"/>
    <s v="film &amp; video/animation"/>
    <x v="0"/>
    <x v="5"/>
  </r>
  <r>
    <n v="3000"/>
    <n v="0"/>
    <s v="N/A"/>
    <n v="0"/>
    <x v="2"/>
    <s v="US"/>
    <s v="USD"/>
    <n v="1444576022"/>
    <n v="1439392022"/>
    <d v="2015-10-11T15:07:02"/>
    <x v="433"/>
    <n v="60"/>
    <b v="0"/>
    <s v="No Backers"/>
    <b v="0"/>
    <s v="film &amp; video/animation"/>
    <x v="0"/>
    <x v="5"/>
  </r>
  <r>
    <n v="2500"/>
    <n v="125"/>
    <n v="62.5"/>
    <n v="0.05"/>
    <x v="2"/>
    <s v="US"/>
    <s v="USD"/>
    <n v="1385931702"/>
    <n v="1383076902"/>
    <d v="2013-12-01T21:01:42"/>
    <x v="434"/>
    <n v="33.041666666664241"/>
    <b v="0"/>
    <n v="2"/>
    <b v="0"/>
    <s v="film &amp; video/animation"/>
    <x v="0"/>
    <x v="5"/>
  </r>
  <r>
    <n v="110000"/>
    <n v="3"/>
    <n v="1"/>
    <n v="0"/>
    <x v="2"/>
    <s v="US"/>
    <s v="USD"/>
    <n v="1379094980"/>
    <n v="1376502980"/>
    <d v="2013-09-13T17:56:20"/>
    <x v="435"/>
    <n v="30"/>
    <b v="0"/>
    <n v="3"/>
    <b v="0"/>
    <s v="film &amp; video/animation"/>
    <x v="0"/>
    <x v="5"/>
  </r>
  <r>
    <n v="1000"/>
    <n v="0"/>
    <s v="N/A"/>
    <n v="0"/>
    <x v="2"/>
    <s v="US"/>
    <s v="USD"/>
    <n v="1375260113"/>
    <n v="1372668113"/>
    <d v="2013-07-31T08:41:53"/>
    <x v="436"/>
    <n v="30"/>
    <b v="0"/>
    <s v="No Backers"/>
    <b v="0"/>
    <s v="film &amp; video/animation"/>
    <x v="0"/>
    <x v="5"/>
  </r>
  <r>
    <n v="7000"/>
    <n v="0"/>
    <s v="N/A"/>
    <n v="0"/>
    <x v="2"/>
    <s v="CA"/>
    <s v="CAD"/>
    <n v="1475912326"/>
    <n v="1470728326"/>
    <d v="2016-10-08T07:38:46"/>
    <x v="437"/>
    <n v="60"/>
    <b v="0"/>
    <s v="No Backers"/>
    <b v="0"/>
    <s v="film &amp; video/animation"/>
    <x v="0"/>
    <x v="5"/>
  </r>
  <r>
    <n v="20000"/>
    <n v="1876"/>
    <n v="170.55"/>
    <n v="0.09"/>
    <x v="2"/>
    <s v="US"/>
    <s v="USD"/>
    <n v="1447830958"/>
    <n v="1445235358"/>
    <d v="2015-11-18T07:15:58"/>
    <x v="438"/>
    <n v="30.041666666664241"/>
    <b v="0"/>
    <n v="11"/>
    <b v="0"/>
    <s v="film &amp; video/animation"/>
    <x v="0"/>
    <x v="5"/>
  </r>
  <r>
    <n v="450"/>
    <n v="0"/>
    <s v="N/A"/>
    <n v="0"/>
    <x v="2"/>
    <s v="US"/>
    <s v="USD"/>
    <n v="1413569818"/>
    <n v="1412705818"/>
    <d v="2014-10-17T18:16:58"/>
    <x v="439"/>
    <n v="10"/>
    <b v="0"/>
    <s v="No Backers"/>
    <b v="0"/>
    <s v="film &amp; video/animation"/>
    <x v="0"/>
    <x v="5"/>
  </r>
  <r>
    <n v="5000"/>
    <n v="5"/>
    <n v="5"/>
    <n v="0"/>
    <x v="2"/>
    <s v="US"/>
    <s v="USD"/>
    <n v="1458859153"/>
    <n v="1456270753"/>
    <d v="2016-03-24T22:39:13"/>
    <x v="440"/>
    <n v="29.958333333343035"/>
    <b v="0"/>
    <n v="1"/>
    <b v="0"/>
    <s v="film &amp; video/animation"/>
    <x v="0"/>
    <x v="5"/>
  </r>
  <r>
    <n v="400"/>
    <n v="0"/>
    <s v="N/A"/>
    <n v="0"/>
    <x v="2"/>
    <s v="GB"/>
    <s v="GBP"/>
    <n v="1383418996"/>
    <n v="1380826996"/>
    <d v="2013-11-02T19:03:16"/>
    <x v="441"/>
    <n v="30"/>
    <b v="0"/>
    <s v="No Backers"/>
    <b v="0"/>
    <s v="film &amp; video/animation"/>
    <x v="0"/>
    <x v="5"/>
  </r>
  <r>
    <n v="17000"/>
    <n v="6691"/>
    <n v="393.59"/>
    <n v="0.39"/>
    <x v="2"/>
    <s v="US"/>
    <s v="USD"/>
    <n v="1424380783"/>
    <n v="1421788783"/>
    <d v="2015-02-19T21:19:43"/>
    <x v="442"/>
    <n v="30"/>
    <b v="0"/>
    <n v="17"/>
    <b v="0"/>
    <s v="film &amp; video/animation"/>
    <x v="0"/>
    <x v="5"/>
  </r>
  <r>
    <n v="10000"/>
    <n v="10"/>
    <n v="5"/>
    <n v="0"/>
    <x v="2"/>
    <s v="CA"/>
    <s v="CAD"/>
    <n v="1391991701"/>
    <n v="1389399701"/>
    <d v="2014-02-10T00:21:41"/>
    <x v="443"/>
    <n v="30"/>
    <b v="0"/>
    <n v="2"/>
    <b v="0"/>
    <s v="film &amp; video/animation"/>
    <x v="0"/>
    <x v="5"/>
  </r>
  <r>
    <n v="1000"/>
    <n v="50"/>
    <n v="50"/>
    <n v="0.05"/>
    <x v="2"/>
    <s v="US"/>
    <s v="USD"/>
    <n v="1329342361"/>
    <n v="1324158361"/>
    <d v="2012-02-15T21:46:01"/>
    <x v="444"/>
    <n v="60"/>
    <b v="0"/>
    <n v="1"/>
    <b v="0"/>
    <s v="film &amp; video/animation"/>
    <x v="0"/>
    <x v="5"/>
  </r>
  <r>
    <n v="60000"/>
    <n v="2"/>
    <n v="1"/>
    <n v="0"/>
    <x v="2"/>
    <s v="US"/>
    <s v="USD"/>
    <n v="1432195375"/>
    <n v="1430899375"/>
    <d v="2015-05-21T08:02:55"/>
    <x v="445"/>
    <n v="15"/>
    <b v="0"/>
    <n v="2"/>
    <b v="0"/>
    <s v="film &amp; video/animation"/>
    <x v="0"/>
    <x v="5"/>
  </r>
  <r>
    <n v="10500"/>
    <n v="766"/>
    <n v="47.88"/>
    <n v="7.0000000000000007E-2"/>
    <x v="2"/>
    <s v="US"/>
    <s v="USD"/>
    <n v="1425434420"/>
    <n v="1422842420"/>
    <d v="2015-03-04T02:00:20"/>
    <x v="446"/>
    <n v="30"/>
    <b v="0"/>
    <n v="16"/>
    <b v="0"/>
    <s v="film &amp; video/animation"/>
    <x v="0"/>
    <x v="5"/>
  </r>
  <r>
    <n v="30000"/>
    <n v="5"/>
    <n v="5"/>
    <n v="0"/>
    <x v="2"/>
    <s v="GB"/>
    <s v="GBP"/>
    <n v="1364041163"/>
    <n v="1361884763"/>
    <d v="2013-03-23T12:19:23"/>
    <x v="447"/>
    <n v="24.958333333328483"/>
    <b v="0"/>
    <n v="1"/>
    <b v="0"/>
    <s v="film &amp; video/animation"/>
    <x v="0"/>
    <x v="5"/>
  </r>
  <r>
    <n v="2500"/>
    <n v="82.01"/>
    <n v="20.5"/>
    <n v="0.03"/>
    <x v="2"/>
    <s v="US"/>
    <s v="USD"/>
    <n v="1400091095"/>
    <n v="1398363095"/>
    <d v="2014-05-14T18:11:35"/>
    <x v="448"/>
    <n v="20"/>
    <b v="0"/>
    <n v="4"/>
    <b v="0"/>
    <s v="film &amp; video/animation"/>
    <x v="0"/>
    <x v="5"/>
  </r>
  <r>
    <n v="2000"/>
    <n v="45"/>
    <n v="9"/>
    <n v="0.02"/>
    <x v="2"/>
    <s v="GB"/>
    <s v="GBP"/>
    <n v="1382017085"/>
    <n v="1379425085"/>
    <d v="2013-10-17T13:38:05"/>
    <x v="449"/>
    <n v="30"/>
    <b v="0"/>
    <n v="5"/>
    <b v="0"/>
    <s v="film &amp; video/animation"/>
    <x v="0"/>
    <x v="5"/>
  </r>
  <r>
    <n v="50000"/>
    <n v="396"/>
    <n v="56.57"/>
    <n v="0.01"/>
    <x v="2"/>
    <s v="US"/>
    <s v="USD"/>
    <n v="1392417800"/>
    <n v="1389825800"/>
    <d v="2014-02-14T22:43:20"/>
    <x v="450"/>
    <n v="30"/>
    <b v="0"/>
    <n v="7"/>
    <b v="0"/>
    <s v="film &amp; video/animation"/>
    <x v="0"/>
    <x v="5"/>
  </r>
  <r>
    <n v="20000"/>
    <n v="0"/>
    <s v="N/A"/>
    <n v="0"/>
    <x v="2"/>
    <s v="US"/>
    <s v="USD"/>
    <n v="1390669791"/>
    <n v="1388077791"/>
    <d v="2014-01-25T17:09:51"/>
    <x v="451"/>
    <n v="30"/>
    <b v="0"/>
    <s v="No Backers"/>
    <b v="0"/>
    <s v="film &amp; video/animation"/>
    <x v="0"/>
    <x v="5"/>
  </r>
  <r>
    <n v="750"/>
    <n v="480"/>
    <n v="40"/>
    <n v="0.64"/>
    <x v="2"/>
    <s v="US"/>
    <s v="USD"/>
    <n v="1431536015"/>
    <n v="1428944015"/>
    <d v="2015-05-13T16:53:35"/>
    <x v="452"/>
    <n v="30"/>
    <b v="0"/>
    <n v="12"/>
    <b v="0"/>
    <s v="film &amp; video/animation"/>
    <x v="0"/>
    <x v="5"/>
  </r>
  <r>
    <n v="94875"/>
    <n v="26"/>
    <n v="13"/>
    <n v="0"/>
    <x v="2"/>
    <s v="US"/>
    <s v="USD"/>
    <n v="1424375279"/>
    <n v="1422992879"/>
    <d v="2015-02-19T19:47:59"/>
    <x v="453"/>
    <n v="16"/>
    <b v="0"/>
    <n v="2"/>
    <b v="0"/>
    <s v="film &amp; video/animation"/>
    <x v="0"/>
    <x v="5"/>
  </r>
  <r>
    <n v="10000"/>
    <n v="82"/>
    <n v="16.399999999999999"/>
    <n v="0.01"/>
    <x v="2"/>
    <s v="US"/>
    <s v="USD"/>
    <n v="1417007640"/>
    <n v="1414343571"/>
    <d v="2014-11-26T13:14:00"/>
    <x v="454"/>
    <n v="30.83413194444438"/>
    <b v="0"/>
    <n v="5"/>
    <b v="0"/>
    <s v="film &amp; video/animation"/>
    <x v="0"/>
    <x v="5"/>
  </r>
  <r>
    <n v="65000"/>
    <n v="45"/>
    <n v="22.5"/>
    <n v="0"/>
    <x v="2"/>
    <s v="US"/>
    <s v="USD"/>
    <n v="1334622660"/>
    <n v="1330733022"/>
    <d v="2012-04-17T00:31:00"/>
    <x v="455"/>
    <n v="45.018958333334012"/>
    <b v="0"/>
    <n v="2"/>
    <b v="0"/>
    <s v="film &amp; video/animation"/>
    <x v="0"/>
    <x v="5"/>
  </r>
  <r>
    <n v="8888"/>
    <n v="61"/>
    <n v="20.329999999999998"/>
    <n v="0.01"/>
    <x v="2"/>
    <s v="US"/>
    <s v="USD"/>
    <n v="1382414340"/>
    <n v="1380559201"/>
    <d v="2013-10-22T03:59:00"/>
    <x v="456"/>
    <n v="21.471516203710053"/>
    <b v="0"/>
    <n v="3"/>
    <b v="0"/>
    <s v="film &amp; video/animation"/>
    <x v="0"/>
    <x v="5"/>
  </r>
  <r>
    <n v="20000"/>
    <n v="0"/>
    <s v="N/A"/>
    <n v="0"/>
    <x v="2"/>
    <s v="CA"/>
    <s v="CAD"/>
    <n v="1408213512"/>
    <n v="1405621512"/>
    <d v="2014-08-16T18:25:12"/>
    <x v="457"/>
    <n v="30"/>
    <b v="0"/>
    <s v="No Backers"/>
    <b v="0"/>
    <s v="film &amp; video/animation"/>
    <x v="0"/>
    <x v="5"/>
  </r>
  <r>
    <n v="10000"/>
    <n v="821"/>
    <n v="16.760000000000002"/>
    <n v="0.08"/>
    <x v="2"/>
    <s v="GB"/>
    <s v="GBP"/>
    <n v="1368550060"/>
    <n v="1365958060"/>
    <d v="2013-05-14T16:47:40"/>
    <x v="458"/>
    <n v="30"/>
    <b v="0"/>
    <n v="49"/>
    <b v="0"/>
    <s v="film &amp; video/animation"/>
    <x v="0"/>
    <x v="5"/>
  </r>
  <r>
    <n v="39000"/>
    <n v="25"/>
    <n v="25"/>
    <n v="0"/>
    <x v="2"/>
    <s v="US"/>
    <s v="USD"/>
    <n v="1321201327"/>
    <n v="1316013727"/>
    <d v="2011-11-13T16:22:07"/>
    <x v="459"/>
    <n v="60.041666666664241"/>
    <b v="0"/>
    <n v="1"/>
    <b v="0"/>
    <s v="film &amp; video/animation"/>
    <x v="0"/>
    <x v="5"/>
  </r>
  <r>
    <n v="8500"/>
    <n v="25"/>
    <n v="12.5"/>
    <n v="0"/>
    <x v="2"/>
    <s v="US"/>
    <s v="USD"/>
    <n v="1401595200"/>
    <n v="1398862875"/>
    <d v="2014-06-01T04:00:00"/>
    <x v="460"/>
    <n v="31.624131944445253"/>
    <b v="0"/>
    <n v="2"/>
    <b v="0"/>
    <s v="film &amp; video/animation"/>
    <x v="0"/>
    <x v="5"/>
  </r>
  <r>
    <n v="550"/>
    <n v="0"/>
    <s v="N/A"/>
    <n v="0"/>
    <x v="2"/>
    <s v="GB"/>
    <s v="GBP"/>
    <n v="1370204367"/>
    <n v="1368476367"/>
    <d v="2013-06-02T20:19:27"/>
    <x v="461"/>
    <n v="20"/>
    <b v="0"/>
    <s v="No Backers"/>
    <b v="0"/>
    <s v="film &amp; video/animation"/>
    <x v="0"/>
    <x v="5"/>
  </r>
  <r>
    <n v="100000"/>
    <n v="0"/>
    <s v="N/A"/>
    <n v="0"/>
    <x v="2"/>
    <s v="US"/>
    <s v="USD"/>
    <n v="1312945341"/>
    <n v="1307761341"/>
    <d v="2011-08-10T03:02:21"/>
    <x v="462"/>
    <n v="60"/>
    <b v="0"/>
    <s v="No Backers"/>
    <b v="0"/>
    <s v="film &amp; video/animation"/>
    <x v="0"/>
    <x v="5"/>
  </r>
  <r>
    <n v="55000"/>
    <n v="1250"/>
    <n v="113.64"/>
    <n v="0.02"/>
    <x v="2"/>
    <s v="US"/>
    <s v="USD"/>
    <n v="1316883753"/>
    <n v="1311699753"/>
    <d v="2011-09-24T17:02:33"/>
    <x v="463"/>
    <n v="60"/>
    <b v="0"/>
    <n v="11"/>
    <b v="0"/>
    <s v="film &amp; video/animation"/>
    <x v="0"/>
    <x v="5"/>
  </r>
  <r>
    <n v="1010"/>
    <n v="1"/>
    <n v="1"/>
    <n v="0"/>
    <x v="2"/>
    <s v="DE"/>
    <s v="EUR"/>
    <n v="1463602935"/>
    <n v="1461874935"/>
    <d v="2016-05-18T20:22:15"/>
    <x v="464"/>
    <n v="20"/>
    <b v="0"/>
    <n v="1"/>
    <b v="0"/>
    <s v="film &amp; video/animation"/>
    <x v="0"/>
    <x v="5"/>
  </r>
  <r>
    <n v="512"/>
    <n v="138"/>
    <n v="17.25"/>
    <n v="0.27"/>
    <x v="2"/>
    <s v="US"/>
    <s v="USD"/>
    <n v="1403837574"/>
    <n v="1402455174"/>
    <d v="2014-06-27T02:52:54"/>
    <x v="465"/>
    <n v="16"/>
    <b v="0"/>
    <n v="8"/>
    <b v="0"/>
    <s v="film &amp; video/animation"/>
    <x v="0"/>
    <x v="5"/>
  </r>
  <r>
    <n v="10000"/>
    <n v="76"/>
    <n v="15.2"/>
    <n v="0.01"/>
    <x v="2"/>
    <s v="US"/>
    <s v="USD"/>
    <n v="1347057464"/>
    <n v="1344465464"/>
    <d v="2012-09-07T22:37:44"/>
    <x v="466"/>
    <n v="30"/>
    <b v="0"/>
    <n v="5"/>
    <b v="0"/>
    <s v="film &amp; video/animation"/>
    <x v="0"/>
    <x v="5"/>
  </r>
  <r>
    <n v="20000"/>
    <n v="4315"/>
    <n v="110.64"/>
    <n v="0.22"/>
    <x v="2"/>
    <s v="US"/>
    <s v="USD"/>
    <n v="1348849134"/>
    <n v="1344961134"/>
    <d v="2012-09-28T16:18:54"/>
    <x v="467"/>
    <n v="45"/>
    <b v="0"/>
    <n v="39"/>
    <b v="0"/>
    <s v="film &amp; video/animation"/>
    <x v="0"/>
    <x v="5"/>
  </r>
  <r>
    <n v="7500"/>
    <n v="0"/>
    <s v="N/A"/>
    <n v="0"/>
    <x v="2"/>
    <s v="US"/>
    <s v="USD"/>
    <n v="1341978665"/>
    <n v="1336795283"/>
    <d v="2012-07-11T03:51:05"/>
    <x v="468"/>
    <n v="59.992847222223645"/>
    <b v="0"/>
    <s v="No Backers"/>
    <b v="0"/>
    <s v="film &amp; video/animation"/>
    <x v="0"/>
    <x v="5"/>
  </r>
  <r>
    <n v="6000"/>
    <n v="0"/>
    <s v="N/A"/>
    <n v="0"/>
    <x v="2"/>
    <s v="GB"/>
    <s v="GBP"/>
    <n v="1409960724"/>
    <n v="1404776724"/>
    <d v="2014-09-05T23:45:24"/>
    <x v="469"/>
    <n v="60"/>
    <b v="0"/>
    <s v="No Backers"/>
    <b v="0"/>
    <s v="film &amp; video/animation"/>
    <x v="0"/>
    <x v="5"/>
  </r>
  <r>
    <n v="5000"/>
    <n v="51"/>
    <n v="25.5"/>
    <n v="0.01"/>
    <x v="2"/>
    <s v="US"/>
    <s v="USD"/>
    <n v="1389844800"/>
    <n v="1385524889"/>
    <d v="2014-01-16T04:00:00"/>
    <x v="470"/>
    <n v="49.998969907406718"/>
    <b v="0"/>
    <n v="2"/>
    <b v="0"/>
    <s v="film &amp; video/animation"/>
    <x v="0"/>
    <x v="5"/>
  </r>
  <r>
    <n v="55000"/>
    <n v="6541"/>
    <n v="38.479999999999997"/>
    <n v="0.12"/>
    <x v="2"/>
    <s v="US"/>
    <s v="USD"/>
    <n v="1397924379"/>
    <n v="1394039979"/>
    <d v="2014-04-19T16:19:39"/>
    <x v="471"/>
    <n v="44.958333333335759"/>
    <b v="0"/>
    <n v="170"/>
    <b v="0"/>
    <s v="film &amp; video/animation"/>
    <x v="0"/>
    <x v="5"/>
  </r>
  <r>
    <n v="800"/>
    <n v="141"/>
    <n v="28.2"/>
    <n v="0.18"/>
    <x v="2"/>
    <s v="US"/>
    <s v="USD"/>
    <n v="1408831718"/>
    <n v="1406239718"/>
    <d v="2014-08-23T22:08:38"/>
    <x v="472"/>
    <n v="30"/>
    <b v="0"/>
    <n v="5"/>
    <b v="0"/>
    <s v="film &amp; video/animation"/>
    <x v="0"/>
    <x v="5"/>
  </r>
  <r>
    <n v="30000"/>
    <n v="861"/>
    <n v="61.5"/>
    <n v="0.03"/>
    <x v="2"/>
    <s v="US"/>
    <s v="USD"/>
    <n v="1410972319"/>
    <n v="1408380319"/>
    <d v="2014-09-17T16:45:19"/>
    <x v="473"/>
    <n v="30"/>
    <b v="0"/>
    <n v="14"/>
    <b v="0"/>
    <s v="film &amp; video/animation"/>
    <x v="0"/>
    <x v="5"/>
  </r>
  <r>
    <n v="3300"/>
    <n v="1"/>
    <n v="1"/>
    <n v="0"/>
    <x v="2"/>
    <s v="US"/>
    <s v="USD"/>
    <n v="1487318029"/>
    <n v="1484726029"/>
    <d v="2017-02-17T07:53:49"/>
    <x v="474"/>
    <n v="30"/>
    <b v="0"/>
    <n v="1"/>
    <b v="0"/>
    <s v="film &amp; video/animation"/>
    <x v="0"/>
    <x v="5"/>
  </r>
  <r>
    <n v="2000"/>
    <n v="0"/>
    <s v="N/A"/>
    <n v="0"/>
    <x v="2"/>
    <s v="US"/>
    <s v="USD"/>
    <n v="1430877843"/>
    <n v="1428285843"/>
    <d v="2015-05-06T02:04:03"/>
    <x v="475"/>
    <n v="30"/>
    <b v="0"/>
    <s v="No Backers"/>
    <b v="0"/>
    <s v="film &amp; video/animation"/>
    <x v="0"/>
    <x v="5"/>
  </r>
  <r>
    <n v="220000"/>
    <n v="4906.59"/>
    <n v="39.57"/>
    <n v="0.02"/>
    <x v="2"/>
    <s v="US"/>
    <s v="USD"/>
    <n v="1401767940"/>
    <n v="1398727441"/>
    <d v="2014-06-03T03:59:00"/>
    <x v="476"/>
    <n v="35.190960648149485"/>
    <b v="0"/>
    <n v="124"/>
    <b v="0"/>
    <s v="film &amp; video/animation"/>
    <x v="0"/>
    <x v="5"/>
  </r>
  <r>
    <n v="1500"/>
    <n v="0"/>
    <s v="N/A"/>
    <n v="0"/>
    <x v="2"/>
    <s v="US"/>
    <s v="USD"/>
    <n v="1337371334"/>
    <n v="1332187334"/>
    <d v="2012-05-18T20:02:14"/>
    <x v="477"/>
    <n v="60"/>
    <b v="0"/>
    <s v="No Backers"/>
    <b v="0"/>
    <s v="film &amp; video/animation"/>
    <x v="0"/>
    <x v="5"/>
  </r>
  <r>
    <n v="10000"/>
    <n v="0"/>
    <s v="N/A"/>
    <n v="0"/>
    <x v="2"/>
    <s v="US"/>
    <s v="USD"/>
    <n v="1427921509"/>
    <n v="1425333109"/>
    <d v="2015-04-01T20:51:49"/>
    <x v="478"/>
    <n v="29.958333333335759"/>
    <b v="0"/>
    <s v="No Backers"/>
    <b v="0"/>
    <s v="film &amp; video/animation"/>
    <x v="0"/>
    <x v="5"/>
  </r>
  <r>
    <n v="15000"/>
    <n v="4884"/>
    <n v="88.8"/>
    <n v="0.33"/>
    <x v="2"/>
    <s v="US"/>
    <s v="USD"/>
    <n v="1416566835"/>
    <n v="1411379235"/>
    <d v="2014-11-21T10:47:15"/>
    <x v="479"/>
    <n v="60.041666666664241"/>
    <b v="0"/>
    <n v="55"/>
    <b v="0"/>
    <s v="film &amp; video/animation"/>
    <x v="0"/>
    <x v="5"/>
  </r>
  <r>
    <n v="40000"/>
    <n v="7764"/>
    <n v="55.46"/>
    <n v="0.19"/>
    <x v="2"/>
    <s v="US"/>
    <s v="USD"/>
    <n v="1376049615"/>
    <n v="1373457615"/>
    <d v="2013-08-09T12:00:15"/>
    <x v="480"/>
    <n v="30"/>
    <b v="0"/>
    <n v="140"/>
    <b v="0"/>
    <s v="film &amp; video/animation"/>
    <x v="0"/>
    <x v="5"/>
  </r>
  <r>
    <n v="30000"/>
    <n v="1830"/>
    <n v="87.14"/>
    <n v="0.06"/>
    <x v="2"/>
    <s v="US"/>
    <s v="USD"/>
    <n v="1349885289"/>
    <n v="1347293289"/>
    <d v="2012-10-10T16:08:09"/>
    <x v="481"/>
    <n v="30"/>
    <b v="0"/>
    <n v="21"/>
    <b v="0"/>
    <s v="film &amp; video/animation"/>
    <x v="0"/>
    <x v="5"/>
  </r>
  <r>
    <n v="10000"/>
    <n v="10"/>
    <n v="10"/>
    <n v="0"/>
    <x v="2"/>
    <s v="US"/>
    <s v="USD"/>
    <n v="1460644440"/>
    <n v="1458336690"/>
    <d v="2016-04-14T14:34:00"/>
    <x v="482"/>
    <n v="26.710069444437977"/>
    <b v="0"/>
    <n v="1"/>
    <b v="0"/>
    <s v="film &amp; video/animation"/>
    <x v="0"/>
    <x v="5"/>
  </r>
  <r>
    <n v="15000"/>
    <n v="7530"/>
    <n v="51.22"/>
    <n v="0.5"/>
    <x v="2"/>
    <s v="GB"/>
    <s v="GBP"/>
    <n v="1359434672"/>
    <n v="1354250672"/>
    <d v="2013-01-29T04:44:32"/>
    <x v="483"/>
    <n v="60"/>
    <b v="0"/>
    <n v="147"/>
    <b v="0"/>
    <s v="film &amp; video/animation"/>
    <x v="0"/>
    <x v="5"/>
  </r>
  <r>
    <n v="80000"/>
    <n v="149"/>
    <n v="13.55"/>
    <n v="0"/>
    <x v="2"/>
    <s v="GB"/>
    <s v="GBP"/>
    <n v="1446766372"/>
    <n v="1443220372"/>
    <d v="2015-11-05T23:32:52"/>
    <x v="484"/>
    <n v="41.041666666671517"/>
    <b v="0"/>
    <n v="11"/>
    <b v="0"/>
    <s v="film &amp; video/animation"/>
    <x v="0"/>
    <x v="5"/>
  </r>
  <r>
    <n v="37956"/>
    <n v="8315.01"/>
    <n v="66.52"/>
    <n v="0.22"/>
    <x v="2"/>
    <s v="GB"/>
    <s v="GBP"/>
    <n v="1368792499"/>
    <n v="1366200499"/>
    <d v="2013-05-17T12:08:19"/>
    <x v="485"/>
    <n v="30"/>
    <b v="0"/>
    <n v="125"/>
    <b v="0"/>
    <s v="film &amp; video/animation"/>
    <x v="0"/>
    <x v="5"/>
  </r>
  <r>
    <n v="550000"/>
    <n v="50"/>
    <n v="50"/>
    <n v="0"/>
    <x v="2"/>
    <s v="AU"/>
    <s v="AUD"/>
    <n v="1401662239"/>
    <n v="1399070239"/>
    <d v="2014-06-01T22:37:19"/>
    <x v="486"/>
    <n v="30"/>
    <b v="0"/>
    <n v="1"/>
    <b v="0"/>
    <s v="film &amp; video/animation"/>
    <x v="0"/>
    <x v="5"/>
  </r>
  <r>
    <n v="50000"/>
    <n v="0"/>
    <s v="N/A"/>
    <n v="0"/>
    <x v="2"/>
    <s v="CA"/>
    <s v="CAD"/>
    <n v="1482678994"/>
    <n v="1477491394"/>
    <d v="2016-12-25T15:16:34"/>
    <x v="487"/>
    <n v="60.041666666664241"/>
    <b v="0"/>
    <s v="No Backers"/>
    <b v="0"/>
    <s v="film &amp; video/animation"/>
    <x v="0"/>
    <x v="5"/>
  </r>
  <r>
    <n v="12000"/>
    <n v="0"/>
    <s v="N/A"/>
    <n v="0"/>
    <x v="2"/>
    <s v="US"/>
    <s v="USD"/>
    <n v="1483924700"/>
    <n v="1481332700"/>
    <d v="2017-01-09T01:18:20"/>
    <x v="488"/>
    <n v="30"/>
    <b v="0"/>
    <s v="No Backers"/>
    <b v="0"/>
    <s v="film &amp; video/animation"/>
    <x v="0"/>
    <x v="5"/>
  </r>
  <r>
    <n v="74997"/>
    <n v="215"/>
    <n v="71.67"/>
    <n v="0"/>
    <x v="2"/>
    <s v="US"/>
    <s v="USD"/>
    <n v="1325763180"/>
    <n v="1323084816"/>
    <d v="2012-01-05T11:33:00"/>
    <x v="489"/>
    <n v="30.99958333333052"/>
    <b v="0"/>
    <n v="3"/>
    <b v="0"/>
    <s v="film &amp; video/animation"/>
    <x v="0"/>
    <x v="5"/>
  </r>
  <r>
    <n v="1000"/>
    <n v="0"/>
    <s v="N/A"/>
    <n v="0"/>
    <x v="2"/>
    <s v="US"/>
    <s v="USD"/>
    <n v="1345677285"/>
    <n v="1343085285"/>
    <d v="2012-08-22T23:14:45"/>
    <x v="490"/>
    <n v="30"/>
    <b v="0"/>
    <s v="No Backers"/>
    <b v="0"/>
    <s v="film &amp; video/animation"/>
    <x v="0"/>
    <x v="5"/>
  </r>
  <r>
    <n v="10000"/>
    <n v="0"/>
    <s v="N/A"/>
    <n v="0"/>
    <x v="2"/>
    <s v="US"/>
    <s v="USD"/>
    <n v="1453937699"/>
    <n v="1451345699"/>
    <d v="2016-01-27T23:34:59"/>
    <x v="491"/>
    <n v="30"/>
    <b v="0"/>
    <s v="No Backers"/>
    <b v="0"/>
    <s v="film &amp; video/animation"/>
    <x v="0"/>
    <x v="5"/>
  </r>
  <r>
    <n v="10000000"/>
    <n v="0"/>
    <s v="N/A"/>
    <n v="0"/>
    <x v="2"/>
    <s v="SE"/>
    <s v="SEK"/>
    <n v="1476319830"/>
    <n v="1471135830"/>
    <d v="2016-10-13T00:50:30"/>
    <x v="492"/>
    <n v="60"/>
    <b v="0"/>
    <s v="No Backers"/>
    <b v="0"/>
    <s v="film &amp; video/animation"/>
    <x v="0"/>
    <x v="5"/>
  </r>
  <r>
    <n v="30000"/>
    <n v="0"/>
    <s v="N/A"/>
    <n v="0"/>
    <x v="2"/>
    <s v="GB"/>
    <s v="GBP"/>
    <n v="1432142738"/>
    <n v="1429550738"/>
    <d v="2015-05-20T17:25:38"/>
    <x v="493"/>
    <n v="30"/>
    <b v="0"/>
    <s v="No Backers"/>
    <b v="0"/>
    <s v="film &amp; video/animation"/>
    <x v="0"/>
    <x v="5"/>
  </r>
  <r>
    <n v="20000"/>
    <n v="31"/>
    <n v="10.33"/>
    <n v="0"/>
    <x v="2"/>
    <s v="US"/>
    <s v="USD"/>
    <n v="1404356400"/>
    <n v="1402343765"/>
    <d v="2014-07-03T03:00:00"/>
    <x v="494"/>
    <n v="23.294386574074451"/>
    <b v="0"/>
    <n v="3"/>
    <b v="0"/>
    <s v="film &amp; video/animation"/>
    <x v="0"/>
    <x v="5"/>
  </r>
  <r>
    <n v="7000"/>
    <n v="0"/>
    <s v="N/A"/>
    <n v="0"/>
    <x v="2"/>
    <s v="US"/>
    <s v="USD"/>
    <n v="1437076305"/>
    <n v="1434484305"/>
    <d v="2015-07-16T19:51:45"/>
    <x v="495"/>
    <n v="30"/>
    <b v="0"/>
    <s v="No Backers"/>
    <b v="0"/>
    <s v="film &amp; video/animation"/>
    <x v="0"/>
    <x v="5"/>
  </r>
  <r>
    <n v="60000"/>
    <n v="1"/>
    <n v="1"/>
    <n v="0"/>
    <x v="2"/>
    <s v="US"/>
    <s v="USD"/>
    <n v="1392070874"/>
    <n v="1386886874"/>
    <d v="2014-02-10T22:21:14"/>
    <x v="496"/>
    <n v="60"/>
    <b v="0"/>
    <n v="1"/>
    <b v="0"/>
    <s v="film &amp; video/animation"/>
    <x v="0"/>
    <x v="5"/>
  </r>
  <r>
    <n v="4480"/>
    <n v="30"/>
    <n v="10"/>
    <n v="0.01"/>
    <x v="2"/>
    <s v="US"/>
    <s v="USD"/>
    <n v="1419483600"/>
    <n v="1414889665"/>
    <d v="2014-12-25T05:00:00"/>
    <x v="497"/>
    <n v="53.17054398147593"/>
    <b v="0"/>
    <n v="3"/>
    <b v="0"/>
    <s v="film &amp; video/animation"/>
    <x v="0"/>
    <x v="5"/>
  </r>
  <r>
    <n v="65108"/>
    <n v="2994"/>
    <n v="136.09"/>
    <n v="0.05"/>
    <x v="2"/>
    <s v="US"/>
    <s v="USD"/>
    <n v="1324664249"/>
    <n v="1321035449"/>
    <d v="2011-12-23T18:17:29"/>
    <x v="498"/>
    <n v="42"/>
    <b v="0"/>
    <n v="22"/>
    <b v="0"/>
    <s v="film &amp; video/animation"/>
    <x v="0"/>
    <x v="5"/>
  </r>
  <r>
    <n v="20000"/>
    <n v="1910"/>
    <n v="73.459999999999994"/>
    <n v="0.1"/>
    <x v="2"/>
    <s v="US"/>
    <s v="USD"/>
    <n v="1255381140"/>
    <n v="1250630968"/>
    <d v="2009-10-12T20:59:00"/>
    <x v="499"/>
    <n v="54.978842592594447"/>
    <b v="0"/>
    <n v="26"/>
    <b v="0"/>
    <s v="film &amp; video/animation"/>
    <x v="0"/>
    <x v="5"/>
  </r>
  <r>
    <n v="6500"/>
    <n v="215"/>
    <n v="53.75"/>
    <n v="0.03"/>
    <x v="2"/>
    <s v="US"/>
    <s v="USD"/>
    <n v="1273356960"/>
    <n v="1268255751"/>
    <d v="2010-05-08T22:16:00"/>
    <x v="500"/>
    <n v="59.041770833326154"/>
    <b v="0"/>
    <n v="4"/>
    <b v="0"/>
    <s v="film &amp; video/animation"/>
    <x v="0"/>
    <x v="5"/>
  </r>
  <r>
    <n v="10000"/>
    <n v="0"/>
    <s v="N/A"/>
    <n v="0"/>
    <x v="2"/>
    <s v="US"/>
    <s v="USD"/>
    <n v="1310189851"/>
    <n v="1307597851"/>
    <d v="2011-07-09T05:37:31"/>
    <x v="501"/>
    <n v="30"/>
    <b v="0"/>
    <s v="No Backers"/>
    <b v="0"/>
    <s v="film &amp; video/animation"/>
    <x v="0"/>
    <x v="5"/>
  </r>
  <r>
    <n v="20000"/>
    <n v="230"/>
    <n v="57.5"/>
    <n v="0.01"/>
    <x v="2"/>
    <s v="US"/>
    <s v="USD"/>
    <n v="1332073025"/>
    <n v="1329484625"/>
    <d v="2012-03-18T12:17:05"/>
    <x v="502"/>
    <n v="29.958333333335759"/>
    <b v="0"/>
    <n v="4"/>
    <b v="0"/>
    <s v="film &amp; video/animation"/>
    <x v="0"/>
    <x v="5"/>
  </r>
  <r>
    <n v="6500"/>
    <n v="114"/>
    <n v="12.67"/>
    <n v="0.02"/>
    <x v="2"/>
    <s v="GB"/>
    <s v="GBP"/>
    <n v="1421498303"/>
    <n v="1418906303"/>
    <d v="2015-01-17T12:38:23"/>
    <x v="503"/>
    <n v="30"/>
    <b v="0"/>
    <n v="9"/>
    <b v="0"/>
    <s v="film &amp; video/animation"/>
    <x v="0"/>
    <x v="5"/>
  </r>
  <r>
    <n v="24500"/>
    <n v="335"/>
    <n v="67"/>
    <n v="0.01"/>
    <x v="2"/>
    <s v="US"/>
    <s v="USD"/>
    <n v="1334097387"/>
    <n v="1328916987"/>
    <d v="2012-04-10T22:36:27"/>
    <x v="504"/>
    <n v="59.958333333335759"/>
    <b v="0"/>
    <n v="5"/>
    <b v="0"/>
    <s v="film &amp; video/animation"/>
    <x v="0"/>
    <x v="5"/>
  </r>
  <r>
    <n v="12000"/>
    <n v="52"/>
    <n v="3.71"/>
    <n v="0"/>
    <x v="2"/>
    <s v="US"/>
    <s v="USD"/>
    <n v="1451010086"/>
    <n v="1447122086"/>
    <d v="2015-12-25T02:21:26"/>
    <x v="505"/>
    <n v="45"/>
    <b v="0"/>
    <n v="14"/>
    <b v="0"/>
    <s v="film &amp; video/animation"/>
    <x v="0"/>
    <x v="5"/>
  </r>
  <r>
    <n v="200000"/>
    <n v="250"/>
    <n v="250"/>
    <n v="0"/>
    <x v="2"/>
    <s v="US"/>
    <s v="USD"/>
    <n v="1376140520"/>
    <n v="1373548520"/>
    <d v="2013-08-10T13:15:20"/>
    <x v="506"/>
    <n v="30"/>
    <b v="0"/>
    <n v="1"/>
    <b v="0"/>
    <s v="film &amp; video/animation"/>
    <x v="0"/>
    <x v="5"/>
  </r>
  <r>
    <n v="20000"/>
    <n v="640"/>
    <n v="64"/>
    <n v="0.03"/>
    <x v="2"/>
    <s v="US"/>
    <s v="USD"/>
    <n v="1350687657"/>
    <n v="1346799657"/>
    <d v="2012-10-19T23:00:57"/>
    <x v="507"/>
    <n v="45"/>
    <b v="0"/>
    <n v="10"/>
    <b v="0"/>
    <s v="film &amp; video/animation"/>
    <x v="0"/>
    <x v="5"/>
  </r>
  <r>
    <n v="50000"/>
    <n v="400"/>
    <n v="133.33000000000001"/>
    <n v="0.01"/>
    <x v="2"/>
    <s v="US"/>
    <s v="USD"/>
    <n v="1337955240"/>
    <n v="1332808501"/>
    <d v="2012-05-25T14:14:00"/>
    <x v="508"/>
    <n v="59.568738425921765"/>
    <b v="0"/>
    <n v="3"/>
    <b v="0"/>
    <s v="film &amp; video/animation"/>
    <x v="0"/>
    <x v="5"/>
  </r>
  <r>
    <n v="5000"/>
    <n v="10"/>
    <n v="10"/>
    <n v="0"/>
    <x v="2"/>
    <s v="GB"/>
    <s v="GBP"/>
    <n v="1435504170"/>
    <n v="1432912170"/>
    <d v="2015-06-28T15:09:30"/>
    <x v="509"/>
    <n v="30"/>
    <b v="0"/>
    <n v="1"/>
    <b v="0"/>
    <s v="film &amp; video/animation"/>
    <x v="0"/>
    <x v="5"/>
  </r>
  <r>
    <n v="14000"/>
    <n v="0"/>
    <s v="N/A"/>
    <n v="0"/>
    <x v="2"/>
    <s v="US"/>
    <s v="USD"/>
    <n v="1456805639"/>
    <n v="1454213639"/>
    <d v="2016-03-01T04:13:59"/>
    <x v="510"/>
    <n v="30"/>
    <b v="0"/>
    <s v="No Backers"/>
    <b v="0"/>
    <s v="film &amp; video/animation"/>
    <x v="0"/>
    <x v="5"/>
  </r>
  <r>
    <n v="5000"/>
    <n v="150"/>
    <n v="30"/>
    <n v="0.03"/>
    <x v="2"/>
    <s v="US"/>
    <s v="USD"/>
    <n v="1365228982"/>
    <n v="1362640582"/>
    <d v="2013-04-06T06:16:22"/>
    <x v="511"/>
    <n v="29.958333333335759"/>
    <b v="0"/>
    <n v="5"/>
    <b v="0"/>
    <s v="film &amp; video/animation"/>
    <x v="0"/>
    <x v="5"/>
  </r>
  <r>
    <n v="8000"/>
    <n v="11"/>
    <n v="5.5"/>
    <n v="0"/>
    <x v="2"/>
    <s v="US"/>
    <s v="USD"/>
    <n v="1479667727"/>
    <n v="1475776127"/>
    <d v="2016-11-20T18:48:47"/>
    <x v="512"/>
    <n v="45.041666666656965"/>
    <b v="0"/>
    <n v="2"/>
    <b v="0"/>
    <s v="film &amp; video/animation"/>
    <x v="0"/>
    <x v="5"/>
  </r>
  <r>
    <n v="50000"/>
    <n v="6962"/>
    <n v="102.38"/>
    <n v="0.14000000000000001"/>
    <x v="2"/>
    <s v="US"/>
    <s v="USD"/>
    <n v="1471244400"/>
    <n v="1467387705"/>
    <d v="2016-08-15T07:00:00"/>
    <x v="513"/>
    <n v="44.637673611112405"/>
    <b v="0"/>
    <n v="68"/>
    <b v="0"/>
    <s v="film &amp; video/animation"/>
    <x v="0"/>
    <x v="5"/>
  </r>
  <r>
    <n v="1500"/>
    <n v="50"/>
    <n v="16.670000000000002"/>
    <n v="0.03"/>
    <x v="2"/>
    <s v="CA"/>
    <s v="CAD"/>
    <n v="1407595447"/>
    <n v="1405003447"/>
    <d v="2014-08-09T14:44:07"/>
    <x v="514"/>
    <n v="30"/>
    <b v="0"/>
    <n v="3"/>
    <b v="0"/>
    <s v="film &amp; video/animation"/>
    <x v="0"/>
    <x v="5"/>
  </r>
  <r>
    <n v="97000"/>
    <n v="24651"/>
    <n v="725.03"/>
    <n v="0.25"/>
    <x v="2"/>
    <s v="US"/>
    <s v="USD"/>
    <n v="1451389601"/>
    <n v="1447933601"/>
    <d v="2015-12-29T11:46:41"/>
    <x v="515"/>
    <n v="40"/>
    <b v="0"/>
    <n v="34"/>
    <b v="0"/>
    <s v="film &amp; video/animation"/>
    <x v="0"/>
    <x v="5"/>
  </r>
  <r>
    <n v="5000"/>
    <n v="0"/>
    <s v="N/A"/>
    <n v="0"/>
    <x v="2"/>
    <s v="GB"/>
    <s v="GBP"/>
    <n v="1432752080"/>
    <n v="1427568080"/>
    <d v="2015-05-27T18:41:20"/>
    <x v="516"/>
    <n v="60"/>
    <b v="0"/>
    <s v="No Backers"/>
    <b v="0"/>
    <s v="film &amp; video/animation"/>
    <x v="0"/>
    <x v="5"/>
  </r>
  <r>
    <n v="15000"/>
    <n v="205"/>
    <n v="68.33"/>
    <n v="0.01"/>
    <x v="2"/>
    <s v="US"/>
    <s v="USD"/>
    <n v="1486046761"/>
    <n v="1483454761"/>
    <d v="2017-02-02T14:46:01"/>
    <x v="517"/>
    <n v="30"/>
    <b v="0"/>
    <n v="3"/>
    <b v="0"/>
    <s v="film &amp; video/animation"/>
    <x v="0"/>
    <x v="5"/>
  </r>
  <r>
    <n v="7175"/>
    <n v="0"/>
    <s v="N/A"/>
    <n v="0"/>
    <x v="2"/>
    <s v="US"/>
    <s v="USD"/>
    <n v="1441550760"/>
    <n v="1438958824"/>
    <d v="2015-09-06T14:46:00"/>
    <x v="518"/>
    <n v="29.999259259260725"/>
    <b v="0"/>
    <s v="No Backers"/>
    <b v="0"/>
    <s v="film &amp; video/animation"/>
    <x v="0"/>
    <x v="5"/>
  </r>
  <r>
    <n v="12001"/>
    <n v="2746"/>
    <n v="39.229999999999997"/>
    <n v="0.23"/>
    <x v="2"/>
    <s v="US"/>
    <s v="USD"/>
    <n v="1354699421"/>
    <n v="1352107421"/>
    <d v="2012-12-05T09:23:41"/>
    <x v="519"/>
    <n v="30"/>
    <b v="0"/>
    <n v="70"/>
    <b v="0"/>
    <s v="film &amp; video/animation"/>
    <x v="0"/>
    <x v="5"/>
  </r>
  <r>
    <n v="5000"/>
    <n v="5105"/>
    <n v="150.15"/>
    <n v="1.02"/>
    <x v="0"/>
    <s v="GB"/>
    <s v="GBP"/>
    <n v="1449766261"/>
    <n v="1447174261"/>
    <d v="2015-12-10T16:51:01"/>
    <x v="520"/>
    <n v="30"/>
    <b v="0"/>
    <n v="34"/>
    <b v="1"/>
    <s v="theater/plays"/>
    <x v="1"/>
    <x v="6"/>
  </r>
  <r>
    <n v="5000"/>
    <n v="5232"/>
    <n v="93.43"/>
    <n v="1.05"/>
    <x v="0"/>
    <s v="US"/>
    <s v="USD"/>
    <n v="1477976340"/>
    <n v="1475460819"/>
    <d v="2016-11-01T04:59:00"/>
    <x v="521"/>
    <n v="29.114826388889924"/>
    <b v="0"/>
    <n v="56"/>
    <b v="1"/>
    <s v="theater/plays"/>
    <x v="1"/>
    <x v="6"/>
  </r>
  <r>
    <n v="3000"/>
    <n v="3440"/>
    <n v="110.97"/>
    <n v="1.1499999999999999"/>
    <x v="0"/>
    <s v="US"/>
    <s v="USD"/>
    <n v="1458518325"/>
    <n v="1456793925"/>
    <d v="2016-03-20T23:58:45"/>
    <x v="522"/>
    <n v="19.958333333335759"/>
    <b v="0"/>
    <n v="31"/>
    <b v="1"/>
    <s v="theater/plays"/>
    <x v="1"/>
    <x v="6"/>
  </r>
  <r>
    <n v="5000"/>
    <n v="6030"/>
    <n v="71.790000000000006"/>
    <n v="1.21"/>
    <x v="0"/>
    <s v="US"/>
    <s v="USD"/>
    <n v="1442805076"/>
    <n v="1440213076"/>
    <d v="2015-09-21T03:11:16"/>
    <x v="523"/>
    <n v="30"/>
    <b v="0"/>
    <n v="84"/>
    <b v="1"/>
    <s v="theater/plays"/>
    <x v="1"/>
    <x v="6"/>
  </r>
  <r>
    <n v="3500"/>
    <n v="3803.55"/>
    <n v="29.26"/>
    <n v="1.0900000000000001"/>
    <x v="0"/>
    <s v="GB"/>
    <s v="GBP"/>
    <n v="1464801169"/>
    <n v="1462209169"/>
    <d v="2016-06-01T17:12:49"/>
    <x v="524"/>
    <n v="30"/>
    <b v="0"/>
    <n v="130"/>
    <b v="1"/>
    <s v="theater/plays"/>
    <x v="1"/>
    <x v="6"/>
  </r>
  <r>
    <n v="12000"/>
    <n v="12000"/>
    <n v="1000"/>
    <n v="1"/>
    <x v="0"/>
    <s v="US"/>
    <s v="USD"/>
    <n v="1410601041"/>
    <n v="1406713041"/>
    <d v="2014-09-13T09:37:21"/>
    <x v="525"/>
    <n v="45"/>
    <b v="0"/>
    <n v="12"/>
    <b v="1"/>
    <s v="theater/plays"/>
    <x v="1"/>
    <x v="6"/>
  </r>
  <r>
    <n v="1500"/>
    <n v="1710"/>
    <n v="74.349999999999994"/>
    <n v="1.1399999999999999"/>
    <x v="0"/>
    <s v="GB"/>
    <s v="GBP"/>
    <n v="1438966800"/>
    <n v="1436278344"/>
    <d v="2015-08-07T17:00:00"/>
    <x v="526"/>
    <n v="31.116388888884103"/>
    <b v="0"/>
    <n v="23"/>
    <b v="1"/>
    <s v="theater/plays"/>
    <x v="1"/>
    <x v="6"/>
  </r>
  <r>
    <n v="10000"/>
    <n v="10085"/>
    <n v="63.83"/>
    <n v="1.01"/>
    <x v="0"/>
    <s v="US"/>
    <s v="USD"/>
    <n v="1487347500"/>
    <n v="1484715366"/>
    <d v="2017-02-17T16:05:00"/>
    <x v="527"/>
    <n v="30.464513888888177"/>
    <b v="0"/>
    <n v="158"/>
    <b v="1"/>
    <s v="theater/plays"/>
    <x v="1"/>
    <x v="6"/>
  </r>
  <r>
    <n v="1150"/>
    <n v="1330"/>
    <n v="44.33"/>
    <n v="1.1599999999999999"/>
    <x v="0"/>
    <s v="US"/>
    <s v="USD"/>
    <n v="1434921600"/>
    <n v="1433109907"/>
    <d v="2015-06-21T21:20:00"/>
    <x v="528"/>
    <n v="20.96866898148437"/>
    <b v="0"/>
    <n v="30"/>
    <b v="1"/>
    <s v="theater/plays"/>
    <x v="1"/>
    <x v="6"/>
  </r>
  <r>
    <n v="1200"/>
    <n v="1565"/>
    <n v="86.94"/>
    <n v="1.3"/>
    <x v="0"/>
    <s v="CA"/>
    <s v="CAD"/>
    <n v="1484110800"/>
    <n v="1482281094"/>
    <d v="2017-01-11T05:00:00"/>
    <x v="529"/>
    <n v="21.177152777774609"/>
    <b v="0"/>
    <n v="18"/>
    <b v="1"/>
    <s v="theater/plays"/>
    <x v="1"/>
    <x v="6"/>
  </r>
  <r>
    <n v="3405"/>
    <n v="3670"/>
    <n v="126.55"/>
    <n v="1.08"/>
    <x v="0"/>
    <s v="US"/>
    <s v="USD"/>
    <n v="1435111200"/>
    <n v="1433254268"/>
    <d v="2015-06-24T02:00:00"/>
    <x v="530"/>
    <n v="21.49226851851563"/>
    <b v="0"/>
    <n v="29"/>
    <b v="1"/>
    <s v="theater/plays"/>
    <x v="1"/>
    <x v="6"/>
  </r>
  <r>
    <n v="4000"/>
    <n v="4000"/>
    <n v="129.03"/>
    <n v="1"/>
    <x v="0"/>
    <s v="US"/>
    <s v="USD"/>
    <n v="1481957940"/>
    <n v="1478050429"/>
    <d v="2016-12-17T06:59:00"/>
    <x v="531"/>
    <n v="45.225821759260725"/>
    <b v="0"/>
    <n v="31"/>
    <b v="1"/>
    <s v="theater/plays"/>
    <x v="1"/>
    <x v="6"/>
  </r>
  <r>
    <n v="10000"/>
    <n v="12325"/>
    <n v="71.239999999999995"/>
    <n v="1.23"/>
    <x v="0"/>
    <s v="US"/>
    <s v="USD"/>
    <n v="1463098208"/>
    <n v="1460506208"/>
    <d v="2016-05-13T00:10:08"/>
    <x v="532"/>
    <n v="30"/>
    <b v="0"/>
    <n v="173"/>
    <b v="1"/>
    <s v="theater/plays"/>
    <x v="1"/>
    <x v="6"/>
  </r>
  <r>
    <n v="2000"/>
    <n v="2004"/>
    <n v="117.88"/>
    <n v="1"/>
    <x v="0"/>
    <s v="GB"/>
    <s v="GBP"/>
    <n v="1463394365"/>
    <n v="1461320765"/>
    <d v="2016-05-16T10:26:05"/>
    <x v="533"/>
    <n v="24"/>
    <b v="0"/>
    <n v="17"/>
    <b v="1"/>
    <s v="theater/plays"/>
    <x v="1"/>
    <x v="6"/>
  </r>
  <r>
    <n v="15000"/>
    <n v="15700"/>
    <n v="327.08"/>
    <n v="1.05"/>
    <x v="0"/>
    <s v="NO"/>
    <s v="NOK"/>
    <n v="1446418800"/>
    <n v="1443036470"/>
    <d v="2015-11-01T23:00:00"/>
    <x v="534"/>
    <n v="39.147337962960592"/>
    <b v="0"/>
    <n v="48"/>
    <b v="1"/>
    <s v="theater/plays"/>
    <x v="1"/>
    <x v="6"/>
  </r>
  <r>
    <n v="2000"/>
    <n v="2050"/>
    <n v="34.75"/>
    <n v="1.03"/>
    <x v="0"/>
    <s v="GB"/>
    <s v="GBP"/>
    <n v="1483707905"/>
    <n v="1481115905"/>
    <d v="2017-01-06T13:05:05"/>
    <x v="535"/>
    <n v="30"/>
    <b v="0"/>
    <n v="59"/>
    <b v="1"/>
    <s v="theater/plays"/>
    <x v="1"/>
    <x v="6"/>
  </r>
  <r>
    <n v="3300"/>
    <n v="3902.5"/>
    <n v="100.06"/>
    <n v="1.18"/>
    <x v="0"/>
    <s v="GB"/>
    <s v="GBP"/>
    <n v="1438624800"/>
    <n v="1435133807"/>
    <d v="2015-08-03T18:00:00"/>
    <x v="536"/>
    <n v="40.40501157406834"/>
    <b v="0"/>
    <n v="39"/>
    <b v="1"/>
    <s v="theater/plays"/>
    <x v="1"/>
    <x v="6"/>
  </r>
  <r>
    <n v="2000"/>
    <n v="2410"/>
    <n v="40.85"/>
    <n v="1.21"/>
    <x v="0"/>
    <s v="US"/>
    <s v="USD"/>
    <n v="1446665191"/>
    <n v="1444069591"/>
    <d v="2015-11-04T19:26:31"/>
    <x v="537"/>
    <n v="30.041666666656965"/>
    <b v="0"/>
    <n v="59"/>
    <b v="1"/>
    <s v="theater/plays"/>
    <x v="1"/>
    <x v="6"/>
  </r>
  <r>
    <n v="5000"/>
    <n v="15121"/>
    <n v="252.02"/>
    <n v="3.02"/>
    <x v="0"/>
    <s v="US"/>
    <s v="USD"/>
    <n v="1463166263"/>
    <n v="1460574263"/>
    <d v="2016-05-13T19:04:23"/>
    <x v="538"/>
    <n v="30"/>
    <b v="0"/>
    <n v="60"/>
    <b v="1"/>
    <s v="theater/plays"/>
    <x v="1"/>
    <x v="6"/>
  </r>
  <r>
    <n v="500"/>
    <n v="503.22"/>
    <n v="25.16"/>
    <n v="1.01"/>
    <x v="0"/>
    <s v="GB"/>
    <s v="GBP"/>
    <n v="1467681107"/>
    <n v="1465866707"/>
    <d v="2016-07-05T01:11:47"/>
    <x v="539"/>
    <n v="21"/>
    <b v="0"/>
    <n v="20"/>
    <b v="1"/>
    <s v="theater/plays"/>
    <x v="1"/>
    <x v="6"/>
  </r>
  <r>
    <n v="15000"/>
    <n v="1"/>
    <n v="1"/>
    <n v="0"/>
    <x v="2"/>
    <s v="US"/>
    <s v="USD"/>
    <n v="1423078606"/>
    <n v="1420486606"/>
    <d v="2015-02-04T19:36:46"/>
    <x v="540"/>
    <n v="30"/>
    <b v="0"/>
    <n v="1"/>
    <b v="0"/>
    <s v="technology/web"/>
    <x v="2"/>
    <x v="7"/>
  </r>
  <r>
    <n v="4500"/>
    <n v="25"/>
    <n v="25"/>
    <n v="0.01"/>
    <x v="2"/>
    <s v="US"/>
    <s v="USD"/>
    <n v="1446080834"/>
    <n v="1443488834"/>
    <d v="2015-10-29T01:07:14"/>
    <x v="541"/>
    <n v="30"/>
    <b v="0"/>
    <n v="1"/>
    <b v="0"/>
    <s v="technology/web"/>
    <x v="2"/>
    <x v="7"/>
  </r>
  <r>
    <n v="250000"/>
    <n v="1"/>
    <n v="1"/>
    <n v="0"/>
    <x v="2"/>
    <s v="US"/>
    <s v="USD"/>
    <n v="1462293716"/>
    <n v="1457113316"/>
    <d v="2016-05-03T16:41:56"/>
    <x v="542"/>
    <n v="59.958333333335759"/>
    <b v="0"/>
    <n v="1"/>
    <b v="0"/>
    <s v="technology/web"/>
    <x v="2"/>
    <x v="7"/>
  </r>
  <r>
    <n v="22000"/>
    <n v="70"/>
    <n v="35"/>
    <n v="0"/>
    <x v="2"/>
    <s v="AU"/>
    <s v="AUD"/>
    <n v="1414807962"/>
    <n v="1412215962"/>
    <d v="2014-11-01T02:12:42"/>
    <x v="543"/>
    <n v="30"/>
    <b v="0"/>
    <n v="2"/>
    <b v="0"/>
    <s v="technology/web"/>
    <x v="2"/>
    <x v="7"/>
  </r>
  <r>
    <n v="500"/>
    <n v="6"/>
    <n v="3"/>
    <n v="0.01"/>
    <x v="2"/>
    <s v="US"/>
    <s v="USD"/>
    <n v="1467647160"/>
    <n v="1465055160"/>
    <d v="2016-07-04T15:46:00"/>
    <x v="544"/>
    <n v="30"/>
    <b v="0"/>
    <n v="2"/>
    <b v="0"/>
    <s v="technology/web"/>
    <x v="2"/>
    <x v="7"/>
  </r>
  <r>
    <n v="50000"/>
    <n v="13692"/>
    <n v="402.71"/>
    <n v="0.27"/>
    <x v="2"/>
    <s v="FR"/>
    <s v="EUR"/>
    <n v="1447600389"/>
    <n v="1444140789"/>
    <d v="2015-11-15T15:13:09"/>
    <x v="545"/>
    <n v="40.041666666671517"/>
    <b v="0"/>
    <n v="34"/>
    <b v="0"/>
    <s v="technology/web"/>
    <x v="2"/>
    <x v="7"/>
  </r>
  <r>
    <n v="60000"/>
    <n v="52"/>
    <n v="26"/>
    <n v="0"/>
    <x v="2"/>
    <s v="US"/>
    <s v="USD"/>
    <n v="1445097715"/>
    <n v="1441209715"/>
    <d v="2015-10-17T16:01:55"/>
    <x v="546"/>
    <n v="45"/>
    <b v="0"/>
    <n v="2"/>
    <b v="0"/>
    <s v="technology/web"/>
    <x v="2"/>
    <x v="7"/>
  </r>
  <r>
    <n v="7500"/>
    <n v="0"/>
    <s v="N/A"/>
    <n v="0"/>
    <x v="2"/>
    <s v="GB"/>
    <s v="GBP"/>
    <n v="1455122564"/>
    <n v="1452530564"/>
    <d v="2016-02-10T16:42:44"/>
    <x v="547"/>
    <n v="30"/>
    <b v="0"/>
    <s v="No Backers"/>
    <b v="0"/>
    <s v="technology/web"/>
    <x v="2"/>
    <x v="7"/>
  </r>
  <r>
    <n v="10000"/>
    <n v="9"/>
    <n v="9"/>
    <n v="0"/>
    <x v="2"/>
    <s v="GB"/>
    <s v="GBP"/>
    <n v="1446154848"/>
    <n v="1443562848"/>
    <d v="2015-10-29T21:40:48"/>
    <x v="548"/>
    <n v="30"/>
    <b v="0"/>
    <n v="1"/>
    <b v="0"/>
    <s v="technology/web"/>
    <x v="2"/>
    <x v="7"/>
  </r>
  <r>
    <n v="2500"/>
    <n v="68"/>
    <n v="8.5"/>
    <n v="0.03"/>
    <x v="2"/>
    <s v="GB"/>
    <s v="GBP"/>
    <n v="1436368622"/>
    <n v="1433776622"/>
    <d v="2015-07-08T15:17:02"/>
    <x v="549"/>
    <n v="30"/>
    <b v="0"/>
    <n v="8"/>
    <b v="0"/>
    <s v="technology/web"/>
    <x v="2"/>
    <x v="7"/>
  </r>
  <r>
    <n v="5000"/>
    <n v="35"/>
    <n v="8.75"/>
    <n v="0.01"/>
    <x v="2"/>
    <s v="CA"/>
    <s v="CAD"/>
    <n v="1485838800"/>
    <n v="1484756245"/>
    <d v="2017-01-31T05:00:00"/>
    <x v="550"/>
    <n v="12.529571759252576"/>
    <b v="0"/>
    <n v="4"/>
    <b v="0"/>
    <s v="technology/web"/>
    <x v="2"/>
    <x v="7"/>
  </r>
  <r>
    <n v="75000"/>
    <n v="3781"/>
    <n v="135.04"/>
    <n v="0.05"/>
    <x v="2"/>
    <s v="US"/>
    <s v="USD"/>
    <n v="1438451580"/>
    <n v="1434609424"/>
    <d v="2015-08-01T17:53:00"/>
    <x v="551"/>
    <n v="44.469398148146865"/>
    <b v="0"/>
    <n v="28"/>
    <b v="0"/>
    <s v="technology/web"/>
    <x v="2"/>
    <x v="7"/>
  </r>
  <r>
    <n v="45000"/>
    <n v="0"/>
    <s v="N/A"/>
    <n v="0"/>
    <x v="2"/>
    <s v="CA"/>
    <s v="CAD"/>
    <n v="1452350896"/>
    <n v="1447166896"/>
    <d v="2016-01-09T14:48:16"/>
    <x v="552"/>
    <n v="60"/>
    <b v="0"/>
    <s v="No Backers"/>
    <b v="0"/>
    <s v="technology/web"/>
    <x v="2"/>
    <x v="7"/>
  </r>
  <r>
    <n v="25000"/>
    <n v="123"/>
    <n v="20.5"/>
    <n v="0"/>
    <x v="2"/>
    <s v="US"/>
    <s v="USD"/>
    <n v="1415988991"/>
    <n v="1413393391"/>
    <d v="2014-11-14T18:16:31"/>
    <x v="553"/>
    <n v="30.041666666664241"/>
    <b v="0"/>
    <n v="6"/>
    <b v="0"/>
    <s v="technology/web"/>
    <x v="2"/>
    <x v="7"/>
  </r>
  <r>
    <n v="3870"/>
    <n v="1416"/>
    <n v="64.36"/>
    <n v="0.37"/>
    <x v="2"/>
    <s v="US"/>
    <s v="USD"/>
    <n v="1413735972"/>
    <n v="1411143972"/>
    <d v="2014-10-19T16:26:12"/>
    <x v="554"/>
    <n v="30"/>
    <b v="0"/>
    <n v="22"/>
    <b v="0"/>
    <s v="technology/web"/>
    <x v="2"/>
    <x v="7"/>
  </r>
  <r>
    <n v="7500"/>
    <n v="0"/>
    <s v="N/A"/>
    <n v="0"/>
    <x v="2"/>
    <s v="GB"/>
    <s v="GBP"/>
    <n v="1465720143"/>
    <n v="1463128143"/>
    <d v="2016-06-12T08:29:03"/>
    <x v="555"/>
    <n v="30"/>
    <b v="0"/>
    <s v="No Backers"/>
    <b v="0"/>
    <s v="technology/web"/>
    <x v="2"/>
    <x v="7"/>
  </r>
  <r>
    <n v="8000"/>
    <n v="200"/>
    <n v="200"/>
    <n v="0.03"/>
    <x v="2"/>
    <s v="US"/>
    <s v="USD"/>
    <n v="1452112717"/>
    <n v="1449520717"/>
    <d v="2016-01-06T20:38:37"/>
    <x v="556"/>
    <n v="30"/>
    <b v="0"/>
    <n v="1"/>
    <b v="0"/>
    <s v="technology/web"/>
    <x v="2"/>
    <x v="7"/>
  </r>
  <r>
    <n v="150000"/>
    <n v="1366"/>
    <n v="68.3"/>
    <n v="0.01"/>
    <x v="2"/>
    <s v="DE"/>
    <s v="EUR"/>
    <n v="1480721803"/>
    <n v="1478126203"/>
    <d v="2016-12-02T23:36:43"/>
    <x v="557"/>
    <n v="30.041666666664241"/>
    <b v="0"/>
    <n v="20"/>
    <b v="0"/>
    <s v="technology/web"/>
    <x v="2"/>
    <x v="7"/>
  </r>
  <r>
    <n v="750"/>
    <n v="0"/>
    <s v="N/A"/>
    <n v="0"/>
    <x v="2"/>
    <s v="US"/>
    <s v="USD"/>
    <n v="1427227905"/>
    <n v="1424639505"/>
    <d v="2015-03-24T20:11:45"/>
    <x v="558"/>
    <n v="29.958333333335759"/>
    <b v="0"/>
    <s v="No Backers"/>
    <b v="0"/>
    <s v="technology/web"/>
    <x v="2"/>
    <x v="7"/>
  </r>
  <r>
    <n v="240000"/>
    <n v="50"/>
    <n v="50"/>
    <n v="0"/>
    <x v="2"/>
    <s v="US"/>
    <s v="USD"/>
    <n v="1449989260"/>
    <n v="1447397260"/>
    <d v="2015-12-13T06:47:40"/>
    <x v="559"/>
    <n v="30"/>
    <b v="0"/>
    <n v="1"/>
    <b v="0"/>
    <s v="technology/web"/>
    <x v="2"/>
    <x v="7"/>
  </r>
  <r>
    <n v="100000"/>
    <n v="12"/>
    <n v="4"/>
    <n v="0"/>
    <x v="2"/>
    <s v="CA"/>
    <s v="CAD"/>
    <n v="1418841045"/>
    <n v="1416249045"/>
    <d v="2014-12-17T18:30:45"/>
    <x v="560"/>
    <n v="30"/>
    <b v="0"/>
    <n v="3"/>
    <b v="0"/>
    <s v="technology/web"/>
    <x v="2"/>
    <x v="7"/>
  </r>
  <r>
    <n v="15000"/>
    <n v="55"/>
    <n v="27.5"/>
    <n v="0"/>
    <x v="2"/>
    <s v="US"/>
    <s v="USD"/>
    <n v="1445874513"/>
    <n v="1442850513"/>
    <d v="2015-10-26T15:48:33"/>
    <x v="561"/>
    <n v="35"/>
    <b v="0"/>
    <n v="2"/>
    <b v="0"/>
    <s v="technology/web"/>
    <x v="2"/>
    <x v="7"/>
  </r>
  <r>
    <n v="50000"/>
    <n v="0"/>
    <s v="N/A"/>
    <n v="0"/>
    <x v="2"/>
    <s v="NL"/>
    <s v="EUR"/>
    <n v="1482052815"/>
    <n v="1479460815"/>
    <d v="2016-12-18T09:20:15"/>
    <x v="562"/>
    <n v="30"/>
    <b v="0"/>
    <s v="No Backers"/>
    <b v="0"/>
    <s v="technology/web"/>
    <x v="2"/>
    <x v="7"/>
  </r>
  <r>
    <n v="75000"/>
    <n v="68"/>
    <n v="34"/>
    <n v="0"/>
    <x v="2"/>
    <s v="AU"/>
    <s v="AUD"/>
    <n v="1424137247"/>
    <n v="1421545247"/>
    <d v="2015-02-17T01:40:47"/>
    <x v="563"/>
    <n v="30"/>
    <b v="0"/>
    <n v="2"/>
    <b v="0"/>
    <s v="technology/web"/>
    <x v="2"/>
    <x v="7"/>
  </r>
  <r>
    <n v="18000"/>
    <n v="1"/>
    <n v="1"/>
    <n v="0"/>
    <x v="2"/>
    <s v="FR"/>
    <s v="EUR"/>
    <n v="1457822275"/>
    <n v="1455230275"/>
    <d v="2016-03-12T22:37:55"/>
    <x v="564"/>
    <n v="30"/>
    <b v="0"/>
    <n v="1"/>
    <b v="0"/>
    <s v="technology/web"/>
    <x v="2"/>
    <x v="7"/>
  </r>
  <r>
    <n v="25000"/>
    <n v="0"/>
    <s v="N/A"/>
    <n v="0"/>
    <x v="2"/>
    <s v="GB"/>
    <s v="GBP"/>
    <n v="1436554249"/>
    <n v="1433962249"/>
    <d v="2015-07-10T18:50:49"/>
    <x v="565"/>
    <n v="30"/>
    <b v="0"/>
    <s v="No Backers"/>
    <b v="0"/>
    <s v="technology/web"/>
    <x v="2"/>
    <x v="7"/>
  </r>
  <r>
    <n v="5000"/>
    <n v="1"/>
    <n v="1"/>
    <n v="0"/>
    <x v="2"/>
    <s v="US"/>
    <s v="USD"/>
    <n v="1468513533"/>
    <n v="1465921533"/>
    <d v="2016-07-14T16:25:33"/>
    <x v="566"/>
    <n v="30"/>
    <b v="0"/>
    <n v="1"/>
    <b v="0"/>
    <s v="technology/web"/>
    <x v="2"/>
    <x v="7"/>
  </r>
  <r>
    <n v="10000"/>
    <n v="0"/>
    <s v="N/A"/>
    <n v="0"/>
    <x v="2"/>
    <s v="US"/>
    <s v="USD"/>
    <n v="1420143194"/>
    <n v="1417551194"/>
    <d v="2015-01-01T20:13:14"/>
    <x v="567"/>
    <n v="30"/>
    <b v="0"/>
    <s v="No Backers"/>
    <b v="0"/>
    <s v="technology/web"/>
    <x v="2"/>
    <x v="7"/>
  </r>
  <r>
    <n v="24500"/>
    <n v="245"/>
    <n v="49"/>
    <n v="0.01"/>
    <x v="2"/>
    <s v="NZ"/>
    <s v="NZD"/>
    <n v="1452942000"/>
    <n v="1449785223"/>
    <d v="2016-01-16T11:00:00"/>
    <x v="568"/>
    <n v="36.536770833328774"/>
    <b v="0"/>
    <n v="5"/>
    <b v="0"/>
    <s v="technology/web"/>
    <x v="2"/>
    <x v="7"/>
  </r>
  <r>
    <n v="2500"/>
    <n v="20"/>
    <n v="20"/>
    <n v="0.01"/>
    <x v="2"/>
    <s v="CA"/>
    <s v="CAD"/>
    <n v="1451679612"/>
    <n v="1449087612"/>
    <d v="2016-01-01T20:20:12"/>
    <x v="569"/>
    <n v="30"/>
    <b v="0"/>
    <n v="1"/>
    <b v="0"/>
    <s v="technology/web"/>
    <x v="2"/>
    <x v="7"/>
  </r>
  <r>
    <n v="85000"/>
    <n v="142"/>
    <n v="142"/>
    <n v="0"/>
    <x v="2"/>
    <s v="US"/>
    <s v="USD"/>
    <n v="1455822569"/>
    <n v="1453230569"/>
    <d v="2016-02-18T19:09:29"/>
    <x v="570"/>
    <n v="30"/>
    <b v="0"/>
    <n v="1"/>
    <b v="0"/>
    <s v="technology/web"/>
    <x v="2"/>
    <x v="7"/>
  </r>
  <r>
    <n v="25000"/>
    <n v="106"/>
    <n v="53"/>
    <n v="0"/>
    <x v="2"/>
    <s v="US"/>
    <s v="USD"/>
    <n v="1437969540"/>
    <n v="1436297723"/>
    <d v="2015-07-27T03:59:00"/>
    <x v="571"/>
    <n v="19.349733796298096"/>
    <b v="0"/>
    <n v="2"/>
    <b v="0"/>
    <s v="technology/web"/>
    <x v="2"/>
    <x v="7"/>
  </r>
  <r>
    <n v="2500"/>
    <n v="0"/>
    <s v="N/A"/>
    <n v="0"/>
    <x v="2"/>
    <s v="US"/>
    <s v="USD"/>
    <n v="1446660688"/>
    <n v="1444065088"/>
    <d v="2015-11-04T18:11:28"/>
    <x v="572"/>
    <n v="30.041666666671517"/>
    <b v="0"/>
    <s v="No Backers"/>
    <b v="0"/>
    <s v="technology/web"/>
    <x v="2"/>
    <x v="7"/>
  </r>
  <r>
    <n v="88888"/>
    <n v="346"/>
    <n v="38.44"/>
    <n v="0"/>
    <x v="2"/>
    <s v="US"/>
    <s v="USD"/>
    <n v="1421543520"/>
    <n v="1416445931"/>
    <d v="2015-01-18T01:12:00"/>
    <x v="573"/>
    <n v="58.999872685191804"/>
    <b v="0"/>
    <n v="9"/>
    <b v="0"/>
    <s v="technology/web"/>
    <x v="2"/>
    <x v="7"/>
  </r>
  <r>
    <n v="11180"/>
    <n v="80"/>
    <n v="20"/>
    <n v="0.01"/>
    <x v="2"/>
    <s v="GB"/>
    <s v="GBP"/>
    <n v="1476873507"/>
    <n v="1474281507"/>
    <d v="2016-10-19T10:38:27"/>
    <x v="574"/>
    <n v="30"/>
    <b v="0"/>
    <n v="4"/>
    <b v="0"/>
    <s v="technology/web"/>
    <x v="2"/>
    <x v="7"/>
  </r>
  <r>
    <n v="60000"/>
    <n v="259"/>
    <n v="64.75"/>
    <n v="0"/>
    <x v="2"/>
    <s v="DE"/>
    <s v="EUR"/>
    <n v="1434213443"/>
    <n v="1431621443"/>
    <d v="2015-06-13T16:37:23"/>
    <x v="575"/>
    <n v="30"/>
    <b v="0"/>
    <n v="4"/>
    <b v="0"/>
    <s v="technology/web"/>
    <x v="2"/>
    <x v="7"/>
  </r>
  <r>
    <n v="80000"/>
    <n v="1"/>
    <n v="1"/>
    <n v="0"/>
    <x v="2"/>
    <s v="US"/>
    <s v="USD"/>
    <n v="1427537952"/>
    <n v="1422357552"/>
    <d v="2015-03-28T10:19:12"/>
    <x v="576"/>
    <n v="59.958333333335759"/>
    <b v="0"/>
    <n v="1"/>
    <b v="0"/>
    <s v="technology/web"/>
    <x v="2"/>
    <x v="7"/>
  </r>
  <r>
    <n v="5000"/>
    <n v="10"/>
    <n v="10"/>
    <n v="0"/>
    <x v="2"/>
    <s v="US"/>
    <s v="USD"/>
    <n v="1463753302"/>
    <n v="1458569302"/>
    <d v="2016-05-20T14:08:22"/>
    <x v="577"/>
    <n v="60"/>
    <b v="0"/>
    <n v="1"/>
    <b v="0"/>
    <s v="technology/web"/>
    <x v="2"/>
    <x v="7"/>
  </r>
  <r>
    <n v="125000"/>
    <n v="14"/>
    <n v="2"/>
    <n v="0"/>
    <x v="2"/>
    <s v="GB"/>
    <s v="GBP"/>
    <n v="1441633993"/>
    <n v="1439560393"/>
    <d v="2015-09-07T13:53:13"/>
    <x v="578"/>
    <n v="24"/>
    <b v="0"/>
    <n v="7"/>
    <b v="0"/>
    <s v="technology/web"/>
    <x v="2"/>
    <x v="7"/>
  </r>
  <r>
    <n v="12000"/>
    <n v="175"/>
    <n v="35"/>
    <n v="0.01"/>
    <x v="2"/>
    <s v="US"/>
    <s v="USD"/>
    <n v="1419539223"/>
    <n v="1416947223"/>
    <d v="2014-12-25T20:27:03"/>
    <x v="579"/>
    <n v="30"/>
    <b v="0"/>
    <n v="5"/>
    <b v="0"/>
    <s v="technology/web"/>
    <x v="2"/>
    <x v="7"/>
  </r>
  <r>
    <n v="3000"/>
    <n v="1"/>
    <n v="1"/>
    <n v="0"/>
    <x v="2"/>
    <s v="US"/>
    <s v="USD"/>
    <n v="1474580867"/>
    <n v="1471988867"/>
    <d v="2016-09-22T21:47:47"/>
    <x v="580"/>
    <n v="30"/>
    <b v="0"/>
    <n v="1"/>
    <b v="0"/>
    <s v="technology/web"/>
    <x v="2"/>
    <x v="7"/>
  </r>
  <r>
    <n v="400"/>
    <n v="0"/>
    <s v="N/A"/>
    <n v="0"/>
    <x v="2"/>
    <s v="US"/>
    <s v="USD"/>
    <n v="1438474704"/>
    <n v="1435882704"/>
    <d v="2015-08-02T00:18:24"/>
    <x v="581"/>
    <n v="30"/>
    <b v="0"/>
    <s v="No Backers"/>
    <b v="0"/>
    <s v="technology/web"/>
    <x v="2"/>
    <x v="7"/>
  </r>
  <r>
    <n v="100000"/>
    <n v="0"/>
    <s v="N/A"/>
    <n v="0"/>
    <x v="2"/>
    <s v="US"/>
    <s v="USD"/>
    <n v="1426442400"/>
    <n v="1424454319"/>
    <d v="2015-03-15T18:00:00"/>
    <x v="582"/>
    <n v="23.010196759263636"/>
    <b v="0"/>
    <s v="No Backers"/>
    <b v="0"/>
    <s v="technology/web"/>
    <x v="2"/>
    <x v="7"/>
  </r>
  <r>
    <n v="9000"/>
    <n v="1"/>
    <n v="1"/>
    <n v="0"/>
    <x v="2"/>
    <s v="US"/>
    <s v="USD"/>
    <n v="1426800687"/>
    <n v="1424212287"/>
    <d v="2015-03-19T21:31:27"/>
    <x v="583"/>
    <n v="29.958333333343035"/>
    <b v="0"/>
    <n v="1"/>
    <b v="0"/>
    <s v="technology/web"/>
    <x v="2"/>
    <x v="7"/>
  </r>
  <r>
    <n v="1000"/>
    <n v="10"/>
    <n v="5"/>
    <n v="0.01"/>
    <x v="2"/>
    <s v="US"/>
    <s v="USD"/>
    <n v="1426522316"/>
    <n v="1423933916"/>
    <d v="2015-03-16T16:11:56"/>
    <x v="584"/>
    <n v="29.958333333335759"/>
    <b v="0"/>
    <n v="2"/>
    <b v="0"/>
    <s v="technology/web"/>
    <x v="2"/>
    <x v="7"/>
  </r>
  <r>
    <n v="9000"/>
    <n v="0"/>
    <s v="N/A"/>
    <n v="0"/>
    <x v="2"/>
    <s v="GB"/>
    <s v="GBP"/>
    <n v="1448928000"/>
    <n v="1444123377"/>
    <d v="2015-12-01T00:00:00"/>
    <x v="585"/>
    <n v="55.609062499999709"/>
    <b v="0"/>
    <s v="No Backers"/>
    <b v="0"/>
    <s v="technology/web"/>
    <x v="2"/>
    <x v="7"/>
  </r>
  <r>
    <n v="10000"/>
    <n v="56"/>
    <n v="14"/>
    <n v="0.01"/>
    <x v="2"/>
    <s v="US"/>
    <s v="USD"/>
    <n v="1424032207"/>
    <n v="1421440207"/>
    <d v="2015-02-15T20:30:07"/>
    <x v="586"/>
    <n v="30"/>
    <b v="0"/>
    <n v="4"/>
    <b v="0"/>
    <s v="technology/web"/>
    <x v="2"/>
    <x v="7"/>
  </r>
  <r>
    <n v="30000"/>
    <n v="2725"/>
    <n v="389.29"/>
    <n v="0.09"/>
    <x v="2"/>
    <s v="CA"/>
    <s v="CAD"/>
    <n v="1429207833"/>
    <n v="1426615833"/>
    <d v="2015-04-16T18:10:33"/>
    <x v="587"/>
    <n v="30"/>
    <b v="0"/>
    <n v="7"/>
    <b v="0"/>
    <s v="technology/web"/>
    <x v="2"/>
    <x v="7"/>
  </r>
  <r>
    <n v="9000"/>
    <n v="301"/>
    <n v="150.5"/>
    <n v="0.03"/>
    <x v="2"/>
    <s v="IT"/>
    <s v="EUR"/>
    <n v="1479410886"/>
    <n v="1474223286"/>
    <d v="2016-11-17T19:28:06"/>
    <x v="588"/>
    <n v="60.041666666656965"/>
    <b v="0"/>
    <n v="2"/>
    <b v="0"/>
    <s v="technology/web"/>
    <x v="2"/>
    <x v="7"/>
  </r>
  <r>
    <n v="7500"/>
    <n v="1"/>
    <n v="1"/>
    <n v="0"/>
    <x v="2"/>
    <s v="US"/>
    <s v="USD"/>
    <n v="1436366699"/>
    <n v="1435070699"/>
    <d v="2015-07-08T14:44:59"/>
    <x v="589"/>
    <n v="15"/>
    <b v="0"/>
    <n v="1"/>
    <b v="0"/>
    <s v="technology/web"/>
    <x v="2"/>
    <x v="7"/>
  </r>
  <r>
    <n v="5000"/>
    <n v="223"/>
    <n v="24.78"/>
    <n v="0.04"/>
    <x v="2"/>
    <s v="GB"/>
    <s v="GBP"/>
    <n v="1454936460"/>
    <n v="1452259131"/>
    <d v="2016-02-08T13:01:00"/>
    <x v="590"/>
    <n v="30.987604166664823"/>
    <b v="0"/>
    <n v="9"/>
    <b v="0"/>
    <s v="technology/web"/>
    <x v="2"/>
    <x v="7"/>
  </r>
  <r>
    <n v="100000"/>
    <n v="61"/>
    <n v="30.5"/>
    <n v="0"/>
    <x v="2"/>
    <s v="US"/>
    <s v="USD"/>
    <n v="1437570130"/>
    <n v="1434978130"/>
    <d v="2015-07-22T13:02:10"/>
    <x v="591"/>
    <n v="30"/>
    <b v="0"/>
    <n v="2"/>
    <b v="0"/>
    <s v="technology/web"/>
    <x v="2"/>
    <x v="7"/>
  </r>
  <r>
    <n v="7500"/>
    <n v="250"/>
    <n v="250"/>
    <n v="0.03"/>
    <x v="2"/>
    <s v="US"/>
    <s v="USD"/>
    <n v="1417584860"/>
    <n v="1414992860"/>
    <d v="2014-12-03T05:34:20"/>
    <x v="592"/>
    <n v="29.999999999992724"/>
    <b v="0"/>
    <n v="1"/>
    <b v="0"/>
    <s v="technology/web"/>
    <x v="2"/>
    <x v="7"/>
  </r>
  <r>
    <n v="500"/>
    <n v="115"/>
    <n v="16.43"/>
    <n v="0.23"/>
    <x v="2"/>
    <s v="GB"/>
    <s v="GBP"/>
    <n v="1428333345"/>
    <n v="1425744945"/>
    <d v="2015-04-06T15:15:45"/>
    <x v="593"/>
    <n v="29.958333333335759"/>
    <b v="0"/>
    <n v="7"/>
    <b v="0"/>
    <s v="technology/web"/>
    <x v="2"/>
    <x v="7"/>
  </r>
  <r>
    <n v="25000"/>
    <n v="26"/>
    <n v="13"/>
    <n v="0"/>
    <x v="2"/>
    <s v="US"/>
    <s v="USD"/>
    <n v="1460832206"/>
    <n v="1458240206"/>
    <d v="2016-04-16T18:43:26"/>
    <x v="594"/>
    <n v="30"/>
    <b v="0"/>
    <n v="2"/>
    <b v="0"/>
    <s v="technology/web"/>
    <x v="2"/>
    <x v="7"/>
  </r>
  <r>
    <n v="100000"/>
    <n v="426"/>
    <n v="53.25"/>
    <n v="0"/>
    <x v="2"/>
    <s v="US"/>
    <s v="USD"/>
    <n v="1430703638"/>
    <n v="1426815638"/>
    <d v="2015-05-04T01:40:38"/>
    <x v="595"/>
    <n v="45"/>
    <b v="0"/>
    <n v="8"/>
    <b v="0"/>
    <s v="technology/web"/>
    <x v="2"/>
    <x v="7"/>
  </r>
  <r>
    <n v="20000"/>
    <n v="6"/>
    <n v="3"/>
    <n v="0"/>
    <x v="2"/>
    <s v="US"/>
    <s v="USD"/>
    <n v="1478122292"/>
    <n v="1475530292"/>
    <d v="2016-11-02T21:31:32"/>
    <x v="596"/>
    <n v="30"/>
    <b v="0"/>
    <n v="2"/>
    <b v="0"/>
    <s v="technology/web"/>
    <x v="2"/>
    <x v="7"/>
  </r>
  <r>
    <n v="7500"/>
    <n v="20"/>
    <n v="10"/>
    <n v="0"/>
    <x v="2"/>
    <s v="US"/>
    <s v="USD"/>
    <n v="1469980800"/>
    <n v="1466787335"/>
    <d v="2016-07-31T16:00:00"/>
    <x v="597"/>
    <n v="36.961400462969323"/>
    <b v="0"/>
    <n v="2"/>
    <b v="0"/>
    <s v="technology/web"/>
    <x v="2"/>
    <x v="7"/>
  </r>
  <r>
    <n v="2500"/>
    <n v="850"/>
    <n v="121.43"/>
    <n v="0.34"/>
    <x v="2"/>
    <s v="US"/>
    <s v="USD"/>
    <n v="1417737781"/>
    <n v="1415145781"/>
    <d v="2014-12-05T00:03:01"/>
    <x v="598"/>
    <n v="30"/>
    <b v="0"/>
    <n v="7"/>
    <b v="0"/>
    <s v="technology/web"/>
    <x v="2"/>
    <x v="7"/>
  </r>
  <r>
    <n v="50000"/>
    <n v="31"/>
    <n v="15.5"/>
    <n v="0"/>
    <x v="2"/>
    <s v="US"/>
    <s v="USD"/>
    <n v="1425827760"/>
    <n v="1423769402"/>
    <d v="2015-03-08T15:16:00"/>
    <x v="599"/>
    <n v="23.82358796295739"/>
    <b v="0"/>
    <n v="2"/>
    <b v="0"/>
    <s v="technology/web"/>
    <x v="2"/>
    <x v="7"/>
  </r>
  <r>
    <n v="5000"/>
    <n v="100"/>
    <n v="100"/>
    <n v="0.02"/>
    <x v="1"/>
    <s v="US"/>
    <s v="USD"/>
    <n v="1431198562"/>
    <n v="1426014562"/>
    <d v="2015-05-09T19:09:22"/>
    <x v="600"/>
    <n v="60"/>
    <b v="0"/>
    <n v="1"/>
    <b v="0"/>
    <s v="technology/web"/>
    <x v="2"/>
    <x v="7"/>
  </r>
  <r>
    <n v="10000"/>
    <n v="140"/>
    <n v="23.33"/>
    <n v="0.01"/>
    <x v="1"/>
    <s v="CA"/>
    <s v="CAD"/>
    <n v="1419626139"/>
    <n v="1417034139"/>
    <d v="2014-12-26T20:35:39"/>
    <x v="601"/>
    <n v="30"/>
    <b v="0"/>
    <n v="6"/>
    <b v="0"/>
    <s v="technology/web"/>
    <x v="2"/>
    <x v="7"/>
  </r>
  <r>
    <n v="70000"/>
    <n v="0"/>
    <s v="N/A"/>
    <n v="0"/>
    <x v="1"/>
    <s v="US"/>
    <s v="USD"/>
    <n v="1434654215"/>
    <n v="1432062215"/>
    <d v="2015-06-18T19:03:35"/>
    <x v="602"/>
    <n v="30"/>
    <b v="0"/>
    <s v="No Backers"/>
    <b v="0"/>
    <s v="technology/web"/>
    <x v="2"/>
    <x v="7"/>
  </r>
  <r>
    <n v="15000"/>
    <n v="590.02"/>
    <n v="45.39"/>
    <n v="0.04"/>
    <x v="1"/>
    <s v="US"/>
    <s v="USD"/>
    <n v="1408029623"/>
    <n v="1405437623"/>
    <d v="2014-08-14T15:20:23"/>
    <x v="603"/>
    <n v="30"/>
    <b v="0"/>
    <n v="13"/>
    <b v="0"/>
    <s v="technology/web"/>
    <x v="2"/>
    <x v="7"/>
  </r>
  <r>
    <n v="1500"/>
    <n v="0"/>
    <s v="N/A"/>
    <n v="0"/>
    <x v="1"/>
    <s v="US"/>
    <s v="USD"/>
    <n v="1409187056"/>
    <n v="1406595056"/>
    <d v="2014-08-28T00:50:56"/>
    <x v="604"/>
    <n v="30"/>
    <b v="0"/>
    <s v="No Backers"/>
    <b v="0"/>
    <s v="technology/web"/>
    <x v="2"/>
    <x v="7"/>
  </r>
  <r>
    <n v="5000"/>
    <n v="131"/>
    <n v="16.38"/>
    <n v="0.03"/>
    <x v="1"/>
    <s v="US"/>
    <s v="USD"/>
    <n v="1440318908"/>
    <n v="1436430908"/>
    <d v="2015-08-23T08:35:08"/>
    <x v="605"/>
    <n v="45"/>
    <b v="0"/>
    <n v="8"/>
    <b v="0"/>
    <s v="technology/web"/>
    <x v="2"/>
    <x v="7"/>
  </r>
  <r>
    <n v="5000"/>
    <n v="10"/>
    <n v="10"/>
    <n v="0"/>
    <x v="1"/>
    <s v="NL"/>
    <s v="EUR"/>
    <n v="1432479600"/>
    <n v="1428507409"/>
    <d v="2015-05-24T15:00:00"/>
    <x v="606"/>
    <n v="45.974432870367309"/>
    <b v="0"/>
    <n v="1"/>
    <b v="0"/>
    <s v="technology/web"/>
    <x v="2"/>
    <x v="7"/>
  </r>
  <r>
    <n v="250"/>
    <n v="0"/>
    <s v="N/A"/>
    <n v="0"/>
    <x v="1"/>
    <s v="US"/>
    <s v="USD"/>
    <n v="1448225336"/>
    <n v="1445629736"/>
    <d v="2015-11-22T20:48:56"/>
    <x v="607"/>
    <n v="30.041666666664241"/>
    <b v="0"/>
    <s v="No Backers"/>
    <b v="0"/>
    <s v="technology/web"/>
    <x v="2"/>
    <x v="7"/>
  </r>
  <r>
    <n v="150000"/>
    <n v="1461"/>
    <n v="292.2"/>
    <n v="0.01"/>
    <x v="1"/>
    <s v="US"/>
    <s v="USD"/>
    <n v="1434405980"/>
    <n v="1431813980"/>
    <d v="2015-06-15T22:06:20"/>
    <x v="608"/>
    <n v="30"/>
    <b v="0"/>
    <n v="5"/>
    <b v="0"/>
    <s v="technology/web"/>
    <x v="2"/>
    <x v="7"/>
  </r>
  <r>
    <n v="780"/>
    <n v="5"/>
    <n v="5"/>
    <n v="0.01"/>
    <x v="1"/>
    <s v="GB"/>
    <s v="GBP"/>
    <n v="1448761744"/>
    <n v="1446166144"/>
    <d v="2015-11-29T01:49:04"/>
    <x v="609"/>
    <n v="30.041666666656965"/>
    <b v="0"/>
    <n v="1"/>
    <b v="0"/>
    <s v="technology/web"/>
    <x v="2"/>
    <x v="7"/>
  </r>
  <r>
    <n v="13803"/>
    <n v="0"/>
    <s v="N/A"/>
    <n v="0"/>
    <x v="1"/>
    <s v="US"/>
    <s v="USD"/>
    <n v="1429732586"/>
    <n v="1427140586"/>
    <d v="2015-04-22T19:56:26"/>
    <x v="610"/>
    <n v="30"/>
    <b v="0"/>
    <s v="No Backers"/>
    <b v="0"/>
    <s v="technology/web"/>
    <x v="2"/>
    <x v="7"/>
  </r>
  <r>
    <n v="80000"/>
    <n v="0"/>
    <s v="N/A"/>
    <n v="0"/>
    <x v="1"/>
    <s v="FR"/>
    <s v="EUR"/>
    <n v="1453210037"/>
    <n v="1448026037"/>
    <d v="2016-01-19T13:27:17"/>
    <x v="611"/>
    <n v="60"/>
    <b v="0"/>
    <s v="No Backers"/>
    <b v="0"/>
    <s v="technology/web"/>
    <x v="2"/>
    <x v="7"/>
  </r>
  <r>
    <n v="10000"/>
    <n v="0"/>
    <s v="N/A"/>
    <n v="0"/>
    <x v="1"/>
    <s v="IT"/>
    <s v="EUR"/>
    <n v="1472777146"/>
    <n v="1470185146"/>
    <d v="2016-09-02T00:45:46"/>
    <x v="612"/>
    <n v="30"/>
    <b v="0"/>
    <s v="No Backers"/>
    <b v="0"/>
    <s v="technology/web"/>
    <x v="2"/>
    <x v="7"/>
  </r>
  <r>
    <n v="60000"/>
    <n v="12818"/>
    <n v="105.93"/>
    <n v="0.21"/>
    <x v="1"/>
    <s v="US"/>
    <s v="USD"/>
    <n v="1443675540"/>
    <n v="1441022120"/>
    <d v="2015-10-01T04:59:00"/>
    <x v="613"/>
    <n v="30.710879629630654"/>
    <b v="0"/>
    <n v="121"/>
    <b v="0"/>
    <s v="technology/web"/>
    <x v="2"/>
    <x v="7"/>
  </r>
  <r>
    <n v="10000"/>
    <n v="0"/>
    <s v="N/A"/>
    <n v="0"/>
    <x v="1"/>
    <s v="US"/>
    <s v="USD"/>
    <n v="1466731740"/>
    <n v="1464139740"/>
    <d v="2016-06-24T01:29:00"/>
    <x v="614"/>
    <n v="30"/>
    <b v="0"/>
    <s v="No Backers"/>
    <b v="0"/>
    <s v="technology/web"/>
    <x v="2"/>
    <x v="7"/>
  </r>
  <r>
    <n v="515"/>
    <n v="0"/>
    <s v="N/A"/>
    <n v="0"/>
    <x v="1"/>
    <s v="NZ"/>
    <s v="NZD"/>
    <n v="1443149759"/>
    <n v="1440557759"/>
    <d v="2015-09-25T02:55:59"/>
    <x v="615"/>
    <n v="30"/>
    <b v="0"/>
    <s v="No Backers"/>
    <b v="0"/>
    <s v="technology/web"/>
    <x v="2"/>
    <x v="7"/>
  </r>
  <r>
    <n v="5000"/>
    <n v="0"/>
    <s v="N/A"/>
    <n v="0"/>
    <x v="1"/>
    <s v="FR"/>
    <s v="EUR"/>
    <n v="1488013307"/>
    <n v="1485421307"/>
    <d v="2017-02-25T09:01:47"/>
    <x v="616"/>
    <n v="30"/>
    <b v="0"/>
    <s v="No Backers"/>
    <b v="0"/>
    <s v="technology/web"/>
    <x v="2"/>
    <x v="7"/>
  </r>
  <r>
    <n v="2000"/>
    <n v="60"/>
    <n v="20"/>
    <n v="0.03"/>
    <x v="1"/>
    <s v="GB"/>
    <s v="GBP"/>
    <n v="1431072843"/>
    <n v="1427184843"/>
    <d v="2015-05-08T08:14:03"/>
    <x v="617"/>
    <n v="45"/>
    <b v="0"/>
    <n v="3"/>
    <b v="0"/>
    <s v="technology/web"/>
    <x v="2"/>
    <x v="7"/>
  </r>
  <r>
    <n v="400"/>
    <n v="0"/>
    <s v="N/A"/>
    <n v="0"/>
    <x v="1"/>
    <s v="US"/>
    <s v="USD"/>
    <n v="1449689203"/>
    <n v="1447097203"/>
    <d v="2015-12-09T19:26:43"/>
    <x v="618"/>
    <n v="30"/>
    <b v="0"/>
    <s v="No Backers"/>
    <b v="0"/>
    <s v="technology/web"/>
    <x v="2"/>
    <x v="7"/>
  </r>
  <r>
    <n v="2500000"/>
    <n v="1"/>
    <n v="1"/>
    <n v="0"/>
    <x v="1"/>
    <s v="US"/>
    <s v="USD"/>
    <n v="1416933390"/>
    <n v="1411745790"/>
    <d v="2014-11-25T16:36:30"/>
    <x v="619"/>
    <n v="60.041666666664241"/>
    <b v="0"/>
    <n v="1"/>
    <b v="0"/>
    <s v="technology/web"/>
    <x v="2"/>
    <x v="7"/>
  </r>
  <r>
    <n v="30000"/>
    <n v="300"/>
    <n v="300"/>
    <n v="0.01"/>
    <x v="1"/>
    <s v="CA"/>
    <s v="CAD"/>
    <n v="1408986738"/>
    <n v="1405098738"/>
    <d v="2014-08-25T17:12:18"/>
    <x v="620"/>
    <n v="45"/>
    <b v="0"/>
    <n v="1"/>
    <b v="0"/>
    <s v="technology/web"/>
    <x v="2"/>
    <x v="7"/>
  </r>
  <r>
    <n v="25000"/>
    <n v="261"/>
    <n v="87"/>
    <n v="0.01"/>
    <x v="1"/>
    <s v="US"/>
    <s v="USD"/>
    <n v="1467934937"/>
    <n v="1465342937"/>
    <d v="2016-07-07T23:42:17"/>
    <x v="621"/>
    <n v="30"/>
    <b v="0"/>
    <n v="3"/>
    <b v="0"/>
    <s v="technology/web"/>
    <x v="2"/>
    <x v="7"/>
  </r>
  <r>
    <n v="6000"/>
    <n v="341"/>
    <n v="37.89"/>
    <n v="0.06"/>
    <x v="1"/>
    <s v="US"/>
    <s v="USD"/>
    <n v="1467398138"/>
    <n v="1465670138"/>
    <d v="2016-07-01T18:35:38"/>
    <x v="622"/>
    <n v="20"/>
    <b v="0"/>
    <n v="9"/>
    <b v="0"/>
    <s v="technology/web"/>
    <x v="2"/>
    <x v="7"/>
  </r>
  <r>
    <n v="75000"/>
    <n v="0"/>
    <s v="N/A"/>
    <n v="0"/>
    <x v="1"/>
    <s v="AU"/>
    <s v="AUD"/>
    <n v="1432771997"/>
    <n v="1430179997"/>
    <d v="2015-05-28T00:13:17"/>
    <x v="623"/>
    <n v="30"/>
    <b v="0"/>
    <s v="No Backers"/>
    <b v="0"/>
    <s v="technology/web"/>
    <x v="2"/>
    <x v="7"/>
  </r>
  <r>
    <n v="5000"/>
    <n v="0"/>
    <s v="N/A"/>
    <n v="0"/>
    <x v="1"/>
    <s v="US"/>
    <s v="USD"/>
    <n v="1431647041"/>
    <n v="1429055041"/>
    <d v="2015-05-14T23:44:01"/>
    <x v="624"/>
    <n v="30"/>
    <b v="0"/>
    <s v="No Backers"/>
    <b v="0"/>
    <s v="technology/web"/>
    <x v="2"/>
    <x v="7"/>
  </r>
  <r>
    <n v="25000"/>
    <n v="0"/>
    <s v="N/A"/>
    <n v="0"/>
    <x v="1"/>
    <s v="CA"/>
    <s v="CAD"/>
    <n v="1490560177"/>
    <n v="1487971777"/>
    <d v="2017-03-26T20:29:37"/>
    <x v="625"/>
    <n v="29.958333333335759"/>
    <b v="0"/>
    <s v="No Backers"/>
    <b v="0"/>
    <s v="technology/web"/>
    <x v="2"/>
    <x v="7"/>
  </r>
  <r>
    <n v="25000"/>
    <n v="4345"/>
    <n v="111.41"/>
    <n v="0.17"/>
    <x v="1"/>
    <s v="US"/>
    <s v="USD"/>
    <n v="1439644920"/>
    <n v="1436793939"/>
    <d v="2015-08-15T13:22:00"/>
    <x v="626"/>
    <n v="32.997465277774609"/>
    <b v="0"/>
    <n v="39"/>
    <b v="0"/>
    <s v="technology/web"/>
    <x v="2"/>
    <x v="7"/>
  </r>
  <r>
    <n v="450000"/>
    <n v="90"/>
    <n v="90"/>
    <n v="0"/>
    <x v="1"/>
    <s v="SE"/>
    <s v="SEK"/>
    <n v="1457996400"/>
    <n v="1452842511"/>
    <d v="2016-03-14T23:00:00"/>
    <x v="627"/>
    <n v="59.651493055549508"/>
    <b v="0"/>
    <n v="1"/>
    <b v="0"/>
    <s v="technology/web"/>
    <x v="2"/>
    <x v="7"/>
  </r>
  <r>
    <n v="5000"/>
    <n v="0"/>
    <s v="N/A"/>
    <n v="0"/>
    <x v="1"/>
    <s v="US"/>
    <s v="USD"/>
    <n v="1405269457"/>
    <n v="1402677457"/>
    <d v="2014-07-13T16:37:37"/>
    <x v="628"/>
    <n v="30"/>
    <b v="0"/>
    <s v="No Backers"/>
    <b v="0"/>
    <s v="technology/web"/>
    <x v="2"/>
    <x v="7"/>
  </r>
  <r>
    <n v="200000"/>
    <n v="350"/>
    <n v="116.67"/>
    <n v="0"/>
    <x v="1"/>
    <s v="AU"/>
    <s v="AUD"/>
    <n v="1463239108"/>
    <n v="1460647108"/>
    <d v="2016-05-14T15:18:28"/>
    <x v="629"/>
    <n v="30"/>
    <b v="0"/>
    <n v="3"/>
    <b v="0"/>
    <s v="technology/web"/>
    <x v="2"/>
    <x v="7"/>
  </r>
  <r>
    <n v="11999"/>
    <n v="10"/>
    <n v="10"/>
    <n v="0"/>
    <x v="1"/>
    <s v="US"/>
    <s v="USD"/>
    <n v="1441516200"/>
    <n v="1438959121"/>
    <d v="2015-09-06T05:10:00"/>
    <x v="630"/>
    <n v="29.595821759263345"/>
    <b v="0"/>
    <n v="1"/>
    <b v="0"/>
    <s v="technology/web"/>
    <x v="2"/>
    <x v="7"/>
  </r>
  <r>
    <n v="50000"/>
    <n v="690"/>
    <n v="76.67"/>
    <n v="0.01"/>
    <x v="1"/>
    <s v="CA"/>
    <s v="CAD"/>
    <n v="1464460329"/>
    <n v="1461954729"/>
    <d v="2016-05-28T18:32:09"/>
    <x v="631"/>
    <n v="29"/>
    <b v="0"/>
    <n v="9"/>
    <b v="0"/>
    <s v="technology/web"/>
    <x v="2"/>
    <x v="7"/>
  </r>
  <r>
    <n v="20000"/>
    <n v="0"/>
    <s v="N/A"/>
    <n v="0"/>
    <x v="1"/>
    <s v="NL"/>
    <s v="EUR"/>
    <n v="1448470165"/>
    <n v="1445874565"/>
    <d v="2015-11-25T16:49:25"/>
    <x v="632"/>
    <n v="30.041666666671517"/>
    <b v="0"/>
    <s v="No Backers"/>
    <b v="0"/>
    <s v="technology/web"/>
    <x v="2"/>
    <x v="7"/>
  </r>
  <r>
    <n v="10000"/>
    <n v="1245"/>
    <n v="49.8"/>
    <n v="0.12"/>
    <x v="1"/>
    <s v="US"/>
    <s v="USD"/>
    <n v="1466204400"/>
    <n v="1463469062"/>
    <d v="2016-06-17T23:00:00"/>
    <x v="633"/>
    <n v="31.659004629618721"/>
    <b v="0"/>
    <n v="25"/>
    <b v="0"/>
    <s v="technology/web"/>
    <x v="2"/>
    <x v="7"/>
  </r>
  <r>
    <n v="5000"/>
    <n v="1"/>
    <n v="1"/>
    <n v="0"/>
    <x v="1"/>
    <s v="US"/>
    <s v="USD"/>
    <n v="1424989029"/>
    <n v="1422397029"/>
    <d v="2015-02-26T22:17:09"/>
    <x v="634"/>
    <n v="30"/>
    <b v="0"/>
    <n v="1"/>
    <b v="0"/>
    <s v="technology/web"/>
    <x v="2"/>
    <x v="7"/>
  </r>
  <r>
    <n v="25000"/>
    <n v="2"/>
    <n v="2"/>
    <n v="0"/>
    <x v="1"/>
    <s v="US"/>
    <s v="USD"/>
    <n v="1428804762"/>
    <n v="1426212762"/>
    <d v="2015-04-12T02:12:42"/>
    <x v="635"/>
    <n v="30"/>
    <b v="0"/>
    <n v="1"/>
    <b v="0"/>
    <s v="technology/web"/>
    <x v="2"/>
    <x v="7"/>
  </r>
  <r>
    <n v="2000"/>
    <n v="4"/>
    <n v="4"/>
    <n v="0"/>
    <x v="1"/>
    <s v="GB"/>
    <s v="GBP"/>
    <n v="1433587620"/>
    <n v="1430996150"/>
    <d v="2015-06-06T10:47:00"/>
    <x v="636"/>
    <n v="29.993865740732872"/>
    <b v="0"/>
    <n v="1"/>
    <b v="0"/>
    <s v="technology/web"/>
    <x v="2"/>
    <x v="7"/>
  </r>
  <r>
    <n v="100000"/>
    <n v="0"/>
    <s v="N/A"/>
    <n v="0"/>
    <x v="1"/>
    <s v="GB"/>
    <s v="GBP"/>
    <n v="1488063840"/>
    <n v="1485558318"/>
    <d v="2017-02-25T23:04:00"/>
    <x v="637"/>
    <n v="28.999097222229466"/>
    <b v="0"/>
    <s v="No Backers"/>
    <b v="0"/>
    <s v="technology/web"/>
    <x v="2"/>
    <x v="7"/>
  </r>
  <r>
    <n v="200000"/>
    <n v="18"/>
    <n v="3"/>
    <n v="0"/>
    <x v="1"/>
    <s v="DE"/>
    <s v="EUR"/>
    <n v="1490447662"/>
    <n v="1485267262"/>
    <d v="2017-03-25T13:14:22"/>
    <x v="638"/>
    <n v="59.958333333335759"/>
    <b v="0"/>
    <n v="6"/>
    <b v="0"/>
    <s v="technology/web"/>
    <x v="2"/>
    <x v="7"/>
  </r>
  <r>
    <n v="1000000"/>
    <n v="1"/>
    <n v="1"/>
    <n v="0"/>
    <x v="1"/>
    <s v="US"/>
    <s v="USD"/>
    <n v="1413208795"/>
    <n v="1408024795"/>
    <d v="2014-10-13T13:59:55"/>
    <x v="639"/>
    <n v="60"/>
    <b v="0"/>
    <n v="1"/>
    <b v="0"/>
    <s v="technology/web"/>
    <x v="2"/>
    <x v="7"/>
  </r>
  <r>
    <n v="70"/>
    <n v="101"/>
    <n v="50.5"/>
    <n v="1.44"/>
    <x v="0"/>
    <s v="FR"/>
    <s v="EUR"/>
    <n v="1480028400"/>
    <n v="1478685915"/>
    <d v="2016-11-24T23:00:00"/>
    <x v="640"/>
    <n v="15.538020833322662"/>
    <b v="0"/>
    <n v="2"/>
    <b v="1"/>
    <s v="technology/wearables"/>
    <x v="2"/>
    <x v="8"/>
  </r>
  <r>
    <n v="40000"/>
    <n v="47665"/>
    <n v="151.32"/>
    <n v="1.19"/>
    <x v="0"/>
    <s v="US"/>
    <s v="USD"/>
    <n v="1439473248"/>
    <n v="1436881248"/>
    <d v="2015-08-13T13:40:48"/>
    <x v="641"/>
    <n v="30"/>
    <b v="0"/>
    <n v="315"/>
    <b v="1"/>
    <s v="technology/wearables"/>
    <x v="2"/>
    <x v="8"/>
  </r>
  <r>
    <n v="20000"/>
    <n v="292097"/>
    <n v="134.36000000000001"/>
    <n v="14.6"/>
    <x v="0"/>
    <s v="DE"/>
    <s v="EUR"/>
    <n v="1439998674"/>
    <n v="1436888274"/>
    <d v="2015-08-19T15:37:54"/>
    <x v="642"/>
    <n v="36"/>
    <b v="0"/>
    <n v="2174"/>
    <b v="1"/>
    <s v="technology/wearables"/>
    <x v="2"/>
    <x v="8"/>
  </r>
  <r>
    <n v="25000"/>
    <n v="26452"/>
    <n v="174.03"/>
    <n v="1.06"/>
    <x v="0"/>
    <s v="US"/>
    <s v="USD"/>
    <n v="1433085875"/>
    <n v="1428333875"/>
    <d v="2015-05-31T15:24:35"/>
    <x v="643"/>
    <n v="55"/>
    <b v="0"/>
    <n v="152"/>
    <b v="1"/>
    <s v="technology/wearables"/>
    <x v="2"/>
    <x v="8"/>
  </r>
  <r>
    <n v="25000"/>
    <n v="75029.48"/>
    <n v="73.489999999999995"/>
    <n v="3"/>
    <x v="0"/>
    <s v="US"/>
    <s v="USD"/>
    <n v="1414544400"/>
    <n v="1410883139"/>
    <d v="2014-10-29T01:00:00"/>
    <x v="644"/>
    <n v="42.375706018516212"/>
    <b v="0"/>
    <n v="1021"/>
    <b v="1"/>
    <s v="technology/wearables"/>
    <x v="2"/>
    <x v="8"/>
  </r>
  <r>
    <n v="2000"/>
    <n v="5574"/>
    <n v="23.52"/>
    <n v="2.79"/>
    <x v="0"/>
    <s v="US"/>
    <s v="USD"/>
    <n v="1470962274"/>
    <n v="1468370274"/>
    <d v="2016-08-12T00:37:54"/>
    <x v="645"/>
    <n v="30"/>
    <b v="0"/>
    <n v="237"/>
    <b v="1"/>
    <s v="technology/wearables"/>
    <x v="2"/>
    <x v="8"/>
  </r>
  <r>
    <n v="800"/>
    <n v="1055.01"/>
    <n v="39.07"/>
    <n v="1.32"/>
    <x v="0"/>
    <s v="US"/>
    <s v="USD"/>
    <n v="1407788867"/>
    <n v="1405196867"/>
    <d v="2014-08-11T20:27:47"/>
    <x v="646"/>
    <n v="30"/>
    <b v="0"/>
    <n v="27"/>
    <b v="1"/>
    <s v="technology/wearables"/>
    <x v="2"/>
    <x v="8"/>
  </r>
  <r>
    <n v="2000"/>
    <n v="2141"/>
    <n v="125.94"/>
    <n v="1.07"/>
    <x v="0"/>
    <s v="CA"/>
    <s v="CAD"/>
    <n v="1458235549"/>
    <n v="1455647149"/>
    <d v="2016-03-17T17:25:49"/>
    <x v="647"/>
    <n v="29.958333333335759"/>
    <b v="0"/>
    <n v="17"/>
    <b v="1"/>
    <s v="technology/wearables"/>
    <x v="2"/>
    <x v="8"/>
  </r>
  <r>
    <n v="35000"/>
    <n v="44388"/>
    <n v="1644"/>
    <n v="1.27"/>
    <x v="0"/>
    <s v="US"/>
    <s v="USD"/>
    <n v="1413304708"/>
    <n v="1410280708"/>
    <d v="2014-10-14T16:38:28"/>
    <x v="648"/>
    <n v="35"/>
    <b v="0"/>
    <n v="27"/>
    <b v="1"/>
    <s v="technology/wearables"/>
    <x v="2"/>
    <x v="8"/>
  </r>
  <r>
    <n v="2500"/>
    <n v="3499"/>
    <n v="42.67"/>
    <n v="1.4"/>
    <x v="0"/>
    <s v="US"/>
    <s v="USD"/>
    <n v="1410904413"/>
    <n v="1409090013"/>
    <d v="2014-09-16T21:53:33"/>
    <x v="649"/>
    <n v="21"/>
    <b v="0"/>
    <n v="82"/>
    <b v="1"/>
    <s v="technology/wearables"/>
    <x v="2"/>
    <x v="8"/>
  </r>
  <r>
    <n v="1500"/>
    <n v="1686"/>
    <n v="35.130000000000003"/>
    <n v="1.1200000000000001"/>
    <x v="0"/>
    <s v="US"/>
    <s v="USD"/>
    <n v="1418953984"/>
    <n v="1413766384"/>
    <d v="2014-12-19T01:53:04"/>
    <x v="650"/>
    <n v="60.041666666671517"/>
    <b v="0"/>
    <n v="48"/>
    <b v="1"/>
    <s v="technology/wearables"/>
    <x v="2"/>
    <x v="8"/>
  </r>
  <r>
    <n v="25000"/>
    <n v="25132"/>
    <n v="239.35"/>
    <n v="1.01"/>
    <x v="0"/>
    <s v="US"/>
    <s v="USD"/>
    <n v="1418430311"/>
    <n v="1415838311"/>
    <d v="2014-12-13T00:25:11"/>
    <x v="651"/>
    <n v="30"/>
    <b v="0"/>
    <n v="105"/>
    <b v="1"/>
    <s v="technology/wearables"/>
    <x v="2"/>
    <x v="8"/>
  </r>
  <r>
    <n v="3000"/>
    <n v="3014"/>
    <n v="107.64"/>
    <n v="1"/>
    <x v="0"/>
    <s v="US"/>
    <s v="USD"/>
    <n v="1480613650"/>
    <n v="1478018050"/>
    <d v="2016-12-01T17:34:10"/>
    <x v="652"/>
    <n v="30.041666666664241"/>
    <b v="0"/>
    <n v="28"/>
    <b v="1"/>
    <s v="technology/wearables"/>
    <x v="2"/>
    <x v="8"/>
  </r>
  <r>
    <n v="75000"/>
    <n v="106084.5"/>
    <n v="95.83"/>
    <n v="1.41"/>
    <x v="0"/>
    <s v="US"/>
    <s v="USD"/>
    <n v="1440082240"/>
    <n v="1436885440"/>
    <d v="2015-08-20T14:50:40"/>
    <x v="653"/>
    <n v="37"/>
    <b v="0"/>
    <n v="1107"/>
    <b v="1"/>
    <s v="technology/wearables"/>
    <x v="2"/>
    <x v="8"/>
  </r>
  <r>
    <n v="12000"/>
    <n v="32075"/>
    <n v="31.66"/>
    <n v="2.67"/>
    <x v="0"/>
    <s v="US"/>
    <s v="USD"/>
    <n v="1436396313"/>
    <n v="1433804313"/>
    <d v="2015-07-08T22:58:33"/>
    <x v="654"/>
    <n v="30"/>
    <b v="0"/>
    <n v="1013"/>
    <b v="1"/>
    <s v="technology/wearables"/>
    <x v="2"/>
    <x v="8"/>
  </r>
  <r>
    <n v="8000"/>
    <n v="11751"/>
    <n v="42.89"/>
    <n v="1.47"/>
    <x v="0"/>
    <s v="US"/>
    <s v="USD"/>
    <n v="1426197512"/>
    <n v="1423609112"/>
    <d v="2015-03-12T21:58:32"/>
    <x v="655"/>
    <n v="29.958333333328483"/>
    <b v="0"/>
    <n v="274"/>
    <b v="1"/>
    <s v="technology/wearables"/>
    <x v="2"/>
    <x v="8"/>
  </r>
  <r>
    <n v="5000"/>
    <n v="10678"/>
    <n v="122.74"/>
    <n v="2.14"/>
    <x v="0"/>
    <s v="US"/>
    <s v="USD"/>
    <n v="1460917119"/>
    <n v="1455736719"/>
    <d v="2016-04-17T18:18:39"/>
    <x v="656"/>
    <n v="59.958333333328483"/>
    <b v="0"/>
    <n v="87"/>
    <b v="1"/>
    <s v="technology/wearables"/>
    <x v="2"/>
    <x v="8"/>
  </r>
  <r>
    <n v="15000"/>
    <n v="18855"/>
    <n v="190.45"/>
    <n v="1.26"/>
    <x v="0"/>
    <s v="US"/>
    <s v="USD"/>
    <n v="1450901872"/>
    <n v="1448309872"/>
    <d v="2015-12-23T20:17:52"/>
    <x v="657"/>
    <n v="30"/>
    <b v="0"/>
    <n v="99"/>
    <b v="1"/>
    <s v="technology/wearables"/>
    <x v="2"/>
    <x v="8"/>
  </r>
  <r>
    <n v="28888"/>
    <n v="30177"/>
    <n v="109.34"/>
    <n v="1.04"/>
    <x v="0"/>
    <s v="US"/>
    <s v="USD"/>
    <n v="1437933600"/>
    <n v="1435117889"/>
    <d v="2015-07-26T18:00:00"/>
    <x v="658"/>
    <n v="32.589247685187729"/>
    <b v="0"/>
    <n v="276"/>
    <b v="1"/>
    <s v="technology/wearables"/>
    <x v="2"/>
    <x v="8"/>
  </r>
  <r>
    <n v="3000"/>
    <n v="3017"/>
    <n v="143.66999999999999"/>
    <n v="1.01"/>
    <x v="0"/>
    <s v="US"/>
    <s v="USD"/>
    <n v="1440339295"/>
    <n v="1437747295"/>
    <d v="2015-08-23T14:14:55"/>
    <x v="659"/>
    <n v="30"/>
    <b v="0"/>
    <n v="21"/>
    <b v="1"/>
    <s v="technology/wearables"/>
    <x v="2"/>
    <x v="8"/>
  </r>
  <r>
    <n v="50000"/>
    <n v="1529"/>
    <n v="84.94"/>
    <n v="0.03"/>
    <x v="2"/>
    <s v="US"/>
    <s v="USD"/>
    <n v="1415558879"/>
    <n v="1412963279"/>
    <d v="2014-11-09T18:47:59"/>
    <x v="660"/>
    <n v="30.041666666671517"/>
    <b v="0"/>
    <n v="18"/>
    <b v="0"/>
    <s v="technology/wearables"/>
    <x v="2"/>
    <x v="8"/>
  </r>
  <r>
    <n v="10000"/>
    <n v="95"/>
    <n v="10.56"/>
    <n v="0.01"/>
    <x v="2"/>
    <s v="US"/>
    <s v="USD"/>
    <n v="1477236559"/>
    <n v="1474644559"/>
    <d v="2016-10-23T15:29:19"/>
    <x v="661"/>
    <n v="30"/>
    <b v="0"/>
    <n v="9"/>
    <b v="0"/>
    <s v="technology/wearables"/>
    <x v="2"/>
    <x v="8"/>
  </r>
  <r>
    <n v="39000"/>
    <n v="156"/>
    <n v="39"/>
    <n v="0"/>
    <x v="2"/>
    <s v="US"/>
    <s v="USD"/>
    <n v="1421404247"/>
    <n v="1418812247"/>
    <d v="2015-01-16T10:30:47"/>
    <x v="662"/>
    <n v="30"/>
    <b v="0"/>
    <n v="4"/>
    <b v="0"/>
    <s v="technology/wearables"/>
    <x v="2"/>
    <x v="8"/>
  </r>
  <r>
    <n v="200000"/>
    <n v="700"/>
    <n v="100"/>
    <n v="0"/>
    <x v="2"/>
    <s v="DK"/>
    <s v="DKK"/>
    <n v="1437250456"/>
    <n v="1434658456"/>
    <d v="2015-07-18T20:14:16"/>
    <x v="663"/>
    <n v="30"/>
    <b v="0"/>
    <n v="7"/>
    <b v="0"/>
    <s v="technology/wearables"/>
    <x v="2"/>
    <x v="8"/>
  </r>
  <r>
    <n v="12000"/>
    <n v="904"/>
    <n v="31.17"/>
    <n v="0.08"/>
    <x v="2"/>
    <s v="US"/>
    <s v="USD"/>
    <n v="1428940775"/>
    <n v="1426348775"/>
    <d v="2015-04-13T15:59:35"/>
    <x v="664"/>
    <n v="30"/>
    <b v="0"/>
    <n v="29"/>
    <b v="0"/>
    <s v="technology/wearables"/>
    <x v="2"/>
    <x v="8"/>
  </r>
  <r>
    <n v="10000"/>
    <n v="1864"/>
    <n v="155.33000000000001"/>
    <n v="0.19"/>
    <x v="2"/>
    <s v="US"/>
    <s v="USD"/>
    <n v="1484327061"/>
    <n v="1479143061"/>
    <d v="2017-01-13T17:04:21"/>
    <x v="665"/>
    <n v="60"/>
    <b v="0"/>
    <n v="12"/>
    <b v="0"/>
    <s v="technology/wearables"/>
    <x v="2"/>
    <x v="8"/>
  </r>
  <r>
    <n v="200000"/>
    <n v="8"/>
    <n v="2"/>
    <n v="0"/>
    <x v="2"/>
    <s v="US"/>
    <s v="USD"/>
    <n v="1408305498"/>
    <n v="1405713498"/>
    <d v="2014-08-17T19:58:18"/>
    <x v="666"/>
    <n v="30"/>
    <b v="0"/>
    <n v="4"/>
    <b v="0"/>
    <s v="technology/wearables"/>
    <x v="2"/>
    <x v="8"/>
  </r>
  <r>
    <n v="50000"/>
    <n v="5010"/>
    <n v="178.93"/>
    <n v="0.1"/>
    <x v="2"/>
    <s v="IT"/>
    <s v="EUR"/>
    <n v="1477731463"/>
    <n v="1474275463"/>
    <d v="2016-10-29T08:57:43"/>
    <x v="667"/>
    <n v="40"/>
    <b v="0"/>
    <n v="28"/>
    <b v="0"/>
    <s v="technology/wearables"/>
    <x v="2"/>
    <x v="8"/>
  </r>
  <r>
    <n v="15000"/>
    <n v="684"/>
    <n v="27.36"/>
    <n v="0.05"/>
    <x v="2"/>
    <s v="US"/>
    <s v="USD"/>
    <n v="1431374222"/>
    <n v="1427486222"/>
    <d v="2015-05-11T19:57:02"/>
    <x v="668"/>
    <n v="45"/>
    <b v="0"/>
    <n v="25"/>
    <b v="0"/>
    <s v="technology/wearables"/>
    <x v="2"/>
    <x v="8"/>
  </r>
  <r>
    <n v="200000"/>
    <n v="43015"/>
    <n v="1536.25"/>
    <n v="0.22"/>
    <x v="2"/>
    <s v="SE"/>
    <s v="SEK"/>
    <n v="1467817258"/>
    <n v="1465225258"/>
    <d v="2016-07-06T15:00:58"/>
    <x v="669"/>
    <n v="30"/>
    <b v="0"/>
    <n v="28"/>
    <b v="0"/>
    <s v="technology/wearables"/>
    <x v="2"/>
    <x v="8"/>
  </r>
  <r>
    <n v="90000"/>
    <n v="26349"/>
    <n v="85"/>
    <n v="0.28999999999999998"/>
    <x v="2"/>
    <s v="IT"/>
    <s v="EUR"/>
    <n v="1466323800"/>
    <n v="1463418120"/>
    <d v="2016-06-19T08:10:00"/>
    <x v="670"/>
    <n v="33.630555555559113"/>
    <b v="0"/>
    <n v="310"/>
    <b v="0"/>
    <s v="technology/wearables"/>
    <x v="2"/>
    <x v="8"/>
  </r>
  <r>
    <n v="30000"/>
    <n v="11828"/>
    <n v="788.53"/>
    <n v="0.39"/>
    <x v="2"/>
    <s v="US"/>
    <s v="USD"/>
    <n v="1421208000"/>
    <n v="1418315852"/>
    <d v="2015-01-14T04:00:00"/>
    <x v="671"/>
    <n v="33.473935185189475"/>
    <b v="0"/>
    <n v="15"/>
    <b v="0"/>
    <s v="technology/wearables"/>
    <x v="2"/>
    <x v="8"/>
  </r>
  <r>
    <n v="50000"/>
    <n v="10814"/>
    <n v="50.3"/>
    <n v="0.22"/>
    <x v="2"/>
    <s v="US"/>
    <s v="USD"/>
    <n v="1420088340"/>
    <n v="1417410964"/>
    <d v="2015-01-01T04:59:00"/>
    <x v="672"/>
    <n v="30.988148148149776"/>
    <b v="0"/>
    <n v="215"/>
    <b v="0"/>
    <s v="technology/wearables"/>
    <x v="2"/>
    <x v="8"/>
  </r>
  <r>
    <n v="100000"/>
    <n v="205"/>
    <n v="68.33"/>
    <n v="0"/>
    <x v="2"/>
    <s v="US"/>
    <s v="USD"/>
    <n v="1409602217"/>
    <n v="1405714217"/>
    <d v="2014-09-01T20:10:17"/>
    <x v="673"/>
    <n v="45"/>
    <b v="0"/>
    <n v="3"/>
    <b v="0"/>
    <s v="technology/wearables"/>
    <x v="2"/>
    <x v="8"/>
  </r>
  <r>
    <n v="50000"/>
    <n v="15"/>
    <n v="7.5"/>
    <n v="0"/>
    <x v="2"/>
    <s v="US"/>
    <s v="USD"/>
    <n v="1407811627"/>
    <n v="1402627627"/>
    <d v="2014-08-12T02:47:07"/>
    <x v="674"/>
    <n v="60"/>
    <b v="0"/>
    <n v="2"/>
    <b v="0"/>
    <s v="technology/wearables"/>
    <x v="2"/>
    <x v="8"/>
  </r>
  <r>
    <n v="6000"/>
    <n v="891"/>
    <n v="34.270000000000003"/>
    <n v="0.15"/>
    <x v="2"/>
    <s v="US"/>
    <s v="USD"/>
    <n v="1420095540"/>
    <n v="1417558804"/>
    <d v="2015-01-01T06:59:00"/>
    <x v="675"/>
    <n v="29.360370370370219"/>
    <b v="0"/>
    <n v="26"/>
    <b v="0"/>
    <s v="technology/wearables"/>
    <x v="2"/>
    <x v="8"/>
  </r>
  <r>
    <n v="100000"/>
    <n v="1471"/>
    <n v="61.29"/>
    <n v="0.01"/>
    <x v="2"/>
    <s v="CA"/>
    <s v="CAD"/>
    <n v="1423333581"/>
    <n v="1420741581"/>
    <d v="2015-02-07T18:26:21"/>
    <x v="676"/>
    <n v="30"/>
    <b v="0"/>
    <n v="24"/>
    <b v="0"/>
    <s v="technology/wearables"/>
    <x v="2"/>
    <x v="8"/>
  </r>
  <r>
    <n v="50000"/>
    <n v="12792"/>
    <n v="133.25"/>
    <n v="0.26"/>
    <x v="2"/>
    <s v="IT"/>
    <s v="EUR"/>
    <n v="1467106895"/>
    <n v="1463218895"/>
    <d v="2016-06-28T09:41:35"/>
    <x v="677"/>
    <n v="45"/>
    <b v="0"/>
    <n v="96"/>
    <b v="0"/>
    <s v="technology/wearables"/>
    <x v="2"/>
    <x v="8"/>
  </r>
  <r>
    <n v="29000"/>
    <n v="1108"/>
    <n v="65.180000000000007"/>
    <n v="0.04"/>
    <x v="2"/>
    <s v="US"/>
    <s v="USD"/>
    <n v="1463821338"/>
    <n v="1461229338"/>
    <d v="2016-05-21T09:02:18"/>
    <x v="678"/>
    <n v="30"/>
    <b v="0"/>
    <n v="17"/>
    <b v="0"/>
    <s v="technology/wearables"/>
    <x v="2"/>
    <x v="8"/>
  </r>
  <r>
    <n v="57000"/>
    <n v="8827"/>
    <n v="93.9"/>
    <n v="0.15"/>
    <x v="2"/>
    <s v="US"/>
    <s v="USD"/>
    <n v="1472920909"/>
    <n v="1467736909"/>
    <d v="2016-09-03T16:41:49"/>
    <x v="679"/>
    <n v="60"/>
    <b v="0"/>
    <n v="94"/>
    <b v="0"/>
    <s v="technology/wearables"/>
    <x v="2"/>
    <x v="8"/>
  </r>
  <r>
    <n v="75000"/>
    <n v="19434"/>
    <n v="150.65"/>
    <n v="0.26"/>
    <x v="2"/>
    <s v="US"/>
    <s v="USD"/>
    <n v="1410955331"/>
    <n v="1407931331"/>
    <d v="2014-09-17T12:02:11"/>
    <x v="680"/>
    <n v="35"/>
    <b v="0"/>
    <n v="129"/>
    <b v="0"/>
    <s v="technology/wearables"/>
    <x v="2"/>
    <x v="8"/>
  </r>
  <r>
    <n v="2500"/>
    <n v="1"/>
    <n v="1"/>
    <n v="0"/>
    <x v="2"/>
    <s v="US"/>
    <s v="USD"/>
    <n v="1477509604"/>
    <n v="1474917604"/>
    <d v="2016-10-26T19:20:04"/>
    <x v="681"/>
    <n v="30"/>
    <b v="0"/>
    <n v="1"/>
    <b v="0"/>
    <s v="technology/wearables"/>
    <x v="2"/>
    <x v="8"/>
  </r>
  <r>
    <n v="50000"/>
    <n v="53"/>
    <n v="13.25"/>
    <n v="0"/>
    <x v="2"/>
    <s v="US"/>
    <s v="USD"/>
    <n v="1489512122"/>
    <n v="1486923722"/>
    <d v="2017-03-14T17:22:02"/>
    <x v="682"/>
    <n v="29.958333333343035"/>
    <b v="0"/>
    <n v="4"/>
    <b v="0"/>
    <s v="technology/wearables"/>
    <x v="2"/>
    <x v="8"/>
  </r>
  <r>
    <n v="35000"/>
    <n v="298"/>
    <n v="99.33"/>
    <n v="0.01"/>
    <x v="2"/>
    <s v="US"/>
    <s v="USD"/>
    <n v="1477949764"/>
    <n v="1474493764"/>
    <d v="2016-10-31T21:36:04"/>
    <x v="683"/>
    <n v="40"/>
    <b v="0"/>
    <n v="3"/>
    <b v="0"/>
    <s v="technology/wearables"/>
    <x v="2"/>
    <x v="8"/>
  </r>
  <r>
    <n v="320000"/>
    <n v="23948"/>
    <n v="177.39"/>
    <n v="7.0000000000000007E-2"/>
    <x v="2"/>
    <s v="US"/>
    <s v="USD"/>
    <n v="1406257200"/>
    <n v="1403176891"/>
    <d v="2014-07-25T03:00:00"/>
    <x v="684"/>
    <n v="35.65172453703417"/>
    <b v="0"/>
    <n v="135"/>
    <b v="0"/>
    <s v="technology/wearables"/>
    <x v="2"/>
    <x v="8"/>
  </r>
  <r>
    <n v="2000"/>
    <n v="553"/>
    <n v="55.3"/>
    <n v="0.28000000000000003"/>
    <x v="2"/>
    <s v="US"/>
    <s v="USD"/>
    <n v="1421095672"/>
    <n v="1417207672"/>
    <d v="2015-01-12T20:47:52"/>
    <x v="685"/>
    <n v="45"/>
    <b v="0"/>
    <n v="10"/>
    <b v="0"/>
    <s v="technology/wearables"/>
    <x v="2"/>
    <x v="8"/>
  </r>
  <r>
    <n v="500000"/>
    <n v="0"/>
    <s v="N/A"/>
    <n v="0"/>
    <x v="2"/>
    <s v="IT"/>
    <s v="EUR"/>
    <n v="1438618170"/>
    <n v="1436026170"/>
    <d v="2015-08-03T16:09:30"/>
    <x v="686"/>
    <n v="30"/>
    <b v="0"/>
    <s v="No Backers"/>
    <b v="0"/>
    <s v="technology/wearables"/>
    <x v="2"/>
    <x v="8"/>
  </r>
  <r>
    <n v="100000"/>
    <n v="3550"/>
    <n v="591.66999999999996"/>
    <n v="0.04"/>
    <x v="2"/>
    <s v="MX"/>
    <s v="MXN"/>
    <n v="1486317653"/>
    <n v="1481133653"/>
    <d v="2017-02-05T18:00:53"/>
    <x v="687"/>
    <n v="60"/>
    <b v="0"/>
    <n v="6"/>
    <b v="0"/>
    <s v="technology/wearables"/>
    <x v="2"/>
    <x v="8"/>
  </r>
  <r>
    <n v="20000"/>
    <n v="14598"/>
    <n v="405.5"/>
    <n v="0.73"/>
    <x v="2"/>
    <s v="US"/>
    <s v="USD"/>
    <n v="1444876253"/>
    <n v="1442284253"/>
    <d v="2015-10-15T02:30:53"/>
    <x v="688"/>
    <n v="30"/>
    <b v="0"/>
    <n v="36"/>
    <b v="0"/>
    <s v="technology/wearables"/>
    <x v="2"/>
    <x v="8"/>
  </r>
  <r>
    <n v="200000"/>
    <n v="115297.5"/>
    <n v="343.15"/>
    <n v="0.57999999999999996"/>
    <x v="2"/>
    <s v="US"/>
    <s v="USD"/>
    <n v="1481173140"/>
    <n v="1478016097"/>
    <d v="2016-12-08T04:59:00"/>
    <x v="689"/>
    <n v="36.539849537039117"/>
    <b v="0"/>
    <n v="336"/>
    <b v="0"/>
    <s v="technology/wearables"/>
    <x v="2"/>
    <x v="8"/>
  </r>
  <r>
    <n v="20000"/>
    <n v="2468"/>
    <n v="72.59"/>
    <n v="0.12"/>
    <x v="2"/>
    <s v="US"/>
    <s v="USD"/>
    <n v="1473400800"/>
    <n v="1469718841"/>
    <d v="2016-09-09T06:00:00"/>
    <x v="690"/>
    <n v="42.615266203705687"/>
    <b v="0"/>
    <n v="34"/>
    <b v="0"/>
    <s v="technology/wearables"/>
    <x v="2"/>
    <x v="8"/>
  </r>
  <r>
    <n v="50000"/>
    <n v="260"/>
    <n v="26"/>
    <n v="0.01"/>
    <x v="2"/>
    <s v="US"/>
    <s v="USD"/>
    <n v="1435711246"/>
    <n v="1433292046"/>
    <d v="2015-07-01T00:40:46"/>
    <x v="691"/>
    <n v="28"/>
    <b v="0"/>
    <n v="10"/>
    <b v="0"/>
    <s v="technology/wearables"/>
    <x v="2"/>
    <x v="8"/>
  </r>
  <r>
    <n v="20000"/>
    <n v="1306"/>
    <n v="6.5"/>
    <n v="7.0000000000000007E-2"/>
    <x v="2"/>
    <s v="GB"/>
    <s v="GBP"/>
    <n v="1482397263"/>
    <n v="1479805263"/>
    <d v="2016-12-22T09:01:03"/>
    <x v="692"/>
    <n v="30"/>
    <b v="0"/>
    <n v="201"/>
    <b v="0"/>
    <s v="technology/wearables"/>
    <x v="2"/>
    <x v="8"/>
  </r>
  <r>
    <n v="100000"/>
    <n v="35338"/>
    <n v="119.39"/>
    <n v="0.35"/>
    <x v="2"/>
    <s v="US"/>
    <s v="USD"/>
    <n v="1430421827"/>
    <n v="1427829827"/>
    <d v="2015-04-30T19:23:47"/>
    <x v="693"/>
    <n v="30"/>
    <b v="0"/>
    <n v="296"/>
    <b v="0"/>
    <s v="technology/wearables"/>
    <x v="2"/>
    <x v="8"/>
  </r>
  <r>
    <n v="150000"/>
    <n v="590"/>
    <n v="84.29"/>
    <n v="0"/>
    <x v="2"/>
    <s v="US"/>
    <s v="USD"/>
    <n v="1485964559"/>
    <n v="1483372559"/>
    <d v="2017-02-01T15:55:59"/>
    <x v="694"/>
    <n v="30"/>
    <b v="0"/>
    <n v="7"/>
    <b v="0"/>
    <s v="technology/wearables"/>
    <x v="2"/>
    <x v="8"/>
  </r>
  <r>
    <n v="60000"/>
    <n v="636"/>
    <n v="90.86"/>
    <n v="0.01"/>
    <x v="2"/>
    <s v="US"/>
    <s v="USD"/>
    <n v="1414758620"/>
    <n v="1412166620"/>
    <d v="2014-10-31T12:30:20"/>
    <x v="695"/>
    <n v="30"/>
    <b v="0"/>
    <n v="7"/>
    <b v="0"/>
    <s v="technology/wearables"/>
    <x v="2"/>
    <x v="8"/>
  </r>
  <r>
    <n v="175000"/>
    <n v="1"/>
    <n v="1"/>
    <n v="0"/>
    <x v="2"/>
    <s v="NL"/>
    <s v="EUR"/>
    <n v="1406326502"/>
    <n v="1403734502"/>
    <d v="2014-07-25T22:15:02"/>
    <x v="696"/>
    <n v="30"/>
    <b v="0"/>
    <n v="1"/>
    <b v="0"/>
    <s v="technology/wearables"/>
    <x v="2"/>
    <x v="8"/>
  </r>
  <r>
    <n v="5000"/>
    <n v="2319"/>
    <n v="20.34"/>
    <n v="0.46"/>
    <x v="2"/>
    <s v="DE"/>
    <s v="EUR"/>
    <n v="1454502789"/>
    <n v="1453206789"/>
    <d v="2016-02-03T12:33:09"/>
    <x v="697"/>
    <n v="15"/>
    <b v="0"/>
    <n v="114"/>
    <b v="0"/>
    <s v="technology/wearables"/>
    <x v="2"/>
    <x v="8"/>
  </r>
  <r>
    <n v="100000"/>
    <n v="15390"/>
    <n v="530.69000000000005"/>
    <n v="0.15"/>
    <x v="2"/>
    <s v="US"/>
    <s v="USD"/>
    <n v="1411005600"/>
    <n v="1408141245"/>
    <d v="2014-09-18T02:00:00"/>
    <x v="698"/>
    <n v="33.152256944449618"/>
    <b v="0"/>
    <n v="29"/>
    <b v="0"/>
    <s v="technology/wearables"/>
    <x v="2"/>
    <x v="8"/>
  </r>
  <r>
    <n v="130000"/>
    <n v="107148.74"/>
    <n v="120.39"/>
    <n v="0.82"/>
    <x v="2"/>
    <s v="US"/>
    <s v="USD"/>
    <n v="1385136000"/>
    <n v="1381923548"/>
    <d v="2013-11-22T16:00:00"/>
    <x v="699"/>
    <n v="37.18115740740177"/>
    <b v="0"/>
    <n v="890"/>
    <b v="0"/>
    <s v="technology/wearables"/>
    <x v="2"/>
    <x v="8"/>
  </r>
  <r>
    <n v="15000"/>
    <n v="403"/>
    <n v="13"/>
    <n v="0.03"/>
    <x v="2"/>
    <s v="ES"/>
    <s v="EUR"/>
    <n v="1484065881"/>
    <n v="1481473881"/>
    <d v="2017-01-10T16:31:21"/>
    <x v="700"/>
    <n v="30"/>
    <b v="0"/>
    <n v="31"/>
    <b v="0"/>
    <s v="technology/wearables"/>
    <x v="2"/>
    <x v="8"/>
  </r>
  <r>
    <n v="23000"/>
    <n v="6118"/>
    <n v="291.33"/>
    <n v="0.27"/>
    <x v="2"/>
    <s v="GB"/>
    <s v="GBP"/>
    <n v="1406130880"/>
    <n v="1403538880"/>
    <d v="2014-07-23T15:54:40"/>
    <x v="701"/>
    <n v="30"/>
    <b v="0"/>
    <n v="21"/>
    <b v="0"/>
    <s v="technology/wearables"/>
    <x v="2"/>
    <x v="8"/>
  </r>
  <r>
    <n v="15000"/>
    <n v="4622.01"/>
    <n v="124.92"/>
    <n v="0.31"/>
    <x v="2"/>
    <s v="US"/>
    <s v="USD"/>
    <n v="1480011987"/>
    <n v="1477416387"/>
    <d v="2016-11-24T18:26:27"/>
    <x v="702"/>
    <n v="30.041666666656965"/>
    <b v="0"/>
    <n v="37"/>
    <b v="0"/>
    <s v="technology/wearables"/>
    <x v="2"/>
    <x v="8"/>
  </r>
  <r>
    <n v="15000"/>
    <n v="837"/>
    <n v="119.57"/>
    <n v="0.06"/>
    <x v="2"/>
    <s v="US"/>
    <s v="USD"/>
    <n v="1485905520"/>
    <n v="1481150949"/>
    <d v="2017-01-31T23:32:00"/>
    <x v="703"/>
    <n v="55.029756944437395"/>
    <b v="0"/>
    <n v="7"/>
    <b v="0"/>
    <s v="technology/wearables"/>
    <x v="2"/>
    <x v="8"/>
  </r>
  <r>
    <n v="55000"/>
    <n v="481"/>
    <n v="120.25"/>
    <n v="0.01"/>
    <x v="2"/>
    <s v="CA"/>
    <s v="CAD"/>
    <n v="1487565468"/>
    <n v="1482381468"/>
    <d v="2017-02-20T04:37:48"/>
    <x v="704"/>
    <n v="60"/>
    <b v="0"/>
    <n v="4"/>
    <b v="0"/>
    <s v="technology/wearables"/>
    <x v="2"/>
    <x v="8"/>
  </r>
  <r>
    <n v="100000"/>
    <n v="977"/>
    <n v="195.4"/>
    <n v="0.01"/>
    <x v="2"/>
    <s v="NL"/>
    <s v="EUR"/>
    <n v="1484999278"/>
    <n v="1482407278"/>
    <d v="2017-01-21T11:47:58"/>
    <x v="705"/>
    <n v="30"/>
    <b v="0"/>
    <n v="5"/>
    <b v="0"/>
    <s v="technology/wearables"/>
    <x v="2"/>
    <x v="8"/>
  </r>
  <r>
    <n v="100000"/>
    <n v="0"/>
    <s v="N/A"/>
    <n v="0"/>
    <x v="2"/>
    <s v="ES"/>
    <s v="EUR"/>
    <n v="1481740740"/>
    <n v="1478130783"/>
    <d v="2016-12-14T18:39:00"/>
    <x v="706"/>
    <n v="41.781909722223645"/>
    <b v="0"/>
    <s v="No Backers"/>
    <b v="0"/>
    <s v="technology/wearables"/>
    <x v="2"/>
    <x v="8"/>
  </r>
  <r>
    <n v="68000"/>
    <n v="53670.6"/>
    <n v="117.7"/>
    <n v="0.79"/>
    <x v="2"/>
    <s v="GB"/>
    <s v="GBP"/>
    <n v="1483286127"/>
    <n v="1479830127"/>
    <d v="2017-01-01T15:55:27"/>
    <x v="707"/>
    <n v="40"/>
    <b v="0"/>
    <n v="456"/>
    <b v="0"/>
    <s v="technology/wearables"/>
    <x v="2"/>
    <x v="8"/>
  </r>
  <r>
    <n v="40000"/>
    <n v="8837"/>
    <n v="23.95"/>
    <n v="0.22"/>
    <x v="2"/>
    <s v="GB"/>
    <s v="GBP"/>
    <n v="1410616600"/>
    <n v="1405432600"/>
    <d v="2014-09-13T13:56:40"/>
    <x v="708"/>
    <n v="60"/>
    <b v="0"/>
    <n v="369"/>
    <b v="0"/>
    <s v="technology/wearables"/>
    <x v="2"/>
    <x v="8"/>
  </r>
  <r>
    <n v="15000"/>
    <n v="61"/>
    <n v="30.5"/>
    <n v="0"/>
    <x v="2"/>
    <s v="US"/>
    <s v="USD"/>
    <n v="1417741159"/>
    <n v="1415149159"/>
    <d v="2014-12-05T00:59:19"/>
    <x v="709"/>
    <n v="30"/>
    <b v="0"/>
    <n v="2"/>
    <b v="0"/>
    <s v="technology/wearables"/>
    <x v="2"/>
    <x v="8"/>
  </r>
  <r>
    <n v="1200"/>
    <n v="0"/>
    <s v="N/A"/>
    <n v="0"/>
    <x v="2"/>
    <s v="CA"/>
    <s v="CAD"/>
    <n v="1408495440"/>
    <n v="1405640302"/>
    <d v="2014-08-20T00:44:00"/>
    <x v="710"/>
    <n v="33.045578703698993"/>
    <b v="0"/>
    <s v="No Backers"/>
    <b v="0"/>
    <s v="technology/wearables"/>
    <x v="2"/>
    <x v="8"/>
  </r>
  <r>
    <n v="100000"/>
    <n v="33791"/>
    <n v="99.97"/>
    <n v="0.34"/>
    <x v="2"/>
    <s v="NL"/>
    <s v="EUR"/>
    <n v="1481716868"/>
    <n v="1478257268"/>
    <d v="2016-12-14T12:01:08"/>
    <x v="711"/>
    <n v="40.041666666656965"/>
    <b v="0"/>
    <n v="338"/>
    <b v="0"/>
    <s v="technology/wearables"/>
    <x v="2"/>
    <x v="8"/>
  </r>
  <r>
    <n v="48500"/>
    <n v="105"/>
    <n v="26.25"/>
    <n v="0"/>
    <x v="2"/>
    <s v="US"/>
    <s v="USD"/>
    <n v="1455466832"/>
    <n v="1452874832"/>
    <d v="2016-02-14T16:20:32"/>
    <x v="712"/>
    <n v="30"/>
    <b v="0"/>
    <n v="4"/>
    <b v="0"/>
    <s v="technology/wearables"/>
    <x v="2"/>
    <x v="8"/>
  </r>
  <r>
    <n v="25000"/>
    <n v="199"/>
    <n v="199"/>
    <n v="0.01"/>
    <x v="2"/>
    <s v="IT"/>
    <s v="EUR"/>
    <n v="1465130532"/>
    <n v="1462538532"/>
    <d v="2016-06-05T12:42:12"/>
    <x v="713"/>
    <n v="30"/>
    <b v="0"/>
    <n v="1"/>
    <b v="0"/>
    <s v="technology/wearables"/>
    <x v="2"/>
    <x v="8"/>
  </r>
  <r>
    <n v="15000"/>
    <n v="2249"/>
    <n v="80.319999999999993"/>
    <n v="0.15"/>
    <x v="2"/>
    <s v="US"/>
    <s v="USD"/>
    <n v="1488308082"/>
    <n v="1483124082"/>
    <d v="2017-02-28T18:54:42"/>
    <x v="714"/>
    <n v="60"/>
    <b v="0"/>
    <n v="28"/>
    <b v="0"/>
    <s v="technology/wearables"/>
    <x v="2"/>
    <x v="8"/>
  </r>
  <r>
    <n v="27500"/>
    <n v="1389"/>
    <n v="115.75"/>
    <n v="0.05"/>
    <x v="2"/>
    <s v="US"/>
    <s v="USD"/>
    <n v="1446693040"/>
    <n v="1443233440"/>
    <d v="2015-11-05T03:10:40"/>
    <x v="715"/>
    <n v="40.041666666671517"/>
    <b v="0"/>
    <n v="12"/>
    <b v="0"/>
    <s v="technology/wearables"/>
    <x v="2"/>
    <x v="8"/>
  </r>
  <r>
    <n v="7000"/>
    <n v="715"/>
    <n v="44.69"/>
    <n v="0.1"/>
    <x v="2"/>
    <s v="US"/>
    <s v="USD"/>
    <n v="1417392000"/>
    <n v="1414511307"/>
    <d v="2014-12-01T00:00:00"/>
    <x v="716"/>
    <n v="33.341354166666861"/>
    <b v="0"/>
    <n v="16"/>
    <b v="0"/>
    <s v="technology/wearables"/>
    <x v="2"/>
    <x v="8"/>
  </r>
  <r>
    <n v="100000"/>
    <n v="305"/>
    <n v="76.25"/>
    <n v="0"/>
    <x v="2"/>
    <s v="US"/>
    <s v="USD"/>
    <n v="1409949002"/>
    <n v="1407357002"/>
    <d v="2014-09-05T20:30:02"/>
    <x v="717"/>
    <n v="30"/>
    <b v="0"/>
    <n v="4"/>
    <b v="0"/>
    <s v="technology/wearables"/>
    <x v="2"/>
    <x v="8"/>
  </r>
  <r>
    <n v="12000"/>
    <n v="90"/>
    <n v="22.5"/>
    <n v="0.01"/>
    <x v="2"/>
    <s v="US"/>
    <s v="USD"/>
    <n v="1487397540"/>
    <n v="1484684247"/>
    <d v="2017-02-18T05:59:00"/>
    <x v="718"/>
    <n v="31.403854166666861"/>
    <b v="0"/>
    <n v="4"/>
    <b v="0"/>
    <s v="technology/wearables"/>
    <x v="2"/>
    <x v="8"/>
  </r>
  <r>
    <n v="15000"/>
    <n v="194"/>
    <n v="19.399999999999999"/>
    <n v="0.01"/>
    <x v="2"/>
    <s v="US"/>
    <s v="USD"/>
    <n v="1456189076"/>
    <n v="1454979476"/>
    <d v="2016-02-23T00:57:56"/>
    <x v="719"/>
    <n v="14"/>
    <b v="0"/>
    <n v="10"/>
    <b v="0"/>
    <s v="technology/wearables"/>
    <x v="2"/>
    <x v="8"/>
  </r>
  <r>
    <n v="1900"/>
    <n v="2735"/>
    <n v="66.709999999999994"/>
    <n v="1.44"/>
    <x v="0"/>
    <s v="US"/>
    <s v="USD"/>
    <n v="1327851291"/>
    <n v="1325432091"/>
    <d v="2012-01-29T15:34:51"/>
    <x v="720"/>
    <n v="28"/>
    <b v="0"/>
    <n v="41"/>
    <b v="1"/>
    <s v="publishing/nonfiction"/>
    <x v="3"/>
    <x v="9"/>
  </r>
  <r>
    <n v="8200"/>
    <n v="10013"/>
    <n v="84.14"/>
    <n v="1.22"/>
    <x v="0"/>
    <s v="US"/>
    <s v="USD"/>
    <n v="1406900607"/>
    <n v="1403012607"/>
    <d v="2014-08-01T13:43:27"/>
    <x v="721"/>
    <n v="45"/>
    <b v="0"/>
    <n v="119"/>
    <b v="1"/>
    <s v="publishing/nonfiction"/>
    <x v="3"/>
    <x v="9"/>
  </r>
  <r>
    <n v="25000"/>
    <n v="33006"/>
    <n v="215.73"/>
    <n v="1.32"/>
    <x v="0"/>
    <s v="US"/>
    <s v="USD"/>
    <n v="1333909178"/>
    <n v="1331320778"/>
    <d v="2012-04-08T18:19:38"/>
    <x v="722"/>
    <n v="29.958333333335759"/>
    <b v="0"/>
    <n v="153"/>
    <b v="1"/>
    <s v="publishing/nonfiction"/>
    <x v="3"/>
    <x v="9"/>
  </r>
  <r>
    <n v="5000"/>
    <n v="5469"/>
    <n v="54.69"/>
    <n v="1.0900000000000001"/>
    <x v="0"/>
    <s v="US"/>
    <s v="USD"/>
    <n v="1438228740"/>
    <n v="1435606549"/>
    <d v="2015-07-30T03:59:00"/>
    <x v="723"/>
    <n v="30.349432870367309"/>
    <b v="0"/>
    <n v="100"/>
    <b v="1"/>
    <s v="publishing/nonfiction"/>
    <x v="3"/>
    <x v="9"/>
  </r>
  <r>
    <n v="7000"/>
    <n v="7383.01"/>
    <n v="51.63"/>
    <n v="1.05"/>
    <x v="0"/>
    <s v="US"/>
    <s v="USD"/>
    <n v="1309447163"/>
    <n v="1306855163"/>
    <d v="2011-06-30T15:19:23"/>
    <x v="724"/>
    <n v="30"/>
    <b v="0"/>
    <n v="143"/>
    <b v="1"/>
    <s v="publishing/nonfiction"/>
    <x v="3"/>
    <x v="9"/>
  </r>
  <r>
    <n v="20000"/>
    <n v="20070"/>
    <n v="143.36000000000001"/>
    <n v="1"/>
    <x v="0"/>
    <s v="US"/>
    <s v="USD"/>
    <n v="1450018912"/>
    <n v="1447426912"/>
    <d v="2015-12-13T15:01:52"/>
    <x v="725"/>
    <n v="30"/>
    <b v="0"/>
    <n v="140"/>
    <b v="1"/>
    <s v="publishing/nonfiction"/>
    <x v="3"/>
    <x v="9"/>
  </r>
  <r>
    <n v="2500"/>
    <n v="2535"/>
    <n v="72.430000000000007"/>
    <n v="1.01"/>
    <x v="0"/>
    <s v="US"/>
    <s v="USD"/>
    <n v="1365728487"/>
    <n v="1363136487"/>
    <d v="2013-04-12T01:01:27"/>
    <x v="726"/>
    <n v="30"/>
    <b v="0"/>
    <n v="35"/>
    <b v="1"/>
    <s v="publishing/nonfiction"/>
    <x v="3"/>
    <x v="9"/>
  </r>
  <r>
    <n v="3500"/>
    <n v="5443"/>
    <n v="36.53"/>
    <n v="1.56"/>
    <x v="0"/>
    <s v="US"/>
    <s v="USD"/>
    <n v="1358198400"/>
    <n v="1354580949"/>
    <d v="2013-01-14T21:20:00"/>
    <x v="727"/>
    <n v="41.868645833339542"/>
    <b v="0"/>
    <n v="149"/>
    <b v="1"/>
    <s v="publishing/nonfiction"/>
    <x v="3"/>
    <x v="9"/>
  </r>
  <r>
    <n v="7500"/>
    <n v="7917.45"/>
    <n v="60.9"/>
    <n v="1.06"/>
    <x v="0"/>
    <s v="US"/>
    <s v="USD"/>
    <n v="1313957157"/>
    <n v="1310069157"/>
    <d v="2011-08-21T20:05:57"/>
    <x v="728"/>
    <n v="45"/>
    <b v="0"/>
    <n v="130"/>
    <b v="1"/>
    <s v="publishing/nonfiction"/>
    <x v="3"/>
    <x v="9"/>
  </r>
  <r>
    <n v="4000"/>
    <n v="5226"/>
    <n v="43.55"/>
    <n v="1.31"/>
    <x v="0"/>
    <s v="US"/>
    <s v="USD"/>
    <n v="1348028861"/>
    <n v="1342844861"/>
    <d v="2012-09-19T04:27:41"/>
    <x v="729"/>
    <n v="60"/>
    <b v="0"/>
    <n v="120"/>
    <b v="1"/>
    <s v="publishing/nonfiction"/>
    <x v="3"/>
    <x v="9"/>
  </r>
  <r>
    <n v="20000"/>
    <n v="26438"/>
    <n v="99.77"/>
    <n v="1.32"/>
    <x v="0"/>
    <s v="US"/>
    <s v="USD"/>
    <n v="1323280391"/>
    <n v="1320688391"/>
    <d v="2011-12-07T17:53:11"/>
    <x v="730"/>
    <n v="30"/>
    <b v="0"/>
    <n v="265"/>
    <b v="1"/>
    <s v="publishing/nonfiction"/>
    <x v="3"/>
    <x v="9"/>
  </r>
  <r>
    <n v="5000"/>
    <n v="6300"/>
    <n v="88.73"/>
    <n v="1.26"/>
    <x v="0"/>
    <s v="US"/>
    <s v="USD"/>
    <n v="1327212000"/>
    <n v="1322852747"/>
    <d v="2012-01-22T06:00:00"/>
    <x v="731"/>
    <n v="50.454317129631818"/>
    <b v="0"/>
    <n v="71"/>
    <b v="1"/>
    <s v="publishing/nonfiction"/>
    <x v="3"/>
    <x v="9"/>
  </r>
  <r>
    <n v="40"/>
    <n v="64"/>
    <n v="4.92"/>
    <n v="1.6"/>
    <x v="0"/>
    <s v="GB"/>
    <s v="GBP"/>
    <n v="1380449461"/>
    <n v="1375265461"/>
    <d v="2013-09-29T10:11:01"/>
    <x v="732"/>
    <n v="60"/>
    <b v="0"/>
    <n v="13"/>
    <b v="1"/>
    <s v="publishing/nonfiction"/>
    <x v="3"/>
    <x v="9"/>
  </r>
  <r>
    <n v="2500"/>
    <n v="3012"/>
    <n v="17.82"/>
    <n v="1.2"/>
    <x v="0"/>
    <s v="GB"/>
    <s v="GBP"/>
    <n v="1387533892"/>
    <n v="1384941892"/>
    <d v="2013-12-20T10:04:52"/>
    <x v="733"/>
    <n v="30"/>
    <b v="0"/>
    <n v="169"/>
    <b v="1"/>
    <s v="publishing/nonfiction"/>
    <x v="3"/>
    <x v="9"/>
  </r>
  <r>
    <n v="8500"/>
    <n v="10670"/>
    <n v="187.19"/>
    <n v="1.26"/>
    <x v="0"/>
    <s v="CA"/>
    <s v="CAD"/>
    <n v="1431147600"/>
    <n v="1428465420"/>
    <d v="2015-05-09T05:00:00"/>
    <x v="734"/>
    <n v="31.04374999999709"/>
    <b v="0"/>
    <n v="57"/>
    <b v="1"/>
    <s v="publishing/nonfiction"/>
    <x v="3"/>
    <x v="9"/>
  </r>
  <r>
    <n v="47000"/>
    <n v="53771"/>
    <n v="234.81"/>
    <n v="1.1399999999999999"/>
    <x v="0"/>
    <s v="US"/>
    <s v="USD"/>
    <n v="1417653540"/>
    <n v="1414975346"/>
    <d v="2014-12-04T00:39:00"/>
    <x v="735"/>
    <n v="30.99761574074364"/>
    <b v="0"/>
    <n v="229"/>
    <b v="1"/>
    <s v="publishing/nonfiction"/>
    <x v="3"/>
    <x v="9"/>
  </r>
  <r>
    <n v="3600"/>
    <n v="11345"/>
    <n v="105.05"/>
    <n v="3.15"/>
    <x v="0"/>
    <s v="US"/>
    <s v="USD"/>
    <n v="1385009940"/>
    <n v="1383327440"/>
    <d v="2013-11-21T04:59:00"/>
    <x v="736"/>
    <n v="19.473379629627743"/>
    <b v="0"/>
    <n v="108"/>
    <b v="1"/>
    <s v="publishing/nonfiction"/>
    <x v="3"/>
    <x v="9"/>
  </r>
  <r>
    <n v="5000"/>
    <n v="6120"/>
    <n v="56.67"/>
    <n v="1.22"/>
    <x v="0"/>
    <s v="US"/>
    <s v="USD"/>
    <n v="1392408000"/>
    <n v="1390890987"/>
    <d v="2014-02-14T20:00:00"/>
    <x v="737"/>
    <n v="17.558020833334012"/>
    <b v="0"/>
    <n v="108"/>
    <b v="1"/>
    <s v="publishing/nonfiction"/>
    <x v="3"/>
    <x v="9"/>
  </r>
  <r>
    <n v="1500"/>
    <n v="1601"/>
    <n v="39.049999999999997"/>
    <n v="1.07"/>
    <x v="0"/>
    <s v="US"/>
    <s v="USD"/>
    <n v="1417409940"/>
    <n v="1414765794"/>
    <d v="2014-12-01T04:59:00"/>
    <x v="738"/>
    <n v="30.603541666670935"/>
    <b v="0"/>
    <n v="41"/>
    <b v="1"/>
    <s v="publishing/nonfiction"/>
    <x v="3"/>
    <x v="9"/>
  </r>
  <r>
    <n v="6000"/>
    <n v="9500"/>
    <n v="68.349999999999994"/>
    <n v="1.58"/>
    <x v="0"/>
    <s v="US"/>
    <s v="USD"/>
    <n v="1407758629"/>
    <n v="1404907429"/>
    <d v="2014-08-11T12:03:49"/>
    <x v="739"/>
    <n v="33"/>
    <b v="0"/>
    <n v="139"/>
    <b v="1"/>
    <s v="publishing/nonfiction"/>
    <x v="3"/>
    <x v="9"/>
  </r>
  <r>
    <n v="3000"/>
    <n v="3222"/>
    <n v="169.58"/>
    <n v="1.07"/>
    <x v="0"/>
    <s v="US"/>
    <s v="USD"/>
    <n v="1434857482"/>
    <n v="1433647882"/>
    <d v="2015-06-21T03:31:22"/>
    <x v="740"/>
    <n v="14"/>
    <b v="0"/>
    <n v="19"/>
    <b v="1"/>
    <s v="publishing/nonfiction"/>
    <x v="3"/>
    <x v="9"/>
  </r>
  <r>
    <n v="13000"/>
    <n v="13293.8"/>
    <n v="141.41999999999999"/>
    <n v="1.02"/>
    <x v="0"/>
    <s v="US"/>
    <s v="USD"/>
    <n v="1370964806"/>
    <n v="1367940806"/>
    <d v="2013-06-11T15:33:26"/>
    <x v="741"/>
    <n v="35"/>
    <b v="0"/>
    <n v="94"/>
    <b v="1"/>
    <s v="publishing/nonfiction"/>
    <x v="3"/>
    <x v="9"/>
  </r>
  <r>
    <n v="1400"/>
    <n v="1550"/>
    <n v="67.39"/>
    <n v="1.1100000000000001"/>
    <x v="0"/>
    <s v="US"/>
    <s v="USD"/>
    <n v="1395435712"/>
    <n v="1392847312"/>
    <d v="2014-03-21T21:01:52"/>
    <x v="742"/>
    <n v="29.958333333328483"/>
    <b v="0"/>
    <n v="23"/>
    <b v="1"/>
    <s v="publishing/nonfiction"/>
    <x v="3"/>
    <x v="9"/>
  </r>
  <r>
    <n v="550"/>
    <n v="814"/>
    <n v="54.27"/>
    <n v="1.48"/>
    <x v="0"/>
    <s v="US"/>
    <s v="USD"/>
    <n v="1334610000"/>
    <n v="1332435685"/>
    <d v="2012-04-16T21:00:00"/>
    <x v="743"/>
    <n v="25.165682870370802"/>
    <b v="0"/>
    <n v="15"/>
    <b v="1"/>
    <s v="publishing/nonfiction"/>
    <x v="3"/>
    <x v="9"/>
  </r>
  <r>
    <n v="5000"/>
    <n v="5116"/>
    <n v="82.52"/>
    <n v="1.02"/>
    <x v="0"/>
    <s v="US"/>
    <s v="USD"/>
    <n v="1355439503"/>
    <n v="1352847503"/>
    <d v="2012-12-13T22:58:23"/>
    <x v="744"/>
    <n v="30"/>
    <b v="0"/>
    <n v="62"/>
    <b v="1"/>
    <s v="publishing/nonfiction"/>
    <x v="3"/>
    <x v="9"/>
  </r>
  <r>
    <n v="2220"/>
    <n v="3976"/>
    <n v="53.73"/>
    <n v="1.79"/>
    <x v="0"/>
    <s v="US"/>
    <s v="USD"/>
    <n v="1367588645"/>
    <n v="1364996645"/>
    <d v="2013-05-03T13:44:05"/>
    <x v="745"/>
    <n v="30"/>
    <b v="0"/>
    <n v="74"/>
    <b v="1"/>
    <s v="publishing/nonfiction"/>
    <x v="3"/>
    <x v="9"/>
  </r>
  <r>
    <n v="2987"/>
    <n v="3318"/>
    <n v="34.21"/>
    <n v="1.1100000000000001"/>
    <x v="0"/>
    <s v="US"/>
    <s v="USD"/>
    <n v="1348372740"/>
    <n v="1346806909"/>
    <d v="2012-09-23T03:59:00"/>
    <x v="746"/>
    <n v="18.123043981482624"/>
    <b v="0"/>
    <n v="97"/>
    <b v="1"/>
    <s v="publishing/nonfiction"/>
    <x v="3"/>
    <x v="9"/>
  </r>
  <r>
    <n v="7000"/>
    <n v="7003"/>
    <n v="127.33"/>
    <n v="1"/>
    <x v="0"/>
    <s v="NL"/>
    <s v="EUR"/>
    <n v="1421319240"/>
    <n v="1418649019"/>
    <d v="2015-01-15T10:54:00"/>
    <x v="747"/>
    <n v="30.90533564814541"/>
    <b v="0"/>
    <n v="55"/>
    <b v="1"/>
    <s v="publishing/nonfiction"/>
    <x v="3"/>
    <x v="9"/>
  </r>
  <r>
    <n v="2000"/>
    <n v="2005"/>
    <n v="45.57"/>
    <n v="1"/>
    <x v="0"/>
    <s v="US"/>
    <s v="USD"/>
    <n v="1407701966"/>
    <n v="1405109966"/>
    <d v="2014-08-10T20:19:26"/>
    <x v="748"/>
    <n v="30"/>
    <b v="0"/>
    <n v="44"/>
    <b v="1"/>
    <s v="publishing/nonfiction"/>
    <x v="3"/>
    <x v="9"/>
  </r>
  <r>
    <n v="10000"/>
    <n v="10556"/>
    <n v="95.96"/>
    <n v="1.06"/>
    <x v="0"/>
    <s v="US"/>
    <s v="USD"/>
    <n v="1485642930"/>
    <n v="1483050930"/>
    <d v="2017-01-28T22:35:30"/>
    <x v="749"/>
    <n v="30"/>
    <b v="0"/>
    <n v="110"/>
    <b v="1"/>
    <s v="publishing/nonfiction"/>
    <x v="3"/>
    <x v="9"/>
  </r>
  <r>
    <n v="4444"/>
    <n v="4559"/>
    <n v="77.27"/>
    <n v="1.03"/>
    <x v="0"/>
    <s v="US"/>
    <s v="USD"/>
    <n v="1361739872"/>
    <n v="1359147872"/>
    <d v="2013-02-24T21:04:32"/>
    <x v="750"/>
    <n v="30"/>
    <b v="0"/>
    <n v="59"/>
    <b v="1"/>
    <s v="publishing/nonfiction"/>
    <x v="3"/>
    <x v="9"/>
  </r>
  <r>
    <n v="3000"/>
    <n v="3555"/>
    <n v="57.34"/>
    <n v="1.19"/>
    <x v="0"/>
    <s v="US"/>
    <s v="USD"/>
    <n v="1312470475"/>
    <n v="1308496075"/>
    <d v="2011-08-04T15:07:55"/>
    <x v="751"/>
    <n v="46"/>
    <b v="0"/>
    <n v="62"/>
    <b v="1"/>
    <s v="publishing/nonfiction"/>
    <x v="3"/>
    <x v="9"/>
  </r>
  <r>
    <n v="5000"/>
    <n v="5585"/>
    <n v="53.19"/>
    <n v="1.1200000000000001"/>
    <x v="0"/>
    <s v="AU"/>
    <s v="AUD"/>
    <n v="1476615600"/>
    <n v="1474884417"/>
    <d v="2016-10-16T11:00:00"/>
    <x v="752"/>
    <n v="20.036840277767624"/>
    <b v="0"/>
    <n v="105"/>
    <b v="1"/>
    <s v="publishing/nonfiction"/>
    <x v="3"/>
    <x v="9"/>
  </r>
  <r>
    <n v="10000"/>
    <n v="12800"/>
    <n v="492.31"/>
    <n v="1.28"/>
    <x v="0"/>
    <s v="US"/>
    <s v="USD"/>
    <n v="1423922991"/>
    <n v="1421330991"/>
    <d v="2015-02-14T14:09:51"/>
    <x v="753"/>
    <n v="30"/>
    <b v="0"/>
    <n v="26"/>
    <b v="1"/>
    <s v="publishing/nonfiction"/>
    <x v="3"/>
    <x v="9"/>
  </r>
  <r>
    <n v="2000"/>
    <n v="2075"/>
    <n v="42.35"/>
    <n v="1.04"/>
    <x v="0"/>
    <s v="US"/>
    <s v="USD"/>
    <n v="1357408721"/>
    <n v="1354816721"/>
    <d v="2013-01-05T17:58:41"/>
    <x v="754"/>
    <n v="30"/>
    <b v="0"/>
    <n v="49"/>
    <b v="1"/>
    <s v="publishing/nonfiction"/>
    <x v="3"/>
    <x v="9"/>
  </r>
  <r>
    <n v="2500"/>
    <n v="2547.69"/>
    <n v="37.47"/>
    <n v="1.02"/>
    <x v="0"/>
    <s v="US"/>
    <s v="USD"/>
    <n v="1369010460"/>
    <n v="1366381877"/>
    <d v="2013-05-20T00:41:00"/>
    <x v="755"/>
    <n v="30.423414351847896"/>
    <b v="0"/>
    <n v="68"/>
    <b v="1"/>
    <s v="publishing/nonfiction"/>
    <x v="3"/>
    <x v="9"/>
  </r>
  <r>
    <n v="700"/>
    <n v="824"/>
    <n v="37.450000000000003"/>
    <n v="1.18"/>
    <x v="0"/>
    <s v="US"/>
    <s v="USD"/>
    <n v="1303147459"/>
    <n v="1297880659"/>
    <d v="2011-04-18T17:24:19"/>
    <x v="756"/>
    <n v="60.958333333335759"/>
    <b v="0"/>
    <n v="22"/>
    <b v="1"/>
    <s v="publishing/nonfiction"/>
    <x v="3"/>
    <x v="9"/>
  </r>
  <r>
    <n v="250"/>
    <n v="595"/>
    <n v="33.06"/>
    <n v="2.38"/>
    <x v="0"/>
    <s v="US"/>
    <s v="USD"/>
    <n v="1354756714"/>
    <n v="1353547114"/>
    <d v="2012-12-06T01:18:34"/>
    <x v="757"/>
    <n v="14"/>
    <b v="0"/>
    <n v="18"/>
    <b v="1"/>
    <s v="publishing/nonfiction"/>
    <x v="3"/>
    <x v="9"/>
  </r>
  <r>
    <n v="2500"/>
    <n v="2550"/>
    <n v="134.21"/>
    <n v="1.02"/>
    <x v="0"/>
    <s v="US"/>
    <s v="USD"/>
    <n v="1286568268"/>
    <n v="1283976268"/>
    <d v="2010-10-08T20:04:28"/>
    <x v="758"/>
    <n v="30"/>
    <b v="0"/>
    <n v="19"/>
    <b v="1"/>
    <s v="publishing/nonfiction"/>
    <x v="3"/>
    <x v="9"/>
  </r>
  <r>
    <n v="5000"/>
    <n v="5096"/>
    <n v="51.47"/>
    <n v="1.02"/>
    <x v="0"/>
    <s v="GB"/>
    <s v="GBP"/>
    <n v="1404892539"/>
    <n v="1401436539"/>
    <d v="2014-07-09T07:55:39"/>
    <x v="759"/>
    <n v="40"/>
    <b v="0"/>
    <n v="99"/>
    <b v="1"/>
    <s v="publishing/nonfiction"/>
    <x v="3"/>
    <x v="9"/>
  </r>
  <r>
    <n v="2200"/>
    <n v="0"/>
    <s v="N/A"/>
    <n v="0"/>
    <x v="2"/>
    <s v="US"/>
    <s v="USD"/>
    <n v="1480188013"/>
    <n v="1477592413"/>
    <d v="2016-11-26T19:20:13"/>
    <x v="760"/>
    <n v="30.041666666664241"/>
    <b v="0"/>
    <s v="No Backers"/>
    <b v="0"/>
    <s v="publishing/fiction"/>
    <x v="3"/>
    <x v="10"/>
  </r>
  <r>
    <n v="5000"/>
    <n v="235"/>
    <n v="39.17"/>
    <n v="0.05"/>
    <x v="2"/>
    <s v="US"/>
    <s v="USD"/>
    <n v="1391364126"/>
    <n v="1388772126"/>
    <d v="2014-02-02T18:02:06"/>
    <x v="761"/>
    <n v="30"/>
    <b v="0"/>
    <n v="6"/>
    <b v="0"/>
    <s v="publishing/fiction"/>
    <x v="3"/>
    <x v="10"/>
  </r>
  <r>
    <n v="3500"/>
    <n v="0"/>
    <s v="N/A"/>
    <n v="0"/>
    <x v="2"/>
    <s v="MX"/>
    <s v="MXN"/>
    <n v="1480831200"/>
    <n v="1479328570"/>
    <d v="2016-12-04T06:00:00"/>
    <x v="762"/>
    <n v="17.391550925924093"/>
    <b v="0"/>
    <s v="No Backers"/>
    <b v="0"/>
    <s v="publishing/fiction"/>
    <x v="3"/>
    <x v="10"/>
  </r>
  <r>
    <n v="4290"/>
    <n v="5"/>
    <n v="5"/>
    <n v="0"/>
    <x v="2"/>
    <s v="GB"/>
    <s v="GBP"/>
    <n v="1376563408"/>
    <n v="1373971408"/>
    <d v="2013-08-15T10:43:28"/>
    <x v="763"/>
    <n v="30"/>
    <b v="0"/>
    <n v="1"/>
    <b v="0"/>
    <s v="publishing/fiction"/>
    <x v="3"/>
    <x v="10"/>
  </r>
  <r>
    <n v="5000"/>
    <n v="0"/>
    <s v="N/A"/>
    <n v="0"/>
    <x v="2"/>
    <s v="US"/>
    <s v="USD"/>
    <n v="1441858161"/>
    <n v="1439266161"/>
    <d v="2015-09-10T04:09:21"/>
    <x v="764"/>
    <n v="30"/>
    <b v="0"/>
    <s v="No Backers"/>
    <b v="0"/>
    <s v="publishing/fiction"/>
    <x v="3"/>
    <x v="10"/>
  </r>
  <r>
    <n v="7000"/>
    <n v="2521"/>
    <n v="57.3"/>
    <n v="0.36"/>
    <x v="2"/>
    <s v="US"/>
    <s v="USD"/>
    <n v="1413723684"/>
    <n v="1411131684"/>
    <d v="2014-10-19T13:01:24"/>
    <x v="765"/>
    <n v="30"/>
    <b v="0"/>
    <n v="44"/>
    <b v="0"/>
    <s v="publishing/fiction"/>
    <x v="3"/>
    <x v="10"/>
  </r>
  <r>
    <n v="4000"/>
    <n v="0"/>
    <s v="N/A"/>
    <n v="0"/>
    <x v="2"/>
    <s v="CA"/>
    <s v="CAD"/>
    <n v="1424112483"/>
    <n v="1421520483"/>
    <d v="2015-02-16T18:48:03"/>
    <x v="766"/>
    <n v="30"/>
    <b v="0"/>
    <s v="No Backers"/>
    <b v="0"/>
    <s v="publishing/fiction"/>
    <x v="3"/>
    <x v="10"/>
  </r>
  <r>
    <n v="5000"/>
    <n v="177"/>
    <n v="59"/>
    <n v="0.04"/>
    <x v="2"/>
    <s v="US"/>
    <s v="USD"/>
    <n v="1432178810"/>
    <n v="1429586810"/>
    <d v="2015-05-21T03:26:50"/>
    <x v="767"/>
    <n v="30"/>
    <b v="0"/>
    <n v="3"/>
    <b v="0"/>
    <s v="publishing/fiction"/>
    <x v="3"/>
    <x v="10"/>
  </r>
  <r>
    <n v="2500"/>
    <n v="0"/>
    <s v="N/A"/>
    <n v="0"/>
    <x v="2"/>
    <s v="US"/>
    <s v="USD"/>
    <n v="1387169890"/>
    <n v="1384577890"/>
    <d v="2013-12-16T04:58:10"/>
    <x v="768"/>
    <n v="30"/>
    <b v="0"/>
    <s v="No Backers"/>
    <b v="0"/>
    <s v="publishing/fiction"/>
    <x v="3"/>
    <x v="10"/>
  </r>
  <r>
    <n v="4000"/>
    <n v="1656"/>
    <n v="31.85"/>
    <n v="0.41"/>
    <x v="2"/>
    <s v="US"/>
    <s v="USD"/>
    <n v="1388102094"/>
    <n v="1385510094"/>
    <d v="2013-12-26T23:54:54"/>
    <x v="769"/>
    <n v="30"/>
    <b v="0"/>
    <n v="52"/>
    <b v="0"/>
    <s v="publishing/fiction"/>
    <x v="3"/>
    <x v="10"/>
  </r>
  <r>
    <n v="17500"/>
    <n v="0"/>
    <s v="N/A"/>
    <n v="0"/>
    <x v="2"/>
    <s v="US"/>
    <s v="USD"/>
    <n v="1361750369"/>
    <n v="1358294369"/>
    <d v="2013-02-24T23:59:29"/>
    <x v="770"/>
    <n v="40"/>
    <b v="0"/>
    <s v="No Backers"/>
    <b v="0"/>
    <s v="publishing/fiction"/>
    <x v="3"/>
    <x v="10"/>
  </r>
  <r>
    <n v="38000"/>
    <n v="10"/>
    <n v="10"/>
    <n v="0"/>
    <x v="2"/>
    <s v="US"/>
    <s v="USD"/>
    <n v="1454183202"/>
    <n v="1449863202"/>
    <d v="2016-01-30T19:46:42"/>
    <x v="771"/>
    <n v="50"/>
    <b v="0"/>
    <n v="1"/>
    <b v="0"/>
    <s v="publishing/fiction"/>
    <x v="3"/>
    <x v="10"/>
  </r>
  <r>
    <n v="1500"/>
    <n v="50"/>
    <n v="50"/>
    <n v="0.03"/>
    <x v="2"/>
    <s v="US"/>
    <s v="USD"/>
    <n v="1257047940"/>
    <n v="1252718519"/>
    <d v="2009-11-01T03:59:00"/>
    <x v="772"/>
    <n v="50.109039351853426"/>
    <b v="0"/>
    <n v="1"/>
    <b v="0"/>
    <s v="publishing/fiction"/>
    <x v="3"/>
    <x v="10"/>
  </r>
  <r>
    <n v="3759"/>
    <n v="32"/>
    <n v="16"/>
    <n v="0.01"/>
    <x v="2"/>
    <s v="GB"/>
    <s v="GBP"/>
    <n v="1431298860"/>
    <n v="1428341985"/>
    <d v="2015-05-10T23:01:00"/>
    <x v="773"/>
    <n v="34.223090277781012"/>
    <b v="0"/>
    <n v="2"/>
    <b v="0"/>
    <s v="publishing/fiction"/>
    <x v="3"/>
    <x v="10"/>
  </r>
  <r>
    <n v="500"/>
    <n v="351"/>
    <n v="39"/>
    <n v="0.7"/>
    <x v="2"/>
    <s v="US"/>
    <s v="USD"/>
    <n v="1393181018"/>
    <n v="1390589018"/>
    <d v="2014-02-23T18:43:38"/>
    <x v="774"/>
    <n v="30"/>
    <b v="0"/>
    <n v="9"/>
    <b v="0"/>
    <s v="publishing/fiction"/>
    <x v="3"/>
    <x v="10"/>
  </r>
  <r>
    <n v="10000"/>
    <n v="170"/>
    <n v="34"/>
    <n v="0.02"/>
    <x v="2"/>
    <s v="US"/>
    <s v="USD"/>
    <n v="1323998795"/>
    <n v="1321406795"/>
    <d v="2011-12-16T01:26:35"/>
    <x v="775"/>
    <n v="30"/>
    <b v="0"/>
    <n v="5"/>
    <b v="0"/>
    <s v="publishing/fiction"/>
    <x v="3"/>
    <x v="10"/>
  </r>
  <r>
    <n v="7000"/>
    <n v="3598"/>
    <n v="63.12"/>
    <n v="0.51"/>
    <x v="2"/>
    <s v="US"/>
    <s v="USD"/>
    <n v="1444539600"/>
    <n v="1441297645"/>
    <d v="2015-10-11T05:00:00"/>
    <x v="776"/>
    <n v="37.522627314814599"/>
    <b v="0"/>
    <n v="57"/>
    <b v="0"/>
    <s v="publishing/fiction"/>
    <x v="3"/>
    <x v="10"/>
  </r>
  <r>
    <n v="3000"/>
    <n v="21"/>
    <n v="7"/>
    <n v="0.01"/>
    <x v="2"/>
    <s v="US"/>
    <s v="USD"/>
    <n v="1375313577"/>
    <n v="1372721577"/>
    <d v="2013-07-31T23:32:57"/>
    <x v="777"/>
    <n v="30"/>
    <b v="0"/>
    <n v="3"/>
    <b v="0"/>
    <s v="publishing/fiction"/>
    <x v="3"/>
    <x v="10"/>
  </r>
  <r>
    <n v="500"/>
    <n v="2"/>
    <n v="2"/>
    <n v="0"/>
    <x v="2"/>
    <s v="US"/>
    <s v="USD"/>
    <n v="1398876680"/>
    <n v="1396284680"/>
    <d v="2014-04-30T16:51:20"/>
    <x v="778"/>
    <n v="30"/>
    <b v="0"/>
    <n v="1"/>
    <b v="0"/>
    <s v="publishing/fiction"/>
    <x v="3"/>
    <x v="10"/>
  </r>
  <r>
    <n v="15000"/>
    <n v="400"/>
    <n v="66.67"/>
    <n v="0.03"/>
    <x v="2"/>
    <s v="US"/>
    <s v="USD"/>
    <n v="1287115200"/>
    <n v="1284567905"/>
    <d v="2010-10-15T04:00:00"/>
    <x v="779"/>
    <n v="29.482581018513883"/>
    <b v="0"/>
    <n v="6"/>
    <b v="0"/>
    <s v="publishing/fiction"/>
    <x v="3"/>
    <x v="10"/>
  </r>
  <r>
    <n v="1000"/>
    <n v="1040"/>
    <n v="38.520000000000003"/>
    <n v="1.04"/>
    <x v="0"/>
    <s v="US"/>
    <s v="USD"/>
    <n v="1304439025"/>
    <n v="1301847025"/>
    <d v="2011-05-03T16:10:25"/>
    <x v="780"/>
    <n v="30"/>
    <b v="0"/>
    <n v="27"/>
    <b v="1"/>
    <s v="music/rock"/>
    <x v="4"/>
    <x v="11"/>
  </r>
  <r>
    <n v="800"/>
    <n v="1065.23"/>
    <n v="42.61"/>
    <n v="1.33"/>
    <x v="0"/>
    <s v="US"/>
    <s v="USD"/>
    <n v="1370649674"/>
    <n v="1368057674"/>
    <d v="2013-06-08T00:01:14"/>
    <x v="781"/>
    <n v="30"/>
    <b v="0"/>
    <n v="25"/>
    <b v="1"/>
    <s v="music/rock"/>
    <x v="4"/>
    <x v="11"/>
  </r>
  <r>
    <n v="700"/>
    <n v="700"/>
    <n v="50"/>
    <n v="1"/>
    <x v="0"/>
    <s v="US"/>
    <s v="USD"/>
    <n v="1345918302"/>
    <n v="1343326302"/>
    <d v="2012-08-25T18:11:42"/>
    <x v="782"/>
    <n v="30"/>
    <b v="0"/>
    <n v="14"/>
    <b v="1"/>
    <s v="music/rock"/>
    <x v="4"/>
    <x v="11"/>
  </r>
  <r>
    <n v="1500"/>
    <n v="2222"/>
    <n v="63.49"/>
    <n v="1.48"/>
    <x v="0"/>
    <s v="US"/>
    <s v="USD"/>
    <n v="1335564000"/>
    <n v="1332182049"/>
    <d v="2012-04-27T22:00:00"/>
    <x v="783"/>
    <n v="39.142951388887013"/>
    <b v="0"/>
    <n v="35"/>
    <b v="1"/>
    <s v="music/rock"/>
    <x v="4"/>
    <x v="11"/>
  </r>
  <r>
    <n v="1000"/>
    <n v="1025"/>
    <n v="102.5"/>
    <n v="1.03"/>
    <x v="0"/>
    <s v="US"/>
    <s v="USD"/>
    <n v="1395023719"/>
    <n v="1391571319"/>
    <d v="2014-03-17T02:35:19"/>
    <x v="784"/>
    <n v="39.958333333335759"/>
    <b v="0"/>
    <n v="10"/>
    <b v="1"/>
    <s v="music/rock"/>
    <x v="4"/>
    <x v="11"/>
  </r>
  <r>
    <n v="500"/>
    <n v="903.14"/>
    <n v="31.14"/>
    <n v="1.81"/>
    <x v="0"/>
    <s v="US"/>
    <s v="USD"/>
    <n v="1362060915"/>
    <n v="1359468915"/>
    <d v="2013-02-28T14:15:15"/>
    <x v="785"/>
    <n v="30"/>
    <b v="0"/>
    <n v="29"/>
    <b v="1"/>
    <s v="music/rock"/>
    <x v="4"/>
    <x v="11"/>
  </r>
  <r>
    <n v="5000"/>
    <n v="7140"/>
    <n v="162.27000000000001"/>
    <n v="1.43"/>
    <x v="0"/>
    <s v="US"/>
    <s v="USD"/>
    <n v="1336751220"/>
    <n v="1331774434"/>
    <d v="2012-05-11T15:47:00"/>
    <x v="786"/>
    <n v="57.601689814815472"/>
    <b v="0"/>
    <n v="44"/>
    <b v="1"/>
    <s v="music/rock"/>
    <x v="4"/>
    <x v="11"/>
  </r>
  <r>
    <n v="1200"/>
    <n v="1370"/>
    <n v="80.59"/>
    <n v="1.1399999999999999"/>
    <x v="0"/>
    <s v="US"/>
    <s v="USD"/>
    <n v="1383318226"/>
    <n v="1380726226"/>
    <d v="2013-11-01T15:03:46"/>
    <x v="787"/>
    <n v="30"/>
    <b v="0"/>
    <n v="17"/>
    <b v="1"/>
    <s v="music/rock"/>
    <x v="4"/>
    <x v="11"/>
  </r>
  <r>
    <n v="1000"/>
    <n v="2035.05"/>
    <n v="59.85"/>
    <n v="2.04"/>
    <x v="0"/>
    <s v="US"/>
    <s v="USD"/>
    <n v="1341633540"/>
    <n v="1338336588"/>
    <d v="2012-07-07T03:59:00"/>
    <x v="788"/>
    <n v="38.159166666671808"/>
    <b v="0"/>
    <n v="34"/>
    <b v="1"/>
    <s v="music/rock"/>
    <x v="4"/>
    <x v="11"/>
  </r>
  <r>
    <n v="1700"/>
    <n v="1860"/>
    <n v="132.86000000000001"/>
    <n v="1.0900000000000001"/>
    <x v="0"/>
    <s v="US"/>
    <s v="USD"/>
    <n v="1358755140"/>
    <n v="1357187280"/>
    <d v="2013-01-21T07:59:00"/>
    <x v="789"/>
    <n v="18.146527777775191"/>
    <b v="0"/>
    <n v="14"/>
    <b v="1"/>
    <s v="music/rock"/>
    <x v="4"/>
    <x v="11"/>
  </r>
  <r>
    <n v="10000"/>
    <n v="14437.46"/>
    <n v="92.55"/>
    <n v="1.44"/>
    <x v="0"/>
    <s v="US"/>
    <s v="USD"/>
    <n v="1359680939"/>
    <n v="1357088939"/>
    <d v="2013-02-01T01:08:59"/>
    <x v="790"/>
    <n v="30"/>
    <b v="0"/>
    <n v="156"/>
    <b v="1"/>
    <s v="music/rock"/>
    <x v="4"/>
    <x v="11"/>
  </r>
  <r>
    <n v="7500"/>
    <n v="7790"/>
    <n v="60.86"/>
    <n v="1.04"/>
    <x v="0"/>
    <s v="US"/>
    <s v="USD"/>
    <n v="1384322340"/>
    <n v="1381430646"/>
    <d v="2013-11-13T05:59:00"/>
    <x v="791"/>
    <n v="33.468680555553874"/>
    <b v="0"/>
    <n v="128"/>
    <b v="1"/>
    <s v="music/rock"/>
    <x v="4"/>
    <x v="11"/>
  </r>
  <r>
    <n v="2500"/>
    <n v="2511.11"/>
    <n v="41.85"/>
    <n v="1"/>
    <x v="0"/>
    <s v="US"/>
    <s v="USD"/>
    <n v="1383861483"/>
    <n v="1381265883"/>
    <d v="2013-11-07T21:58:03"/>
    <x v="792"/>
    <n v="30.041666666664241"/>
    <b v="0"/>
    <n v="60"/>
    <b v="1"/>
    <s v="music/rock"/>
    <x v="4"/>
    <x v="11"/>
  </r>
  <r>
    <n v="2750"/>
    <n v="2826.43"/>
    <n v="88.33"/>
    <n v="1.03"/>
    <x v="0"/>
    <s v="US"/>
    <s v="USD"/>
    <n v="1372827540"/>
    <n v="1371491244"/>
    <d v="2013-07-03T04:59:00"/>
    <x v="793"/>
    <n v="15.466388888889924"/>
    <b v="0"/>
    <n v="32"/>
    <b v="1"/>
    <s v="music/rock"/>
    <x v="4"/>
    <x v="11"/>
  </r>
  <r>
    <n v="8000"/>
    <n v="8425"/>
    <n v="158.96"/>
    <n v="1.05"/>
    <x v="0"/>
    <s v="US"/>
    <s v="USD"/>
    <n v="1315242360"/>
    <n v="1310438737"/>
    <d v="2011-09-05T17:06:00"/>
    <x v="794"/>
    <n v="55.597488425926713"/>
    <b v="0"/>
    <n v="53"/>
    <b v="1"/>
    <s v="music/rock"/>
    <x v="4"/>
    <x v="11"/>
  </r>
  <r>
    <n v="14000"/>
    <n v="15650"/>
    <n v="85.05"/>
    <n v="1.1200000000000001"/>
    <x v="0"/>
    <s v="US"/>
    <s v="USD"/>
    <n v="1333774740"/>
    <n v="1330094566"/>
    <d v="2012-04-07T04:59:00"/>
    <x v="795"/>
    <n v="42.594606481485243"/>
    <b v="0"/>
    <n v="184"/>
    <b v="1"/>
    <s v="music/rock"/>
    <x v="4"/>
    <x v="11"/>
  </r>
  <r>
    <n v="10000"/>
    <n v="10135"/>
    <n v="112.61"/>
    <n v="1.01"/>
    <x v="0"/>
    <s v="US"/>
    <s v="USD"/>
    <n v="1379279400"/>
    <n v="1376687485"/>
    <d v="2013-09-15T21:10:00"/>
    <x v="796"/>
    <n v="29.99901620370656"/>
    <b v="0"/>
    <n v="90"/>
    <b v="1"/>
    <s v="music/rock"/>
    <x v="4"/>
    <x v="11"/>
  </r>
  <r>
    <n v="3000"/>
    <n v="3226"/>
    <n v="45.44"/>
    <n v="1.08"/>
    <x v="0"/>
    <s v="US"/>
    <s v="USD"/>
    <n v="1335672000"/>
    <n v="1332978688"/>
    <d v="2012-04-29T04:00:00"/>
    <x v="797"/>
    <n v="31.172592592592991"/>
    <b v="0"/>
    <n v="71"/>
    <b v="1"/>
    <s v="music/rock"/>
    <x v="4"/>
    <x v="11"/>
  </r>
  <r>
    <n v="3500"/>
    <n v="4021"/>
    <n v="46.22"/>
    <n v="1.1499999999999999"/>
    <x v="0"/>
    <s v="US"/>
    <s v="USD"/>
    <n v="1412086187"/>
    <n v="1409494187"/>
    <d v="2014-09-30T14:09:47"/>
    <x v="798"/>
    <n v="30"/>
    <b v="0"/>
    <n v="87"/>
    <b v="1"/>
    <s v="music/rock"/>
    <x v="4"/>
    <x v="11"/>
  </r>
  <r>
    <n v="5000"/>
    <n v="5001"/>
    <n v="178.61"/>
    <n v="1"/>
    <x v="0"/>
    <s v="US"/>
    <s v="USD"/>
    <n v="1335542446"/>
    <n v="1332950446"/>
    <d v="2012-04-27T16:00:46"/>
    <x v="799"/>
    <n v="30"/>
    <b v="0"/>
    <n v="28"/>
    <b v="1"/>
    <s v="music/rock"/>
    <x v="4"/>
    <x v="11"/>
  </r>
  <r>
    <n v="1500"/>
    <n v="2282"/>
    <n v="40.75"/>
    <n v="1.52"/>
    <x v="0"/>
    <s v="GB"/>
    <s v="GBP"/>
    <n v="1410431054"/>
    <n v="1407839054"/>
    <d v="2014-09-11T10:24:14"/>
    <x v="800"/>
    <n v="30"/>
    <b v="0"/>
    <n v="56"/>
    <b v="1"/>
    <s v="music/rock"/>
    <x v="4"/>
    <x v="11"/>
  </r>
  <r>
    <n v="2000"/>
    <n v="2230.4299999999998"/>
    <n v="43.73"/>
    <n v="1.1200000000000001"/>
    <x v="0"/>
    <s v="US"/>
    <s v="USD"/>
    <n v="1309547120"/>
    <n v="1306955120"/>
    <d v="2011-07-01T19:05:20"/>
    <x v="801"/>
    <n v="30"/>
    <b v="0"/>
    <n v="51"/>
    <b v="1"/>
    <s v="music/rock"/>
    <x v="4"/>
    <x v="11"/>
  </r>
  <r>
    <n v="6000"/>
    <n v="6080"/>
    <n v="81.069999999999993"/>
    <n v="1.01"/>
    <x v="0"/>
    <s v="US"/>
    <s v="USD"/>
    <n v="1347854700"/>
    <n v="1343867524"/>
    <d v="2012-09-17T04:05:00"/>
    <x v="802"/>
    <n v="46.147870370368764"/>
    <b v="0"/>
    <n v="75"/>
    <b v="1"/>
    <s v="music/rock"/>
    <x v="4"/>
    <x v="11"/>
  </r>
  <r>
    <n v="2300"/>
    <n v="2835"/>
    <n v="74.61"/>
    <n v="1.23"/>
    <x v="0"/>
    <s v="US"/>
    <s v="USD"/>
    <n v="1306630800"/>
    <n v="1304376478"/>
    <d v="2011-05-29T01:00:00"/>
    <x v="803"/>
    <n v="26.091689814813435"/>
    <b v="0"/>
    <n v="38"/>
    <b v="1"/>
    <s v="music/rock"/>
    <x v="4"/>
    <x v="11"/>
  </r>
  <r>
    <n v="5500"/>
    <n v="5500"/>
    <n v="305.56"/>
    <n v="1"/>
    <x v="0"/>
    <s v="US"/>
    <s v="USD"/>
    <n v="1311393540"/>
    <n v="1309919526"/>
    <d v="2011-07-23T03:59:00"/>
    <x v="804"/>
    <n v="17.060347222221026"/>
    <b v="0"/>
    <n v="18"/>
    <b v="1"/>
    <s v="music/rock"/>
    <x v="4"/>
    <x v="11"/>
  </r>
  <r>
    <n v="3000"/>
    <n v="3150"/>
    <n v="58.33"/>
    <n v="1.05"/>
    <x v="0"/>
    <s v="US"/>
    <s v="USD"/>
    <n v="1310857200"/>
    <n v="1306525512"/>
    <d v="2011-07-16T23:00:00"/>
    <x v="805"/>
    <n v="50.135277777779265"/>
    <b v="0"/>
    <n v="54"/>
    <b v="1"/>
    <s v="music/rock"/>
    <x v="4"/>
    <x v="11"/>
  </r>
  <r>
    <n v="8000"/>
    <n v="8355"/>
    <n v="117.68"/>
    <n v="1.04"/>
    <x v="0"/>
    <s v="US"/>
    <s v="USD"/>
    <n v="1315413339"/>
    <n v="1312821339"/>
    <d v="2011-09-07T16:35:39"/>
    <x v="806"/>
    <n v="30"/>
    <b v="0"/>
    <n v="71"/>
    <b v="1"/>
    <s v="music/rock"/>
    <x v="4"/>
    <x v="11"/>
  </r>
  <r>
    <n v="4000"/>
    <n v="4205"/>
    <n v="73.77"/>
    <n v="1.05"/>
    <x v="0"/>
    <s v="US"/>
    <s v="USD"/>
    <n v="1488333600"/>
    <n v="1485270311"/>
    <d v="2017-03-01T02:00:00"/>
    <x v="807"/>
    <n v="35.454733796286746"/>
    <b v="0"/>
    <n v="57"/>
    <b v="1"/>
    <s v="music/rock"/>
    <x v="4"/>
    <x v="11"/>
  </r>
  <r>
    <n v="4500"/>
    <n v="4500"/>
    <n v="104.65"/>
    <n v="1"/>
    <x v="0"/>
    <s v="CA"/>
    <s v="CAD"/>
    <n v="1419224340"/>
    <n v="1416363886"/>
    <d v="2014-12-22T04:59:00"/>
    <x v="808"/>
    <n v="33.107106481482333"/>
    <b v="0"/>
    <n v="43"/>
    <b v="1"/>
    <s v="music/rock"/>
    <x v="4"/>
    <x v="11"/>
  </r>
  <r>
    <n v="4000"/>
    <n v="4151"/>
    <n v="79.83"/>
    <n v="1.04"/>
    <x v="0"/>
    <s v="US"/>
    <s v="USD"/>
    <n v="1390161630"/>
    <n v="1387569630"/>
    <d v="2014-01-19T20:00:30"/>
    <x v="809"/>
    <n v="30"/>
    <b v="0"/>
    <n v="52"/>
    <b v="1"/>
    <s v="music/rock"/>
    <x v="4"/>
    <x v="11"/>
  </r>
  <r>
    <n v="1500"/>
    <n v="1575"/>
    <n v="58.33"/>
    <n v="1.05"/>
    <x v="0"/>
    <s v="US"/>
    <s v="USD"/>
    <n v="1346462462"/>
    <n v="1343870462"/>
    <d v="2012-09-01T01:21:02"/>
    <x v="810"/>
    <n v="30"/>
    <b v="0"/>
    <n v="27"/>
    <b v="1"/>
    <s v="music/rock"/>
    <x v="4"/>
    <x v="11"/>
  </r>
  <r>
    <n v="1000"/>
    <n v="1040"/>
    <n v="86.67"/>
    <n v="1.04"/>
    <x v="0"/>
    <s v="US"/>
    <s v="USD"/>
    <n v="1373475120"/>
    <n v="1371569202"/>
    <d v="2013-07-10T16:52:00"/>
    <x v="811"/>
    <n v="22.059236111112114"/>
    <b v="0"/>
    <n v="12"/>
    <b v="1"/>
    <s v="music/rock"/>
    <x v="4"/>
    <x v="11"/>
  </r>
  <r>
    <n v="600"/>
    <n v="911"/>
    <n v="27.61"/>
    <n v="1.52"/>
    <x v="0"/>
    <s v="US"/>
    <s v="USD"/>
    <n v="1362146280"/>
    <n v="1357604752"/>
    <d v="2013-03-01T13:58:00"/>
    <x v="812"/>
    <n v="52.56398148147855"/>
    <b v="0"/>
    <n v="33"/>
    <b v="1"/>
    <s v="music/rock"/>
    <x v="4"/>
    <x v="11"/>
  </r>
  <r>
    <n v="1500"/>
    <n v="2399.94"/>
    <n v="25"/>
    <n v="1.6"/>
    <x v="0"/>
    <s v="US"/>
    <s v="USD"/>
    <n v="1342825365"/>
    <n v="1340233365"/>
    <d v="2012-07-20T23:02:45"/>
    <x v="813"/>
    <n v="30"/>
    <b v="0"/>
    <n v="96"/>
    <b v="1"/>
    <s v="music/rock"/>
    <x v="4"/>
    <x v="11"/>
  </r>
  <r>
    <n v="1000"/>
    <n v="1273"/>
    <n v="45.46"/>
    <n v="1.27"/>
    <x v="0"/>
    <s v="US"/>
    <s v="USD"/>
    <n v="1306865040"/>
    <n v="1305568201"/>
    <d v="2011-05-31T18:04:00"/>
    <x v="814"/>
    <n v="15.00971064814803"/>
    <b v="0"/>
    <n v="28"/>
    <b v="1"/>
    <s v="music/rock"/>
    <x v="4"/>
    <x v="11"/>
  </r>
  <r>
    <n v="4000"/>
    <n v="4280"/>
    <n v="99.53"/>
    <n v="1.07"/>
    <x v="0"/>
    <s v="US"/>
    <s v="USD"/>
    <n v="1414879303"/>
    <n v="1412287303"/>
    <d v="2014-11-01T22:01:43"/>
    <x v="815"/>
    <n v="30"/>
    <b v="0"/>
    <n v="43"/>
    <b v="1"/>
    <s v="music/rock"/>
    <x v="4"/>
    <x v="11"/>
  </r>
  <r>
    <n v="7000"/>
    <n v="8058.55"/>
    <n v="39.31"/>
    <n v="1.1499999999999999"/>
    <x v="0"/>
    <s v="US"/>
    <s v="USD"/>
    <n v="1365489000"/>
    <n v="1362776043"/>
    <d v="2013-04-09T06:30:00"/>
    <x v="816"/>
    <n v="31.399965277778392"/>
    <b v="0"/>
    <n v="205"/>
    <b v="1"/>
    <s v="music/rock"/>
    <x v="4"/>
    <x v="11"/>
  </r>
  <r>
    <n v="1500"/>
    <n v="2056.66"/>
    <n v="89.42"/>
    <n v="1.37"/>
    <x v="0"/>
    <s v="US"/>
    <s v="USD"/>
    <n v="1331441940"/>
    <n v="1326810211"/>
    <d v="2012-03-11T04:59:00"/>
    <x v="817"/>
    <n v="53.60797453703708"/>
    <b v="0"/>
    <n v="23"/>
    <b v="1"/>
    <s v="music/rock"/>
    <x v="4"/>
    <x v="11"/>
  </r>
  <r>
    <n v="350"/>
    <n v="545"/>
    <n v="28.68"/>
    <n v="1.56"/>
    <x v="0"/>
    <s v="US"/>
    <s v="USD"/>
    <n v="1344358860"/>
    <n v="1343682681"/>
    <d v="2012-08-07T17:01:00"/>
    <x v="818"/>
    <n v="7.8261458333290648"/>
    <b v="0"/>
    <n v="19"/>
    <b v="1"/>
    <s v="music/rock"/>
    <x v="4"/>
    <x v="11"/>
  </r>
  <r>
    <n v="400"/>
    <n v="435"/>
    <n v="31.07"/>
    <n v="1.0900000000000001"/>
    <x v="0"/>
    <s v="US"/>
    <s v="USD"/>
    <n v="1387601040"/>
    <n v="1386806254"/>
    <d v="2013-12-21T04:44:00"/>
    <x v="819"/>
    <n v="9.1989120370417368"/>
    <b v="0"/>
    <n v="14"/>
    <b v="1"/>
    <s v="music/rock"/>
    <x v="4"/>
    <x v="11"/>
  </r>
  <r>
    <n v="2000"/>
    <n v="2681"/>
    <n v="70.55"/>
    <n v="1.34"/>
    <x v="0"/>
    <s v="US"/>
    <s v="USD"/>
    <n v="1402290000"/>
    <n v="1399666342"/>
    <d v="2014-06-09T05:00:00"/>
    <x v="820"/>
    <n v="30.366412037037662"/>
    <b v="0"/>
    <n v="38"/>
    <b v="1"/>
    <s v="music/rock"/>
    <x v="4"/>
    <x v="11"/>
  </r>
  <r>
    <n v="17482"/>
    <n v="17482"/>
    <n v="224.13"/>
    <n v="1"/>
    <x v="0"/>
    <s v="US"/>
    <s v="USD"/>
    <n v="1430712060"/>
    <n v="1427753265"/>
    <d v="2015-05-04T04:01:00"/>
    <x v="821"/>
    <n v="34.245312499995634"/>
    <b v="0"/>
    <n v="78"/>
    <b v="1"/>
    <s v="music/rock"/>
    <x v="4"/>
    <x v="11"/>
  </r>
  <r>
    <n v="3000"/>
    <n v="3575"/>
    <n v="51.81"/>
    <n v="1.19"/>
    <x v="0"/>
    <s v="US"/>
    <s v="USD"/>
    <n v="1349477050"/>
    <n v="1346885050"/>
    <d v="2012-10-05T22:44:10"/>
    <x v="822"/>
    <n v="30"/>
    <b v="0"/>
    <n v="69"/>
    <b v="1"/>
    <s v="music/rock"/>
    <x v="4"/>
    <x v="11"/>
  </r>
  <r>
    <n v="800"/>
    <n v="1436"/>
    <n v="43.52"/>
    <n v="1.8"/>
    <x v="0"/>
    <s v="US"/>
    <s v="USD"/>
    <n v="1427062852"/>
    <n v="1424474452"/>
    <d v="2015-03-22T22:20:52"/>
    <x v="823"/>
    <n v="29.958333333335759"/>
    <b v="0"/>
    <n v="33"/>
    <b v="1"/>
    <s v="music/rock"/>
    <x v="4"/>
    <x v="11"/>
  </r>
  <r>
    <n v="1600"/>
    <n v="2150.1"/>
    <n v="39.82"/>
    <n v="1.34"/>
    <x v="0"/>
    <s v="US"/>
    <s v="USD"/>
    <n v="1271573940"/>
    <n v="1268459318"/>
    <d v="2010-04-18T06:59:00"/>
    <x v="824"/>
    <n v="36.048865740740439"/>
    <b v="0"/>
    <n v="54"/>
    <b v="1"/>
    <s v="music/rock"/>
    <x v="4"/>
    <x v="11"/>
  </r>
  <r>
    <n v="12500"/>
    <n v="12554"/>
    <n v="126.81"/>
    <n v="1"/>
    <x v="0"/>
    <s v="US"/>
    <s v="USD"/>
    <n v="1351495284"/>
    <n v="1349335284"/>
    <d v="2012-10-29T07:21:24"/>
    <x v="825"/>
    <n v="25"/>
    <b v="0"/>
    <n v="99"/>
    <b v="1"/>
    <s v="music/rock"/>
    <x v="4"/>
    <x v="11"/>
  </r>
  <r>
    <n v="5500"/>
    <n v="5580"/>
    <n v="113.88"/>
    <n v="1.01"/>
    <x v="0"/>
    <s v="US"/>
    <s v="USD"/>
    <n v="1332719730"/>
    <n v="1330908930"/>
    <d v="2012-03-25T23:55:30"/>
    <x v="826"/>
    <n v="20.958333333328483"/>
    <b v="0"/>
    <n v="49"/>
    <b v="1"/>
    <s v="music/rock"/>
    <x v="4"/>
    <x v="11"/>
  </r>
  <r>
    <n v="300"/>
    <n v="310"/>
    <n v="28.18"/>
    <n v="1.03"/>
    <x v="0"/>
    <s v="US"/>
    <s v="USD"/>
    <n v="1329248940"/>
    <n v="1326972107"/>
    <d v="2012-02-14T19:49:00"/>
    <x v="827"/>
    <n v="26.352233796293149"/>
    <b v="0"/>
    <n v="11"/>
    <b v="1"/>
    <s v="music/rock"/>
    <x v="4"/>
    <x v="11"/>
  </r>
  <r>
    <n v="1300"/>
    <n v="1391"/>
    <n v="36.61"/>
    <n v="1.07"/>
    <x v="0"/>
    <s v="US"/>
    <s v="USD"/>
    <n v="1340641440"/>
    <n v="1339549982"/>
    <d v="2012-06-25T16:24:00"/>
    <x v="828"/>
    <n v="12.632615740738402"/>
    <b v="0"/>
    <n v="38"/>
    <b v="1"/>
    <s v="music/rock"/>
    <x v="4"/>
    <x v="11"/>
  </r>
  <r>
    <n v="500"/>
    <n v="520"/>
    <n v="32.5"/>
    <n v="1.04"/>
    <x v="0"/>
    <s v="GB"/>
    <s v="GBP"/>
    <n v="1468437240"/>
    <n v="1463253240"/>
    <d v="2016-07-13T19:14:00"/>
    <x v="829"/>
    <n v="60"/>
    <b v="0"/>
    <n v="16"/>
    <b v="1"/>
    <s v="music/rock"/>
    <x v="4"/>
    <x v="11"/>
  </r>
  <r>
    <n v="1800"/>
    <n v="1941"/>
    <n v="60.66"/>
    <n v="1.08"/>
    <x v="0"/>
    <s v="US"/>
    <s v="USD"/>
    <n v="1363952225"/>
    <n v="1361363825"/>
    <d v="2013-03-22T11:37:05"/>
    <x v="830"/>
    <n v="29.958333333328483"/>
    <b v="0"/>
    <n v="32"/>
    <b v="1"/>
    <s v="music/rock"/>
    <x v="4"/>
    <x v="11"/>
  </r>
  <r>
    <n v="1500"/>
    <n v="3500"/>
    <n v="175"/>
    <n v="2.33"/>
    <x v="0"/>
    <s v="US"/>
    <s v="USD"/>
    <n v="1335540694"/>
    <n v="1332948694"/>
    <d v="2012-04-27T15:31:34"/>
    <x v="831"/>
    <n v="30"/>
    <b v="0"/>
    <n v="20"/>
    <b v="1"/>
    <s v="music/rock"/>
    <x v="4"/>
    <x v="11"/>
  </r>
  <r>
    <n v="15000"/>
    <n v="15091.06"/>
    <n v="97.99"/>
    <n v="1.01"/>
    <x v="0"/>
    <s v="US"/>
    <s v="USD"/>
    <n v="1327133580"/>
    <n v="1321978335"/>
    <d v="2012-01-21T08:13:00"/>
    <x v="832"/>
    <n v="59.66718750000291"/>
    <b v="0"/>
    <n v="154"/>
    <b v="1"/>
    <s v="music/rock"/>
    <x v="4"/>
    <x v="11"/>
  </r>
  <r>
    <n v="6000"/>
    <n v="6100"/>
    <n v="148.78"/>
    <n v="1.02"/>
    <x v="0"/>
    <s v="US"/>
    <s v="USD"/>
    <n v="1397941475"/>
    <n v="1395349475"/>
    <d v="2014-04-19T21:04:35"/>
    <x v="833"/>
    <n v="30"/>
    <b v="0"/>
    <n v="41"/>
    <b v="1"/>
    <s v="music/rock"/>
    <x v="4"/>
    <x v="11"/>
  </r>
  <r>
    <n v="5500"/>
    <n v="7206"/>
    <n v="96.08"/>
    <n v="1.31"/>
    <x v="0"/>
    <s v="US"/>
    <s v="USD"/>
    <n v="1372651140"/>
    <n v="1369770292"/>
    <d v="2013-07-01T03:59:00"/>
    <x v="834"/>
    <n v="33.343148148152977"/>
    <b v="0"/>
    <n v="75"/>
    <b v="1"/>
    <s v="music/rock"/>
    <x v="4"/>
    <x v="11"/>
  </r>
  <r>
    <n v="2000"/>
    <n v="2345"/>
    <n v="58.63"/>
    <n v="1.17"/>
    <x v="0"/>
    <s v="US"/>
    <s v="USD"/>
    <n v="1337396400"/>
    <n v="1333709958"/>
    <d v="2012-05-19T03:00:00"/>
    <x v="835"/>
    <n v="42.667152777779847"/>
    <b v="0"/>
    <n v="40"/>
    <b v="1"/>
    <s v="music/rock"/>
    <x v="4"/>
    <x v="11"/>
  </r>
  <r>
    <n v="5000"/>
    <n v="5046.5200000000004"/>
    <n v="109.71"/>
    <n v="1.01"/>
    <x v="0"/>
    <s v="US"/>
    <s v="USD"/>
    <n v="1381108918"/>
    <n v="1378516918"/>
    <d v="2013-10-07T01:21:58"/>
    <x v="836"/>
    <n v="30"/>
    <b v="0"/>
    <n v="46"/>
    <b v="1"/>
    <s v="music/rock"/>
    <x v="4"/>
    <x v="11"/>
  </r>
  <r>
    <n v="2500"/>
    <n v="3045"/>
    <n v="49.11"/>
    <n v="1.22"/>
    <x v="0"/>
    <s v="US"/>
    <s v="USD"/>
    <n v="1398988662"/>
    <n v="1396396662"/>
    <d v="2014-05-01T23:57:42"/>
    <x v="837"/>
    <n v="30"/>
    <b v="0"/>
    <n v="62"/>
    <b v="1"/>
    <s v="music/rock"/>
    <x v="4"/>
    <x v="11"/>
  </r>
  <r>
    <n v="2000"/>
    <n v="2908"/>
    <n v="47.67"/>
    <n v="1.45"/>
    <x v="0"/>
    <s v="US"/>
    <s v="USD"/>
    <n v="1326835985"/>
    <n v="1324243985"/>
    <d v="2012-01-17T21:33:05"/>
    <x v="838"/>
    <n v="30"/>
    <b v="0"/>
    <n v="61"/>
    <b v="1"/>
    <s v="music/rock"/>
    <x v="4"/>
    <x v="11"/>
  </r>
  <r>
    <n v="5000"/>
    <n v="5830.83"/>
    <n v="60.74"/>
    <n v="1.17"/>
    <x v="0"/>
    <s v="US"/>
    <s v="USD"/>
    <n v="1348337956"/>
    <n v="1345745956"/>
    <d v="2012-09-22T18:19:16"/>
    <x v="839"/>
    <n v="30"/>
    <b v="0"/>
    <n v="96"/>
    <b v="1"/>
    <s v="music/rock"/>
    <x v="4"/>
    <x v="11"/>
  </r>
  <r>
    <n v="10000"/>
    <n v="12041.66"/>
    <n v="63.38"/>
    <n v="1.2"/>
    <x v="0"/>
    <s v="US"/>
    <s v="USD"/>
    <n v="1474694787"/>
    <n v="1472102787"/>
    <d v="2016-09-24T05:26:27"/>
    <x v="840"/>
    <n v="30"/>
    <b v="0"/>
    <n v="190"/>
    <b v="1"/>
    <s v="music/metal"/>
    <x v="4"/>
    <x v="12"/>
  </r>
  <r>
    <n v="5000"/>
    <n v="5066"/>
    <n v="53.89"/>
    <n v="1.01"/>
    <x v="0"/>
    <s v="US"/>
    <s v="USD"/>
    <n v="1415653663"/>
    <n v="1413058063"/>
    <d v="2014-11-10T21:07:43"/>
    <x v="841"/>
    <n v="30.041666666664241"/>
    <b v="1"/>
    <n v="94"/>
    <b v="1"/>
    <s v="music/metal"/>
    <x v="4"/>
    <x v="12"/>
  </r>
  <r>
    <n v="2500"/>
    <n v="2608"/>
    <n v="66.87"/>
    <n v="1.04"/>
    <x v="0"/>
    <s v="CA"/>
    <s v="CAD"/>
    <n v="1381723140"/>
    <n v="1378735983"/>
    <d v="2013-10-14T03:59:00"/>
    <x v="842"/>
    <n v="34.573576388887886"/>
    <b v="1"/>
    <n v="39"/>
    <b v="1"/>
    <s v="music/metal"/>
    <x v="4"/>
    <x v="12"/>
  </r>
  <r>
    <n v="3000"/>
    <n v="8014"/>
    <n v="63.1"/>
    <n v="2.67"/>
    <x v="0"/>
    <s v="US"/>
    <s v="USD"/>
    <n v="1481184000"/>
    <n v="1479708680"/>
    <d v="2016-12-08T08:00:00"/>
    <x v="843"/>
    <n v="17.075462962959136"/>
    <b v="0"/>
    <n v="127"/>
    <b v="1"/>
    <s v="music/metal"/>
    <x v="4"/>
    <x v="12"/>
  </r>
  <r>
    <n v="3000"/>
    <n v="5824"/>
    <n v="36.630000000000003"/>
    <n v="1.94"/>
    <x v="0"/>
    <s v="US"/>
    <s v="USD"/>
    <n v="1414817940"/>
    <n v="1411489552"/>
    <d v="2014-11-01T04:59:00"/>
    <x v="844"/>
    <n v="38.523009259261016"/>
    <b v="1"/>
    <n v="159"/>
    <b v="1"/>
    <s v="music/metal"/>
    <x v="4"/>
    <x v="12"/>
  </r>
  <r>
    <n v="5000"/>
    <n v="6019.01"/>
    <n v="34.01"/>
    <n v="1.2"/>
    <x v="0"/>
    <s v="US"/>
    <s v="USD"/>
    <n v="1473047940"/>
    <n v="1469595396"/>
    <d v="2016-09-05T03:59:00"/>
    <x v="845"/>
    <n v="39.960000000006403"/>
    <b v="0"/>
    <n v="177"/>
    <b v="1"/>
    <s v="music/metal"/>
    <x v="4"/>
    <x v="12"/>
  </r>
  <r>
    <n v="1100"/>
    <n v="1342.01"/>
    <n v="28.55"/>
    <n v="1.22"/>
    <x v="0"/>
    <s v="GB"/>
    <s v="GBP"/>
    <n v="1394460000"/>
    <n v="1393233855"/>
    <d v="2014-03-10T14:00:00"/>
    <x v="846"/>
    <n v="14.191493055557657"/>
    <b v="0"/>
    <n v="47"/>
    <b v="1"/>
    <s v="music/metal"/>
    <x v="4"/>
    <x v="12"/>
  </r>
  <r>
    <n v="10"/>
    <n v="10"/>
    <n v="10"/>
    <n v="1"/>
    <x v="0"/>
    <s v="US"/>
    <s v="USD"/>
    <n v="1436555376"/>
    <n v="1433963376"/>
    <d v="2015-07-10T19:09:36"/>
    <x v="847"/>
    <n v="30"/>
    <b v="0"/>
    <n v="1"/>
    <b v="1"/>
    <s v="music/metal"/>
    <x v="4"/>
    <x v="12"/>
  </r>
  <r>
    <n v="300"/>
    <n v="300"/>
    <n v="18.75"/>
    <n v="1"/>
    <x v="0"/>
    <s v="US"/>
    <s v="USD"/>
    <n v="1429038033"/>
    <n v="1426446033"/>
    <d v="2015-04-14T19:00:33"/>
    <x v="848"/>
    <n v="30"/>
    <b v="0"/>
    <n v="16"/>
    <b v="1"/>
    <s v="music/metal"/>
    <x v="4"/>
    <x v="12"/>
  </r>
  <r>
    <n v="4000"/>
    <n v="4796"/>
    <n v="41.7"/>
    <n v="1.2"/>
    <x v="0"/>
    <s v="US"/>
    <s v="USD"/>
    <n v="1426473264"/>
    <n v="1424057664"/>
    <d v="2015-03-16T02:34:24"/>
    <x v="849"/>
    <n v="27.958333333335759"/>
    <b v="0"/>
    <n v="115"/>
    <b v="1"/>
    <s v="music/metal"/>
    <x v="4"/>
    <x v="12"/>
  </r>
  <r>
    <n v="4000"/>
    <n v="6207"/>
    <n v="46.67"/>
    <n v="1.55"/>
    <x v="0"/>
    <s v="US"/>
    <s v="USD"/>
    <n v="1461560340"/>
    <n v="1458762717"/>
    <d v="2016-04-25T04:59:00"/>
    <x v="850"/>
    <n v="32.379895833328192"/>
    <b v="0"/>
    <n v="133"/>
    <b v="1"/>
    <s v="music/metal"/>
    <x v="4"/>
    <x v="12"/>
  </r>
  <r>
    <n v="2000"/>
    <n v="2609"/>
    <n v="37.270000000000003"/>
    <n v="1.3"/>
    <x v="0"/>
    <s v="FR"/>
    <s v="EUR"/>
    <n v="1469994300"/>
    <n v="1464815253"/>
    <d v="2016-07-31T19:45:00"/>
    <x v="851"/>
    <n v="59.942673611119972"/>
    <b v="0"/>
    <n v="70"/>
    <b v="1"/>
    <s v="music/metal"/>
    <x v="4"/>
    <x v="12"/>
  </r>
  <r>
    <n v="3500"/>
    <n v="3674"/>
    <n v="59.26"/>
    <n v="1.05"/>
    <x v="0"/>
    <s v="US"/>
    <s v="USD"/>
    <n v="1477342800"/>
    <n v="1476386395"/>
    <d v="2016-10-24T21:00:00"/>
    <x v="852"/>
    <n v="11.069502314814599"/>
    <b v="0"/>
    <n v="62"/>
    <b v="1"/>
    <s v="music/metal"/>
    <x v="4"/>
    <x v="12"/>
  </r>
  <r>
    <n v="300"/>
    <n v="300"/>
    <n v="30"/>
    <n v="1"/>
    <x v="0"/>
    <s v="US"/>
    <s v="USD"/>
    <n v="1424116709"/>
    <n v="1421524709"/>
    <d v="2015-02-16T19:58:29"/>
    <x v="853"/>
    <n v="30"/>
    <b v="0"/>
    <n v="10"/>
    <b v="1"/>
    <s v="music/metal"/>
    <x v="4"/>
    <x v="12"/>
  </r>
  <r>
    <n v="27800"/>
    <n v="32865.300000000003"/>
    <n v="65.86"/>
    <n v="1.18"/>
    <x v="0"/>
    <s v="US"/>
    <s v="USD"/>
    <n v="1482901546"/>
    <n v="1480309546"/>
    <d v="2016-12-28T05:05:46"/>
    <x v="854"/>
    <n v="30"/>
    <b v="0"/>
    <n v="499"/>
    <b v="1"/>
    <s v="music/metal"/>
    <x v="4"/>
    <x v="12"/>
  </r>
  <r>
    <n v="1450"/>
    <n v="1500"/>
    <n v="31.91"/>
    <n v="1.03"/>
    <x v="0"/>
    <s v="US"/>
    <s v="USD"/>
    <n v="1469329217"/>
    <n v="1466737217"/>
    <d v="2016-07-24T03:00:17"/>
    <x v="855"/>
    <n v="30"/>
    <b v="0"/>
    <n v="47"/>
    <b v="1"/>
    <s v="music/metal"/>
    <x v="4"/>
    <x v="12"/>
  </r>
  <r>
    <n v="250"/>
    <n v="545"/>
    <n v="19.46"/>
    <n v="2.1800000000000002"/>
    <x v="0"/>
    <s v="DE"/>
    <s v="EUR"/>
    <n v="1477422000"/>
    <n v="1472282956"/>
    <d v="2016-10-25T19:00:00"/>
    <x v="856"/>
    <n v="59.479675925933407"/>
    <b v="0"/>
    <n v="28"/>
    <b v="1"/>
    <s v="music/metal"/>
    <x v="4"/>
    <x v="12"/>
  </r>
  <r>
    <n v="1200"/>
    <n v="1200"/>
    <n v="50"/>
    <n v="1"/>
    <x v="0"/>
    <s v="ES"/>
    <s v="EUR"/>
    <n v="1448463431"/>
    <n v="1444831031"/>
    <d v="2015-11-25T14:57:11"/>
    <x v="857"/>
    <n v="42.041666666671517"/>
    <b v="0"/>
    <n v="24"/>
    <b v="1"/>
    <s v="music/metal"/>
    <x v="4"/>
    <x v="12"/>
  </r>
  <r>
    <n v="1200"/>
    <n v="1728.07"/>
    <n v="22.74"/>
    <n v="1.44"/>
    <x v="0"/>
    <s v="GB"/>
    <s v="GBP"/>
    <n v="1429138740"/>
    <n v="1426528418"/>
    <d v="2015-04-15T22:59:00"/>
    <x v="858"/>
    <n v="30.212060185185692"/>
    <b v="0"/>
    <n v="76"/>
    <b v="1"/>
    <s v="music/metal"/>
    <x v="4"/>
    <x v="12"/>
  </r>
  <r>
    <n v="4000"/>
    <n v="4187"/>
    <n v="42.72"/>
    <n v="1.05"/>
    <x v="0"/>
    <s v="US"/>
    <s v="USD"/>
    <n v="1433376000"/>
    <n v="1430768468"/>
    <d v="2015-06-04T00:00:00"/>
    <x v="859"/>
    <n v="30.17976851851563"/>
    <b v="0"/>
    <n v="98"/>
    <b v="1"/>
    <s v="music/metal"/>
    <x v="4"/>
    <x v="12"/>
  </r>
  <r>
    <n v="14000"/>
    <n v="2540"/>
    <n v="52.92"/>
    <n v="0.18"/>
    <x v="2"/>
    <s v="US"/>
    <s v="USD"/>
    <n v="1385123713"/>
    <n v="1382528113"/>
    <d v="2013-11-22T12:35:13"/>
    <x v="860"/>
    <n v="30.041666666664241"/>
    <b v="0"/>
    <n v="48"/>
    <b v="0"/>
    <s v="music/jazz"/>
    <x v="4"/>
    <x v="13"/>
  </r>
  <r>
    <n v="4500"/>
    <n v="101"/>
    <n v="50.5"/>
    <n v="0.02"/>
    <x v="2"/>
    <s v="US"/>
    <s v="USD"/>
    <n v="1474067404"/>
    <n v="1471475404"/>
    <d v="2016-09-16T23:10:04"/>
    <x v="861"/>
    <n v="30"/>
    <b v="0"/>
    <n v="2"/>
    <b v="0"/>
    <s v="music/jazz"/>
    <x v="4"/>
    <x v="13"/>
  </r>
  <r>
    <n v="50000"/>
    <n v="170"/>
    <n v="42.5"/>
    <n v="0"/>
    <x v="2"/>
    <s v="GB"/>
    <s v="GBP"/>
    <n v="1384179548"/>
    <n v="1381583948"/>
    <d v="2013-11-11T14:19:08"/>
    <x v="862"/>
    <n v="30.041666666671517"/>
    <b v="0"/>
    <n v="4"/>
    <b v="0"/>
    <s v="music/jazz"/>
    <x v="4"/>
    <x v="13"/>
  </r>
  <r>
    <n v="2000"/>
    <n v="90"/>
    <n v="18"/>
    <n v="0.05"/>
    <x v="2"/>
    <s v="US"/>
    <s v="USD"/>
    <n v="1329014966"/>
    <n v="1326422966"/>
    <d v="2012-02-12T02:49:26"/>
    <x v="863"/>
    <n v="30"/>
    <b v="0"/>
    <n v="5"/>
    <b v="0"/>
    <s v="music/jazz"/>
    <x v="4"/>
    <x v="13"/>
  </r>
  <r>
    <n v="6500"/>
    <n v="2700"/>
    <n v="34.18"/>
    <n v="0.42"/>
    <x v="2"/>
    <s v="US"/>
    <s v="USD"/>
    <n v="1381917540"/>
    <n v="1379990038"/>
    <d v="2013-10-16T09:59:00"/>
    <x v="864"/>
    <n v="22.309050925927295"/>
    <b v="0"/>
    <n v="79"/>
    <b v="0"/>
    <s v="music/jazz"/>
    <x v="4"/>
    <x v="13"/>
  </r>
  <r>
    <n v="2200"/>
    <n v="45"/>
    <n v="22.5"/>
    <n v="0.02"/>
    <x v="2"/>
    <s v="US"/>
    <s v="USD"/>
    <n v="1358361197"/>
    <n v="1353177197"/>
    <d v="2013-01-16T18:33:17"/>
    <x v="865"/>
    <n v="60"/>
    <b v="0"/>
    <n v="2"/>
    <b v="0"/>
    <s v="music/jazz"/>
    <x v="4"/>
    <x v="13"/>
  </r>
  <r>
    <n v="3500"/>
    <n v="640"/>
    <n v="58.18"/>
    <n v="0.18"/>
    <x v="2"/>
    <s v="US"/>
    <s v="USD"/>
    <n v="1425136200"/>
    <n v="1421853518"/>
    <d v="2015-02-28T15:10:00"/>
    <x v="866"/>
    <n v="37.9940046296324"/>
    <b v="0"/>
    <n v="11"/>
    <b v="0"/>
    <s v="music/jazz"/>
    <x v="4"/>
    <x v="13"/>
  </r>
  <r>
    <n v="5000"/>
    <n v="1201"/>
    <n v="109.18"/>
    <n v="0.24"/>
    <x v="2"/>
    <s v="US"/>
    <s v="USD"/>
    <n v="1259643540"/>
    <n v="1254450706"/>
    <d v="2009-12-01T04:59:00"/>
    <x v="867"/>
    <n v="60.102245370369928"/>
    <b v="0"/>
    <n v="11"/>
    <b v="0"/>
    <s v="music/jazz"/>
    <x v="4"/>
    <x v="13"/>
  </r>
  <r>
    <n v="45000"/>
    <n v="50"/>
    <n v="50"/>
    <n v="0"/>
    <x v="2"/>
    <s v="US"/>
    <s v="USD"/>
    <n v="1389055198"/>
    <n v="1386463198"/>
    <d v="2014-01-07T00:39:58"/>
    <x v="868"/>
    <n v="30"/>
    <b v="0"/>
    <n v="1"/>
    <b v="0"/>
    <s v="music/jazz"/>
    <x v="4"/>
    <x v="13"/>
  </r>
  <r>
    <n v="8800"/>
    <n v="1040"/>
    <n v="346.67"/>
    <n v="0.12"/>
    <x v="2"/>
    <s v="US"/>
    <s v="USD"/>
    <n v="1365448657"/>
    <n v="1362860257"/>
    <d v="2013-04-08T19:17:37"/>
    <x v="869"/>
    <n v="29.958333333328483"/>
    <b v="0"/>
    <n v="3"/>
    <b v="0"/>
    <s v="music/jazz"/>
    <x v="4"/>
    <x v="13"/>
  </r>
  <r>
    <n v="20000"/>
    <n v="62"/>
    <n v="12.4"/>
    <n v="0"/>
    <x v="2"/>
    <s v="GB"/>
    <s v="GBP"/>
    <n v="1377995523"/>
    <n v="1375403523"/>
    <d v="2013-09-01T00:32:03"/>
    <x v="870"/>
    <n v="30"/>
    <b v="0"/>
    <n v="5"/>
    <b v="0"/>
    <s v="music/jazz"/>
    <x v="4"/>
    <x v="13"/>
  </r>
  <r>
    <n v="6000"/>
    <n v="325"/>
    <n v="27.08"/>
    <n v="0.05"/>
    <x v="2"/>
    <s v="US"/>
    <s v="USD"/>
    <n v="1385735295"/>
    <n v="1383139695"/>
    <d v="2013-11-29T14:28:15"/>
    <x v="871"/>
    <n v="30.041666666664241"/>
    <b v="0"/>
    <n v="12"/>
    <b v="0"/>
    <s v="music/jazz"/>
    <x v="4"/>
    <x v="13"/>
  </r>
  <r>
    <n v="8000"/>
    <n v="65"/>
    <n v="32.5"/>
    <n v="0.01"/>
    <x v="2"/>
    <s v="US"/>
    <s v="USD"/>
    <n v="1299786527"/>
    <n v="1295898527"/>
    <d v="2011-03-10T19:48:47"/>
    <x v="872"/>
    <n v="45"/>
    <b v="0"/>
    <n v="2"/>
    <b v="0"/>
    <s v="music/jazz"/>
    <x v="4"/>
    <x v="13"/>
  </r>
  <r>
    <n v="3500"/>
    <n v="45"/>
    <n v="9"/>
    <n v="0.01"/>
    <x v="2"/>
    <s v="US"/>
    <s v="USD"/>
    <n v="1352610040"/>
    <n v="1349150440"/>
    <d v="2012-11-11T05:00:40"/>
    <x v="873"/>
    <n v="40.041666666664241"/>
    <b v="0"/>
    <n v="5"/>
    <b v="0"/>
    <s v="music/jazz"/>
    <x v="4"/>
    <x v="13"/>
  </r>
  <r>
    <n v="3000"/>
    <n v="730"/>
    <n v="34.76"/>
    <n v="0.24"/>
    <x v="2"/>
    <s v="US"/>
    <s v="USD"/>
    <n v="1367676034"/>
    <n v="1365084034"/>
    <d v="2013-05-04T14:00:34"/>
    <x v="874"/>
    <n v="30"/>
    <b v="0"/>
    <n v="21"/>
    <b v="0"/>
    <s v="music/jazz"/>
    <x v="4"/>
    <x v="13"/>
  </r>
  <r>
    <n v="5000"/>
    <n v="0"/>
    <s v="N/A"/>
    <n v="0"/>
    <x v="2"/>
    <s v="US"/>
    <s v="USD"/>
    <n v="1442856131"/>
    <n v="1441128131"/>
    <d v="2015-09-21T17:22:11"/>
    <x v="875"/>
    <n v="20"/>
    <b v="0"/>
    <s v="No Backers"/>
    <b v="0"/>
    <s v="music/jazz"/>
    <x v="4"/>
    <x v="13"/>
  </r>
  <r>
    <n v="3152"/>
    <n v="1286"/>
    <n v="28.58"/>
    <n v="0.41"/>
    <x v="2"/>
    <s v="GB"/>
    <s v="GBP"/>
    <n v="1359978927"/>
    <n v="1357127727"/>
    <d v="2013-02-04T11:55:27"/>
    <x v="876"/>
    <n v="33"/>
    <b v="0"/>
    <n v="45"/>
    <b v="0"/>
    <s v="music/jazz"/>
    <x v="4"/>
    <x v="13"/>
  </r>
  <r>
    <n v="2000"/>
    <n v="1351"/>
    <n v="46.59"/>
    <n v="0.68"/>
    <x v="2"/>
    <s v="US"/>
    <s v="USD"/>
    <n v="1387479360"/>
    <n v="1384887360"/>
    <d v="2013-12-19T18:56:00"/>
    <x v="877"/>
    <n v="30"/>
    <b v="0"/>
    <n v="29"/>
    <b v="0"/>
    <s v="music/jazz"/>
    <x v="4"/>
    <x v="13"/>
  </r>
  <r>
    <n v="5000"/>
    <n v="65"/>
    <n v="32.5"/>
    <n v="0.01"/>
    <x v="2"/>
    <s v="US"/>
    <s v="USD"/>
    <n v="1293082524"/>
    <n v="1290490524"/>
    <d v="2010-12-23T05:35:24"/>
    <x v="878"/>
    <n v="30"/>
    <b v="0"/>
    <n v="2"/>
    <b v="0"/>
    <s v="music/jazz"/>
    <x v="4"/>
    <x v="13"/>
  </r>
  <r>
    <n v="2100"/>
    <n v="644"/>
    <n v="21.47"/>
    <n v="0.31"/>
    <x v="2"/>
    <s v="US"/>
    <s v="USD"/>
    <n v="1338321305"/>
    <n v="1336506905"/>
    <d v="2012-05-29T19:55:05"/>
    <x v="879"/>
    <n v="21"/>
    <b v="0"/>
    <n v="30"/>
    <b v="0"/>
    <s v="music/jazz"/>
    <x v="4"/>
    <x v="13"/>
  </r>
  <r>
    <n v="3780"/>
    <n v="113"/>
    <n v="14.13"/>
    <n v="0.03"/>
    <x v="2"/>
    <s v="US"/>
    <s v="USD"/>
    <n v="1351582938"/>
    <n v="1348731738"/>
    <d v="2012-10-30T07:42:18"/>
    <x v="880"/>
    <n v="33"/>
    <b v="0"/>
    <n v="8"/>
    <b v="0"/>
    <s v="music/indie rock"/>
    <x v="4"/>
    <x v="14"/>
  </r>
  <r>
    <n v="3750"/>
    <n v="30"/>
    <n v="30"/>
    <n v="0.01"/>
    <x v="2"/>
    <s v="US"/>
    <s v="USD"/>
    <n v="1326520886"/>
    <n v="1322632886"/>
    <d v="2012-01-14T06:01:26"/>
    <x v="881"/>
    <n v="45"/>
    <b v="0"/>
    <n v="1"/>
    <b v="0"/>
    <s v="music/indie rock"/>
    <x v="4"/>
    <x v="14"/>
  </r>
  <r>
    <n v="1500"/>
    <n v="302"/>
    <n v="21.57"/>
    <n v="0.2"/>
    <x v="2"/>
    <s v="US"/>
    <s v="USD"/>
    <n v="1315341550"/>
    <n v="1312490350"/>
    <d v="2011-09-06T20:39:10"/>
    <x v="882"/>
    <n v="33"/>
    <b v="0"/>
    <n v="14"/>
    <b v="0"/>
    <s v="music/indie rock"/>
    <x v="4"/>
    <x v="14"/>
  </r>
  <r>
    <n v="5000"/>
    <n v="2001"/>
    <n v="83.38"/>
    <n v="0.4"/>
    <x v="2"/>
    <s v="US"/>
    <s v="USD"/>
    <n v="1456957635"/>
    <n v="1451773635"/>
    <d v="2016-03-02T22:27:15"/>
    <x v="883"/>
    <n v="60"/>
    <b v="0"/>
    <n v="24"/>
    <b v="0"/>
    <s v="music/indie rock"/>
    <x v="4"/>
    <x v="14"/>
  </r>
  <r>
    <n v="2000"/>
    <n v="20"/>
    <n v="10"/>
    <n v="0.01"/>
    <x v="2"/>
    <s v="US"/>
    <s v="USD"/>
    <n v="1336789860"/>
    <n v="1331666146"/>
    <d v="2012-05-12T02:31:00"/>
    <x v="884"/>
    <n v="59.302245370374294"/>
    <b v="0"/>
    <n v="2"/>
    <b v="0"/>
    <s v="music/indie rock"/>
    <x v="4"/>
    <x v="14"/>
  </r>
  <r>
    <n v="1000"/>
    <n v="750"/>
    <n v="35.71"/>
    <n v="0.75"/>
    <x v="2"/>
    <s v="US"/>
    <s v="USD"/>
    <n v="1483137311"/>
    <n v="1481322911"/>
    <d v="2016-12-30T22:35:11"/>
    <x v="885"/>
    <n v="21"/>
    <b v="0"/>
    <n v="21"/>
    <b v="0"/>
    <s v="music/indie rock"/>
    <x v="4"/>
    <x v="14"/>
  </r>
  <r>
    <n v="500"/>
    <n v="205"/>
    <n v="29.29"/>
    <n v="0.41"/>
    <x v="2"/>
    <s v="US"/>
    <s v="USD"/>
    <n v="1473972813"/>
    <n v="1471812813"/>
    <d v="2016-09-15T20:53:33"/>
    <x v="886"/>
    <n v="25"/>
    <b v="0"/>
    <n v="7"/>
    <b v="0"/>
    <s v="music/indie rock"/>
    <x v="4"/>
    <x v="14"/>
  </r>
  <r>
    <n v="1000"/>
    <n v="0"/>
    <s v="N/A"/>
    <n v="0"/>
    <x v="2"/>
    <s v="US"/>
    <s v="USD"/>
    <n v="1338159655"/>
    <n v="1335567655"/>
    <d v="2012-05-27T23:00:55"/>
    <x v="887"/>
    <n v="30"/>
    <b v="0"/>
    <s v="No Backers"/>
    <b v="0"/>
    <s v="music/indie rock"/>
    <x v="4"/>
    <x v="14"/>
  </r>
  <r>
    <n v="1000"/>
    <n v="72"/>
    <n v="18"/>
    <n v="7.0000000000000007E-2"/>
    <x v="2"/>
    <s v="US"/>
    <s v="USD"/>
    <n v="1314856800"/>
    <n v="1311789885"/>
    <d v="2011-09-01T06:00:00"/>
    <x v="888"/>
    <n v="35.496701388889051"/>
    <b v="0"/>
    <n v="4"/>
    <b v="0"/>
    <s v="music/indie rock"/>
    <x v="4"/>
    <x v="14"/>
  </r>
  <r>
    <n v="25000"/>
    <n v="2360.3200000000002"/>
    <n v="73.760000000000005"/>
    <n v="0.09"/>
    <x v="2"/>
    <s v="US"/>
    <s v="USD"/>
    <n v="1412534943"/>
    <n v="1409942943"/>
    <d v="2014-10-05T18:49:03"/>
    <x v="889"/>
    <n v="30"/>
    <b v="0"/>
    <n v="32"/>
    <b v="0"/>
    <s v="music/indie rock"/>
    <x v="4"/>
    <x v="14"/>
  </r>
  <r>
    <n v="3000"/>
    <n v="125"/>
    <n v="31.25"/>
    <n v="0.04"/>
    <x v="2"/>
    <s v="US"/>
    <s v="USD"/>
    <n v="1385055979"/>
    <n v="1382460379"/>
    <d v="2013-11-21T17:46:19"/>
    <x v="890"/>
    <n v="30.041666666664241"/>
    <b v="0"/>
    <n v="4"/>
    <b v="0"/>
    <s v="music/indie rock"/>
    <x v="4"/>
    <x v="14"/>
  </r>
  <r>
    <n v="8000"/>
    <n v="260"/>
    <n v="28.89"/>
    <n v="0.03"/>
    <x v="2"/>
    <s v="US"/>
    <s v="USD"/>
    <n v="1408581930"/>
    <n v="1405989930"/>
    <d v="2014-08-21T00:45:30"/>
    <x v="891"/>
    <n v="30"/>
    <b v="0"/>
    <n v="9"/>
    <b v="0"/>
    <s v="music/indie rock"/>
    <x v="4"/>
    <x v="14"/>
  </r>
  <r>
    <n v="6000"/>
    <n v="2445"/>
    <n v="143.82"/>
    <n v="0.41"/>
    <x v="2"/>
    <s v="US"/>
    <s v="USD"/>
    <n v="1280635200"/>
    <n v="1273121283"/>
    <d v="2010-08-01T04:00:00"/>
    <x v="892"/>
    <n v="86.966631944444089"/>
    <b v="0"/>
    <n v="17"/>
    <b v="0"/>
    <s v="music/indie rock"/>
    <x v="4"/>
    <x v="14"/>
  </r>
  <r>
    <n v="2000"/>
    <n v="200"/>
    <n v="40"/>
    <n v="0.1"/>
    <x v="2"/>
    <s v="US"/>
    <s v="USD"/>
    <n v="1427920363"/>
    <n v="1425331963"/>
    <d v="2015-04-01T20:32:43"/>
    <x v="893"/>
    <n v="29.958333333335759"/>
    <b v="0"/>
    <n v="5"/>
    <b v="0"/>
    <s v="music/indie rock"/>
    <x v="4"/>
    <x v="14"/>
  </r>
  <r>
    <n v="20000"/>
    <n v="7834"/>
    <n v="147.81"/>
    <n v="0.39"/>
    <x v="2"/>
    <s v="US"/>
    <s v="USD"/>
    <n v="1465169610"/>
    <n v="1462577610"/>
    <d v="2016-06-05T23:33:30"/>
    <x v="894"/>
    <n v="30"/>
    <b v="0"/>
    <n v="53"/>
    <b v="0"/>
    <s v="music/indie rock"/>
    <x v="4"/>
    <x v="14"/>
  </r>
  <r>
    <n v="8000"/>
    <n v="195"/>
    <n v="27.86"/>
    <n v="0.02"/>
    <x v="2"/>
    <s v="US"/>
    <s v="USD"/>
    <n v="1287975829"/>
    <n v="1284087829"/>
    <d v="2010-10-25T03:03:49"/>
    <x v="895"/>
    <n v="45"/>
    <b v="0"/>
    <n v="7"/>
    <b v="0"/>
    <s v="music/indie rock"/>
    <x v="4"/>
    <x v="14"/>
  </r>
  <r>
    <n v="8000"/>
    <n v="3200"/>
    <n v="44.44"/>
    <n v="0.4"/>
    <x v="2"/>
    <s v="US"/>
    <s v="USD"/>
    <n v="1440734400"/>
    <n v="1438549026"/>
    <d v="2015-08-28T04:00:00"/>
    <x v="896"/>
    <n v="25.29368055555824"/>
    <b v="0"/>
    <n v="72"/>
    <b v="0"/>
    <s v="music/indie rock"/>
    <x v="4"/>
    <x v="14"/>
  </r>
  <r>
    <n v="3000"/>
    <n v="0"/>
    <s v="N/A"/>
    <n v="0"/>
    <x v="2"/>
    <s v="US"/>
    <s v="USD"/>
    <n v="1354123908"/>
    <n v="1351528308"/>
    <d v="2012-11-28T17:31:48"/>
    <x v="897"/>
    <n v="30.041666666664241"/>
    <b v="0"/>
    <s v="No Backers"/>
    <b v="0"/>
    <s v="music/indie rock"/>
    <x v="4"/>
    <x v="14"/>
  </r>
  <r>
    <n v="2500"/>
    <n v="70"/>
    <n v="35"/>
    <n v="0.03"/>
    <x v="2"/>
    <s v="US"/>
    <s v="USD"/>
    <n v="1326651110"/>
    <n v="1322763110"/>
    <d v="2012-01-15T18:11:50"/>
    <x v="898"/>
    <n v="45"/>
    <b v="0"/>
    <n v="2"/>
    <b v="0"/>
    <s v="music/indie rock"/>
    <x v="4"/>
    <x v="14"/>
  </r>
  <r>
    <n v="750"/>
    <n v="280"/>
    <n v="35"/>
    <n v="0.37"/>
    <x v="2"/>
    <s v="US"/>
    <s v="USD"/>
    <n v="1306549362"/>
    <n v="1302661362"/>
    <d v="2011-05-28T02:22:42"/>
    <x v="899"/>
    <n v="45"/>
    <b v="0"/>
    <n v="8"/>
    <b v="0"/>
    <s v="music/indie rock"/>
    <x v="4"/>
    <x v="14"/>
  </r>
  <r>
    <n v="5000"/>
    <n v="21"/>
    <n v="10.5"/>
    <n v="0"/>
    <x v="2"/>
    <s v="US"/>
    <s v="USD"/>
    <n v="1459365802"/>
    <n v="1456777402"/>
    <d v="2016-03-30T19:23:22"/>
    <x v="900"/>
    <n v="29.958333333328483"/>
    <b v="0"/>
    <n v="2"/>
    <b v="0"/>
    <s v="music/jazz"/>
    <x v="4"/>
    <x v="13"/>
  </r>
  <r>
    <n v="6500"/>
    <n v="0"/>
    <s v="N/A"/>
    <n v="0"/>
    <x v="2"/>
    <s v="US"/>
    <s v="USD"/>
    <n v="1276024260"/>
    <n v="1272050914"/>
    <d v="2010-06-08T19:11:00"/>
    <x v="901"/>
    <n v="45.987800925926422"/>
    <b v="0"/>
    <s v="No Backers"/>
    <b v="0"/>
    <s v="music/jazz"/>
    <x v="4"/>
    <x v="13"/>
  </r>
  <r>
    <n v="30000"/>
    <n v="90"/>
    <n v="30"/>
    <n v="0"/>
    <x v="2"/>
    <s v="US"/>
    <s v="USD"/>
    <n v="1409412600"/>
    <n v="1404947422"/>
    <d v="2014-08-30T15:30:00"/>
    <x v="902"/>
    <n v="51.680300925931078"/>
    <b v="0"/>
    <n v="3"/>
    <b v="0"/>
    <s v="music/jazz"/>
    <x v="4"/>
    <x v="13"/>
  </r>
  <r>
    <n v="5000"/>
    <n v="160"/>
    <n v="40"/>
    <n v="0.03"/>
    <x v="2"/>
    <s v="US"/>
    <s v="USD"/>
    <n v="1348367100"/>
    <n v="1346180780"/>
    <d v="2012-09-23T02:25:00"/>
    <x v="903"/>
    <n v="25.304629629630654"/>
    <b v="0"/>
    <n v="4"/>
    <b v="0"/>
    <s v="music/jazz"/>
    <x v="4"/>
    <x v="13"/>
  </r>
  <r>
    <n v="50000"/>
    <n v="151"/>
    <n v="50.33"/>
    <n v="0"/>
    <x v="2"/>
    <s v="US"/>
    <s v="USD"/>
    <n v="1451786137"/>
    <n v="1449194137"/>
    <d v="2016-01-03T01:55:37"/>
    <x v="904"/>
    <n v="30"/>
    <b v="0"/>
    <n v="3"/>
    <b v="0"/>
    <s v="music/jazz"/>
    <x v="4"/>
    <x v="13"/>
  </r>
  <r>
    <n v="6500"/>
    <n v="196"/>
    <n v="32.67"/>
    <n v="0.03"/>
    <x v="2"/>
    <s v="US"/>
    <s v="USD"/>
    <n v="1295847926"/>
    <n v="1290663926"/>
    <d v="2011-01-24T05:45:26"/>
    <x v="905"/>
    <n v="60"/>
    <b v="0"/>
    <n v="6"/>
    <b v="0"/>
    <s v="music/jazz"/>
    <x v="4"/>
    <x v="13"/>
  </r>
  <r>
    <n v="15000"/>
    <n v="0"/>
    <s v="N/A"/>
    <n v="0"/>
    <x v="2"/>
    <s v="US"/>
    <s v="USD"/>
    <n v="1394681590"/>
    <n v="1392093190"/>
    <d v="2014-03-13T03:33:10"/>
    <x v="906"/>
    <n v="29.958333333335759"/>
    <b v="0"/>
    <s v="No Backers"/>
    <b v="0"/>
    <s v="music/jazz"/>
    <x v="4"/>
    <x v="13"/>
  </r>
  <r>
    <n v="2900"/>
    <n v="0"/>
    <s v="N/A"/>
    <n v="0"/>
    <x v="2"/>
    <s v="US"/>
    <s v="USD"/>
    <n v="1315715823"/>
    <n v="1313123823"/>
    <d v="2011-09-11T04:37:03"/>
    <x v="907"/>
    <n v="30"/>
    <b v="0"/>
    <s v="No Backers"/>
    <b v="0"/>
    <s v="music/jazz"/>
    <x v="4"/>
    <x v="13"/>
  </r>
  <r>
    <n v="2500"/>
    <n v="0"/>
    <s v="N/A"/>
    <n v="0"/>
    <x v="2"/>
    <s v="US"/>
    <s v="USD"/>
    <n v="1280206740"/>
    <n v="1276283655"/>
    <d v="2010-07-27T04:59:00"/>
    <x v="908"/>
    <n v="45.406076388891961"/>
    <b v="0"/>
    <s v="No Backers"/>
    <b v="0"/>
    <s v="music/jazz"/>
    <x v="4"/>
    <x v="13"/>
  </r>
  <r>
    <n v="16000"/>
    <n v="520"/>
    <n v="65"/>
    <n v="0.03"/>
    <x v="2"/>
    <s v="US"/>
    <s v="USD"/>
    <n v="1343016000"/>
    <n v="1340296440"/>
    <d v="2012-07-23T04:00:00"/>
    <x v="909"/>
    <n v="31.476388888884685"/>
    <b v="0"/>
    <n v="8"/>
    <b v="0"/>
    <s v="music/jazz"/>
    <x v="4"/>
    <x v="13"/>
  </r>
  <r>
    <n v="550"/>
    <n v="123"/>
    <n v="24.6"/>
    <n v="0.22"/>
    <x v="2"/>
    <s v="GB"/>
    <s v="GBP"/>
    <n v="1488546319"/>
    <n v="1483362319"/>
    <d v="2017-03-03T13:05:19"/>
    <x v="910"/>
    <n v="60"/>
    <b v="0"/>
    <n v="5"/>
    <b v="0"/>
    <s v="music/jazz"/>
    <x v="4"/>
    <x v="13"/>
  </r>
  <r>
    <n v="100000"/>
    <n v="0"/>
    <s v="N/A"/>
    <n v="0"/>
    <x v="2"/>
    <s v="US"/>
    <s v="USD"/>
    <n v="1390522045"/>
    <n v="1388707645"/>
    <d v="2014-01-24T00:07:25"/>
    <x v="911"/>
    <n v="21"/>
    <b v="0"/>
    <s v="No Backers"/>
    <b v="0"/>
    <s v="music/jazz"/>
    <x v="4"/>
    <x v="13"/>
  </r>
  <r>
    <n v="3500"/>
    <n v="30"/>
    <n v="15"/>
    <n v="0.01"/>
    <x v="2"/>
    <s v="US"/>
    <s v="USD"/>
    <n v="1355197047"/>
    <n v="1350009447"/>
    <d v="2012-12-11T03:37:27"/>
    <x v="912"/>
    <n v="60.041666666664241"/>
    <b v="0"/>
    <n v="2"/>
    <b v="0"/>
    <s v="music/jazz"/>
    <x v="4"/>
    <x v="13"/>
  </r>
  <r>
    <n v="30000"/>
    <n v="1982"/>
    <n v="82.58"/>
    <n v="7.0000000000000007E-2"/>
    <x v="2"/>
    <s v="US"/>
    <s v="USD"/>
    <n v="1336188019"/>
    <n v="1333596019"/>
    <d v="2012-05-05T03:20:19"/>
    <x v="913"/>
    <n v="30"/>
    <b v="0"/>
    <n v="24"/>
    <b v="0"/>
    <s v="music/jazz"/>
    <x v="4"/>
    <x v="13"/>
  </r>
  <r>
    <n v="1500"/>
    <n v="0"/>
    <s v="N/A"/>
    <n v="0"/>
    <x v="2"/>
    <s v="US"/>
    <s v="USD"/>
    <n v="1345918747"/>
    <n v="1343326747"/>
    <d v="2012-08-25T18:19:07"/>
    <x v="914"/>
    <n v="30"/>
    <b v="0"/>
    <s v="No Backers"/>
    <b v="0"/>
    <s v="music/jazz"/>
    <x v="4"/>
    <x v="13"/>
  </r>
  <r>
    <n v="6500"/>
    <n v="375"/>
    <n v="41.67"/>
    <n v="0.06"/>
    <x v="2"/>
    <s v="US"/>
    <s v="USD"/>
    <n v="1330577940"/>
    <n v="1327853914"/>
    <d v="2012-03-01T04:59:00"/>
    <x v="915"/>
    <n v="31.528078703704523"/>
    <b v="0"/>
    <n v="9"/>
    <b v="0"/>
    <s v="music/jazz"/>
    <x v="4"/>
    <x v="13"/>
  </r>
  <r>
    <n v="3300"/>
    <n v="0"/>
    <s v="N/A"/>
    <n v="0"/>
    <x v="2"/>
    <s v="US"/>
    <s v="USD"/>
    <n v="1287723600"/>
    <n v="1284409734"/>
    <d v="2010-10-22T05:00:00"/>
    <x v="916"/>
    <n v="38.354930555557075"/>
    <b v="0"/>
    <s v="No Backers"/>
    <b v="0"/>
    <s v="music/jazz"/>
    <x v="4"/>
    <x v="13"/>
  </r>
  <r>
    <n v="5000"/>
    <n v="30"/>
    <n v="30"/>
    <n v="0.01"/>
    <x v="2"/>
    <s v="US"/>
    <s v="USD"/>
    <n v="1405305000"/>
    <n v="1402612730"/>
    <d v="2014-07-14T02:30:00"/>
    <x v="917"/>
    <n v="31.160532407404389"/>
    <b v="0"/>
    <n v="1"/>
    <b v="0"/>
    <s v="music/jazz"/>
    <x v="4"/>
    <x v="13"/>
  </r>
  <r>
    <n v="3900"/>
    <n v="196"/>
    <n v="19.600000000000001"/>
    <n v="0.05"/>
    <x v="2"/>
    <s v="GB"/>
    <s v="GBP"/>
    <n v="1417474761"/>
    <n v="1414879161"/>
    <d v="2014-12-01T22:59:21"/>
    <x v="918"/>
    <n v="30.041666666664241"/>
    <b v="0"/>
    <n v="10"/>
    <b v="0"/>
    <s v="music/jazz"/>
    <x v="4"/>
    <x v="13"/>
  </r>
  <r>
    <n v="20000"/>
    <n v="100"/>
    <n v="100"/>
    <n v="0.01"/>
    <x v="2"/>
    <s v="US"/>
    <s v="USD"/>
    <n v="1355930645"/>
    <n v="1352906645"/>
    <d v="2012-12-19T15:24:05"/>
    <x v="919"/>
    <n v="35"/>
    <b v="0"/>
    <n v="1"/>
    <b v="0"/>
    <s v="music/jazz"/>
    <x v="4"/>
    <x v="13"/>
  </r>
  <r>
    <n v="5500"/>
    <n v="0"/>
    <s v="N/A"/>
    <n v="0"/>
    <x v="2"/>
    <s v="US"/>
    <s v="USD"/>
    <n v="1384448822"/>
    <n v="1381853222"/>
    <d v="2013-11-14T17:07:02"/>
    <x v="920"/>
    <n v="30.041666666664241"/>
    <b v="0"/>
    <s v="No Backers"/>
    <b v="0"/>
    <s v="music/jazz"/>
    <x v="4"/>
    <x v="13"/>
  </r>
  <r>
    <n v="15000"/>
    <n v="4635"/>
    <n v="231.75"/>
    <n v="0.31"/>
    <x v="2"/>
    <s v="US"/>
    <s v="USD"/>
    <n v="1323666376"/>
    <n v="1320033976"/>
    <d v="2011-12-12T05:06:16"/>
    <x v="921"/>
    <n v="42.041666666671517"/>
    <b v="0"/>
    <n v="20"/>
    <b v="0"/>
    <s v="music/jazz"/>
    <x v="4"/>
    <x v="13"/>
  </r>
  <r>
    <n v="27000"/>
    <n v="5680"/>
    <n v="189.33"/>
    <n v="0.21"/>
    <x v="2"/>
    <s v="US"/>
    <s v="USD"/>
    <n v="1412167393"/>
    <n v="1409143393"/>
    <d v="2014-10-01T12:43:13"/>
    <x v="922"/>
    <n v="35"/>
    <b v="0"/>
    <n v="30"/>
    <b v="0"/>
    <s v="music/jazz"/>
    <x v="4"/>
    <x v="13"/>
  </r>
  <r>
    <n v="15000"/>
    <n v="330"/>
    <n v="55"/>
    <n v="0.02"/>
    <x v="2"/>
    <s v="US"/>
    <s v="USD"/>
    <n v="1416614523"/>
    <n v="1414018923"/>
    <d v="2014-11-22T00:02:03"/>
    <x v="923"/>
    <n v="30.041666666671517"/>
    <b v="0"/>
    <n v="6"/>
    <b v="0"/>
    <s v="music/jazz"/>
    <x v="4"/>
    <x v="13"/>
  </r>
  <r>
    <n v="3000"/>
    <n v="327"/>
    <n v="21.8"/>
    <n v="0.11"/>
    <x v="2"/>
    <s v="US"/>
    <s v="USD"/>
    <n v="1360795069"/>
    <n v="1358203069"/>
    <d v="2013-02-13T22:37:49"/>
    <x v="924"/>
    <n v="30"/>
    <b v="0"/>
    <n v="15"/>
    <b v="0"/>
    <s v="music/jazz"/>
    <x v="4"/>
    <x v="13"/>
  </r>
  <r>
    <n v="6000"/>
    <n v="160"/>
    <n v="32"/>
    <n v="0.03"/>
    <x v="2"/>
    <s v="US"/>
    <s v="USD"/>
    <n v="1385590111"/>
    <n v="1382994511"/>
    <d v="2013-11-27T22:08:31"/>
    <x v="925"/>
    <n v="30.041666666664241"/>
    <b v="0"/>
    <n v="5"/>
    <b v="0"/>
    <s v="music/jazz"/>
    <x v="4"/>
    <x v="13"/>
  </r>
  <r>
    <n v="7000"/>
    <n v="0"/>
    <s v="N/A"/>
    <n v="0"/>
    <x v="2"/>
    <s v="US"/>
    <s v="USD"/>
    <n v="1278628800"/>
    <n v="1276043330"/>
    <d v="2010-07-08T22:40:00"/>
    <x v="926"/>
    <n v="29.924421296294895"/>
    <b v="0"/>
    <s v="No Backers"/>
    <b v="0"/>
    <s v="music/jazz"/>
    <x v="4"/>
    <x v="13"/>
  </r>
  <r>
    <n v="20000"/>
    <n v="0"/>
    <s v="N/A"/>
    <n v="0"/>
    <x v="2"/>
    <s v="US"/>
    <s v="USD"/>
    <n v="1337024695"/>
    <n v="1334432695"/>
    <d v="2012-05-14T19:44:55"/>
    <x v="927"/>
    <n v="30"/>
    <b v="0"/>
    <s v="No Backers"/>
    <b v="0"/>
    <s v="music/jazz"/>
    <x v="4"/>
    <x v="13"/>
  </r>
  <r>
    <n v="14500"/>
    <n v="1575"/>
    <n v="56.25"/>
    <n v="0.11"/>
    <x v="2"/>
    <s v="US"/>
    <s v="USD"/>
    <n v="1353196800"/>
    <n v="1348864913"/>
    <d v="2012-11-18T00:00:00"/>
    <x v="928"/>
    <n v="50.137581018519995"/>
    <b v="0"/>
    <n v="28"/>
    <b v="0"/>
    <s v="music/jazz"/>
    <x v="4"/>
    <x v="13"/>
  </r>
  <r>
    <n v="500"/>
    <n v="0"/>
    <s v="N/A"/>
    <n v="0"/>
    <x v="2"/>
    <s v="US"/>
    <s v="USD"/>
    <n v="1333946569"/>
    <n v="1331358169"/>
    <d v="2012-04-09T04:42:49"/>
    <x v="929"/>
    <n v="29.958333333335759"/>
    <b v="0"/>
    <s v="No Backers"/>
    <b v="0"/>
    <s v="music/jazz"/>
    <x v="4"/>
    <x v="13"/>
  </r>
  <r>
    <n v="900"/>
    <n v="345"/>
    <n v="69"/>
    <n v="0.38"/>
    <x v="2"/>
    <s v="US"/>
    <s v="USD"/>
    <n v="1277501520"/>
    <n v="1273874306"/>
    <d v="2010-06-25T21:32:00"/>
    <x v="930"/>
    <n v="41.981643518520286"/>
    <b v="0"/>
    <n v="5"/>
    <b v="0"/>
    <s v="music/jazz"/>
    <x v="4"/>
    <x v="13"/>
  </r>
  <r>
    <n v="2000"/>
    <n v="131"/>
    <n v="18.71"/>
    <n v="7.0000000000000007E-2"/>
    <x v="2"/>
    <s v="GB"/>
    <s v="GBP"/>
    <n v="1395007200"/>
    <n v="1392021502"/>
    <d v="2014-03-16T22:00:00"/>
    <x v="931"/>
    <n v="34.556689814809943"/>
    <b v="0"/>
    <n v="7"/>
    <b v="0"/>
    <s v="music/jazz"/>
    <x v="4"/>
    <x v="13"/>
  </r>
  <r>
    <n v="9500"/>
    <n v="1381"/>
    <n v="46.03"/>
    <n v="0.15"/>
    <x v="2"/>
    <s v="US"/>
    <s v="USD"/>
    <n v="1363990545"/>
    <n v="1360106145"/>
    <d v="2013-03-22T22:15:45"/>
    <x v="932"/>
    <n v="44.958333333335759"/>
    <b v="0"/>
    <n v="30"/>
    <b v="0"/>
    <s v="music/jazz"/>
    <x v="4"/>
    <x v="13"/>
  </r>
  <r>
    <n v="2000"/>
    <n v="120"/>
    <n v="60"/>
    <n v="0.06"/>
    <x v="2"/>
    <s v="US"/>
    <s v="USD"/>
    <n v="1399867409"/>
    <n v="1394683409"/>
    <d v="2014-05-12T04:03:29"/>
    <x v="933"/>
    <n v="60"/>
    <b v="0"/>
    <n v="2"/>
    <b v="0"/>
    <s v="music/jazz"/>
    <x v="4"/>
    <x v="13"/>
  </r>
  <r>
    <n v="5000"/>
    <n v="1520"/>
    <n v="50.67"/>
    <n v="0.3"/>
    <x v="2"/>
    <s v="CA"/>
    <s v="CAD"/>
    <n v="1399183200"/>
    <n v="1396633284"/>
    <d v="2014-05-04T06:00:00"/>
    <x v="934"/>
    <n v="29.51291666666657"/>
    <b v="0"/>
    <n v="30"/>
    <b v="0"/>
    <s v="music/jazz"/>
    <x v="4"/>
    <x v="13"/>
  </r>
  <r>
    <n v="3500"/>
    <n v="50"/>
    <n v="25"/>
    <n v="0.01"/>
    <x v="2"/>
    <s v="US"/>
    <s v="USD"/>
    <n v="1454054429"/>
    <n v="1451462429"/>
    <d v="2016-01-29T08:00:29"/>
    <x v="935"/>
    <n v="30"/>
    <b v="0"/>
    <n v="2"/>
    <b v="0"/>
    <s v="music/jazz"/>
    <x v="4"/>
    <x v="13"/>
  </r>
  <r>
    <n v="1400"/>
    <n v="0"/>
    <s v="N/A"/>
    <n v="0"/>
    <x v="2"/>
    <s v="US"/>
    <s v="USD"/>
    <n v="1326916800"/>
    <n v="1323131689"/>
    <d v="2012-01-18T20:00:00"/>
    <x v="936"/>
    <n v="43.809155092596484"/>
    <b v="0"/>
    <s v="No Backers"/>
    <b v="0"/>
    <s v="music/jazz"/>
    <x v="4"/>
    <x v="13"/>
  </r>
  <r>
    <n v="3500"/>
    <n v="40"/>
    <n v="20"/>
    <n v="0.01"/>
    <x v="2"/>
    <s v="US"/>
    <s v="USD"/>
    <n v="1383509357"/>
    <n v="1380913757"/>
    <d v="2013-11-03T20:09:17"/>
    <x v="937"/>
    <n v="30.041666666671517"/>
    <b v="0"/>
    <n v="2"/>
    <b v="0"/>
    <s v="music/jazz"/>
    <x v="4"/>
    <x v="13"/>
  </r>
  <r>
    <n v="7000"/>
    <n v="25"/>
    <n v="25"/>
    <n v="0"/>
    <x v="2"/>
    <s v="US"/>
    <s v="USD"/>
    <n v="1346585448"/>
    <n v="1343993448"/>
    <d v="2012-09-02T11:30:48"/>
    <x v="938"/>
    <n v="30"/>
    <b v="0"/>
    <n v="1"/>
    <b v="0"/>
    <s v="music/jazz"/>
    <x v="4"/>
    <x v="13"/>
  </r>
  <r>
    <n v="2750"/>
    <n v="40"/>
    <n v="20"/>
    <n v="0.01"/>
    <x v="2"/>
    <s v="US"/>
    <s v="USD"/>
    <n v="1372622280"/>
    <n v="1369246738"/>
    <d v="2013-06-30T19:58:00"/>
    <x v="939"/>
    <n v="39.068773148144828"/>
    <b v="0"/>
    <n v="2"/>
    <b v="0"/>
    <s v="music/jazz"/>
    <x v="4"/>
    <x v="13"/>
  </r>
  <r>
    <n v="9000"/>
    <n v="1544"/>
    <n v="110.29"/>
    <n v="0.17"/>
    <x v="2"/>
    <s v="US"/>
    <s v="USD"/>
    <n v="1439251926"/>
    <n v="1435363926"/>
    <d v="2015-08-11T00:12:06"/>
    <x v="940"/>
    <n v="45"/>
    <b v="0"/>
    <n v="14"/>
    <b v="0"/>
    <s v="technology/wearables"/>
    <x v="2"/>
    <x v="8"/>
  </r>
  <r>
    <n v="50000"/>
    <n v="1161"/>
    <n v="37.450000000000003"/>
    <n v="0.02"/>
    <x v="2"/>
    <s v="US"/>
    <s v="USD"/>
    <n v="1486693145"/>
    <n v="1484101145"/>
    <d v="2017-02-10T02:19:05"/>
    <x v="941"/>
    <n v="30"/>
    <b v="0"/>
    <n v="31"/>
    <b v="0"/>
    <s v="technology/wearables"/>
    <x v="2"/>
    <x v="8"/>
  </r>
  <r>
    <n v="7500"/>
    <n v="668"/>
    <n v="41.75"/>
    <n v="0.09"/>
    <x v="2"/>
    <s v="US"/>
    <s v="USD"/>
    <n v="1455826460"/>
    <n v="1452716060"/>
    <d v="2016-02-18T20:14:20"/>
    <x v="942"/>
    <n v="36"/>
    <b v="0"/>
    <n v="16"/>
    <b v="0"/>
    <s v="technology/wearables"/>
    <x v="2"/>
    <x v="8"/>
  </r>
  <r>
    <n v="3000"/>
    <n v="289"/>
    <n v="24.08"/>
    <n v="0.1"/>
    <x v="2"/>
    <s v="US"/>
    <s v="USD"/>
    <n v="1480438905"/>
    <n v="1477843305"/>
    <d v="2016-11-29T17:01:45"/>
    <x v="943"/>
    <n v="30.041666666656965"/>
    <b v="0"/>
    <n v="12"/>
    <b v="0"/>
    <s v="technology/wearables"/>
    <x v="2"/>
    <x v="8"/>
  </r>
  <r>
    <n v="50000"/>
    <n v="6663"/>
    <n v="69.41"/>
    <n v="0.13"/>
    <x v="2"/>
    <s v="US"/>
    <s v="USD"/>
    <n v="1460988000"/>
    <n v="1458050450"/>
    <d v="2016-04-18T14:00:00"/>
    <x v="944"/>
    <n v="33.999421296291985"/>
    <b v="0"/>
    <n v="96"/>
    <b v="0"/>
    <s v="technology/wearables"/>
    <x v="2"/>
    <x v="8"/>
  </r>
  <r>
    <n v="100000"/>
    <n v="2484"/>
    <n v="155.25"/>
    <n v="0.02"/>
    <x v="2"/>
    <s v="FR"/>
    <s v="EUR"/>
    <n v="1487462340"/>
    <n v="1482958626"/>
    <d v="2017-02-18T23:59:00"/>
    <x v="945"/>
    <n v="52.126319444440014"/>
    <b v="0"/>
    <n v="16"/>
    <b v="0"/>
    <s v="technology/wearables"/>
    <x v="2"/>
    <x v="8"/>
  </r>
  <r>
    <n v="15000"/>
    <n v="286"/>
    <n v="57.2"/>
    <n v="0.02"/>
    <x v="2"/>
    <s v="US"/>
    <s v="USD"/>
    <n v="1473444048"/>
    <n v="1470852048"/>
    <d v="2016-09-09T18:00:48"/>
    <x v="946"/>
    <n v="30"/>
    <b v="0"/>
    <n v="5"/>
    <b v="0"/>
    <s v="technology/wearables"/>
    <x v="2"/>
    <x v="8"/>
  </r>
  <r>
    <n v="850"/>
    <n v="0"/>
    <s v="N/A"/>
    <n v="0"/>
    <x v="2"/>
    <s v="US"/>
    <s v="USD"/>
    <n v="1467312306"/>
    <n v="1462128306"/>
    <d v="2016-06-30T18:45:06"/>
    <x v="947"/>
    <n v="60"/>
    <b v="0"/>
    <s v="No Backers"/>
    <b v="0"/>
    <s v="technology/wearables"/>
    <x v="2"/>
    <x v="8"/>
  </r>
  <r>
    <n v="4000"/>
    <n v="480"/>
    <n v="60"/>
    <n v="0.12"/>
    <x v="2"/>
    <s v="NL"/>
    <s v="EUR"/>
    <n v="1457812364"/>
    <n v="1455220364"/>
    <d v="2016-03-12T19:52:44"/>
    <x v="948"/>
    <n v="30"/>
    <b v="0"/>
    <n v="8"/>
    <b v="0"/>
    <s v="technology/wearables"/>
    <x v="2"/>
    <x v="8"/>
  </r>
  <r>
    <n v="20000"/>
    <n v="273"/>
    <n v="39"/>
    <n v="0.01"/>
    <x v="2"/>
    <s v="DE"/>
    <s v="EUR"/>
    <n v="1456016576"/>
    <n v="1450832576"/>
    <d v="2016-02-21T01:02:56"/>
    <x v="949"/>
    <n v="60"/>
    <b v="0"/>
    <n v="7"/>
    <b v="0"/>
    <s v="technology/wearables"/>
    <x v="2"/>
    <x v="8"/>
  </r>
  <r>
    <n v="5000"/>
    <n v="1402"/>
    <n v="58.42"/>
    <n v="0.28000000000000003"/>
    <x v="2"/>
    <s v="CA"/>
    <s v="CAD"/>
    <n v="1453053661"/>
    <n v="1450461661"/>
    <d v="2016-01-17T18:01:01"/>
    <x v="950"/>
    <n v="30"/>
    <b v="0"/>
    <n v="24"/>
    <b v="0"/>
    <s v="technology/wearables"/>
    <x v="2"/>
    <x v="8"/>
  </r>
  <r>
    <n v="50000"/>
    <n v="19195"/>
    <n v="158.63999999999999"/>
    <n v="0.38"/>
    <x v="2"/>
    <s v="US"/>
    <s v="USD"/>
    <n v="1465054872"/>
    <n v="1461166872"/>
    <d v="2016-06-04T15:41:12"/>
    <x v="951"/>
    <n v="45"/>
    <b v="0"/>
    <n v="121"/>
    <b v="0"/>
    <s v="technology/wearables"/>
    <x v="2"/>
    <x v="8"/>
  </r>
  <r>
    <n v="49000"/>
    <n v="19572"/>
    <n v="99.86"/>
    <n v="0.4"/>
    <x v="2"/>
    <s v="US"/>
    <s v="USD"/>
    <n v="1479483812"/>
    <n v="1476888212"/>
    <d v="2016-11-18T15:43:32"/>
    <x v="952"/>
    <n v="30.041666666664241"/>
    <b v="0"/>
    <n v="196"/>
    <b v="0"/>
    <s v="technology/wearables"/>
    <x v="2"/>
    <x v="8"/>
  </r>
  <r>
    <n v="15000"/>
    <n v="126"/>
    <n v="25.2"/>
    <n v="0.01"/>
    <x v="2"/>
    <s v="US"/>
    <s v="USD"/>
    <n v="1422158199"/>
    <n v="1419566199"/>
    <d v="2015-01-25T03:56:39"/>
    <x v="953"/>
    <n v="30"/>
    <b v="0"/>
    <n v="5"/>
    <b v="0"/>
    <s v="technology/wearables"/>
    <x v="2"/>
    <x v="8"/>
  </r>
  <r>
    <n v="15000"/>
    <n v="6511"/>
    <n v="89.19"/>
    <n v="0.43"/>
    <x v="2"/>
    <s v="US"/>
    <s v="USD"/>
    <n v="1440100839"/>
    <n v="1436472039"/>
    <d v="2015-08-20T20:00:39"/>
    <x v="954"/>
    <n v="42"/>
    <b v="0"/>
    <n v="73"/>
    <b v="0"/>
    <s v="technology/wearables"/>
    <x v="2"/>
    <x v="8"/>
  </r>
  <r>
    <n v="300000"/>
    <n v="16984"/>
    <n v="182.62"/>
    <n v="0.06"/>
    <x v="2"/>
    <s v="US"/>
    <s v="USD"/>
    <n v="1473750300"/>
    <n v="1470294300"/>
    <d v="2016-09-13T07:05:00"/>
    <x v="955"/>
    <n v="40"/>
    <b v="0"/>
    <n v="93"/>
    <b v="0"/>
    <s v="technology/wearables"/>
    <x v="2"/>
    <x v="8"/>
  </r>
  <r>
    <n v="50000"/>
    <n v="861"/>
    <n v="50.65"/>
    <n v="0.02"/>
    <x v="2"/>
    <s v="US"/>
    <s v="USD"/>
    <n v="1430081759"/>
    <n v="1424901359"/>
    <d v="2015-04-26T20:55:59"/>
    <x v="956"/>
    <n v="59.958333333328483"/>
    <b v="0"/>
    <n v="17"/>
    <b v="0"/>
    <s v="technology/wearables"/>
    <x v="2"/>
    <x v="8"/>
  </r>
  <r>
    <n v="12000"/>
    <n v="233"/>
    <n v="33.29"/>
    <n v="0.02"/>
    <x v="2"/>
    <s v="US"/>
    <s v="USD"/>
    <n v="1479392133"/>
    <n v="1476710133"/>
    <d v="2016-11-17T14:15:33"/>
    <x v="957"/>
    <n v="31.041666666656965"/>
    <b v="0"/>
    <n v="7"/>
    <b v="0"/>
    <s v="technology/wearables"/>
    <x v="2"/>
    <x v="8"/>
  </r>
  <r>
    <n v="7777"/>
    <n v="881"/>
    <n v="51.82"/>
    <n v="0.11"/>
    <x v="2"/>
    <s v="US"/>
    <s v="USD"/>
    <n v="1428641940"/>
    <n v="1426792563"/>
    <d v="2015-04-10T04:59:00"/>
    <x v="958"/>
    <n v="21.404826388890797"/>
    <b v="0"/>
    <n v="17"/>
    <b v="0"/>
    <s v="technology/wearables"/>
    <x v="2"/>
    <x v="8"/>
  </r>
  <r>
    <n v="50000"/>
    <n v="19430"/>
    <n v="113.63"/>
    <n v="0.39"/>
    <x v="2"/>
    <s v="US"/>
    <s v="USD"/>
    <n v="1421640665"/>
    <n v="1419048665"/>
    <d v="2015-01-19T04:11:05"/>
    <x v="959"/>
    <n v="30"/>
    <b v="0"/>
    <n v="171"/>
    <b v="0"/>
    <s v="technology/wearables"/>
    <x v="2"/>
    <x v="8"/>
  </r>
  <r>
    <n v="55650"/>
    <n v="25655"/>
    <n v="136.46"/>
    <n v="0.46"/>
    <x v="2"/>
    <s v="US"/>
    <s v="USD"/>
    <n v="1489500155"/>
    <n v="1485874955"/>
    <d v="2017-03-14T14:02:35"/>
    <x v="960"/>
    <n v="41.958333333328483"/>
    <b v="0"/>
    <n v="188"/>
    <b v="0"/>
    <s v="technology/wearables"/>
    <x v="2"/>
    <x v="8"/>
  </r>
  <r>
    <n v="95000"/>
    <n v="40079"/>
    <n v="364.35"/>
    <n v="0.42"/>
    <x v="2"/>
    <s v="US"/>
    <s v="USD"/>
    <n v="1487617200"/>
    <n v="1483634335"/>
    <d v="2017-02-20T19:00:00"/>
    <x v="961"/>
    <n v="46.097974537042319"/>
    <b v="0"/>
    <n v="110"/>
    <b v="0"/>
    <s v="technology/wearables"/>
    <x v="2"/>
    <x v="8"/>
  </r>
  <r>
    <n v="2500"/>
    <n v="712"/>
    <n v="19.239999999999998"/>
    <n v="0.28000000000000003"/>
    <x v="2"/>
    <s v="US"/>
    <s v="USD"/>
    <n v="1455210353"/>
    <n v="1451927153"/>
    <d v="2016-02-11T17:05:53"/>
    <x v="962"/>
    <n v="38"/>
    <b v="0"/>
    <n v="37"/>
    <b v="0"/>
    <s v="technology/wearables"/>
    <x v="2"/>
    <x v="8"/>
  </r>
  <r>
    <n v="35000"/>
    <n v="377"/>
    <n v="41.89"/>
    <n v="0.01"/>
    <x v="2"/>
    <s v="US"/>
    <s v="USD"/>
    <n v="1476717319"/>
    <n v="1473693319"/>
    <d v="2016-10-17T15:15:19"/>
    <x v="963"/>
    <n v="35"/>
    <b v="0"/>
    <n v="9"/>
    <b v="0"/>
    <s v="technology/wearables"/>
    <x v="2"/>
    <x v="8"/>
  </r>
  <r>
    <n v="110000"/>
    <n v="879"/>
    <n v="30.31"/>
    <n v="0.01"/>
    <x v="2"/>
    <s v="CA"/>
    <s v="CAD"/>
    <n v="1441119919"/>
    <n v="1437663919"/>
    <d v="2015-09-01T15:05:19"/>
    <x v="964"/>
    <n v="40"/>
    <b v="0"/>
    <n v="29"/>
    <b v="0"/>
    <s v="technology/wearables"/>
    <x v="2"/>
    <x v="8"/>
  </r>
  <r>
    <n v="25000"/>
    <n v="298"/>
    <n v="49.67"/>
    <n v="0.01"/>
    <x v="2"/>
    <s v="US"/>
    <s v="USD"/>
    <n v="1477454340"/>
    <n v="1474676646"/>
    <d v="2016-10-26T03:59:00"/>
    <x v="965"/>
    <n v="32.149236111115897"/>
    <b v="0"/>
    <n v="6"/>
    <b v="0"/>
    <s v="technology/wearables"/>
    <x v="2"/>
    <x v="8"/>
  </r>
  <r>
    <n v="12000"/>
    <n v="1776"/>
    <n v="59.2"/>
    <n v="0.15"/>
    <x v="2"/>
    <s v="US"/>
    <s v="USD"/>
    <n v="1475766932"/>
    <n v="1473174932"/>
    <d v="2016-10-06T15:15:32"/>
    <x v="966"/>
    <n v="30"/>
    <b v="0"/>
    <n v="30"/>
    <b v="0"/>
    <s v="technology/wearables"/>
    <x v="2"/>
    <x v="8"/>
  </r>
  <r>
    <n v="20000"/>
    <n v="3562"/>
    <n v="43.98"/>
    <n v="0.18"/>
    <x v="2"/>
    <s v="US"/>
    <s v="USD"/>
    <n v="1461301574"/>
    <n v="1456121174"/>
    <d v="2016-04-22T05:06:14"/>
    <x v="967"/>
    <n v="59.958333333335759"/>
    <b v="0"/>
    <n v="81"/>
    <b v="0"/>
    <s v="technology/wearables"/>
    <x v="2"/>
    <x v="8"/>
  </r>
  <r>
    <n v="8000"/>
    <n v="106"/>
    <n v="26.5"/>
    <n v="0.01"/>
    <x v="2"/>
    <s v="US"/>
    <s v="USD"/>
    <n v="1408134034"/>
    <n v="1405542034"/>
    <d v="2014-08-15T20:20:34"/>
    <x v="968"/>
    <n v="30"/>
    <b v="0"/>
    <n v="4"/>
    <b v="0"/>
    <s v="technology/wearables"/>
    <x v="2"/>
    <x v="8"/>
  </r>
  <r>
    <n v="30000"/>
    <n v="14000"/>
    <n v="1272.73"/>
    <n v="0.47"/>
    <x v="2"/>
    <s v="MX"/>
    <s v="MXN"/>
    <n v="1486624607"/>
    <n v="1483773407"/>
    <d v="2017-02-09T07:16:47"/>
    <x v="969"/>
    <n v="33"/>
    <b v="0"/>
    <n v="11"/>
    <b v="0"/>
    <s v="technology/wearables"/>
    <x v="2"/>
    <x v="8"/>
  </r>
  <r>
    <n v="5000"/>
    <n v="2296"/>
    <n v="164"/>
    <n v="0.46"/>
    <x v="2"/>
    <s v="CA"/>
    <s v="CAD"/>
    <n v="1485147540"/>
    <n v="1481951853"/>
    <d v="2017-01-23T04:59:00"/>
    <x v="970"/>
    <n v="36.987118055556493"/>
    <b v="0"/>
    <n v="14"/>
    <b v="0"/>
    <s v="technology/wearables"/>
    <x v="2"/>
    <x v="8"/>
  </r>
  <r>
    <n v="100000"/>
    <n v="226"/>
    <n v="45.2"/>
    <n v="0"/>
    <x v="2"/>
    <s v="US"/>
    <s v="USD"/>
    <n v="1433178060"/>
    <n v="1429290060"/>
    <d v="2015-06-01T17:01:00"/>
    <x v="971"/>
    <n v="45"/>
    <b v="0"/>
    <n v="5"/>
    <b v="0"/>
    <s v="technology/wearables"/>
    <x v="2"/>
    <x v="8"/>
  </r>
  <r>
    <n v="20000"/>
    <n v="6925"/>
    <n v="153.88999999999999"/>
    <n v="0.35"/>
    <x v="2"/>
    <s v="US"/>
    <s v="USD"/>
    <n v="1409813940"/>
    <n v="1407271598"/>
    <d v="2014-09-04T06:59:00"/>
    <x v="972"/>
    <n v="29.425254629633855"/>
    <b v="0"/>
    <n v="45"/>
    <b v="0"/>
    <s v="technology/wearables"/>
    <x v="2"/>
    <x v="8"/>
  </r>
  <r>
    <n v="20000"/>
    <n v="411"/>
    <n v="51.38"/>
    <n v="0.02"/>
    <x v="2"/>
    <s v="US"/>
    <s v="USD"/>
    <n v="1447032093"/>
    <n v="1441844493"/>
    <d v="2015-11-09T01:21:33"/>
    <x v="973"/>
    <n v="60.041666666671517"/>
    <b v="0"/>
    <n v="8"/>
    <b v="0"/>
    <s v="technology/wearables"/>
    <x v="2"/>
    <x v="8"/>
  </r>
  <r>
    <n v="50000"/>
    <n v="280"/>
    <n v="93.33"/>
    <n v="0.01"/>
    <x v="2"/>
    <s v="US"/>
    <s v="USD"/>
    <n v="1458925156"/>
    <n v="1456336756"/>
    <d v="2016-03-25T16:59:16"/>
    <x v="974"/>
    <n v="29.958333333335759"/>
    <b v="0"/>
    <n v="3"/>
    <b v="0"/>
    <s v="technology/wearables"/>
    <x v="2"/>
    <x v="8"/>
  </r>
  <r>
    <n v="100000"/>
    <n v="2607"/>
    <n v="108.63"/>
    <n v="0.03"/>
    <x v="2"/>
    <s v="US"/>
    <s v="USD"/>
    <n v="1467132185"/>
    <n v="1461948185"/>
    <d v="2016-06-28T16:43:05"/>
    <x v="975"/>
    <n v="60"/>
    <b v="0"/>
    <n v="24"/>
    <b v="0"/>
    <s v="technology/wearables"/>
    <x v="2"/>
    <x v="8"/>
  </r>
  <r>
    <n v="150000"/>
    <n v="2889"/>
    <n v="160.5"/>
    <n v="0.02"/>
    <x v="2"/>
    <s v="AU"/>
    <s v="AUD"/>
    <n v="1439515497"/>
    <n v="1435627497"/>
    <d v="2015-08-14T01:24:57"/>
    <x v="976"/>
    <n v="45"/>
    <b v="0"/>
    <n v="18"/>
    <b v="0"/>
    <s v="technology/wearables"/>
    <x v="2"/>
    <x v="8"/>
  </r>
  <r>
    <n v="2700"/>
    <n v="909"/>
    <n v="75.75"/>
    <n v="0.34"/>
    <x v="2"/>
    <s v="AT"/>
    <s v="EUR"/>
    <n v="1456094197"/>
    <n v="1453502197"/>
    <d v="2016-02-21T22:36:37"/>
    <x v="977"/>
    <n v="30"/>
    <b v="0"/>
    <n v="12"/>
    <b v="0"/>
    <s v="technology/wearables"/>
    <x v="2"/>
    <x v="8"/>
  </r>
  <r>
    <n v="172889"/>
    <n v="97273"/>
    <n v="790.84"/>
    <n v="0.56000000000000005"/>
    <x v="2"/>
    <s v="SE"/>
    <s v="SEK"/>
    <n v="1456385101"/>
    <n v="1453793101"/>
    <d v="2016-02-25T07:25:01"/>
    <x v="978"/>
    <n v="30"/>
    <b v="0"/>
    <n v="123"/>
    <b v="0"/>
    <s v="technology/wearables"/>
    <x v="2"/>
    <x v="8"/>
  </r>
  <r>
    <n v="35000"/>
    <n v="28986.16"/>
    <n v="301.94"/>
    <n v="0.83"/>
    <x v="2"/>
    <s v="US"/>
    <s v="USD"/>
    <n v="1466449140"/>
    <n v="1463392828"/>
    <d v="2016-06-20T18:59:00"/>
    <x v="979"/>
    <n v="35.373981481490773"/>
    <b v="0"/>
    <n v="96"/>
    <b v="0"/>
    <s v="technology/wearables"/>
    <x v="2"/>
    <x v="8"/>
  </r>
  <r>
    <n v="10000"/>
    <n v="1486"/>
    <n v="47.94"/>
    <n v="0.15"/>
    <x v="2"/>
    <s v="US"/>
    <s v="USD"/>
    <n v="1417387322"/>
    <n v="1413495722"/>
    <d v="2014-11-30T22:42:02"/>
    <x v="980"/>
    <n v="45.041666666671517"/>
    <b v="0"/>
    <n v="31"/>
    <b v="0"/>
    <s v="technology/wearables"/>
    <x v="2"/>
    <x v="8"/>
  </r>
  <r>
    <n v="88888"/>
    <n v="11"/>
    <n v="2.75"/>
    <n v="0"/>
    <x v="2"/>
    <s v="US"/>
    <s v="USD"/>
    <n v="1407624222"/>
    <n v="1405032222"/>
    <d v="2014-08-09T22:43:42"/>
    <x v="981"/>
    <n v="30"/>
    <b v="0"/>
    <n v="4"/>
    <b v="0"/>
    <s v="technology/wearables"/>
    <x v="2"/>
    <x v="8"/>
  </r>
  <r>
    <n v="17500"/>
    <n v="3"/>
    <n v="1"/>
    <n v="0"/>
    <x v="2"/>
    <s v="US"/>
    <s v="USD"/>
    <n v="1475431486"/>
    <n v="1472839486"/>
    <d v="2016-10-02T18:04:46"/>
    <x v="982"/>
    <n v="30"/>
    <b v="0"/>
    <n v="3"/>
    <b v="0"/>
    <s v="technology/wearables"/>
    <x v="2"/>
    <x v="8"/>
  </r>
  <r>
    <n v="104219"/>
    <n v="30751"/>
    <n v="171.79"/>
    <n v="0.3"/>
    <x v="2"/>
    <s v="ES"/>
    <s v="EUR"/>
    <n v="1471985640"/>
    <n v="1469289685"/>
    <d v="2016-08-23T20:54:00"/>
    <x v="983"/>
    <n v="31.203182870369346"/>
    <b v="0"/>
    <n v="179"/>
    <b v="0"/>
    <s v="technology/wearables"/>
    <x v="2"/>
    <x v="8"/>
  </r>
  <r>
    <n v="10000"/>
    <n v="106"/>
    <n v="35.33"/>
    <n v="0.01"/>
    <x v="2"/>
    <s v="US"/>
    <s v="USD"/>
    <n v="1427507208"/>
    <n v="1424918808"/>
    <d v="2015-03-28T01:46:48"/>
    <x v="984"/>
    <n v="29.958333333343035"/>
    <b v="0"/>
    <n v="3"/>
    <b v="0"/>
    <s v="technology/wearables"/>
    <x v="2"/>
    <x v="8"/>
  </r>
  <r>
    <n v="30000"/>
    <n v="1888"/>
    <n v="82.09"/>
    <n v="0.06"/>
    <x v="2"/>
    <s v="DE"/>
    <s v="EUR"/>
    <n v="1451602800"/>
    <n v="1449011610"/>
    <d v="2015-12-31T23:00:00"/>
    <x v="985"/>
    <n v="29.990624999991269"/>
    <b v="0"/>
    <n v="23"/>
    <b v="0"/>
    <s v="technology/wearables"/>
    <x v="2"/>
    <x v="8"/>
  </r>
  <r>
    <n v="20000"/>
    <n v="2550"/>
    <n v="110.87"/>
    <n v="0.13"/>
    <x v="2"/>
    <s v="GB"/>
    <s v="GBP"/>
    <n v="1452384000"/>
    <n v="1447698300"/>
    <d v="2016-01-10T00:00:00"/>
    <x v="986"/>
    <n v="54.232638888890506"/>
    <b v="0"/>
    <n v="23"/>
    <b v="0"/>
    <s v="technology/wearables"/>
    <x v="2"/>
    <x v="8"/>
  </r>
  <r>
    <n v="50000"/>
    <n v="6610"/>
    <n v="161.22"/>
    <n v="0.13"/>
    <x v="2"/>
    <s v="NL"/>
    <s v="EUR"/>
    <n v="1403507050"/>
    <n v="1400051050"/>
    <d v="2014-06-23T07:04:10"/>
    <x v="987"/>
    <n v="40"/>
    <b v="0"/>
    <n v="41"/>
    <b v="0"/>
    <s v="technology/wearables"/>
    <x v="2"/>
    <x v="8"/>
  </r>
  <r>
    <n v="5000"/>
    <n v="0"/>
    <s v="N/A"/>
    <n v="0"/>
    <x v="2"/>
    <s v="IT"/>
    <s v="EUR"/>
    <n v="1475310825"/>
    <n v="1472718825"/>
    <d v="2016-10-01T08:33:45"/>
    <x v="988"/>
    <n v="30"/>
    <b v="0"/>
    <s v="No Backers"/>
    <b v="0"/>
    <s v="technology/wearables"/>
    <x v="2"/>
    <x v="8"/>
  </r>
  <r>
    <n v="10000"/>
    <n v="1677"/>
    <n v="52.41"/>
    <n v="0.17"/>
    <x v="2"/>
    <s v="US"/>
    <s v="USD"/>
    <n v="1475101495"/>
    <n v="1472509495"/>
    <d v="2016-09-28T22:24:55"/>
    <x v="989"/>
    <n v="30"/>
    <b v="0"/>
    <n v="32"/>
    <b v="0"/>
    <s v="technology/wearables"/>
    <x v="2"/>
    <x v="8"/>
  </r>
  <r>
    <n v="25000"/>
    <n v="26"/>
    <n v="13"/>
    <n v="0"/>
    <x v="2"/>
    <s v="US"/>
    <s v="USD"/>
    <n v="1409770164"/>
    <n v="1407178164"/>
    <d v="2014-09-03T18:49:24"/>
    <x v="990"/>
    <n v="30"/>
    <b v="0"/>
    <n v="2"/>
    <b v="0"/>
    <s v="technology/wearables"/>
    <x v="2"/>
    <x v="8"/>
  </r>
  <r>
    <n v="5000"/>
    <n v="212"/>
    <n v="30.29"/>
    <n v="0.04"/>
    <x v="2"/>
    <s v="GB"/>
    <s v="GBP"/>
    <n v="1468349460"/>
    <n v="1466186988"/>
    <d v="2016-07-12T18:51:00"/>
    <x v="991"/>
    <n v="25.02861111110542"/>
    <b v="0"/>
    <n v="7"/>
    <b v="0"/>
    <s v="technology/wearables"/>
    <x v="2"/>
    <x v="8"/>
  </r>
  <r>
    <n v="100000"/>
    <n v="467"/>
    <n v="116.75"/>
    <n v="0"/>
    <x v="2"/>
    <s v="US"/>
    <s v="USD"/>
    <n v="1462655519"/>
    <n v="1457475119"/>
    <d v="2016-05-07T21:11:59"/>
    <x v="992"/>
    <n v="59.958333333335759"/>
    <b v="0"/>
    <n v="4"/>
    <b v="0"/>
    <s v="technology/wearables"/>
    <x v="2"/>
    <x v="8"/>
  </r>
  <r>
    <n v="70000"/>
    <n v="17561"/>
    <n v="89.6"/>
    <n v="0.25"/>
    <x v="2"/>
    <s v="US"/>
    <s v="USD"/>
    <n v="1478926800"/>
    <n v="1476054568"/>
    <d v="2016-11-12T05:00:00"/>
    <x v="993"/>
    <n v="33.243425925917109"/>
    <b v="0"/>
    <n v="196"/>
    <b v="0"/>
    <s v="technology/wearables"/>
    <x v="2"/>
    <x v="8"/>
  </r>
  <r>
    <n v="200000"/>
    <n v="4669"/>
    <n v="424.45"/>
    <n v="0.02"/>
    <x v="2"/>
    <s v="US"/>
    <s v="USD"/>
    <n v="1417388340"/>
    <n v="1412835530"/>
    <d v="2014-11-30T22:59:00"/>
    <x v="994"/>
    <n v="52.694560185183946"/>
    <b v="0"/>
    <n v="11"/>
    <b v="0"/>
    <s v="technology/wearables"/>
    <x v="2"/>
    <x v="8"/>
  </r>
  <r>
    <n v="10000"/>
    <n v="726"/>
    <n v="80.67"/>
    <n v="7.0000000000000007E-2"/>
    <x v="2"/>
    <s v="US"/>
    <s v="USD"/>
    <n v="1417276800"/>
    <n v="1415140480"/>
    <d v="2014-11-29T16:00:00"/>
    <x v="995"/>
    <n v="24.725925925929914"/>
    <b v="0"/>
    <n v="9"/>
    <b v="0"/>
    <s v="technology/wearables"/>
    <x v="2"/>
    <x v="8"/>
  </r>
  <r>
    <n v="4000"/>
    <n v="65"/>
    <n v="13"/>
    <n v="0.02"/>
    <x v="2"/>
    <s v="US"/>
    <s v="USD"/>
    <n v="1406474820"/>
    <n v="1403902060"/>
    <d v="2014-07-27T15:27:00"/>
    <x v="996"/>
    <n v="29.777314814818965"/>
    <b v="0"/>
    <n v="5"/>
    <b v="0"/>
    <s v="technology/wearables"/>
    <x v="2"/>
    <x v="8"/>
  </r>
  <r>
    <n v="5000"/>
    <n v="65"/>
    <n v="8.1300000000000008"/>
    <n v="0.01"/>
    <x v="2"/>
    <s v="US"/>
    <s v="USD"/>
    <n v="1417145297"/>
    <n v="1414549697"/>
    <d v="2014-11-28T03:28:17"/>
    <x v="997"/>
    <n v="30.041666666664241"/>
    <b v="0"/>
    <n v="8"/>
    <b v="0"/>
    <s v="technology/wearables"/>
    <x v="2"/>
    <x v="8"/>
  </r>
  <r>
    <n v="60000"/>
    <n v="35135"/>
    <n v="153.43"/>
    <n v="0.59"/>
    <x v="2"/>
    <s v="CA"/>
    <s v="CAD"/>
    <n v="1447909401"/>
    <n v="1444017801"/>
    <d v="2015-11-19T05:03:21"/>
    <x v="998"/>
    <n v="45.041666666664241"/>
    <b v="0"/>
    <n v="229"/>
    <b v="0"/>
    <s v="technology/wearables"/>
    <x v="2"/>
    <x v="8"/>
  </r>
  <r>
    <n v="150000"/>
    <n v="11683"/>
    <n v="292.08"/>
    <n v="0.08"/>
    <x v="2"/>
    <s v="CA"/>
    <s v="CAD"/>
    <n v="1415865720"/>
    <n v="1413270690"/>
    <d v="2014-11-13T08:02:00"/>
    <x v="999"/>
    <n v="30.035069444442343"/>
    <b v="0"/>
    <n v="40"/>
    <b v="0"/>
    <s v="technology/wearables"/>
    <x v="2"/>
    <x v="8"/>
  </r>
  <r>
    <n v="894700"/>
    <n v="19824"/>
    <n v="3304"/>
    <n v="0.02"/>
    <x v="1"/>
    <s v="US"/>
    <s v="USD"/>
    <n v="1489537560"/>
    <n v="1484357160"/>
    <d v="2017-03-15T00:26:00"/>
    <x v="1000"/>
    <n v="59.958333333328483"/>
    <b v="0"/>
    <n v="6"/>
    <b v="0"/>
    <s v="technology/wearables"/>
    <x v="2"/>
    <x v="8"/>
  </r>
  <r>
    <n v="5000"/>
    <n v="5200"/>
    <n v="1300"/>
    <n v="1.04"/>
    <x v="1"/>
    <s v="GB"/>
    <s v="GBP"/>
    <n v="1485796613"/>
    <n v="1481908613"/>
    <d v="2017-01-30T17:16:53"/>
    <x v="1001"/>
    <n v="45"/>
    <b v="0"/>
    <n v="4"/>
    <b v="0"/>
    <s v="technology/wearables"/>
    <x v="2"/>
    <x v="8"/>
  </r>
  <r>
    <n v="9999"/>
    <n v="2960"/>
    <n v="134.55000000000001"/>
    <n v="0.3"/>
    <x v="1"/>
    <s v="US"/>
    <s v="USD"/>
    <n v="1450331940"/>
    <n v="1447777514"/>
    <d v="2015-12-17T05:59:00"/>
    <x v="1002"/>
    <n v="29.565115740741021"/>
    <b v="0"/>
    <n v="22"/>
    <b v="0"/>
    <s v="technology/wearables"/>
    <x v="2"/>
    <x v="8"/>
  </r>
  <r>
    <n v="20000"/>
    <n v="3211"/>
    <n v="214.07"/>
    <n v="0.16"/>
    <x v="1"/>
    <s v="FR"/>
    <s v="EUR"/>
    <n v="1489680061"/>
    <n v="1487091661"/>
    <d v="2017-03-16T16:01:01"/>
    <x v="1003"/>
    <n v="29.958333333335759"/>
    <b v="0"/>
    <n v="15"/>
    <b v="0"/>
    <s v="technology/wearables"/>
    <x v="2"/>
    <x v="8"/>
  </r>
  <r>
    <n v="25000"/>
    <n v="20552"/>
    <n v="216.34"/>
    <n v="0.82"/>
    <x v="1"/>
    <s v="US"/>
    <s v="USD"/>
    <n v="1455814827"/>
    <n v="1453222827"/>
    <d v="2016-02-18T17:00:27"/>
    <x v="1004"/>
    <n v="30"/>
    <b v="0"/>
    <n v="95"/>
    <b v="0"/>
    <s v="technology/wearables"/>
    <x v="2"/>
    <x v="8"/>
  </r>
  <r>
    <n v="200000"/>
    <n v="150102"/>
    <n v="932.31"/>
    <n v="0.75"/>
    <x v="1"/>
    <s v="US"/>
    <s v="USD"/>
    <n v="1446217183"/>
    <n v="1443538783"/>
    <d v="2015-10-30T14:59:43"/>
    <x v="1005"/>
    <n v="31"/>
    <b v="0"/>
    <n v="161"/>
    <b v="0"/>
    <s v="technology/wearables"/>
    <x v="2"/>
    <x v="8"/>
  </r>
  <r>
    <n v="4000"/>
    <n v="234"/>
    <n v="29.25"/>
    <n v="0.06"/>
    <x v="1"/>
    <s v="US"/>
    <s v="USD"/>
    <n v="1418368260"/>
    <n v="1417654672"/>
    <d v="2014-12-12T07:11:00"/>
    <x v="1006"/>
    <n v="8.2591203703705105"/>
    <b v="0"/>
    <n v="8"/>
    <b v="0"/>
    <s v="technology/wearables"/>
    <x v="2"/>
    <x v="8"/>
  </r>
  <r>
    <n v="30000"/>
    <n v="13296"/>
    <n v="174.95"/>
    <n v="0.44"/>
    <x v="1"/>
    <s v="US"/>
    <s v="USD"/>
    <n v="1481727623"/>
    <n v="1478095223"/>
    <d v="2016-12-14T15:00:23"/>
    <x v="1007"/>
    <n v="42.041666666664241"/>
    <b v="0"/>
    <n v="76"/>
    <b v="0"/>
    <s v="technology/wearables"/>
    <x v="2"/>
    <x v="8"/>
  </r>
  <r>
    <n v="93500"/>
    <n v="250"/>
    <n v="250"/>
    <n v="0"/>
    <x v="1"/>
    <s v="MX"/>
    <s v="MXN"/>
    <n v="1482953115"/>
    <n v="1480361115"/>
    <d v="2016-12-28T19:25:15"/>
    <x v="1008"/>
    <n v="30"/>
    <b v="0"/>
    <n v="1"/>
    <b v="0"/>
    <s v="technology/wearables"/>
    <x v="2"/>
    <x v="8"/>
  </r>
  <r>
    <n v="50000"/>
    <n v="6565"/>
    <n v="65"/>
    <n v="0.13"/>
    <x v="1"/>
    <s v="US"/>
    <s v="USD"/>
    <n v="1466346646"/>
    <n v="1463754646"/>
    <d v="2016-06-19T14:30:46"/>
    <x v="1009"/>
    <n v="30"/>
    <b v="0"/>
    <n v="101"/>
    <b v="0"/>
    <s v="technology/wearables"/>
    <x v="2"/>
    <x v="8"/>
  </r>
  <r>
    <n v="115250"/>
    <n v="220"/>
    <n v="55"/>
    <n v="0"/>
    <x v="1"/>
    <s v="US"/>
    <s v="USD"/>
    <n v="1473044340"/>
    <n v="1468180462"/>
    <d v="2016-09-05T02:59:00"/>
    <x v="1010"/>
    <n v="56.294884259259561"/>
    <b v="0"/>
    <n v="4"/>
    <b v="0"/>
    <s v="technology/wearables"/>
    <x v="2"/>
    <x v="8"/>
  </r>
  <r>
    <n v="20000"/>
    <n v="75"/>
    <n v="75"/>
    <n v="0"/>
    <x v="1"/>
    <s v="US"/>
    <s v="USD"/>
    <n v="1418938395"/>
    <n v="1415050395"/>
    <d v="2014-12-18T21:33:15"/>
    <x v="1011"/>
    <n v="45"/>
    <b v="0"/>
    <n v="1"/>
    <b v="0"/>
    <s v="technology/wearables"/>
    <x v="2"/>
    <x v="8"/>
  </r>
  <r>
    <n v="5000"/>
    <n v="1076751.05"/>
    <n v="1389.36"/>
    <n v="215.35"/>
    <x v="1"/>
    <s v="US"/>
    <s v="USD"/>
    <n v="1485254052"/>
    <n v="1481366052"/>
    <d v="2017-01-24T10:34:12"/>
    <x v="1012"/>
    <n v="45"/>
    <b v="0"/>
    <n v="775"/>
    <b v="0"/>
    <s v="technology/wearables"/>
    <x v="2"/>
    <x v="8"/>
  </r>
  <r>
    <n v="25000"/>
    <n v="8632"/>
    <n v="95.91"/>
    <n v="0.35"/>
    <x v="1"/>
    <s v="US"/>
    <s v="USD"/>
    <n v="1451419200"/>
    <n v="1449000056"/>
    <d v="2015-12-29T20:00:00"/>
    <x v="1013"/>
    <n v="27.999351851845859"/>
    <b v="0"/>
    <n v="90"/>
    <b v="0"/>
    <s v="technology/wearables"/>
    <x v="2"/>
    <x v="8"/>
  </r>
  <r>
    <n v="10000"/>
    <n v="3060"/>
    <n v="191.25"/>
    <n v="0.31"/>
    <x v="1"/>
    <s v="US"/>
    <s v="USD"/>
    <n v="1420070615"/>
    <n v="1415750615"/>
    <d v="2015-01-01T00:03:35"/>
    <x v="1014"/>
    <n v="50"/>
    <b v="0"/>
    <n v="16"/>
    <b v="0"/>
    <s v="technology/wearables"/>
    <x v="2"/>
    <x v="8"/>
  </r>
  <r>
    <n v="9000"/>
    <n v="240"/>
    <n v="40"/>
    <n v="0.03"/>
    <x v="1"/>
    <s v="CH"/>
    <s v="CHF"/>
    <n v="1448489095"/>
    <n v="1445893495"/>
    <d v="2015-11-25T22:04:55"/>
    <x v="1015"/>
    <n v="30.041666666656965"/>
    <b v="0"/>
    <n v="6"/>
    <b v="0"/>
    <s v="technology/wearables"/>
    <x v="2"/>
    <x v="8"/>
  </r>
  <r>
    <n v="100000"/>
    <n v="2842"/>
    <n v="74.790000000000006"/>
    <n v="0.03"/>
    <x v="1"/>
    <s v="US"/>
    <s v="USD"/>
    <n v="1459992856"/>
    <n v="1456108456"/>
    <d v="2016-04-07T01:34:16"/>
    <x v="1016"/>
    <n v="44.958333333328483"/>
    <b v="0"/>
    <n v="38"/>
    <b v="0"/>
    <s v="technology/wearables"/>
    <x v="2"/>
    <x v="8"/>
  </r>
  <r>
    <n v="250000"/>
    <n v="57197"/>
    <n v="161.12"/>
    <n v="0.23"/>
    <x v="1"/>
    <s v="US"/>
    <s v="USD"/>
    <n v="1448125935"/>
    <n v="1444666335"/>
    <d v="2015-11-21T17:12:15"/>
    <x v="1017"/>
    <n v="40.041666666664241"/>
    <b v="0"/>
    <n v="355"/>
    <b v="0"/>
    <s v="technology/wearables"/>
    <x v="2"/>
    <x v="8"/>
  </r>
  <r>
    <n v="20000"/>
    <n v="621"/>
    <n v="88.71"/>
    <n v="0.03"/>
    <x v="1"/>
    <s v="US"/>
    <s v="USD"/>
    <n v="1468496933"/>
    <n v="1465904933"/>
    <d v="2016-07-14T11:48:53"/>
    <x v="1018"/>
    <n v="30"/>
    <b v="0"/>
    <n v="7"/>
    <b v="0"/>
    <s v="technology/wearables"/>
    <x v="2"/>
    <x v="8"/>
  </r>
  <r>
    <n v="45000"/>
    <n v="21300"/>
    <n v="53.25"/>
    <n v="0.47"/>
    <x v="1"/>
    <s v="US"/>
    <s v="USD"/>
    <n v="1423092149"/>
    <n v="1420500149"/>
    <d v="2015-02-04T23:22:29"/>
    <x v="1019"/>
    <n v="30"/>
    <b v="0"/>
    <n v="400"/>
    <b v="0"/>
    <s v="technology/wearables"/>
    <x v="2"/>
    <x v="8"/>
  </r>
  <r>
    <n v="1550"/>
    <n v="3186"/>
    <n v="106.2"/>
    <n v="2.06"/>
    <x v="0"/>
    <s v="CA"/>
    <s v="CAD"/>
    <n v="1433206020"/>
    <n v="1430617209"/>
    <d v="2015-06-02T00:47:00"/>
    <x v="1020"/>
    <n v="29.96309027778625"/>
    <b v="0"/>
    <n v="30"/>
    <b v="1"/>
    <s v="music/electronic music"/>
    <x v="4"/>
    <x v="15"/>
  </r>
  <r>
    <n v="3000"/>
    <n v="10554.11"/>
    <n v="22.08"/>
    <n v="3.52"/>
    <x v="0"/>
    <s v="US"/>
    <s v="USD"/>
    <n v="1445054400"/>
    <n v="1443074571"/>
    <d v="2015-10-17T04:00:00"/>
    <x v="1021"/>
    <n v="22.914687500000582"/>
    <b v="1"/>
    <n v="478"/>
    <b v="1"/>
    <s v="music/electronic music"/>
    <x v="4"/>
    <x v="15"/>
  </r>
  <r>
    <n v="2000"/>
    <n v="2298"/>
    <n v="31.05"/>
    <n v="1.1499999999999999"/>
    <x v="0"/>
    <s v="US"/>
    <s v="USD"/>
    <n v="1431876677"/>
    <n v="1429284677"/>
    <d v="2015-05-17T15:31:17"/>
    <x v="1022"/>
    <n v="30"/>
    <b v="1"/>
    <n v="74"/>
    <b v="1"/>
    <s v="music/electronic music"/>
    <x v="4"/>
    <x v="15"/>
  </r>
  <r>
    <n v="2000"/>
    <n v="4743"/>
    <n v="36.21"/>
    <n v="2.37"/>
    <x v="0"/>
    <s v="GB"/>
    <s v="GBP"/>
    <n v="1434837861"/>
    <n v="1432245861"/>
    <d v="2015-06-20T22:04:21"/>
    <x v="1023"/>
    <n v="30"/>
    <b v="0"/>
    <n v="131"/>
    <b v="1"/>
    <s v="music/electronic music"/>
    <x v="4"/>
    <x v="15"/>
  </r>
  <r>
    <n v="20000"/>
    <n v="23727.55"/>
    <n v="388.98"/>
    <n v="1.19"/>
    <x v="0"/>
    <s v="SE"/>
    <s v="SEK"/>
    <n v="1454248563"/>
    <n v="1451656563"/>
    <d v="2016-01-31T13:56:03"/>
    <x v="1024"/>
    <n v="30"/>
    <b v="1"/>
    <n v="61"/>
    <b v="1"/>
    <s v="music/electronic music"/>
    <x v="4"/>
    <x v="15"/>
  </r>
  <r>
    <n v="70000"/>
    <n v="76949.820000000007"/>
    <n v="71.849999999999994"/>
    <n v="1.1000000000000001"/>
    <x v="0"/>
    <s v="US"/>
    <s v="USD"/>
    <n v="1426532437"/>
    <n v="1423944037"/>
    <d v="2015-03-16T19:00:37"/>
    <x v="1025"/>
    <n v="29.958333333328483"/>
    <b v="1"/>
    <n v="1071"/>
    <b v="1"/>
    <s v="music/electronic music"/>
    <x v="4"/>
    <x v="15"/>
  </r>
  <r>
    <n v="7000"/>
    <n v="7000.58"/>
    <n v="57.38"/>
    <n v="1"/>
    <x v="0"/>
    <s v="GB"/>
    <s v="GBP"/>
    <n v="1459414016"/>
    <n v="1456480016"/>
    <d v="2016-03-31T08:46:56"/>
    <x v="1026"/>
    <n v="33.958333333335759"/>
    <b v="1"/>
    <n v="122"/>
    <b v="1"/>
    <s v="music/electronic music"/>
    <x v="4"/>
    <x v="15"/>
  </r>
  <r>
    <n v="7501"/>
    <n v="7733"/>
    <n v="69.67"/>
    <n v="1.03"/>
    <x v="0"/>
    <s v="US"/>
    <s v="USD"/>
    <n v="1414025347"/>
    <n v="1411433347"/>
    <d v="2014-10-23T00:49:07"/>
    <x v="1027"/>
    <n v="30"/>
    <b v="1"/>
    <n v="111"/>
    <b v="1"/>
    <s v="music/electronic music"/>
    <x v="4"/>
    <x v="15"/>
  </r>
  <r>
    <n v="10000"/>
    <n v="11727"/>
    <n v="45.99"/>
    <n v="1.17"/>
    <x v="0"/>
    <s v="GB"/>
    <s v="GBP"/>
    <n v="1488830400"/>
    <n v="1484924605"/>
    <d v="2017-03-06T20:00:00"/>
    <x v="1028"/>
    <n v="45.205960648141627"/>
    <b v="1"/>
    <n v="255"/>
    <b v="1"/>
    <s v="music/electronic music"/>
    <x v="4"/>
    <x v="15"/>
  </r>
  <r>
    <n v="10000"/>
    <n v="11176"/>
    <n v="79.260000000000005"/>
    <n v="1.1200000000000001"/>
    <x v="0"/>
    <s v="SE"/>
    <s v="SEK"/>
    <n v="1428184740"/>
    <n v="1423501507"/>
    <d v="2015-04-04T21:59:00"/>
    <x v="1029"/>
    <n v="54.204085648147156"/>
    <b v="0"/>
    <n v="141"/>
    <b v="1"/>
    <s v="music/electronic music"/>
    <x v="4"/>
    <x v="15"/>
  </r>
  <r>
    <n v="2000"/>
    <n v="6842"/>
    <n v="43.03"/>
    <n v="3.42"/>
    <x v="0"/>
    <s v="US"/>
    <s v="USD"/>
    <n v="1473680149"/>
    <n v="1472470549"/>
    <d v="2016-09-12T11:35:49"/>
    <x v="1030"/>
    <n v="14"/>
    <b v="0"/>
    <n v="159"/>
    <b v="1"/>
    <s v="music/electronic music"/>
    <x v="4"/>
    <x v="15"/>
  </r>
  <r>
    <n v="10000"/>
    <n v="10740"/>
    <n v="108.48"/>
    <n v="1.07"/>
    <x v="0"/>
    <s v="US"/>
    <s v="USD"/>
    <n v="1450290010"/>
    <n v="1447698010"/>
    <d v="2015-12-16T18:20:10"/>
    <x v="1031"/>
    <n v="30"/>
    <b v="0"/>
    <n v="99"/>
    <b v="1"/>
    <s v="music/electronic music"/>
    <x v="4"/>
    <x v="15"/>
  </r>
  <r>
    <n v="5400"/>
    <n v="5858.84"/>
    <n v="61.03"/>
    <n v="1.08"/>
    <x v="0"/>
    <s v="US"/>
    <s v="USD"/>
    <n v="1466697625"/>
    <n v="1464105625"/>
    <d v="2016-06-23T16:00:25"/>
    <x v="1032"/>
    <n v="30"/>
    <b v="0"/>
    <n v="96"/>
    <b v="1"/>
    <s v="music/electronic music"/>
    <x v="4"/>
    <x v="15"/>
  </r>
  <r>
    <n v="1328"/>
    <n v="1366"/>
    <n v="50.59"/>
    <n v="1.03"/>
    <x v="0"/>
    <s v="GB"/>
    <s v="GBP"/>
    <n v="1481564080"/>
    <n v="1479144880"/>
    <d v="2016-12-12T17:34:40"/>
    <x v="1033"/>
    <n v="28"/>
    <b v="0"/>
    <n v="27"/>
    <b v="1"/>
    <s v="music/electronic music"/>
    <x v="4"/>
    <x v="15"/>
  </r>
  <r>
    <n v="5000"/>
    <n v="6500.09"/>
    <n v="39.159999999999997"/>
    <n v="1.3"/>
    <x v="0"/>
    <s v="US"/>
    <s v="USD"/>
    <n v="1470369540"/>
    <n v="1467604804"/>
    <d v="2016-08-05T03:59:00"/>
    <x v="1034"/>
    <n v="31.999259259260725"/>
    <b v="0"/>
    <n v="166"/>
    <b v="1"/>
    <s v="music/electronic music"/>
    <x v="4"/>
    <x v="15"/>
  </r>
  <r>
    <n v="4600"/>
    <n v="4952"/>
    <n v="65.16"/>
    <n v="1.08"/>
    <x v="0"/>
    <s v="US"/>
    <s v="USD"/>
    <n v="1423668220"/>
    <n v="1421076220"/>
    <d v="2015-02-11T15:23:40"/>
    <x v="1035"/>
    <n v="30"/>
    <b v="0"/>
    <n v="76"/>
    <b v="1"/>
    <s v="music/electronic music"/>
    <x v="4"/>
    <x v="15"/>
  </r>
  <r>
    <n v="4500"/>
    <n v="5056.22"/>
    <n v="23.96"/>
    <n v="1.1200000000000001"/>
    <x v="0"/>
    <s v="US"/>
    <s v="USD"/>
    <n v="1357545600"/>
    <n v="1354790790"/>
    <d v="2013-01-07T08:00:00"/>
    <x v="1036"/>
    <n v="31.884375000001455"/>
    <b v="0"/>
    <n v="211"/>
    <b v="1"/>
    <s v="music/electronic music"/>
    <x v="4"/>
    <x v="15"/>
  </r>
  <r>
    <n v="1000"/>
    <n v="1021"/>
    <n v="48.62"/>
    <n v="1.02"/>
    <x v="0"/>
    <s v="US"/>
    <s v="USD"/>
    <n v="1431925200"/>
    <n v="1429991062"/>
    <d v="2015-05-18T05:00:00"/>
    <x v="1037"/>
    <n v="22.385856481472729"/>
    <b v="0"/>
    <n v="21"/>
    <b v="1"/>
    <s v="music/electronic music"/>
    <x v="4"/>
    <x v="15"/>
  </r>
  <r>
    <n v="1500"/>
    <n v="2180"/>
    <n v="35.74"/>
    <n v="1.45"/>
    <x v="0"/>
    <s v="US"/>
    <s v="USD"/>
    <n v="1458362023"/>
    <n v="1455773623"/>
    <d v="2016-03-19T04:33:43"/>
    <x v="1038"/>
    <n v="29.958333333328483"/>
    <b v="0"/>
    <n v="61"/>
    <b v="1"/>
    <s v="music/electronic music"/>
    <x v="4"/>
    <x v="15"/>
  </r>
  <r>
    <n v="500"/>
    <n v="641"/>
    <n v="21.37"/>
    <n v="1.28"/>
    <x v="0"/>
    <s v="US"/>
    <s v="USD"/>
    <n v="1481615940"/>
    <n v="1479436646"/>
    <d v="2016-12-13T07:59:00"/>
    <x v="1039"/>
    <n v="25.223310185181617"/>
    <b v="0"/>
    <n v="30"/>
    <b v="1"/>
    <s v="music/electronic music"/>
    <x v="4"/>
    <x v="15"/>
  </r>
  <r>
    <n v="85000"/>
    <n v="250"/>
    <n v="250"/>
    <n v="0"/>
    <x v="1"/>
    <s v="US"/>
    <s v="USD"/>
    <n v="1472317209"/>
    <n v="1469725209"/>
    <d v="2016-08-27T17:00:09"/>
    <x v="1040"/>
    <n v="30"/>
    <b v="0"/>
    <n v="1"/>
    <b v="0"/>
    <s v="journalism/audio"/>
    <x v="5"/>
    <x v="16"/>
  </r>
  <r>
    <n v="50"/>
    <n v="0"/>
    <s v="N/A"/>
    <n v="0"/>
    <x v="1"/>
    <s v="US"/>
    <s v="USD"/>
    <n v="1406769992"/>
    <n v="1405041992"/>
    <d v="2014-07-31T01:26:32"/>
    <x v="1041"/>
    <n v="20"/>
    <b v="0"/>
    <s v="No Backers"/>
    <b v="0"/>
    <s v="journalism/audio"/>
    <x v="5"/>
    <x v="16"/>
  </r>
  <r>
    <n v="650"/>
    <n v="10"/>
    <n v="10"/>
    <n v="0.02"/>
    <x v="1"/>
    <s v="US"/>
    <s v="USD"/>
    <n v="1410516000"/>
    <n v="1406824948"/>
    <d v="2014-09-12T10:00:00"/>
    <x v="1042"/>
    <n v="42.720509259255778"/>
    <b v="0"/>
    <n v="1"/>
    <b v="0"/>
    <s v="journalism/audio"/>
    <x v="5"/>
    <x v="16"/>
  </r>
  <r>
    <n v="100000"/>
    <n v="8537"/>
    <n v="29.24"/>
    <n v="0.09"/>
    <x v="1"/>
    <s v="US"/>
    <s v="USD"/>
    <n v="1432101855"/>
    <n v="1429509855"/>
    <d v="2015-05-20T06:04:15"/>
    <x v="1043"/>
    <n v="30"/>
    <b v="0"/>
    <n v="292"/>
    <b v="0"/>
    <s v="journalism/audio"/>
    <x v="5"/>
    <x v="16"/>
  </r>
  <r>
    <n v="7000"/>
    <n v="6"/>
    <n v="3"/>
    <n v="0"/>
    <x v="1"/>
    <s v="US"/>
    <s v="USD"/>
    <n v="1425587220"/>
    <n v="1420668801"/>
    <d v="2015-03-05T20:27:00"/>
    <x v="1044"/>
    <n v="56.926145833334886"/>
    <b v="0"/>
    <n v="2"/>
    <b v="0"/>
    <s v="journalism/audio"/>
    <x v="5"/>
    <x v="16"/>
  </r>
  <r>
    <n v="10000"/>
    <n v="266"/>
    <n v="33.25"/>
    <n v="0.03"/>
    <x v="1"/>
    <s v="US"/>
    <s v="USD"/>
    <n v="1408827550"/>
    <n v="1406235550"/>
    <d v="2014-08-23T20:59:10"/>
    <x v="1045"/>
    <n v="30"/>
    <b v="0"/>
    <n v="8"/>
    <b v="0"/>
    <s v="journalism/audio"/>
    <x v="5"/>
    <x v="16"/>
  </r>
  <r>
    <n v="3000"/>
    <n v="0"/>
    <s v="N/A"/>
    <n v="0"/>
    <x v="1"/>
    <s v="DE"/>
    <s v="EUR"/>
    <n v="1451161560"/>
    <n v="1447273560"/>
    <d v="2015-12-26T20:26:00"/>
    <x v="1046"/>
    <n v="45"/>
    <b v="0"/>
    <s v="No Backers"/>
    <b v="0"/>
    <s v="journalism/audio"/>
    <x v="5"/>
    <x v="16"/>
  </r>
  <r>
    <n v="2000"/>
    <n v="1"/>
    <n v="1"/>
    <n v="0"/>
    <x v="1"/>
    <s v="US"/>
    <s v="USD"/>
    <n v="1415219915"/>
    <n v="1412624315"/>
    <d v="2014-11-05T20:38:35"/>
    <x v="1047"/>
    <n v="30.041666666671517"/>
    <b v="0"/>
    <n v="1"/>
    <b v="0"/>
    <s v="journalism/audio"/>
    <x v="5"/>
    <x v="16"/>
  </r>
  <r>
    <n v="15000"/>
    <n v="212"/>
    <n v="53"/>
    <n v="0.01"/>
    <x v="1"/>
    <s v="US"/>
    <s v="USD"/>
    <n v="1474766189"/>
    <n v="1471310189"/>
    <d v="2016-09-25T01:16:29"/>
    <x v="1048"/>
    <n v="40"/>
    <b v="0"/>
    <n v="4"/>
    <b v="0"/>
    <s v="journalism/audio"/>
    <x v="5"/>
    <x v="16"/>
  </r>
  <r>
    <n v="12000"/>
    <n v="0"/>
    <s v="N/A"/>
    <n v="0"/>
    <x v="1"/>
    <s v="US"/>
    <s v="USD"/>
    <n v="1455272445"/>
    <n v="1452680445"/>
    <d v="2016-02-12T10:20:45"/>
    <x v="1049"/>
    <n v="30"/>
    <b v="0"/>
    <s v="No Backers"/>
    <b v="0"/>
    <s v="journalism/audio"/>
    <x v="5"/>
    <x v="16"/>
  </r>
  <r>
    <n v="2500"/>
    <n v="0"/>
    <s v="N/A"/>
    <n v="0"/>
    <x v="1"/>
    <s v="US"/>
    <s v="USD"/>
    <n v="1442257677"/>
    <n v="1439665677"/>
    <d v="2015-09-14T19:07:57"/>
    <x v="1050"/>
    <n v="30"/>
    <b v="0"/>
    <s v="No Backers"/>
    <b v="0"/>
    <s v="journalism/audio"/>
    <x v="5"/>
    <x v="16"/>
  </r>
  <r>
    <n v="500"/>
    <n v="0"/>
    <s v="N/A"/>
    <n v="0"/>
    <x v="1"/>
    <s v="US"/>
    <s v="USD"/>
    <n v="1409098825"/>
    <n v="1406679625"/>
    <d v="2014-08-27T00:20:25"/>
    <x v="1051"/>
    <n v="28"/>
    <b v="0"/>
    <s v="No Backers"/>
    <b v="0"/>
    <s v="journalism/audio"/>
    <x v="5"/>
    <x v="16"/>
  </r>
  <r>
    <n v="4336"/>
    <n v="0"/>
    <s v="N/A"/>
    <n v="0"/>
    <x v="1"/>
    <s v="US"/>
    <s v="USD"/>
    <n v="1465243740"/>
    <n v="1461438495"/>
    <d v="2016-06-06T20:09:00"/>
    <x v="1052"/>
    <n v="44.04218750000291"/>
    <b v="0"/>
    <s v="No Backers"/>
    <b v="0"/>
    <s v="journalism/audio"/>
    <x v="5"/>
    <x v="16"/>
  </r>
  <r>
    <n v="1500"/>
    <n v="15"/>
    <n v="15"/>
    <n v="0.01"/>
    <x v="1"/>
    <s v="US"/>
    <s v="USD"/>
    <n v="1488773332"/>
    <n v="1486613332"/>
    <d v="2017-03-06T04:08:52"/>
    <x v="1053"/>
    <n v="25"/>
    <b v="0"/>
    <n v="1"/>
    <b v="0"/>
    <s v="journalism/audio"/>
    <x v="5"/>
    <x v="16"/>
  </r>
  <r>
    <n v="2500"/>
    <n v="0"/>
    <s v="N/A"/>
    <n v="0"/>
    <x v="1"/>
    <s v="US"/>
    <s v="USD"/>
    <n v="1407708000"/>
    <n v="1405110399"/>
    <d v="2014-08-10T22:00:00"/>
    <x v="1054"/>
    <n v="30.064826388887013"/>
    <b v="0"/>
    <s v="No Backers"/>
    <b v="0"/>
    <s v="journalism/audio"/>
    <x v="5"/>
    <x v="16"/>
  </r>
  <r>
    <n v="3500"/>
    <n v="0"/>
    <s v="N/A"/>
    <n v="0"/>
    <x v="1"/>
    <s v="US"/>
    <s v="USD"/>
    <n v="1457394545"/>
    <n v="1454802545"/>
    <d v="2016-03-07T23:49:05"/>
    <x v="1055"/>
    <n v="30"/>
    <b v="0"/>
    <s v="No Backers"/>
    <b v="0"/>
    <s v="journalism/audio"/>
    <x v="5"/>
    <x v="16"/>
  </r>
  <r>
    <n v="10000"/>
    <n v="0"/>
    <s v="N/A"/>
    <n v="0"/>
    <x v="1"/>
    <s v="US"/>
    <s v="USD"/>
    <n v="1429892177"/>
    <n v="1424711777"/>
    <d v="2015-04-24T16:16:17"/>
    <x v="1056"/>
    <n v="59.958333333343035"/>
    <b v="0"/>
    <s v="No Backers"/>
    <b v="0"/>
    <s v="journalism/audio"/>
    <x v="5"/>
    <x v="16"/>
  </r>
  <r>
    <n v="10000"/>
    <n v="0"/>
    <s v="N/A"/>
    <n v="0"/>
    <x v="1"/>
    <s v="US"/>
    <s v="USD"/>
    <n v="1480888483"/>
    <n v="1478292883"/>
    <d v="2016-12-04T21:54:43"/>
    <x v="1057"/>
    <n v="30.041666666671517"/>
    <b v="0"/>
    <s v="No Backers"/>
    <b v="0"/>
    <s v="journalism/audio"/>
    <x v="5"/>
    <x v="16"/>
  </r>
  <r>
    <n v="40000"/>
    <n v="0"/>
    <s v="N/A"/>
    <n v="0"/>
    <x v="1"/>
    <s v="US"/>
    <s v="USD"/>
    <n v="1427328000"/>
    <n v="1423777043"/>
    <d v="2015-03-26T00:00:00"/>
    <x v="1058"/>
    <n v="41.099039351851388"/>
    <b v="0"/>
    <s v="No Backers"/>
    <b v="0"/>
    <s v="journalism/audio"/>
    <x v="5"/>
    <x v="16"/>
  </r>
  <r>
    <n v="1100"/>
    <n v="0"/>
    <s v="N/A"/>
    <n v="0"/>
    <x v="1"/>
    <s v="US"/>
    <s v="USD"/>
    <n v="1426269456"/>
    <n v="1423681056"/>
    <d v="2015-03-13T17:57:36"/>
    <x v="1059"/>
    <n v="29.958333333335759"/>
    <b v="0"/>
    <s v="No Backers"/>
    <b v="0"/>
    <s v="journalism/audio"/>
    <x v="5"/>
    <x v="16"/>
  </r>
  <r>
    <n v="5000"/>
    <n v="50"/>
    <n v="50"/>
    <n v="0.01"/>
    <x v="1"/>
    <s v="US"/>
    <s v="USD"/>
    <n v="1429134893"/>
    <n v="1426542893"/>
    <d v="2015-04-15T21:54:53"/>
    <x v="1060"/>
    <n v="30"/>
    <b v="0"/>
    <n v="1"/>
    <b v="0"/>
    <s v="journalism/audio"/>
    <x v="5"/>
    <x v="16"/>
  </r>
  <r>
    <n v="4000"/>
    <n v="0"/>
    <s v="N/A"/>
    <n v="0"/>
    <x v="1"/>
    <s v="US"/>
    <s v="USD"/>
    <n v="1462150800"/>
    <n v="1456987108"/>
    <d v="2016-05-02T01:00:00"/>
    <x v="1061"/>
    <n v="59.764953703706851"/>
    <b v="0"/>
    <s v="No Backers"/>
    <b v="0"/>
    <s v="journalism/audio"/>
    <x v="5"/>
    <x v="16"/>
  </r>
  <r>
    <n v="199"/>
    <n v="190"/>
    <n v="47.5"/>
    <n v="0.95"/>
    <x v="1"/>
    <s v="US"/>
    <s v="USD"/>
    <n v="1468351341"/>
    <n v="1467746541"/>
    <d v="2016-07-12T19:22:21"/>
    <x v="1062"/>
    <n v="7"/>
    <b v="0"/>
    <n v="4"/>
    <b v="0"/>
    <s v="journalism/audio"/>
    <x v="5"/>
    <x v="16"/>
  </r>
  <r>
    <n v="1000"/>
    <n v="0"/>
    <s v="N/A"/>
    <n v="0"/>
    <x v="1"/>
    <s v="US"/>
    <s v="USD"/>
    <n v="1472604262"/>
    <n v="1470012262"/>
    <d v="2016-08-31T00:44:22"/>
    <x v="1063"/>
    <n v="30"/>
    <b v="0"/>
    <s v="No Backers"/>
    <b v="0"/>
    <s v="journalism/audio"/>
    <x v="5"/>
    <x v="16"/>
  </r>
  <r>
    <n v="90000"/>
    <n v="8077"/>
    <n v="65.67"/>
    <n v="0.09"/>
    <x v="2"/>
    <s v="US"/>
    <s v="USD"/>
    <n v="1373174903"/>
    <n v="1369286903"/>
    <d v="2013-07-07T05:28:23"/>
    <x v="1064"/>
    <n v="45"/>
    <b v="0"/>
    <n v="123"/>
    <b v="0"/>
    <s v="games/video games"/>
    <x v="6"/>
    <x v="17"/>
  </r>
  <r>
    <n v="3000"/>
    <n v="81"/>
    <n v="16.2"/>
    <n v="0.03"/>
    <x v="2"/>
    <s v="AU"/>
    <s v="AUD"/>
    <n v="1392800922"/>
    <n v="1390381722"/>
    <d v="2014-02-19T09:08:42"/>
    <x v="1065"/>
    <n v="28"/>
    <b v="0"/>
    <n v="5"/>
    <b v="0"/>
    <s v="games/video games"/>
    <x v="6"/>
    <x v="17"/>
  </r>
  <r>
    <n v="150000"/>
    <n v="5051"/>
    <n v="34.130000000000003"/>
    <n v="0.03"/>
    <x v="2"/>
    <s v="US"/>
    <s v="USD"/>
    <n v="1375657582"/>
    <n v="1371769582"/>
    <d v="2013-08-04T23:06:22"/>
    <x v="1066"/>
    <n v="45"/>
    <b v="0"/>
    <n v="148"/>
    <b v="0"/>
    <s v="games/video games"/>
    <x v="6"/>
    <x v="17"/>
  </r>
  <r>
    <n v="500"/>
    <n v="130"/>
    <n v="13"/>
    <n v="0.26"/>
    <x v="2"/>
    <s v="US"/>
    <s v="USD"/>
    <n v="1387657931"/>
    <n v="1385065931"/>
    <d v="2013-12-21T20:32:11"/>
    <x v="1067"/>
    <n v="30"/>
    <b v="0"/>
    <n v="10"/>
    <b v="0"/>
    <s v="games/video games"/>
    <x v="6"/>
    <x v="17"/>
  </r>
  <r>
    <n v="30000"/>
    <n v="45"/>
    <n v="11.25"/>
    <n v="0"/>
    <x v="2"/>
    <s v="US"/>
    <s v="USD"/>
    <n v="1460274864"/>
    <n v="1457686464"/>
    <d v="2016-04-10T07:54:24"/>
    <x v="1068"/>
    <n v="29.958333333343035"/>
    <b v="0"/>
    <n v="4"/>
    <b v="0"/>
    <s v="games/video games"/>
    <x v="6"/>
    <x v="17"/>
  </r>
  <r>
    <n v="2200"/>
    <n v="850"/>
    <n v="40.479999999999997"/>
    <n v="0.39"/>
    <x v="2"/>
    <s v="US"/>
    <s v="USD"/>
    <n v="1385447459"/>
    <n v="1382679059"/>
    <d v="2013-11-26T06:30:59"/>
    <x v="1069"/>
    <n v="32.041666666671517"/>
    <b v="0"/>
    <n v="21"/>
    <b v="0"/>
    <s v="games/video games"/>
    <x v="6"/>
    <x v="17"/>
  </r>
  <r>
    <n v="10000"/>
    <n v="70"/>
    <n v="35"/>
    <n v="0.01"/>
    <x v="2"/>
    <s v="US"/>
    <s v="USD"/>
    <n v="1349050622"/>
    <n v="1347322622"/>
    <d v="2012-10-01T00:17:02"/>
    <x v="1070"/>
    <n v="20"/>
    <b v="0"/>
    <n v="2"/>
    <b v="0"/>
    <s v="games/video games"/>
    <x v="6"/>
    <x v="17"/>
  </r>
  <r>
    <n v="100"/>
    <n v="0"/>
    <s v="N/A"/>
    <n v="0"/>
    <x v="2"/>
    <s v="NO"/>
    <s v="NOK"/>
    <n v="1447787093"/>
    <n v="1445191493"/>
    <d v="2015-11-17T19:04:53"/>
    <x v="1071"/>
    <n v="30.041666666671517"/>
    <b v="0"/>
    <s v="No Backers"/>
    <b v="0"/>
    <s v="games/video games"/>
    <x v="6"/>
    <x v="17"/>
  </r>
  <r>
    <n v="75000"/>
    <n v="51"/>
    <n v="12.75"/>
    <n v="0"/>
    <x v="2"/>
    <s v="US"/>
    <s v="USD"/>
    <n v="1391630297"/>
    <n v="1389038297"/>
    <d v="2014-02-05T19:58:17"/>
    <x v="1072"/>
    <n v="30"/>
    <b v="0"/>
    <n v="4"/>
    <b v="0"/>
    <s v="games/video games"/>
    <x v="6"/>
    <x v="17"/>
  </r>
  <r>
    <n v="750"/>
    <n v="10"/>
    <n v="10"/>
    <n v="0.01"/>
    <x v="2"/>
    <s v="US"/>
    <s v="USD"/>
    <n v="1318806541"/>
    <n v="1316214541"/>
    <d v="2011-10-16T23:09:01"/>
    <x v="1073"/>
    <n v="30"/>
    <b v="0"/>
    <n v="1"/>
    <b v="0"/>
    <s v="games/video games"/>
    <x v="6"/>
    <x v="17"/>
  </r>
  <r>
    <n v="54000"/>
    <n v="3407"/>
    <n v="113.57"/>
    <n v="0.06"/>
    <x v="2"/>
    <s v="US"/>
    <s v="USD"/>
    <n v="1388808545"/>
    <n v="1386216545"/>
    <d v="2014-01-04T04:09:05"/>
    <x v="1074"/>
    <n v="30"/>
    <b v="0"/>
    <n v="30"/>
    <b v="0"/>
    <s v="games/video games"/>
    <x v="6"/>
    <x v="17"/>
  </r>
  <r>
    <n v="1000"/>
    <n v="45"/>
    <n v="15"/>
    <n v="0.05"/>
    <x v="2"/>
    <s v="US"/>
    <s v="USD"/>
    <n v="1336340516"/>
    <n v="1333748516"/>
    <d v="2012-05-06T21:41:56"/>
    <x v="1075"/>
    <n v="30"/>
    <b v="0"/>
    <n v="3"/>
    <b v="0"/>
    <s v="games/video games"/>
    <x v="6"/>
    <x v="17"/>
  </r>
  <r>
    <n v="75000"/>
    <n v="47074"/>
    <n v="48.28"/>
    <n v="0.63"/>
    <x v="2"/>
    <s v="US"/>
    <s v="USD"/>
    <n v="1410426250"/>
    <n v="1405674250"/>
    <d v="2014-09-11T09:04:10"/>
    <x v="1076"/>
    <n v="55"/>
    <b v="0"/>
    <n v="975"/>
    <b v="0"/>
    <s v="games/video games"/>
    <x v="6"/>
    <x v="17"/>
  </r>
  <r>
    <n v="25000"/>
    <n v="7344"/>
    <n v="43.98"/>
    <n v="0.28999999999999998"/>
    <x v="2"/>
    <s v="US"/>
    <s v="USD"/>
    <n v="1452744011"/>
    <n v="1450152011"/>
    <d v="2016-01-14T04:00:11"/>
    <x v="1077"/>
    <n v="30"/>
    <b v="0"/>
    <n v="167"/>
    <b v="0"/>
    <s v="games/video games"/>
    <x v="6"/>
    <x v="17"/>
  </r>
  <r>
    <n v="600"/>
    <n v="45"/>
    <n v="9"/>
    <n v="0.08"/>
    <x v="2"/>
    <s v="US"/>
    <s v="USD"/>
    <n v="1311309721"/>
    <n v="1307421721"/>
    <d v="2011-07-22T04:42:01"/>
    <x v="1078"/>
    <n v="45"/>
    <b v="0"/>
    <n v="5"/>
    <b v="0"/>
    <s v="games/video games"/>
    <x v="6"/>
    <x v="17"/>
  </r>
  <r>
    <n v="26000"/>
    <n v="678"/>
    <n v="37.67"/>
    <n v="0.03"/>
    <x v="2"/>
    <s v="DE"/>
    <s v="EUR"/>
    <n v="1463232936"/>
    <n v="1461072936"/>
    <d v="2016-05-14T13:35:36"/>
    <x v="1079"/>
    <n v="25"/>
    <b v="0"/>
    <n v="18"/>
    <b v="0"/>
    <s v="games/video games"/>
    <x v="6"/>
    <x v="17"/>
  </r>
  <r>
    <n v="20000"/>
    <n v="1821"/>
    <n v="18.579999999999998"/>
    <n v="0.09"/>
    <x v="2"/>
    <s v="US"/>
    <s v="USD"/>
    <n v="1399778333"/>
    <n v="1397186333"/>
    <d v="2014-05-11T03:18:53"/>
    <x v="1080"/>
    <n v="30"/>
    <b v="0"/>
    <n v="98"/>
    <b v="0"/>
    <s v="games/video games"/>
    <x v="6"/>
    <x v="17"/>
  </r>
  <r>
    <n v="68000"/>
    <n v="12"/>
    <n v="3"/>
    <n v="0"/>
    <x v="2"/>
    <s v="US"/>
    <s v="USD"/>
    <n v="1422483292"/>
    <n v="1419891292"/>
    <d v="2015-01-28T22:14:52"/>
    <x v="1081"/>
    <n v="30"/>
    <b v="0"/>
    <n v="4"/>
    <b v="0"/>
    <s v="games/video games"/>
    <x v="6"/>
    <x v="17"/>
  </r>
  <r>
    <n v="10000"/>
    <n v="56"/>
    <n v="18.670000000000002"/>
    <n v="0.01"/>
    <x v="2"/>
    <s v="US"/>
    <s v="USD"/>
    <n v="1344635088"/>
    <n v="1342043088"/>
    <d v="2012-08-10T21:44:48"/>
    <x v="1082"/>
    <n v="30"/>
    <b v="0"/>
    <n v="3"/>
    <b v="0"/>
    <s v="games/video games"/>
    <x v="6"/>
    <x v="17"/>
  </r>
  <r>
    <n v="50000"/>
    <n v="410"/>
    <n v="410"/>
    <n v="0.01"/>
    <x v="2"/>
    <s v="CA"/>
    <s v="CAD"/>
    <n v="1406994583"/>
    <n v="1401810583"/>
    <d v="2014-08-02T15:49:43"/>
    <x v="1083"/>
    <n v="60"/>
    <b v="0"/>
    <n v="1"/>
    <b v="0"/>
    <s v="games/video games"/>
    <x v="6"/>
    <x v="17"/>
  </r>
  <r>
    <n v="550"/>
    <n v="0"/>
    <s v="N/A"/>
    <n v="0"/>
    <x v="2"/>
    <s v="US"/>
    <s v="USD"/>
    <n v="1407534804"/>
    <n v="1404942804"/>
    <d v="2014-08-08T21:53:24"/>
    <x v="1084"/>
    <n v="30"/>
    <b v="0"/>
    <s v="No Backers"/>
    <b v="0"/>
    <s v="games/video games"/>
    <x v="6"/>
    <x v="17"/>
  </r>
  <r>
    <n v="30000"/>
    <n v="1026"/>
    <n v="114"/>
    <n v="0.03"/>
    <x v="2"/>
    <s v="CA"/>
    <s v="CAD"/>
    <n v="1457967975"/>
    <n v="1455379575"/>
    <d v="2016-03-14T15:06:15"/>
    <x v="1085"/>
    <n v="29.958333333335759"/>
    <b v="0"/>
    <n v="9"/>
    <b v="0"/>
    <s v="games/video games"/>
    <x v="6"/>
    <x v="17"/>
  </r>
  <r>
    <n v="18000"/>
    <n v="15"/>
    <n v="7.5"/>
    <n v="0"/>
    <x v="2"/>
    <s v="US"/>
    <s v="USD"/>
    <n v="1408913291"/>
    <n v="1406321291"/>
    <d v="2014-08-24T20:48:11"/>
    <x v="1086"/>
    <n v="30"/>
    <b v="0"/>
    <n v="2"/>
    <b v="0"/>
    <s v="games/video games"/>
    <x v="6"/>
    <x v="17"/>
  </r>
  <r>
    <n v="1100"/>
    <n v="0"/>
    <s v="N/A"/>
    <n v="0"/>
    <x v="2"/>
    <s v="US"/>
    <s v="USD"/>
    <n v="1402852087"/>
    <n v="1400260087"/>
    <d v="2014-06-15T17:08:07"/>
    <x v="1087"/>
    <n v="30"/>
    <b v="0"/>
    <s v="No Backers"/>
    <b v="0"/>
    <s v="games/video games"/>
    <x v="6"/>
    <x v="17"/>
  </r>
  <r>
    <n v="45000"/>
    <n v="6382.34"/>
    <n v="43.42"/>
    <n v="0.14000000000000001"/>
    <x v="2"/>
    <s v="US"/>
    <s v="USD"/>
    <n v="1398366667"/>
    <n v="1395774667"/>
    <d v="2014-04-24T19:11:07"/>
    <x v="1088"/>
    <n v="30"/>
    <b v="0"/>
    <n v="147"/>
    <b v="0"/>
    <s v="games/video games"/>
    <x v="6"/>
    <x v="17"/>
  </r>
  <r>
    <n v="15000"/>
    <n v="1174"/>
    <n v="23.96"/>
    <n v="0.08"/>
    <x v="2"/>
    <s v="FR"/>
    <s v="EUR"/>
    <n v="1435293175"/>
    <n v="1432701175"/>
    <d v="2015-06-26T04:32:55"/>
    <x v="1089"/>
    <n v="30"/>
    <b v="0"/>
    <n v="49"/>
    <b v="0"/>
    <s v="games/video games"/>
    <x v="6"/>
    <x v="17"/>
  </r>
  <r>
    <n v="12999"/>
    <n v="5"/>
    <n v="5"/>
    <n v="0"/>
    <x v="2"/>
    <s v="AU"/>
    <s v="AUD"/>
    <n v="1432873653"/>
    <n v="1430281653"/>
    <d v="2015-05-29T04:27:33"/>
    <x v="1090"/>
    <n v="30"/>
    <b v="0"/>
    <n v="1"/>
    <b v="0"/>
    <s v="games/video games"/>
    <x v="6"/>
    <x v="17"/>
  </r>
  <r>
    <n v="200"/>
    <n v="25"/>
    <n v="12.5"/>
    <n v="0.13"/>
    <x v="2"/>
    <s v="GB"/>
    <s v="GBP"/>
    <n v="1460313672"/>
    <n v="1457725272"/>
    <d v="2016-04-10T18:41:12"/>
    <x v="1091"/>
    <n v="29.958333333328483"/>
    <b v="0"/>
    <n v="2"/>
    <b v="0"/>
    <s v="games/video games"/>
    <x v="6"/>
    <x v="17"/>
  </r>
  <r>
    <n v="2000"/>
    <n v="21"/>
    <n v="3"/>
    <n v="0.01"/>
    <x v="2"/>
    <s v="US"/>
    <s v="USD"/>
    <n v="1357432638"/>
    <n v="1354840638"/>
    <d v="2013-01-06T00:37:18"/>
    <x v="1092"/>
    <n v="30"/>
    <b v="0"/>
    <n v="7"/>
    <b v="0"/>
    <s v="games/video games"/>
    <x v="6"/>
    <x v="17"/>
  </r>
  <r>
    <n v="300"/>
    <n v="42.25"/>
    <n v="10.56"/>
    <n v="0.14000000000000001"/>
    <x v="2"/>
    <s v="CA"/>
    <s v="CAD"/>
    <n v="1455232937"/>
    <n v="1453936937"/>
    <d v="2016-02-11T23:22:17"/>
    <x v="1093"/>
    <n v="15"/>
    <b v="0"/>
    <n v="4"/>
    <b v="0"/>
    <s v="games/video games"/>
    <x v="6"/>
    <x v="17"/>
  </r>
  <r>
    <n v="18000"/>
    <n v="3294.01"/>
    <n v="122"/>
    <n v="0.18"/>
    <x v="2"/>
    <s v="US"/>
    <s v="USD"/>
    <n v="1318180033"/>
    <n v="1315588033"/>
    <d v="2011-10-09T17:07:13"/>
    <x v="1094"/>
    <n v="30"/>
    <b v="0"/>
    <n v="27"/>
    <b v="0"/>
    <s v="games/video games"/>
    <x v="6"/>
    <x v="17"/>
  </r>
  <r>
    <n v="500000"/>
    <n v="25174"/>
    <n v="267.81"/>
    <n v="0.05"/>
    <x v="2"/>
    <s v="US"/>
    <s v="USD"/>
    <n v="1377867220"/>
    <n v="1375275220"/>
    <d v="2013-08-30T12:53:40"/>
    <x v="1095"/>
    <n v="30"/>
    <b v="0"/>
    <n v="94"/>
    <b v="0"/>
    <s v="games/video games"/>
    <x v="6"/>
    <x v="17"/>
  </r>
  <r>
    <n v="12000"/>
    <n v="2152"/>
    <n v="74.209999999999994"/>
    <n v="0.18"/>
    <x v="2"/>
    <s v="US"/>
    <s v="USD"/>
    <n v="1412393400"/>
    <n v="1409747154"/>
    <d v="2014-10-04T03:30:00"/>
    <x v="1096"/>
    <n v="30.627847222225682"/>
    <b v="0"/>
    <n v="29"/>
    <b v="0"/>
    <s v="games/video games"/>
    <x v="6"/>
    <x v="17"/>
  </r>
  <r>
    <n v="100000"/>
    <n v="47"/>
    <n v="6.71"/>
    <n v="0"/>
    <x v="2"/>
    <s v="US"/>
    <s v="USD"/>
    <n v="1393786877"/>
    <n v="1390330877"/>
    <d v="2014-03-02T19:01:17"/>
    <x v="1097"/>
    <n v="40"/>
    <b v="0"/>
    <n v="7"/>
    <b v="0"/>
    <s v="games/video games"/>
    <x v="6"/>
    <x v="17"/>
  </r>
  <r>
    <n v="25000"/>
    <n v="1803"/>
    <n v="81.95"/>
    <n v="7.0000000000000007E-2"/>
    <x v="2"/>
    <s v="US"/>
    <s v="USD"/>
    <n v="1397413095"/>
    <n v="1394821095"/>
    <d v="2014-04-13T18:18:15"/>
    <x v="1098"/>
    <n v="30"/>
    <b v="0"/>
    <n v="22"/>
    <b v="0"/>
    <s v="games/video games"/>
    <x v="6"/>
    <x v="17"/>
  </r>
  <r>
    <n v="5000"/>
    <n v="25"/>
    <n v="25"/>
    <n v="0.01"/>
    <x v="2"/>
    <s v="GB"/>
    <s v="GBP"/>
    <n v="1431547468"/>
    <n v="1428955468"/>
    <d v="2015-05-13T20:04:28"/>
    <x v="1099"/>
    <n v="30"/>
    <b v="0"/>
    <n v="1"/>
    <b v="0"/>
    <s v="games/video games"/>
    <x v="6"/>
    <x v="17"/>
  </r>
  <r>
    <n v="4000"/>
    <n v="100"/>
    <n v="10"/>
    <n v="0.03"/>
    <x v="2"/>
    <s v="DE"/>
    <s v="EUR"/>
    <n v="1455417571"/>
    <n v="1452825571"/>
    <d v="2016-02-14T02:39:31"/>
    <x v="1100"/>
    <n v="30"/>
    <b v="0"/>
    <n v="10"/>
    <b v="0"/>
    <s v="games/video games"/>
    <x v="6"/>
    <x v="17"/>
  </r>
  <r>
    <n v="100000"/>
    <n v="41"/>
    <n v="6.83"/>
    <n v="0"/>
    <x v="2"/>
    <s v="US"/>
    <s v="USD"/>
    <n v="1468519920"/>
    <n v="1466188338"/>
    <d v="2016-07-14T18:12:00"/>
    <x v="1101"/>
    <n v="26.985902777771116"/>
    <b v="0"/>
    <n v="6"/>
    <b v="0"/>
    <s v="games/video games"/>
    <x v="6"/>
    <x v="17"/>
  </r>
  <r>
    <n v="8000"/>
    <n v="425"/>
    <n v="17.71"/>
    <n v="0.05"/>
    <x v="2"/>
    <s v="US"/>
    <s v="USD"/>
    <n v="1386568740"/>
    <n v="1383095125"/>
    <d v="2013-12-09T05:59:00"/>
    <x v="1102"/>
    <n v="40.203877314808778"/>
    <b v="0"/>
    <n v="24"/>
    <b v="0"/>
    <s v="games/video games"/>
    <x v="6"/>
    <x v="17"/>
  </r>
  <r>
    <n v="15000"/>
    <n v="243"/>
    <n v="16.2"/>
    <n v="0.02"/>
    <x v="2"/>
    <s v="US"/>
    <s v="USD"/>
    <n v="1466227190"/>
    <n v="1461043190"/>
    <d v="2016-06-18T05:19:50"/>
    <x v="1103"/>
    <n v="60"/>
    <b v="0"/>
    <n v="15"/>
    <b v="0"/>
    <s v="games/video games"/>
    <x v="6"/>
    <x v="17"/>
  </r>
  <r>
    <n v="60000"/>
    <n v="2971"/>
    <n v="80.3"/>
    <n v="0.05"/>
    <x v="2"/>
    <s v="GB"/>
    <s v="GBP"/>
    <n v="1402480221"/>
    <n v="1399888221"/>
    <d v="2014-06-11T09:50:21"/>
    <x v="1104"/>
    <n v="30"/>
    <b v="0"/>
    <n v="37"/>
    <b v="0"/>
    <s v="games/video games"/>
    <x v="6"/>
    <x v="17"/>
  </r>
  <r>
    <n v="900000"/>
    <n v="1431"/>
    <n v="71.55"/>
    <n v="0"/>
    <x v="2"/>
    <s v="US"/>
    <s v="USD"/>
    <n v="1395627327"/>
    <n v="1393038927"/>
    <d v="2014-03-24T02:15:27"/>
    <x v="1105"/>
    <n v="29.958333333335759"/>
    <b v="0"/>
    <n v="20"/>
    <b v="0"/>
    <s v="games/video games"/>
    <x v="6"/>
    <x v="17"/>
  </r>
  <r>
    <n v="400"/>
    <n v="165"/>
    <n v="23.57"/>
    <n v="0.41"/>
    <x v="2"/>
    <s v="US"/>
    <s v="USD"/>
    <n v="1333557975"/>
    <n v="1330969575"/>
    <d v="2012-04-04T16:46:15"/>
    <x v="1106"/>
    <n v="29.958333333328483"/>
    <b v="0"/>
    <n v="7"/>
    <b v="0"/>
    <s v="games/video games"/>
    <x v="6"/>
    <x v="17"/>
  </r>
  <r>
    <n v="10000"/>
    <n v="0"/>
    <s v="N/A"/>
    <n v="0"/>
    <x v="2"/>
    <s v="US"/>
    <s v="USD"/>
    <n v="1406148024"/>
    <n v="1403556024"/>
    <d v="2014-07-23T20:40:24"/>
    <x v="1107"/>
    <n v="30"/>
    <b v="0"/>
    <s v="No Backers"/>
    <b v="0"/>
    <s v="games/video games"/>
    <x v="6"/>
    <x v="17"/>
  </r>
  <r>
    <n v="25000"/>
    <n v="732.5"/>
    <n v="34.880000000000003"/>
    <n v="0.03"/>
    <x v="2"/>
    <s v="US"/>
    <s v="USD"/>
    <n v="1334326635"/>
    <n v="1329146235"/>
    <d v="2012-04-13T14:17:15"/>
    <x v="1108"/>
    <n v="59.958333333335759"/>
    <b v="0"/>
    <n v="21"/>
    <b v="0"/>
    <s v="games/video games"/>
    <x v="6"/>
    <x v="17"/>
  </r>
  <r>
    <n v="10000"/>
    <n v="45"/>
    <n v="15"/>
    <n v="0"/>
    <x v="2"/>
    <s v="US"/>
    <s v="USD"/>
    <n v="1479495790"/>
    <n v="1476900190"/>
    <d v="2016-11-18T19:03:10"/>
    <x v="1109"/>
    <n v="30.041666666656965"/>
    <b v="0"/>
    <n v="3"/>
    <b v="0"/>
    <s v="games/video games"/>
    <x v="6"/>
    <x v="17"/>
  </r>
  <r>
    <n v="50000"/>
    <n v="255"/>
    <n v="23.18"/>
    <n v="0.01"/>
    <x v="2"/>
    <s v="US"/>
    <s v="USD"/>
    <n v="1354919022"/>
    <n v="1352327022"/>
    <d v="2012-12-07T22:23:42"/>
    <x v="1110"/>
    <n v="30"/>
    <b v="0"/>
    <n v="11"/>
    <b v="0"/>
    <s v="games/video games"/>
    <x v="6"/>
    <x v="17"/>
  </r>
  <r>
    <n v="2500"/>
    <n v="1"/>
    <n v="1"/>
    <n v="0"/>
    <x v="2"/>
    <s v="US"/>
    <s v="USD"/>
    <n v="1452228790"/>
    <n v="1449636790"/>
    <d v="2016-01-08T04:53:10"/>
    <x v="1111"/>
    <n v="30"/>
    <b v="0"/>
    <n v="1"/>
    <b v="0"/>
    <s v="games/video games"/>
    <x v="6"/>
    <x v="17"/>
  </r>
  <r>
    <n v="88000"/>
    <n v="31272.92"/>
    <n v="100.23"/>
    <n v="0.36"/>
    <x v="2"/>
    <s v="US"/>
    <s v="USD"/>
    <n v="1421656200"/>
    <n v="1416507211"/>
    <d v="2015-01-19T08:30:00"/>
    <x v="1112"/>
    <n v="59.594780092593282"/>
    <b v="0"/>
    <n v="312"/>
    <b v="0"/>
    <s v="games/video games"/>
    <x v="6"/>
    <x v="17"/>
  </r>
  <r>
    <n v="1000"/>
    <n v="5"/>
    <n v="5"/>
    <n v="0.01"/>
    <x v="2"/>
    <s v="GB"/>
    <s v="GBP"/>
    <n v="1408058820"/>
    <n v="1405466820"/>
    <d v="2014-08-14T23:27:00"/>
    <x v="1113"/>
    <n v="30"/>
    <b v="0"/>
    <n v="1"/>
    <b v="0"/>
    <s v="games/video games"/>
    <x v="6"/>
    <x v="17"/>
  </r>
  <r>
    <n v="6000"/>
    <n v="10"/>
    <n v="3.33"/>
    <n v="0"/>
    <x v="2"/>
    <s v="GB"/>
    <s v="GBP"/>
    <n v="1381306687"/>
    <n v="1378714687"/>
    <d v="2013-10-09T08:18:07"/>
    <x v="1114"/>
    <n v="30"/>
    <b v="0"/>
    <n v="3"/>
    <b v="0"/>
    <s v="games/video games"/>
    <x v="6"/>
    <x v="17"/>
  </r>
  <r>
    <n v="40000"/>
    <n v="53"/>
    <n v="13.25"/>
    <n v="0"/>
    <x v="2"/>
    <s v="US"/>
    <s v="USD"/>
    <n v="1459352495"/>
    <n v="1456764095"/>
    <d v="2016-03-30T15:41:35"/>
    <x v="1115"/>
    <n v="29.958333333335759"/>
    <b v="0"/>
    <n v="4"/>
    <b v="0"/>
    <s v="games/video games"/>
    <x v="6"/>
    <x v="17"/>
  </r>
  <r>
    <n v="500000"/>
    <n v="178.52"/>
    <n v="17.850000000000001"/>
    <n v="0"/>
    <x v="2"/>
    <s v="US"/>
    <s v="USD"/>
    <n v="1339273208"/>
    <n v="1334089208"/>
    <d v="2012-06-09T20:20:08"/>
    <x v="1116"/>
    <n v="60"/>
    <b v="0"/>
    <n v="10"/>
    <b v="0"/>
    <s v="games/video games"/>
    <x v="6"/>
    <x v="17"/>
  </r>
  <r>
    <n v="1000"/>
    <n v="83"/>
    <n v="10.38"/>
    <n v="0.08"/>
    <x v="2"/>
    <s v="DE"/>
    <s v="EUR"/>
    <n v="1451053313"/>
    <n v="1448461313"/>
    <d v="2015-12-25T14:21:53"/>
    <x v="1117"/>
    <n v="30"/>
    <b v="0"/>
    <n v="8"/>
    <b v="0"/>
    <s v="games/video games"/>
    <x v="6"/>
    <x v="17"/>
  </r>
  <r>
    <n v="4500"/>
    <n v="109"/>
    <n v="36.33"/>
    <n v="0.02"/>
    <x v="2"/>
    <s v="AU"/>
    <s v="AUD"/>
    <n v="1396666779"/>
    <n v="1394078379"/>
    <d v="2014-04-05T02:59:39"/>
    <x v="1118"/>
    <n v="29.958333333335759"/>
    <b v="0"/>
    <n v="3"/>
    <b v="0"/>
    <s v="games/video games"/>
    <x v="6"/>
    <x v="17"/>
  </r>
  <r>
    <n v="2100"/>
    <n v="5"/>
    <n v="5"/>
    <n v="0"/>
    <x v="2"/>
    <s v="US"/>
    <s v="USD"/>
    <n v="1396810864"/>
    <n v="1395687664"/>
    <d v="2014-04-06T19:01:04"/>
    <x v="1119"/>
    <n v="13"/>
    <b v="0"/>
    <n v="1"/>
    <b v="0"/>
    <s v="games/video games"/>
    <x v="6"/>
    <x v="17"/>
  </r>
  <r>
    <n v="25000"/>
    <n v="0"/>
    <s v="N/A"/>
    <n v="0"/>
    <x v="2"/>
    <s v="US"/>
    <s v="USD"/>
    <n v="1319835400"/>
    <n v="1315947400"/>
    <d v="2011-10-28T20:56:40"/>
    <x v="1120"/>
    <n v="45"/>
    <b v="0"/>
    <s v="No Backers"/>
    <b v="0"/>
    <s v="games/video games"/>
    <x v="6"/>
    <x v="17"/>
  </r>
  <r>
    <n v="250000"/>
    <n v="29"/>
    <n v="5.8"/>
    <n v="0"/>
    <x v="2"/>
    <s v="US"/>
    <s v="USD"/>
    <n v="1457904316"/>
    <n v="1455315916"/>
    <d v="2016-03-13T21:25:16"/>
    <x v="1121"/>
    <n v="29.958333333328483"/>
    <b v="0"/>
    <n v="5"/>
    <b v="0"/>
    <s v="games/video games"/>
    <x v="6"/>
    <x v="17"/>
  </r>
  <r>
    <n v="3200"/>
    <n v="0"/>
    <s v="N/A"/>
    <n v="0"/>
    <x v="2"/>
    <s v="GB"/>
    <s v="GBP"/>
    <n v="1369932825"/>
    <n v="1368723225"/>
    <d v="2013-05-30T16:53:45"/>
    <x v="1122"/>
    <n v="14"/>
    <b v="0"/>
    <s v="No Backers"/>
    <b v="0"/>
    <s v="games/video games"/>
    <x v="6"/>
    <x v="17"/>
  </r>
  <r>
    <n v="5000"/>
    <n v="11"/>
    <n v="3.67"/>
    <n v="0"/>
    <x v="2"/>
    <s v="US"/>
    <s v="USD"/>
    <n v="1397910848"/>
    <n v="1395318848"/>
    <d v="2014-04-19T12:34:08"/>
    <x v="1123"/>
    <n v="30"/>
    <b v="0"/>
    <n v="3"/>
    <b v="0"/>
    <s v="games/video games"/>
    <x v="6"/>
    <x v="17"/>
  </r>
  <r>
    <n v="90000"/>
    <n v="425"/>
    <n v="60.71"/>
    <n v="0"/>
    <x v="2"/>
    <s v="US"/>
    <s v="USD"/>
    <n v="1430409651"/>
    <n v="1427817651"/>
    <d v="2015-04-30T16:00:51"/>
    <x v="1124"/>
    <n v="30"/>
    <b v="0"/>
    <n v="7"/>
    <b v="0"/>
    <s v="games/mobile games"/>
    <x v="6"/>
    <x v="18"/>
  </r>
  <r>
    <n v="3000"/>
    <n v="0"/>
    <s v="N/A"/>
    <n v="0"/>
    <x v="2"/>
    <s v="GB"/>
    <s v="GBP"/>
    <n v="1443193130"/>
    <n v="1438009130"/>
    <d v="2015-09-25T14:58:50"/>
    <x v="1125"/>
    <n v="60"/>
    <b v="0"/>
    <s v="No Backers"/>
    <b v="0"/>
    <s v="games/mobile games"/>
    <x v="6"/>
    <x v="18"/>
  </r>
  <r>
    <n v="2000"/>
    <n v="10"/>
    <n v="5"/>
    <n v="0.01"/>
    <x v="2"/>
    <s v="US"/>
    <s v="USD"/>
    <n v="1468482694"/>
    <n v="1465890694"/>
    <d v="2016-07-14T07:51:34"/>
    <x v="1126"/>
    <n v="30"/>
    <b v="0"/>
    <n v="2"/>
    <b v="0"/>
    <s v="games/mobile games"/>
    <x v="6"/>
    <x v="18"/>
  </r>
  <r>
    <n v="35000"/>
    <n v="585"/>
    <n v="25.43"/>
    <n v="0.02"/>
    <x v="2"/>
    <s v="US"/>
    <s v="USD"/>
    <n v="1416000600"/>
    <n v="1413318600"/>
    <d v="2014-11-14T21:30:00"/>
    <x v="1127"/>
    <n v="31.041666666664241"/>
    <b v="0"/>
    <n v="23"/>
    <b v="0"/>
    <s v="games/mobile games"/>
    <x v="6"/>
    <x v="18"/>
  </r>
  <r>
    <n v="1000"/>
    <n v="1"/>
    <n v="1"/>
    <n v="0"/>
    <x v="2"/>
    <s v="GB"/>
    <s v="GBP"/>
    <n v="1407425717"/>
    <n v="1404833717"/>
    <d v="2014-08-07T15:35:17"/>
    <x v="1128"/>
    <n v="30"/>
    <b v="0"/>
    <n v="1"/>
    <b v="0"/>
    <s v="games/mobile games"/>
    <x v="6"/>
    <x v="18"/>
  </r>
  <r>
    <n v="20000"/>
    <n v="21"/>
    <n v="10.5"/>
    <n v="0"/>
    <x v="2"/>
    <s v="US"/>
    <s v="USD"/>
    <n v="1465107693"/>
    <n v="1462515693"/>
    <d v="2016-06-05T06:21:33"/>
    <x v="1129"/>
    <n v="30"/>
    <b v="0"/>
    <n v="2"/>
    <b v="0"/>
    <s v="games/mobile games"/>
    <x v="6"/>
    <x v="18"/>
  </r>
  <r>
    <n v="5000"/>
    <n v="11"/>
    <n v="3.67"/>
    <n v="0"/>
    <x v="2"/>
    <s v="US"/>
    <s v="USD"/>
    <n v="1416963300"/>
    <n v="1411775700"/>
    <d v="2014-11-26T00:55:00"/>
    <x v="1130"/>
    <n v="60.041666666664241"/>
    <b v="0"/>
    <n v="3"/>
    <b v="0"/>
    <s v="games/mobile games"/>
    <x v="6"/>
    <x v="18"/>
  </r>
  <r>
    <n v="40000"/>
    <n v="0"/>
    <s v="N/A"/>
    <n v="0"/>
    <x v="2"/>
    <s v="AU"/>
    <s v="AUD"/>
    <n v="1450993668"/>
    <n v="1448401668"/>
    <d v="2015-12-24T21:47:48"/>
    <x v="1131"/>
    <n v="30"/>
    <b v="0"/>
    <s v="No Backers"/>
    <b v="0"/>
    <s v="games/mobile games"/>
    <x v="6"/>
    <x v="18"/>
  </r>
  <r>
    <n v="10000"/>
    <n v="1438"/>
    <n v="110.62"/>
    <n v="0.14000000000000001"/>
    <x v="2"/>
    <s v="CA"/>
    <s v="CAD"/>
    <n v="1483238771"/>
    <n v="1480646771"/>
    <d v="2017-01-01T02:46:11"/>
    <x v="1132"/>
    <n v="30"/>
    <b v="0"/>
    <n v="13"/>
    <b v="0"/>
    <s v="games/mobile games"/>
    <x v="6"/>
    <x v="18"/>
  </r>
  <r>
    <n v="3000"/>
    <n v="20"/>
    <n v="20"/>
    <n v="0.01"/>
    <x v="2"/>
    <s v="GB"/>
    <s v="GBP"/>
    <n v="1406799981"/>
    <n v="1404207981"/>
    <d v="2014-07-31T09:46:21"/>
    <x v="1133"/>
    <n v="30"/>
    <b v="0"/>
    <n v="1"/>
    <b v="0"/>
    <s v="games/mobile games"/>
    <x v="6"/>
    <x v="18"/>
  </r>
  <r>
    <n v="25000"/>
    <n v="1"/>
    <n v="1"/>
    <n v="0"/>
    <x v="2"/>
    <s v="AU"/>
    <s v="AUD"/>
    <n v="1417235580"/>
    <n v="1416034228"/>
    <d v="2014-11-29T04:33:00"/>
    <x v="1134"/>
    <n v="13.904537037036789"/>
    <b v="0"/>
    <n v="1"/>
    <b v="0"/>
    <s v="games/mobile games"/>
    <x v="6"/>
    <x v="18"/>
  </r>
  <r>
    <n v="1000"/>
    <n v="50"/>
    <n v="50"/>
    <n v="0.05"/>
    <x v="2"/>
    <s v="DE"/>
    <s v="EUR"/>
    <n v="1470527094"/>
    <n v="1467935094"/>
    <d v="2016-08-06T23:44:54"/>
    <x v="1135"/>
    <n v="30"/>
    <b v="0"/>
    <n v="1"/>
    <b v="0"/>
    <s v="games/mobile games"/>
    <x v="6"/>
    <x v="18"/>
  </r>
  <r>
    <n v="4190"/>
    <n v="270"/>
    <n v="45"/>
    <n v="0.06"/>
    <x v="2"/>
    <s v="FR"/>
    <s v="EUR"/>
    <n v="1450541229"/>
    <n v="1447949229"/>
    <d v="2015-12-19T16:07:09"/>
    <x v="1136"/>
    <n v="30"/>
    <b v="0"/>
    <n v="6"/>
    <b v="0"/>
    <s v="games/mobile games"/>
    <x v="6"/>
    <x v="18"/>
  </r>
  <r>
    <n v="25000"/>
    <n v="9875"/>
    <n v="253.21"/>
    <n v="0.4"/>
    <x v="2"/>
    <s v="US"/>
    <s v="USD"/>
    <n v="1461440421"/>
    <n v="1458848421"/>
    <d v="2016-04-23T19:40:21"/>
    <x v="1137"/>
    <n v="30"/>
    <b v="0"/>
    <n v="39"/>
    <b v="0"/>
    <s v="games/mobile games"/>
    <x v="6"/>
    <x v="18"/>
  </r>
  <r>
    <n v="35000"/>
    <n v="125"/>
    <n v="31.25"/>
    <n v="0"/>
    <x v="2"/>
    <s v="US"/>
    <s v="USD"/>
    <n v="1485035131"/>
    <n v="1483307131"/>
    <d v="2017-01-21T21:45:31"/>
    <x v="1138"/>
    <n v="20"/>
    <b v="0"/>
    <n v="4"/>
    <b v="0"/>
    <s v="games/mobile games"/>
    <x v="6"/>
    <x v="18"/>
  </r>
  <r>
    <n v="8000"/>
    <n v="5"/>
    <n v="5"/>
    <n v="0"/>
    <x v="2"/>
    <s v="US"/>
    <s v="USD"/>
    <n v="1420100426"/>
    <n v="1417508426"/>
    <d v="2015-01-01T08:20:26"/>
    <x v="1139"/>
    <n v="30"/>
    <b v="0"/>
    <n v="1"/>
    <b v="0"/>
    <s v="games/mobile games"/>
    <x v="6"/>
    <x v="18"/>
  </r>
  <r>
    <n v="5000"/>
    <n v="0"/>
    <s v="N/A"/>
    <n v="0"/>
    <x v="2"/>
    <s v="GB"/>
    <s v="GBP"/>
    <n v="1438859121"/>
    <n v="1436267121"/>
    <d v="2015-08-06T11:05:21"/>
    <x v="1140"/>
    <n v="30"/>
    <b v="0"/>
    <s v="No Backers"/>
    <b v="0"/>
    <s v="games/mobile games"/>
    <x v="6"/>
    <x v="18"/>
  </r>
  <r>
    <n v="500"/>
    <n v="0"/>
    <s v="N/A"/>
    <n v="0"/>
    <x v="2"/>
    <s v="DE"/>
    <s v="EUR"/>
    <n v="1436460450"/>
    <n v="1433868450"/>
    <d v="2015-07-09T16:47:30"/>
    <x v="1141"/>
    <n v="30"/>
    <b v="0"/>
    <s v="No Backers"/>
    <b v="0"/>
    <s v="games/mobile games"/>
    <x v="6"/>
    <x v="18"/>
  </r>
  <r>
    <n v="4000"/>
    <n v="0"/>
    <s v="N/A"/>
    <n v="0"/>
    <x v="2"/>
    <s v="US"/>
    <s v="USD"/>
    <n v="1424131727"/>
    <n v="1421539727"/>
    <d v="2015-02-17T00:08:47"/>
    <x v="1142"/>
    <n v="30"/>
    <b v="0"/>
    <s v="No Backers"/>
    <b v="0"/>
    <s v="games/mobile games"/>
    <x v="6"/>
    <x v="18"/>
  </r>
  <r>
    <n v="45000"/>
    <n v="186"/>
    <n v="23.25"/>
    <n v="0"/>
    <x v="2"/>
    <s v="US"/>
    <s v="USD"/>
    <n v="1450327126"/>
    <n v="1447735126"/>
    <d v="2015-12-17T04:38:46"/>
    <x v="1143"/>
    <n v="30"/>
    <b v="0"/>
    <n v="8"/>
    <b v="0"/>
    <s v="games/mobile games"/>
    <x v="6"/>
    <x v="18"/>
  </r>
  <r>
    <n v="9300"/>
    <n v="0"/>
    <s v="N/A"/>
    <n v="0"/>
    <x v="2"/>
    <s v="US"/>
    <s v="USD"/>
    <n v="1430281320"/>
    <n v="1427689320"/>
    <d v="2015-04-29T04:22:00"/>
    <x v="1144"/>
    <n v="30"/>
    <b v="0"/>
    <s v="No Backers"/>
    <b v="0"/>
    <s v="food/food trucks"/>
    <x v="7"/>
    <x v="19"/>
  </r>
  <r>
    <n v="80000"/>
    <n v="100"/>
    <n v="100"/>
    <n v="0"/>
    <x v="2"/>
    <s v="US"/>
    <s v="USD"/>
    <n v="1412272592"/>
    <n v="1407088592"/>
    <d v="2014-10-02T17:56:32"/>
    <x v="1145"/>
    <n v="60"/>
    <b v="0"/>
    <n v="1"/>
    <b v="0"/>
    <s v="food/food trucks"/>
    <x v="7"/>
    <x v="19"/>
  </r>
  <r>
    <n v="6000"/>
    <n v="530"/>
    <n v="44.17"/>
    <n v="0.09"/>
    <x v="2"/>
    <s v="US"/>
    <s v="USD"/>
    <n v="1399071173"/>
    <n v="1395787973"/>
    <d v="2014-05-02T22:52:53"/>
    <x v="1146"/>
    <n v="38"/>
    <b v="0"/>
    <n v="12"/>
    <b v="0"/>
    <s v="food/food trucks"/>
    <x v="7"/>
    <x v="19"/>
  </r>
  <r>
    <n v="25000"/>
    <n v="0"/>
    <s v="N/A"/>
    <n v="0"/>
    <x v="2"/>
    <s v="CA"/>
    <s v="CAD"/>
    <n v="1413760783"/>
    <n v="1408576783"/>
    <d v="2014-10-19T23:19:43"/>
    <x v="1147"/>
    <n v="60"/>
    <b v="0"/>
    <s v="No Backers"/>
    <b v="0"/>
    <s v="food/food trucks"/>
    <x v="7"/>
    <x v="19"/>
  </r>
  <r>
    <n v="15000"/>
    <n v="73"/>
    <n v="24.33"/>
    <n v="0"/>
    <x v="2"/>
    <s v="US"/>
    <s v="USD"/>
    <n v="1480568781"/>
    <n v="1477973181"/>
    <d v="2016-12-01T05:06:21"/>
    <x v="1148"/>
    <n v="30.041666666671517"/>
    <b v="0"/>
    <n v="3"/>
    <b v="0"/>
    <s v="food/food trucks"/>
    <x v="7"/>
    <x v="19"/>
  </r>
  <r>
    <n v="50000"/>
    <n v="75"/>
    <n v="37.5"/>
    <n v="0"/>
    <x v="2"/>
    <s v="US"/>
    <s v="USD"/>
    <n v="1466096566"/>
    <n v="1463504566"/>
    <d v="2016-06-16T17:02:46"/>
    <x v="1149"/>
    <n v="30"/>
    <b v="0"/>
    <n v="2"/>
    <b v="0"/>
    <s v="food/food trucks"/>
    <x v="7"/>
    <x v="19"/>
  </r>
  <r>
    <n v="2500"/>
    <n v="252"/>
    <n v="42"/>
    <n v="0.1"/>
    <x v="2"/>
    <s v="US"/>
    <s v="USD"/>
    <n v="1452293675"/>
    <n v="1447109675"/>
    <d v="2016-01-08T22:54:35"/>
    <x v="1150"/>
    <n v="60"/>
    <b v="0"/>
    <n v="6"/>
    <b v="0"/>
    <s v="food/food trucks"/>
    <x v="7"/>
    <x v="19"/>
  </r>
  <r>
    <n v="25000"/>
    <n v="0"/>
    <s v="N/A"/>
    <n v="0"/>
    <x v="2"/>
    <s v="US"/>
    <s v="USD"/>
    <n v="1441592863"/>
    <n v="1439000863"/>
    <d v="2015-09-07T02:27:43"/>
    <x v="1151"/>
    <n v="30"/>
    <b v="0"/>
    <s v="No Backers"/>
    <b v="0"/>
    <s v="food/food trucks"/>
    <x v="7"/>
    <x v="19"/>
  </r>
  <r>
    <n v="16000"/>
    <n v="911"/>
    <n v="60.73"/>
    <n v="0.06"/>
    <x v="2"/>
    <s v="US"/>
    <s v="USD"/>
    <n v="1431709312"/>
    <n v="1429117312"/>
    <d v="2015-05-15T17:01:52"/>
    <x v="1152"/>
    <n v="30"/>
    <b v="0"/>
    <n v="15"/>
    <b v="0"/>
    <s v="food/food trucks"/>
    <x v="7"/>
    <x v="19"/>
  </r>
  <r>
    <n v="8000"/>
    <n v="50"/>
    <n v="50"/>
    <n v="0.01"/>
    <x v="2"/>
    <s v="US"/>
    <s v="USD"/>
    <n v="1434647305"/>
    <n v="1432055305"/>
    <d v="2015-06-18T17:08:25"/>
    <x v="1153"/>
    <n v="30"/>
    <b v="0"/>
    <n v="1"/>
    <b v="0"/>
    <s v="food/food trucks"/>
    <x v="7"/>
    <x v="19"/>
  </r>
  <r>
    <n v="5000"/>
    <n v="325"/>
    <n v="108.33"/>
    <n v="7.0000000000000007E-2"/>
    <x v="2"/>
    <s v="US"/>
    <s v="USD"/>
    <n v="1441507006"/>
    <n v="1438915006"/>
    <d v="2015-09-06T02:36:46"/>
    <x v="1154"/>
    <n v="30"/>
    <b v="0"/>
    <n v="3"/>
    <b v="0"/>
    <s v="food/food trucks"/>
    <x v="7"/>
    <x v="19"/>
  </r>
  <r>
    <n v="25000"/>
    <n v="188"/>
    <n v="23.5"/>
    <n v="0.01"/>
    <x v="2"/>
    <s v="US"/>
    <s v="USD"/>
    <n v="1408040408"/>
    <n v="1405448408"/>
    <d v="2014-08-14T18:20:08"/>
    <x v="1155"/>
    <n v="30"/>
    <b v="0"/>
    <n v="8"/>
    <b v="0"/>
    <s v="food/food trucks"/>
    <x v="7"/>
    <x v="19"/>
  </r>
  <r>
    <n v="6500"/>
    <n v="0"/>
    <s v="N/A"/>
    <n v="0"/>
    <x v="2"/>
    <s v="US"/>
    <s v="USD"/>
    <n v="1424742162"/>
    <n v="1422150162"/>
    <d v="2015-02-24T01:42:42"/>
    <x v="1156"/>
    <n v="30"/>
    <b v="0"/>
    <s v="No Backers"/>
    <b v="0"/>
    <s v="food/food trucks"/>
    <x v="7"/>
    <x v="19"/>
  </r>
  <r>
    <n v="10000"/>
    <n v="151"/>
    <n v="50.33"/>
    <n v="0.02"/>
    <x v="2"/>
    <s v="US"/>
    <s v="USD"/>
    <n v="1417795480"/>
    <n v="1412607880"/>
    <d v="2014-12-05T16:04:40"/>
    <x v="1157"/>
    <n v="60.041666666671517"/>
    <b v="0"/>
    <n v="3"/>
    <b v="0"/>
    <s v="food/food trucks"/>
    <x v="7"/>
    <x v="19"/>
  </r>
  <r>
    <n v="7500"/>
    <n v="35"/>
    <n v="11.67"/>
    <n v="0"/>
    <x v="2"/>
    <s v="US"/>
    <s v="USD"/>
    <n v="1418091128"/>
    <n v="1415499128"/>
    <d v="2014-12-09T02:12:08"/>
    <x v="1158"/>
    <n v="30"/>
    <b v="0"/>
    <n v="3"/>
    <b v="0"/>
    <s v="food/food trucks"/>
    <x v="7"/>
    <x v="19"/>
  </r>
  <r>
    <n v="6750"/>
    <n v="0"/>
    <s v="N/A"/>
    <n v="0"/>
    <x v="2"/>
    <s v="US"/>
    <s v="USD"/>
    <n v="1435679100"/>
    <n v="1433006765"/>
    <d v="2015-06-30T15:45:00"/>
    <x v="1159"/>
    <n v="30.929803240738693"/>
    <b v="0"/>
    <s v="No Backers"/>
    <b v="0"/>
    <s v="food/food trucks"/>
    <x v="7"/>
    <x v="19"/>
  </r>
  <r>
    <n v="30000"/>
    <n v="1155"/>
    <n v="60.79"/>
    <n v="0.04"/>
    <x v="2"/>
    <s v="US"/>
    <s v="USD"/>
    <n v="1427510586"/>
    <n v="1424922186"/>
    <d v="2015-03-28T02:43:06"/>
    <x v="1160"/>
    <n v="29.958333333343035"/>
    <b v="0"/>
    <n v="19"/>
    <b v="0"/>
    <s v="food/food trucks"/>
    <x v="7"/>
    <x v="19"/>
  </r>
  <r>
    <n v="18000"/>
    <n v="0"/>
    <s v="N/A"/>
    <n v="0"/>
    <x v="2"/>
    <s v="US"/>
    <s v="USD"/>
    <n v="1432047989"/>
    <n v="1430233589"/>
    <d v="2015-05-19T15:06:29"/>
    <x v="1161"/>
    <n v="21"/>
    <b v="0"/>
    <s v="No Backers"/>
    <b v="0"/>
    <s v="food/food trucks"/>
    <x v="7"/>
    <x v="19"/>
  </r>
  <r>
    <n v="60000"/>
    <n v="35"/>
    <n v="17.5"/>
    <n v="0"/>
    <x v="2"/>
    <s v="US"/>
    <s v="USD"/>
    <n v="1411662264"/>
    <n v="1408983864"/>
    <d v="2014-09-25T16:24:24"/>
    <x v="1162"/>
    <n v="31"/>
    <b v="0"/>
    <n v="2"/>
    <b v="0"/>
    <s v="food/food trucks"/>
    <x v="7"/>
    <x v="19"/>
  </r>
  <r>
    <n v="5200"/>
    <n v="0"/>
    <s v="N/A"/>
    <n v="0"/>
    <x v="2"/>
    <s v="US"/>
    <s v="USD"/>
    <n v="1407604920"/>
    <n v="1405012920"/>
    <d v="2014-08-09T17:22:00"/>
    <x v="1163"/>
    <n v="30"/>
    <b v="0"/>
    <s v="No Backers"/>
    <b v="0"/>
    <s v="food/food trucks"/>
    <x v="7"/>
    <x v="19"/>
  </r>
  <r>
    <n v="10000"/>
    <n v="0"/>
    <s v="N/A"/>
    <n v="0"/>
    <x v="2"/>
    <s v="US"/>
    <s v="USD"/>
    <n v="1466270582"/>
    <n v="1463678582"/>
    <d v="2016-06-18T17:23:02"/>
    <x v="1164"/>
    <n v="30"/>
    <b v="0"/>
    <s v="No Backers"/>
    <b v="0"/>
    <s v="food/food trucks"/>
    <x v="7"/>
    <x v="19"/>
  </r>
  <r>
    <n v="10000"/>
    <n v="2070.5"/>
    <n v="82.82"/>
    <n v="0.21"/>
    <x v="2"/>
    <s v="US"/>
    <s v="USD"/>
    <n v="1404623330"/>
    <n v="1401685730"/>
    <d v="2014-07-06T05:08:50"/>
    <x v="1165"/>
    <n v="34"/>
    <b v="0"/>
    <n v="25"/>
    <b v="0"/>
    <s v="food/food trucks"/>
    <x v="7"/>
    <x v="19"/>
  </r>
  <r>
    <n v="15000"/>
    <n v="2871"/>
    <n v="358.88"/>
    <n v="0.19"/>
    <x v="2"/>
    <s v="US"/>
    <s v="USD"/>
    <n v="1435291200"/>
    <n v="1432640342"/>
    <d v="2015-06-26T04:00:00"/>
    <x v="1166"/>
    <n v="30.681226851855172"/>
    <b v="0"/>
    <n v="8"/>
    <b v="0"/>
    <s v="food/food trucks"/>
    <x v="7"/>
    <x v="19"/>
  </r>
  <r>
    <n v="60000"/>
    <n v="979"/>
    <n v="61.19"/>
    <n v="0.02"/>
    <x v="2"/>
    <s v="US"/>
    <s v="USD"/>
    <n v="1410543495"/>
    <n v="1407865095"/>
    <d v="2014-09-12T17:38:15"/>
    <x v="1167"/>
    <n v="31"/>
    <b v="0"/>
    <n v="16"/>
    <b v="0"/>
    <s v="food/food trucks"/>
    <x v="7"/>
    <x v="19"/>
  </r>
  <r>
    <n v="18000"/>
    <n v="1020"/>
    <n v="340"/>
    <n v="0.06"/>
    <x v="2"/>
    <s v="US"/>
    <s v="USD"/>
    <n v="1474507065"/>
    <n v="1471915065"/>
    <d v="2016-09-22T01:17:45"/>
    <x v="1168"/>
    <n v="30"/>
    <b v="0"/>
    <n v="3"/>
    <b v="0"/>
    <s v="food/food trucks"/>
    <x v="7"/>
    <x v="19"/>
  </r>
  <r>
    <n v="10000"/>
    <n v="17"/>
    <n v="5.67"/>
    <n v="0"/>
    <x v="2"/>
    <s v="US"/>
    <s v="USD"/>
    <n v="1424593763"/>
    <n v="1422001763"/>
    <d v="2015-02-22T08:29:23"/>
    <x v="1169"/>
    <n v="30"/>
    <b v="0"/>
    <n v="3"/>
    <b v="0"/>
    <s v="food/food trucks"/>
    <x v="7"/>
    <x v="19"/>
  </r>
  <r>
    <n v="25000"/>
    <n v="100"/>
    <n v="50"/>
    <n v="0"/>
    <x v="2"/>
    <s v="GB"/>
    <s v="GBP"/>
    <n v="1433021171"/>
    <n v="1430429171"/>
    <d v="2015-05-30T21:26:11"/>
    <x v="1170"/>
    <n v="30"/>
    <b v="0"/>
    <n v="2"/>
    <b v="0"/>
    <s v="food/food trucks"/>
    <x v="7"/>
    <x v="19"/>
  </r>
  <r>
    <n v="25000"/>
    <n v="25"/>
    <n v="25"/>
    <n v="0"/>
    <x v="2"/>
    <s v="US"/>
    <s v="USD"/>
    <n v="1415909927"/>
    <n v="1414351127"/>
    <d v="2014-11-13T20:18:47"/>
    <x v="1171"/>
    <n v="18.041666666664241"/>
    <b v="0"/>
    <n v="1"/>
    <b v="0"/>
    <s v="food/food trucks"/>
    <x v="7"/>
    <x v="19"/>
  </r>
  <r>
    <n v="9000"/>
    <n v="0"/>
    <s v="N/A"/>
    <n v="0"/>
    <x v="2"/>
    <s v="US"/>
    <s v="USD"/>
    <n v="1408551752"/>
    <n v="1405959752"/>
    <d v="2014-08-20T16:22:32"/>
    <x v="1172"/>
    <n v="30"/>
    <b v="0"/>
    <s v="No Backers"/>
    <b v="0"/>
    <s v="food/food trucks"/>
    <x v="7"/>
    <x v="19"/>
  </r>
  <r>
    <n v="125000"/>
    <n v="30"/>
    <n v="30"/>
    <n v="0"/>
    <x v="2"/>
    <s v="US"/>
    <s v="USD"/>
    <n v="1438576057"/>
    <n v="1435552057"/>
    <d v="2015-08-03T04:27:37"/>
    <x v="1173"/>
    <n v="35"/>
    <b v="0"/>
    <n v="1"/>
    <b v="0"/>
    <s v="food/food trucks"/>
    <x v="7"/>
    <x v="19"/>
  </r>
  <r>
    <n v="15000"/>
    <n v="886"/>
    <n v="46.63"/>
    <n v="0.06"/>
    <x v="2"/>
    <s v="US"/>
    <s v="USD"/>
    <n v="1462738327"/>
    <n v="1460146327"/>
    <d v="2016-05-08T20:12:07"/>
    <x v="1174"/>
    <n v="30"/>
    <b v="0"/>
    <n v="19"/>
    <b v="0"/>
    <s v="food/food trucks"/>
    <x v="7"/>
    <x v="19"/>
  </r>
  <r>
    <n v="20000"/>
    <n v="585"/>
    <n v="65"/>
    <n v="0.03"/>
    <x v="2"/>
    <s v="US"/>
    <s v="USD"/>
    <n v="1436981339"/>
    <n v="1434389339"/>
    <d v="2015-07-15T17:28:59"/>
    <x v="1175"/>
    <n v="30"/>
    <b v="0"/>
    <n v="9"/>
    <b v="0"/>
    <s v="food/food trucks"/>
    <x v="7"/>
    <x v="19"/>
  </r>
  <r>
    <n v="175000"/>
    <n v="10"/>
    <n v="10"/>
    <n v="0"/>
    <x v="2"/>
    <s v="AU"/>
    <s v="AUD"/>
    <n v="1488805200"/>
    <n v="1484094498"/>
    <d v="2017-03-06T13:00:00"/>
    <x v="1176"/>
    <n v="54.522013888898073"/>
    <b v="0"/>
    <n v="1"/>
    <b v="0"/>
    <s v="food/food trucks"/>
    <x v="7"/>
    <x v="19"/>
  </r>
  <r>
    <n v="6000"/>
    <n v="0"/>
    <s v="N/A"/>
    <n v="0"/>
    <x v="2"/>
    <s v="GB"/>
    <s v="GBP"/>
    <n v="1413388296"/>
    <n v="1410796296"/>
    <d v="2014-10-15T15:51:36"/>
    <x v="1177"/>
    <n v="30"/>
    <b v="0"/>
    <s v="No Backers"/>
    <b v="0"/>
    <s v="food/food trucks"/>
    <x v="7"/>
    <x v="19"/>
  </r>
  <r>
    <n v="75000"/>
    <n v="5"/>
    <n v="5"/>
    <n v="0"/>
    <x v="2"/>
    <s v="US"/>
    <s v="USD"/>
    <n v="1408225452"/>
    <n v="1405633452"/>
    <d v="2014-08-16T21:44:12"/>
    <x v="1178"/>
    <n v="30"/>
    <b v="0"/>
    <n v="1"/>
    <b v="0"/>
    <s v="food/food trucks"/>
    <x v="7"/>
    <x v="19"/>
  </r>
  <r>
    <n v="60000"/>
    <n v="3200"/>
    <n v="640"/>
    <n v="0.05"/>
    <x v="2"/>
    <s v="CA"/>
    <s v="CAD"/>
    <n v="1446052627"/>
    <n v="1443460627"/>
    <d v="2015-10-28T17:17:07"/>
    <x v="1179"/>
    <n v="30"/>
    <b v="0"/>
    <n v="5"/>
    <b v="0"/>
    <s v="food/food trucks"/>
    <x v="7"/>
    <x v="19"/>
  </r>
  <r>
    <n v="50000"/>
    <n v="5875"/>
    <n v="69.12"/>
    <n v="0.12"/>
    <x v="2"/>
    <s v="US"/>
    <s v="USD"/>
    <n v="1403983314"/>
    <n v="1400786514"/>
    <d v="2014-06-28T19:21:54"/>
    <x v="1180"/>
    <n v="37"/>
    <b v="0"/>
    <n v="85"/>
    <b v="0"/>
    <s v="food/food trucks"/>
    <x v="7"/>
    <x v="19"/>
  </r>
  <r>
    <n v="50000"/>
    <n v="4"/>
    <n v="1.33"/>
    <n v="0"/>
    <x v="2"/>
    <s v="US"/>
    <s v="USD"/>
    <n v="1425197321"/>
    <n v="1422605321"/>
    <d v="2015-03-01T08:08:41"/>
    <x v="1181"/>
    <n v="30"/>
    <b v="0"/>
    <n v="3"/>
    <b v="0"/>
    <s v="food/food trucks"/>
    <x v="7"/>
    <x v="19"/>
  </r>
  <r>
    <n v="1000"/>
    <n v="42"/>
    <n v="10.5"/>
    <n v="0.04"/>
    <x v="2"/>
    <s v="US"/>
    <s v="USD"/>
    <n v="1484239320"/>
    <n v="1482609088"/>
    <d v="2017-01-12T16:42:00"/>
    <x v="1182"/>
    <n v="18.868425925924385"/>
    <b v="0"/>
    <n v="4"/>
    <b v="0"/>
    <s v="food/food trucks"/>
    <x v="7"/>
    <x v="19"/>
  </r>
  <r>
    <n v="2500"/>
    <n v="100"/>
    <n v="33.33"/>
    <n v="0.04"/>
    <x v="2"/>
    <s v="US"/>
    <s v="USD"/>
    <n v="1478059140"/>
    <n v="1476391223"/>
    <d v="2016-11-02T03:59:00"/>
    <x v="1183"/>
    <n v="19.304594907414867"/>
    <b v="0"/>
    <n v="3"/>
    <b v="0"/>
    <s v="food/food trucks"/>
    <x v="7"/>
    <x v="19"/>
  </r>
  <r>
    <n v="22000"/>
    <n v="23086"/>
    <n v="61.56"/>
    <n v="1.05"/>
    <x v="0"/>
    <s v="GB"/>
    <s v="GBP"/>
    <n v="1486391011"/>
    <n v="1483712611"/>
    <d v="2017-02-06T14:23:31"/>
    <x v="1184"/>
    <n v="31"/>
    <b v="0"/>
    <n v="375"/>
    <b v="1"/>
    <s v="photography/photobooks"/>
    <x v="8"/>
    <x v="20"/>
  </r>
  <r>
    <n v="12500"/>
    <n v="13180"/>
    <n v="118.74"/>
    <n v="1.05"/>
    <x v="0"/>
    <s v="US"/>
    <s v="USD"/>
    <n v="1433736000"/>
    <n v="1430945149"/>
    <d v="2015-06-08T04:00:00"/>
    <x v="1185"/>
    <n v="32.301516203704523"/>
    <b v="0"/>
    <n v="111"/>
    <b v="1"/>
    <s v="photography/photobooks"/>
    <x v="8"/>
    <x v="20"/>
  </r>
  <r>
    <n v="7500"/>
    <n v="8005"/>
    <n v="65.08"/>
    <n v="1.07"/>
    <x v="0"/>
    <s v="GB"/>
    <s v="GBP"/>
    <n v="1433198520"/>
    <n v="1430340195"/>
    <d v="2015-06-01T22:42:00"/>
    <x v="1186"/>
    <n v="33.082465277781012"/>
    <b v="0"/>
    <n v="123"/>
    <b v="1"/>
    <s v="photography/photobooks"/>
    <x v="8"/>
    <x v="20"/>
  </r>
  <r>
    <n v="8750"/>
    <n v="9111"/>
    <n v="130.16"/>
    <n v="1.04"/>
    <x v="0"/>
    <s v="US"/>
    <s v="USD"/>
    <n v="1431885600"/>
    <n v="1429133323"/>
    <d v="2015-05-17T18:00:00"/>
    <x v="1187"/>
    <n v="31.855057870372548"/>
    <b v="0"/>
    <n v="70"/>
    <b v="1"/>
    <s v="photography/photobooks"/>
    <x v="8"/>
    <x v="20"/>
  </r>
  <r>
    <n v="2000"/>
    <n v="3211"/>
    <n v="37.78"/>
    <n v="1.61"/>
    <x v="0"/>
    <s v="CA"/>
    <s v="CAD"/>
    <n v="1482943740"/>
    <n v="1481129340"/>
    <d v="2016-12-28T16:49:00"/>
    <x v="1188"/>
    <n v="21"/>
    <b v="0"/>
    <n v="85"/>
    <b v="1"/>
    <s v="photography/photobooks"/>
    <x v="8"/>
    <x v="20"/>
  </r>
  <r>
    <n v="9000"/>
    <n v="9700"/>
    <n v="112.79"/>
    <n v="1.08"/>
    <x v="0"/>
    <s v="US"/>
    <s v="USD"/>
    <n v="1467242995"/>
    <n v="1465428595"/>
    <d v="2016-06-29T23:29:55"/>
    <x v="1189"/>
    <n v="21"/>
    <b v="0"/>
    <n v="86"/>
    <b v="1"/>
    <s v="photography/photobooks"/>
    <x v="8"/>
    <x v="20"/>
  </r>
  <r>
    <n v="500"/>
    <n v="675"/>
    <n v="51.92"/>
    <n v="1.35"/>
    <x v="0"/>
    <s v="US"/>
    <s v="USD"/>
    <n v="1409500725"/>
    <n v="1406908725"/>
    <d v="2014-08-31T15:58:45"/>
    <x v="1190"/>
    <n v="30"/>
    <b v="0"/>
    <n v="13"/>
    <b v="1"/>
    <s v="photography/photobooks"/>
    <x v="8"/>
    <x v="20"/>
  </r>
  <r>
    <n v="2700"/>
    <n v="2945"/>
    <n v="89.24"/>
    <n v="1.0900000000000001"/>
    <x v="0"/>
    <s v="US"/>
    <s v="USD"/>
    <n v="1458480560"/>
    <n v="1455892160"/>
    <d v="2016-03-20T13:29:20"/>
    <x v="1191"/>
    <n v="29.958333333328483"/>
    <b v="0"/>
    <n v="33"/>
    <b v="1"/>
    <s v="photography/photobooks"/>
    <x v="8"/>
    <x v="20"/>
  </r>
  <r>
    <n v="100"/>
    <n v="290"/>
    <n v="19.329999999999998"/>
    <n v="2.9"/>
    <x v="0"/>
    <s v="GB"/>
    <s v="GBP"/>
    <n v="1486814978"/>
    <n v="1484222978"/>
    <d v="2017-02-11T12:09:38"/>
    <x v="1192"/>
    <n v="30"/>
    <b v="0"/>
    <n v="15"/>
    <b v="1"/>
    <s v="photography/photobooks"/>
    <x v="8"/>
    <x v="20"/>
  </r>
  <r>
    <n v="21000"/>
    <n v="21831"/>
    <n v="79.97"/>
    <n v="1.04"/>
    <x v="0"/>
    <s v="US"/>
    <s v="USD"/>
    <n v="1460223453"/>
    <n v="1455043053"/>
    <d v="2016-04-09T17:37:33"/>
    <x v="1193"/>
    <n v="59.958333333328483"/>
    <b v="0"/>
    <n v="273"/>
    <b v="1"/>
    <s v="photography/photobooks"/>
    <x v="8"/>
    <x v="20"/>
  </r>
  <r>
    <n v="12500"/>
    <n v="40280"/>
    <n v="56.41"/>
    <n v="3.22"/>
    <x v="0"/>
    <s v="IE"/>
    <s v="EUR"/>
    <n v="1428493379"/>
    <n v="1425901379"/>
    <d v="2015-04-08T11:42:59"/>
    <x v="1194"/>
    <n v="30"/>
    <b v="0"/>
    <n v="714"/>
    <b v="1"/>
    <s v="photography/photobooks"/>
    <x v="8"/>
    <x v="20"/>
  </r>
  <r>
    <n v="10000"/>
    <n v="13500"/>
    <n v="79.41"/>
    <n v="1.35"/>
    <x v="0"/>
    <s v="IT"/>
    <s v="EUR"/>
    <n v="1450602000"/>
    <n v="1445415653"/>
    <d v="2015-12-20T09:00:00"/>
    <x v="1195"/>
    <n v="60.027164351849933"/>
    <b v="0"/>
    <n v="170"/>
    <b v="1"/>
    <s v="photography/photobooks"/>
    <x v="8"/>
    <x v="20"/>
  </r>
  <r>
    <n v="14500"/>
    <n v="39137"/>
    <n v="76.44"/>
    <n v="2.7"/>
    <x v="0"/>
    <s v="GB"/>
    <s v="GBP"/>
    <n v="1450467539"/>
    <n v="1447875539"/>
    <d v="2015-12-18T19:38:59"/>
    <x v="1196"/>
    <n v="30"/>
    <b v="0"/>
    <n v="512"/>
    <b v="1"/>
    <s v="photography/photobooks"/>
    <x v="8"/>
    <x v="20"/>
  </r>
  <r>
    <n v="15000"/>
    <n v="37994"/>
    <n v="121"/>
    <n v="2.5299999999999998"/>
    <x v="0"/>
    <s v="US"/>
    <s v="USD"/>
    <n v="1465797540"/>
    <n v="1463155034"/>
    <d v="2016-06-13T05:59:00"/>
    <x v="1197"/>
    <n v="30.584560185183364"/>
    <b v="0"/>
    <n v="314"/>
    <b v="1"/>
    <s v="photography/photobooks"/>
    <x v="8"/>
    <x v="20"/>
  </r>
  <r>
    <n v="3500"/>
    <n v="9121"/>
    <n v="54.62"/>
    <n v="2.61"/>
    <x v="0"/>
    <s v="US"/>
    <s v="USD"/>
    <n v="1451530800"/>
    <n v="1448463086"/>
    <d v="2015-12-31T03:00:00"/>
    <x v="1198"/>
    <n v="35.505949074075033"/>
    <b v="0"/>
    <n v="167"/>
    <b v="1"/>
    <s v="photography/photobooks"/>
    <x v="8"/>
    <x v="20"/>
  </r>
  <r>
    <n v="2658"/>
    <n v="2693"/>
    <n v="299.22000000000003"/>
    <n v="1.01"/>
    <x v="0"/>
    <s v="GB"/>
    <s v="GBP"/>
    <n v="1436380200"/>
    <n v="1433615400"/>
    <d v="2015-07-08T18:30:00"/>
    <x v="1199"/>
    <n v="32"/>
    <b v="0"/>
    <n v="9"/>
    <b v="1"/>
    <s v="photography/photobooks"/>
    <x v="8"/>
    <x v="20"/>
  </r>
  <r>
    <n v="4800"/>
    <n v="6029"/>
    <n v="58.53"/>
    <n v="1.26"/>
    <x v="0"/>
    <s v="US"/>
    <s v="USD"/>
    <n v="1429183656"/>
    <n v="1427369256"/>
    <d v="2015-04-16T11:27:36"/>
    <x v="1200"/>
    <n v="21"/>
    <b v="0"/>
    <n v="103"/>
    <b v="1"/>
    <s v="photography/photobooks"/>
    <x v="8"/>
    <x v="20"/>
  </r>
  <r>
    <n v="6000"/>
    <n v="6146.27"/>
    <n v="55.37"/>
    <n v="1.02"/>
    <x v="0"/>
    <s v="GB"/>
    <s v="GBP"/>
    <n v="1468593246"/>
    <n v="1466001246"/>
    <d v="2016-07-15T14:34:06"/>
    <x v="1201"/>
    <n v="30"/>
    <b v="0"/>
    <n v="111"/>
    <b v="1"/>
    <s v="photography/photobooks"/>
    <x v="8"/>
    <x v="20"/>
  </r>
  <r>
    <n v="25000"/>
    <n v="49811"/>
    <n v="183.8"/>
    <n v="1.99"/>
    <x v="0"/>
    <s v="AU"/>
    <s v="AUD"/>
    <n v="1435388154"/>
    <n v="1432796154"/>
    <d v="2015-06-27T06:55:54"/>
    <x v="1202"/>
    <n v="30"/>
    <b v="0"/>
    <n v="271"/>
    <b v="1"/>
    <s v="photography/photobooks"/>
    <x v="8"/>
    <x v="20"/>
  </r>
  <r>
    <n v="16300"/>
    <n v="16700"/>
    <n v="165.35"/>
    <n v="1.02"/>
    <x v="0"/>
    <s v="US"/>
    <s v="USD"/>
    <n v="1433083527"/>
    <n v="1430491527"/>
    <d v="2015-05-31T14:45:27"/>
    <x v="1203"/>
    <n v="30"/>
    <b v="0"/>
    <n v="101"/>
    <b v="1"/>
    <s v="photography/photobooks"/>
    <x v="8"/>
    <x v="20"/>
  </r>
  <r>
    <n v="13000"/>
    <n v="13383"/>
    <n v="234.79"/>
    <n v="1.03"/>
    <x v="0"/>
    <s v="US"/>
    <s v="USD"/>
    <n v="1449205200"/>
    <n v="1445363833"/>
    <d v="2015-12-04T05:00:00"/>
    <x v="1204"/>
    <n v="44.460266203699575"/>
    <b v="0"/>
    <n v="57"/>
    <b v="1"/>
    <s v="photography/photobooks"/>
    <x v="8"/>
    <x v="20"/>
  </r>
  <r>
    <n v="13000"/>
    <n v="13112"/>
    <n v="211.48"/>
    <n v="1.01"/>
    <x v="0"/>
    <s v="DE"/>
    <s v="EUR"/>
    <n v="1434197351"/>
    <n v="1431605351"/>
    <d v="2015-06-13T12:09:11"/>
    <x v="1205"/>
    <n v="30"/>
    <b v="0"/>
    <n v="62"/>
    <b v="1"/>
    <s v="photography/photobooks"/>
    <x v="8"/>
    <x v="20"/>
  </r>
  <r>
    <n v="900"/>
    <n v="1035"/>
    <n v="32.340000000000003"/>
    <n v="1.1499999999999999"/>
    <x v="0"/>
    <s v="AT"/>
    <s v="EUR"/>
    <n v="1489238940"/>
    <n v="1486406253"/>
    <d v="2017-03-11T13:29:00"/>
    <x v="1206"/>
    <n v="32.785729166658712"/>
    <b v="0"/>
    <n v="32"/>
    <b v="1"/>
    <s v="photography/photobooks"/>
    <x v="8"/>
    <x v="20"/>
  </r>
  <r>
    <n v="16700"/>
    <n v="17396"/>
    <n v="123.38"/>
    <n v="1.04"/>
    <x v="0"/>
    <s v="IT"/>
    <s v="EUR"/>
    <n v="1459418400"/>
    <n v="1456827573"/>
    <d v="2016-03-31T10:00:00"/>
    <x v="1207"/>
    <n v="29.986423611117061"/>
    <b v="0"/>
    <n v="141"/>
    <b v="1"/>
    <s v="photography/photobooks"/>
    <x v="8"/>
    <x v="20"/>
  </r>
  <r>
    <n v="10000"/>
    <n v="15530"/>
    <n v="207.07"/>
    <n v="1.55"/>
    <x v="0"/>
    <s v="US"/>
    <s v="USD"/>
    <n v="1458835264"/>
    <n v="1456246864"/>
    <d v="2016-03-24T16:01:04"/>
    <x v="1208"/>
    <n v="29.958333333335759"/>
    <b v="0"/>
    <n v="75"/>
    <b v="1"/>
    <s v="photography/photobooks"/>
    <x v="8"/>
    <x v="20"/>
  </r>
  <r>
    <n v="6000"/>
    <n v="6360"/>
    <n v="138.26"/>
    <n v="1.06"/>
    <x v="0"/>
    <s v="US"/>
    <s v="USD"/>
    <n v="1488053905"/>
    <n v="1485461905"/>
    <d v="2017-02-25T20:18:25"/>
    <x v="1209"/>
    <n v="30"/>
    <b v="0"/>
    <n v="46"/>
    <b v="1"/>
    <s v="photography/photobooks"/>
    <x v="8"/>
    <x v="20"/>
  </r>
  <r>
    <n v="20000"/>
    <n v="50863"/>
    <n v="493.82"/>
    <n v="2.54"/>
    <x v="0"/>
    <s v="SE"/>
    <s v="SEK"/>
    <n v="1433106000"/>
    <n v="1431124572"/>
    <d v="2015-05-31T21:00:00"/>
    <x v="1210"/>
    <n v="22.933194444442051"/>
    <b v="0"/>
    <n v="103"/>
    <b v="1"/>
    <s v="photography/photobooks"/>
    <x v="8"/>
    <x v="20"/>
  </r>
  <r>
    <n v="1000"/>
    <n v="1011"/>
    <n v="168.5"/>
    <n v="1.01"/>
    <x v="0"/>
    <s v="CA"/>
    <s v="CAD"/>
    <n v="1465505261"/>
    <n v="1464209261"/>
    <d v="2016-06-09T20:47:41"/>
    <x v="1211"/>
    <n v="15"/>
    <b v="0"/>
    <n v="6"/>
    <b v="1"/>
    <s v="photography/photobooks"/>
    <x v="8"/>
    <x v="20"/>
  </r>
  <r>
    <n v="2500"/>
    <n v="3226"/>
    <n v="38.869999999999997"/>
    <n v="1.29"/>
    <x v="0"/>
    <s v="US"/>
    <s v="USD"/>
    <n v="1448586000"/>
    <n v="1447195695"/>
    <d v="2015-11-27T01:00:00"/>
    <x v="1212"/>
    <n v="16.091493055559113"/>
    <b v="0"/>
    <n v="83"/>
    <b v="1"/>
    <s v="photography/photobooks"/>
    <x v="8"/>
    <x v="20"/>
  </r>
  <r>
    <n v="6500"/>
    <n v="6645"/>
    <n v="61.53"/>
    <n v="1.02"/>
    <x v="0"/>
    <s v="GB"/>
    <s v="GBP"/>
    <n v="1485886100"/>
    <n v="1482862100"/>
    <d v="2017-01-31T18:08:20"/>
    <x v="1213"/>
    <n v="35"/>
    <b v="0"/>
    <n v="108"/>
    <b v="1"/>
    <s v="photography/photobooks"/>
    <x v="8"/>
    <x v="20"/>
  </r>
  <r>
    <n v="2000"/>
    <n v="2636"/>
    <n v="105.44"/>
    <n v="1.32"/>
    <x v="0"/>
    <s v="US"/>
    <s v="USD"/>
    <n v="1433880605"/>
    <n v="1428696605"/>
    <d v="2015-06-09T20:10:05"/>
    <x v="1214"/>
    <n v="60"/>
    <b v="0"/>
    <n v="25"/>
    <b v="1"/>
    <s v="photography/photobooks"/>
    <x v="8"/>
    <x v="20"/>
  </r>
  <r>
    <n v="5000"/>
    <n v="39304.01"/>
    <n v="71.59"/>
    <n v="7.86"/>
    <x v="0"/>
    <s v="US"/>
    <s v="USD"/>
    <n v="1401487756"/>
    <n v="1398895756"/>
    <d v="2014-05-30T22:09:16"/>
    <x v="1215"/>
    <n v="30"/>
    <b v="0"/>
    <n v="549"/>
    <b v="1"/>
    <s v="photography/photobooks"/>
    <x v="8"/>
    <x v="20"/>
  </r>
  <r>
    <n v="14000"/>
    <n v="20398"/>
    <n v="91.88"/>
    <n v="1.46"/>
    <x v="0"/>
    <s v="US"/>
    <s v="USD"/>
    <n v="1443826980"/>
    <n v="1441032457"/>
    <d v="2015-10-02T23:03:00"/>
    <x v="1216"/>
    <n v="32.344016203700448"/>
    <b v="0"/>
    <n v="222"/>
    <b v="1"/>
    <s v="photography/photobooks"/>
    <x v="8"/>
    <x v="20"/>
  </r>
  <r>
    <n v="26500"/>
    <n v="27189"/>
    <n v="148.57"/>
    <n v="1.03"/>
    <x v="0"/>
    <s v="US"/>
    <s v="USD"/>
    <n v="1468524340"/>
    <n v="1465932340"/>
    <d v="2016-07-14T19:25:40"/>
    <x v="1217"/>
    <n v="30"/>
    <b v="0"/>
    <n v="183"/>
    <b v="1"/>
    <s v="photography/photobooks"/>
    <x v="8"/>
    <x v="20"/>
  </r>
  <r>
    <n v="9000"/>
    <n v="15505"/>
    <n v="174.21"/>
    <n v="1.72"/>
    <x v="0"/>
    <s v="US"/>
    <s v="USD"/>
    <n v="1446346800"/>
    <n v="1443714800"/>
    <d v="2015-11-01T03:00:00"/>
    <x v="1218"/>
    <n v="30.462962962963502"/>
    <b v="0"/>
    <n v="89"/>
    <b v="1"/>
    <s v="photography/photobooks"/>
    <x v="8"/>
    <x v="20"/>
  </r>
  <r>
    <n v="16350"/>
    <n v="26024"/>
    <n v="102.86"/>
    <n v="1.59"/>
    <x v="0"/>
    <s v="US"/>
    <s v="USD"/>
    <n v="1476961513"/>
    <n v="1474369513"/>
    <d v="2016-10-20T11:05:13"/>
    <x v="1219"/>
    <n v="30"/>
    <b v="0"/>
    <n v="253"/>
    <b v="1"/>
    <s v="photography/photobooks"/>
    <x v="8"/>
    <x v="20"/>
  </r>
  <r>
    <n v="15000"/>
    <n v="15565"/>
    <n v="111.18"/>
    <n v="1.04"/>
    <x v="0"/>
    <s v="DE"/>
    <s v="EUR"/>
    <n v="1440515112"/>
    <n v="1437923112"/>
    <d v="2015-08-25T15:05:12"/>
    <x v="1220"/>
    <n v="30"/>
    <b v="0"/>
    <n v="140"/>
    <b v="1"/>
    <s v="photography/photobooks"/>
    <x v="8"/>
    <x v="20"/>
  </r>
  <r>
    <n v="2200"/>
    <n v="2451.0100000000002"/>
    <n v="23.8"/>
    <n v="1.1100000000000001"/>
    <x v="0"/>
    <s v="GB"/>
    <s v="GBP"/>
    <n v="1480809600"/>
    <n v="1478431488"/>
    <d v="2016-12-04T00:00:00"/>
    <x v="1221"/>
    <n v="27.524444444439723"/>
    <b v="0"/>
    <n v="103"/>
    <b v="1"/>
    <s v="photography/photobooks"/>
    <x v="8"/>
    <x v="20"/>
  </r>
  <r>
    <n v="4000"/>
    <n v="11215"/>
    <n v="81.27"/>
    <n v="2.8"/>
    <x v="0"/>
    <s v="CA"/>
    <s v="CAD"/>
    <n v="1459483200"/>
    <n v="1456852647"/>
    <d v="2016-04-01T04:00:00"/>
    <x v="1222"/>
    <n v="30.446215277785086"/>
    <b v="0"/>
    <n v="138"/>
    <b v="1"/>
    <s v="photography/photobooks"/>
    <x v="8"/>
    <x v="20"/>
  </r>
  <r>
    <n v="19800"/>
    <n v="22197"/>
    <n v="116.21"/>
    <n v="1.1200000000000001"/>
    <x v="0"/>
    <s v="US"/>
    <s v="USD"/>
    <n v="1478754909"/>
    <n v="1476159309"/>
    <d v="2016-11-10T05:15:09"/>
    <x v="1223"/>
    <n v="30.041666666671517"/>
    <b v="0"/>
    <n v="191"/>
    <b v="1"/>
    <s v="photography/photobooks"/>
    <x v="8"/>
    <x v="20"/>
  </r>
  <r>
    <n v="15000"/>
    <n v="1060"/>
    <n v="58.89"/>
    <n v="7.0000000000000007E-2"/>
    <x v="1"/>
    <s v="US"/>
    <s v="USD"/>
    <n v="1402060302"/>
    <n v="1396876302"/>
    <d v="2014-06-06T13:11:42"/>
    <x v="1224"/>
    <n v="60"/>
    <b v="0"/>
    <n v="18"/>
    <b v="0"/>
    <s v="music/world music"/>
    <x v="4"/>
    <x v="21"/>
  </r>
  <r>
    <n v="3000"/>
    <n v="132"/>
    <n v="44"/>
    <n v="0.04"/>
    <x v="1"/>
    <s v="US"/>
    <s v="USD"/>
    <n v="1382478278"/>
    <n v="1377294278"/>
    <d v="2013-10-22T21:44:38"/>
    <x v="1225"/>
    <n v="60"/>
    <b v="0"/>
    <n v="3"/>
    <b v="0"/>
    <s v="music/world music"/>
    <x v="4"/>
    <x v="21"/>
  </r>
  <r>
    <n v="50000"/>
    <n v="1937"/>
    <n v="48.43"/>
    <n v="0.04"/>
    <x v="1"/>
    <s v="US"/>
    <s v="USD"/>
    <n v="1398042000"/>
    <n v="1395089981"/>
    <d v="2014-04-21T01:00:00"/>
    <x v="1226"/>
    <n v="34.166886574072123"/>
    <b v="0"/>
    <n v="40"/>
    <b v="0"/>
    <s v="music/world music"/>
    <x v="4"/>
    <x v="21"/>
  </r>
  <r>
    <n v="2000"/>
    <n v="0"/>
    <s v="N/A"/>
    <n v="0"/>
    <x v="1"/>
    <s v="US"/>
    <s v="USD"/>
    <n v="1407394800"/>
    <n v="1404770616"/>
    <d v="2014-08-07T07:00:00"/>
    <x v="1227"/>
    <n v="30.372499999997672"/>
    <b v="0"/>
    <s v="No Backers"/>
    <b v="0"/>
    <s v="music/world music"/>
    <x v="4"/>
    <x v="21"/>
  </r>
  <r>
    <n v="5000"/>
    <n v="1465"/>
    <n v="61.04"/>
    <n v="0.28999999999999998"/>
    <x v="1"/>
    <s v="US"/>
    <s v="USD"/>
    <n v="1317231008"/>
    <n v="1312047008"/>
    <d v="2011-09-28T17:30:08"/>
    <x v="1228"/>
    <n v="60"/>
    <b v="0"/>
    <n v="24"/>
    <b v="0"/>
    <s v="music/world music"/>
    <x v="4"/>
    <x v="21"/>
  </r>
  <r>
    <n v="2750"/>
    <n v="25"/>
    <n v="25"/>
    <n v="0.01"/>
    <x v="1"/>
    <s v="US"/>
    <s v="USD"/>
    <n v="1334592000"/>
    <n v="1331982127"/>
    <d v="2012-04-16T16:00:00"/>
    <x v="1229"/>
    <n v="30.206863425926713"/>
    <b v="0"/>
    <n v="1"/>
    <b v="0"/>
    <s v="music/world music"/>
    <x v="4"/>
    <x v="21"/>
  </r>
  <r>
    <n v="500000"/>
    <n v="0"/>
    <s v="N/A"/>
    <n v="0"/>
    <x v="1"/>
    <s v="US"/>
    <s v="USD"/>
    <n v="1298589630"/>
    <n v="1295997630"/>
    <d v="2011-02-24T23:20:30"/>
    <x v="1230"/>
    <n v="30"/>
    <b v="0"/>
    <s v="No Backers"/>
    <b v="0"/>
    <s v="music/world music"/>
    <x v="4"/>
    <x v="21"/>
  </r>
  <r>
    <n v="5000"/>
    <n v="0"/>
    <s v="N/A"/>
    <n v="0"/>
    <x v="1"/>
    <s v="US"/>
    <s v="USD"/>
    <n v="1440723600"/>
    <n v="1436394968"/>
    <d v="2015-08-28T01:00:00"/>
    <x v="1231"/>
    <n v="50.099907407413411"/>
    <b v="0"/>
    <s v="No Backers"/>
    <b v="0"/>
    <s v="music/world music"/>
    <x v="4"/>
    <x v="21"/>
  </r>
  <r>
    <n v="5000"/>
    <n v="40"/>
    <n v="40"/>
    <n v="0.01"/>
    <x v="1"/>
    <s v="US"/>
    <s v="USD"/>
    <n v="1381090870"/>
    <n v="1377030070"/>
    <d v="2013-10-06T20:21:10"/>
    <x v="1232"/>
    <n v="47"/>
    <b v="0"/>
    <n v="1"/>
    <b v="0"/>
    <s v="music/world music"/>
    <x v="4"/>
    <x v="21"/>
  </r>
  <r>
    <n v="1000"/>
    <n v="116"/>
    <n v="19.329999999999998"/>
    <n v="0.12"/>
    <x v="1"/>
    <s v="US"/>
    <s v="USD"/>
    <n v="1329864374"/>
    <n v="1328049974"/>
    <d v="2012-02-21T22:46:14"/>
    <x v="1233"/>
    <n v="21"/>
    <b v="0"/>
    <n v="6"/>
    <b v="0"/>
    <s v="music/world music"/>
    <x v="4"/>
    <x v="21"/>
  </r>
  <r>
    <n v="50000"/>
    <n v="0"/>
    <s v="N/A"/>
    <n v="0"/>
    <x v="1"/>
    <s v="GB"/>
    <s v="GBP"/>
    <n v="1422903342"/>
    <n v="1420311342"/>
    <d v="2015-02-02T18:55:42"/>
    <x v="1234"/>
    <n v="30"/>
    <b v="0"/>
    <s v="No Backers"/>
    <b v="0"/>
    <s v="music/world music"/>
    <x v="4"/>
    <x v="21"/>
  </r>
  <r>
    <n v="7534"/>
    <n v="210"/>
    <n v="35"/>
    <n v="0.03"/>
    <x v="1"/>
    <s v="US"/>
    <s v="USD"/>
    <n v="1387077299"/>
    <n v="1383621299"/>
    <d v="2013-12-15T03:14:59"/>
    <x v="1235"/>
    <n v="40"/>
    <b v="0"/>
    <n v="6"/>
    <b v="0"/>
    <s v="music/world music"/>
    <x v="4"/>
    <x v="21"/>
  </r>
  <r>
    <n v="2500"/>
    <n v="0"/>
    <s v="N/A"/>
    <n v="0"/>
    <x v="1"/>
    <s v="US"/>
    <s v="USD"/>
    <n v="1343491200"/>
    <n v="1342801164"/>
    <d v="2012-07-28T16:00:00"/>
    <x v="1236"/>
    <n v="7.9865277777789743"/>
    <b v="0"/>
    <s v="No Backers"/>
    <b v="0"/>
    <s v="music/world music"/>
    <x v="4"/>
    <x v="21"/>
  </r>
  <r>
    <n v="25000"/>
    <n v="0"/>
    <s v="N/A"/>
    <n v="0"/>
    <x v="1"/>
    <s v="US"/>
    <s v="USD"/>
    <n v="1345790865"/>
    <n v="1344062865"/>
    <d v="2012-08-24T06:47:45"/>
    <x v="1237"/>
    <n v="20"/>
    <b v="0"/>
    <s v="No Backers"/>
    <b v="0"/>
    <s v="music/world music"/>
    <x v="4"/>
    <x v="21"/>
  </r>
  <r>
    <n v="1000"/>
    <n v="178"/>
    <n v="59.33"/>
    <n v="0.18"/>
    <x v="1"/>
    <s v="US"/>
    <s v="USD"/>
    <n v="1312641536"/>
    <n v="1310049536"/>
    <d v="2011-08-06T14:38:56"/>
    <x v="1238"/>
    <n v="30"/>
    <b v="0"/>
    <n v="3"/>
    <b v="0"/>
    <s v="music/world music"/>
    <x v="4"/>
    <x v="21"/>
  </r>
  <r>
    <n v="2500"/>
    <n v="0"/>
    <s v="N/A"/>
    <n v="0"/>
    <x v="1"/>
    <s v="US"/>
    <s v="USD"/>
    <n v="1325804767"/>
    <n v="1323212767"/>
    <d v="2012-01-05T23:06:07"/>
    <x v="1239"/>
    <n v="30"/>
    <b v="0"/>
    <s v="No Backers"/>
    <b v="0"/>
    <s v="music/world music"/>
    <x v="4"/>
    <x v="21"/>
  </r>
  <r>
    <n v="8000"/>
    <n v="241"/>
    <n v="30.13"/>
    <n v="0.03"/>
    <x v="1"/>
    <s v="US"/>
    <s v="USD"/>
    <n v="1373665860"/>
    <n v="1368579457"/>
    <d v="2013-07-12T21:51:00"/>
    <x v="1240"/>
    <n v="58.870405092588044"/>
    <b v="0"/>
    <n v="8"/>
    <b v="0"/>
    <s v="music/world music"/>
    <x v="4"/>
    <x v="21"/>
  </r>
  <r>
    <n v="5000"/>
    <n v="2537"/>
    <n v="74.62"/>
    <n v="0.51"/>
    <x v="1"/>
    <s v="US"/>
    <s v="USD"/>
    <n v="1414994340"/>
    <n v="1413057980"/>
    <d v="2014-11-03T05:59:00"/>
    <x v="1241"/>
    <n v="22.411574074074451"/>
    <b v="0"/>
    <n v="34"/>
    <b v="0"/>
    <s v="music/world music"/>
    <x v="4"/>
    <x v="21"/>
  </r>
  <r>
    <n v="911"/>
    <n v="5"/>
    <n v="5"/>
    <n v="0.01"/>
    <x v="1"/>
    <s v="US"/>
    <s v="USD"/>
    <n v="1315747080"/>
    <n v="1314417502"/>
    <d v="2011-09-11T13:18:00"/>
    <x v="1242"/>
    <n v="15.388634259259561"/>
    <b v="0"/>
    <n v="1"/>
    <b v="0"/>
    <s v="music/world music"/>
    <x v="4"/>
    <x v="21"/>
  </r>
  <r>
    <n v="12000"/>
    <n v="1691"/>
    <n v="44.5"/>
    <n v="0.14000000000000001"/>
    <x v="1"/>
    <s v="US"/>
    <s v="USD"/>
    <n v="1310158800"/>
    <n v="1304888771"/>
    <d v="2011-07-08T21:00:00"/>
    <x v="1243"/>
    <n v="60.995706018518831"/>
    <b v="0"/>
    <n v="38"/>
    <b v="0"/>
    <s v="music/world music"/>
    <x v="4"/>
    <x v="21"/>
  </r>
  <r>
    <n v="2000"/>
    <n v="2076"/>
    <n v="46.13"/>
    <n v="1.04"/>
    <x v="0"/>
    <s v="US"/>
    <s v="USD"/>
    <n v="1366664400"/>
    <n v="1363981723"/>
    <d v="2013-04-22T21:00:00"/>
    <x v="1244"/>
    <n v="31.049502314817801"/>
    <b v="1"/>
    <n v="45"/>
    <b v="1"/>
    <s v="music/rock"/>
    <x v="4"/>
    <x v="11"/>
  </r>
  <r>
    <n v="2000"/>
    <n v="2405"/>
    <n v="141.47"/>
    <n v="1.2"/>
    <x v="0"/>
    <s v="US"/>
    <s v="USD"/>
    <n v="1402755834"/>
    <n v="1400163834"/>
    <d v="2014-06-14T14:23:54"/>
    <x v="1245"/>
    <n v="30"/>
    <b v="1"/>
    <n v="17"/>
    <b v="1"/>
    <s v="music/rock"/>
    <x v="4"/>
    <x v="11"/>
  </r>
  <r>
    <n v="2000"/>
    <n v="2340"/>
    <n v="75.48"/>
    <n v="1.17"/>
    <x v="0"/>
    <s v="US"/>
    <s v="USD"/>
    <n v="1323136949"/>
    <n v="1319245349"/>
    <d v="2011-12-06T02:02:29"/>
    <x v="1246"/>
    <n v="45.041666666664241"/>
    <b v="1"/>
    <n v="31"/>
    <b v="1"/>
    <s v="music/rock"/>
    <x v="4"/>
    <x v="11"/>
  </r>
  <r>
    <n v="3500"/>
    <n v="4275"/>
    <n v="85.5"/>
    <n v="1.22"/>
    <x v="0"/>
    <s v="US"/>
    <s v="USD"/>
    <n v="1367823655"/>
    <n v="1365231655"/>
    <d v="2013-05-06T07:00:55"/>
    <x v="1247"/>
    <n v="30"/>
    <b v="1"/>
    <n v="50"/>
    <b v="1"/>
    <s v="music/rock"/>
    <x v="4"/>
    <x v="11"/>
  </r>
  <r>
    <n v="2500"/>
    <n v="3791"/>
    <n v="64.25"/>
    <n v="1.52"/>
    <x v="0"/>
    <s v="US"/>
    <s v="USD"/>
    <n v="1402642740"/>
    <n v="1399563953"/>
    <d v="2014-06-13T06:59:00"/>
    <x v="1248"/>
    <n v="35.634108796301007"/>
    <b v="1"/>
    <n v="59"/>
    <b v="1"/>
    <s v="music/rock"/>
    <x v="4"/>
    <x v="11"/>
  </r>
  <r>
    <n v="5000"/>
    <n v="5222"/>
    <n v="64.47"/>
    <n v="1.04"/>
    <x v="0"/>
    <s v="US"/>
    <s v="USD"/>
    <n v="1341683211"/>
    <n v="1339091211"/>
    <d v="2012-07-07T17:46:51"/>
    <x v="1249"/>
    <n v="30"/>
    <b v="1"/>
    <n v="81"/>
    <b v="1"/>
    <s v="music/rock"/>
    <x v="4"/>
    <x v="11"/>
  </r>
  <r>
    <n v="30000"/>
    <n v="60046"/>
    <n v="118.2"/>
    <n v="2"/>
    <x v="0"/>
    <s v="US"/>
    <s v="USD"/>
    <n v="1410017131"/>
    <n v="1406129131"/>
    <d v="2014-09-06T15:25:31"/>
    <x v="1250"/>
    <n v="45"/>
    <b v="1"/>
    <n v="508"/>
    <b v="1"/>
    <s v="music/rock"/>
    <x v="4"/>
    <x v="11"/>
  </r>
  <r>
    <n v="6000"/>
    <n v="6108"/>
    <n v="82.54"/>
    <n v="1.02"/>
    <x v="0"/>
    <s v="US"/>
    <s v="USD"/>
    <n v="1316979167"/>
    <n v="1311795167"/>
    <d v="2011-09-25T19:32:47"/>
    <x v="1251"/>
    <n v="60"/>
    <b v="1"/>
    <n v="74"/>
    <b v="1"/>
    <s v="music/rock"/>
    <x v="4"/>
    <x v="11"/>
  </r>
  <r>
    <n v="3500"/>
    <n v="4818"/>
    <n v="34.17"/>
    <n v="1.38"/>
    <x v="0"/>
    <s v="US"/>
    <s v="USD"/>
    <n v="1382658169"/>
    <n v="1380238969"/>
    <d v="2013-10-24T23:42:49"/>
    <x v="1252"/>
    <n v="28"/>
    <b v="1"/>
    <n v="141"/>
    <b v="1"/>
    <s v="music/rock"/>
    <x v="4"/>
    <x v="11"/>
  </r>
  <r>
    <n v="10"/>
    <n v="30383.32"/>
    <n v="42.73"/>
    <n v="3038.33"/>
    <x v="0"/>
    <s v="US"/>
    <s v="USD"/>
    <n v="1409770107"/>
    <n v="1407178107"/>
    <d v="2014-09-03T18:48:27"/>
    <x v="1253"/>
    <n v="30"/>
    <b v="1"/>
    <n v="711"/>
    <b v="1"/>
    <s v="music/rock"/>
    <x v="4"/>
    <x v="11"/>
  </r>
  <r>
    <n v="6700"/>
    <n v="13323"/>
    <n v="94.49"/>
    <n v="1.99"/>
    <x v="0"/>
    <s v="US"/>
    <s v="USD"/>
    <n v="1293857940"/>
    <n v="1288968886"/>
    <d v="2011-01-01T04:59:00"/>
    <x v="1254"/>
    <n v="56.586273148146574"/>
    <b v="1"/>
    <n v="141"/>
    <b v="1"/>
    <s v="music/rock"/>
    <x v="4"/>
    <x v="11"/>
  </r>
  <r>
    <n v="3000"/>
    <n v="6071"/>
    <n v="55.7"/>
    <n v="2.02"/>
    <x v="0"/>
    <s v="US"/>
    <s v="USD"/>
    <n v="1385932652"/>
    <n v="1383337052"/>
    <d v="2013-12-01T21:17:32"/>
    <x v="1255"/>
    <n v="30.041666666664241"/>
    <b v="1"/>
    <n v="109"/>
    <b v="1"/>
    <s v="music/rock"/>
    <x v="4"/>
    <x v="11"/>
  </r>
  <r>
    <n v="30000"/>
    <n v="35389.129999999997"/>
    <n v="98.03"/>
    <n v="1.18"/>
    <x v="0"/>
    <s v="US"/>
    <s v="USD"/>
    <n v="1329084231"/>
    <n v="1326492231"/>
    <d v="2012-02-12T22:03:51"/>
    <x v="1256"/>
    <n v="30"/>
    <b v="1"/>
    <n v="361"/>
    <b v="1"/>
    <s v="music/rock"/>
    <x v="4"/>
    <x v="11"/>
  </r>
  <r>
    <n v="5500"/>
    <n v="16210"/>
    <n v="92.1"/>
    <n v="2.95"/>
    <x v="0"/>
    <s v="US"/>
    <s v="USD"/>
    <n v="1301792590"/>
    <n v="1297562590"/>
    <d v="2011-04-03T01:03:10"/>
    <x v="1257"/>
    <n v="48.958333333335759"/>
    <b v="1"/>
    <n v="176"/>
    <b v="1"/>
    <s v="music/rock"/>
    <x v="4"/>
    <x v="11"/>
  </r>
  <r>
    <n v="12000"/>
    <n v="25577.56"/>
    <n v="38.18"/>
    <n v="2.13"/>
    <x v="0"/>
    <s v="US"/>
    <s v="USD"/>
    <n v="1377960012"/>
    <n v="1375368012"/>
    <d v="2013-08-31T14:40:12"/>
    <x v="1258"/>
    <n v="30"/>
    <b v="1"/>
    <n v="670"/>
    <b v="1"/>
    <s v="music/rock"/>
    <x v="4"/>
    <x v="11"/>
  </r>
  <r>
    <n v="2500"/>
    <n v="2606"/>
    <n v="27.15"/>
    <n v="1.04"/>
    <x v="0"/>
    <s v="US"/>
    <s v="USD"/>
    <n v="1402286340"/>
    <n v="1399504664"/>
    <d v="2014-06-09T03:59:00"/>
    <x v="1259"/>
    <n v="32.19532407407678"/>
    <b v="1"/>
    <n v="96"/>
    <b v="1"/>
    <s v="music/rock"/>
    <x v="4"/>
    <x v="11"/>
  </r>
  <r>
    <n v="3300"/>
    <n v="3751"/>
    <n v="50.69"/>
    <n v="1.1399999999999999"/>
    <x v="0"/>
    <s v="US"/>
    <s v="USD"/>
    <n v="1393445620"/>
    <n v="1390853620"/>
    <d v="2014-02-26T20:13:40"/>
    <x v="1260"/>
    <n v="30"/>
    <b v="1"/>
    <n v="74"/>
    <b v="1"/>
    <s v="music/rock"/>
    <x v="4"/>
    <x v="11"/>
  </r>
  <r>
    <n v="2000"/>
    <n v="2025"/>
    <n v="38.94"/>
    <n v="1.01"/>
    <x v="0"/>
    <s v="US"/>
    <s v="USD"/>
    <n v="1390983227"/>
    <n v="1388391227"/>
    <d v="2014-01-29T08:13:47"/>
    <x v="1261"/>
    <n v="30"/>
    <b v="1"/>
    <n v="52"/>
    <b v="1"/>
    <s v="music/rock"/>
    <x v="4"/>
    <x v="11"/>
  </r>
  <r>
    <n v="6500"/>
    <n v="8152"/>
    <n v="77.64"/>
    <n v="1.25"/>
    <x v="0"/>
    <s v="CA"/>
    <s v="CAD"/>
    <n v="1392574692"/>
    <n v="1389982692"/>
    <d v="2014-02-16T18:18:12"/>
    <x v="1262"/>
    <n v="30"/>
    <b v="1"/>
    <n v="105"/>
    <b v="1"/>
    <s v="music/rock"/>
    <x v="4"/>
    <x v="11"/>
  </r>
  <r>
    <n v="1500"/>
    <n v="1785"/>
    <n v="43.54"/>
    <n v="1.19"/>
    <x v="0"/>
    <s v="US"/>
    <s v="USD"/>
    <n v="1396054800"/>
    <n v="1393034470"/>
    <d v="2014-03-29T01:00:00"/>
    <x v="1263"/>
    <n v="34.957523148143082"/>
    <b v="1"/>
    <n v="41"/>
    <b v="1"/>
    <s v="music/rock"/>
    <x v="4"/>
    <x v="11"/>
  </r>
  <r>
    <n v="650"/>
    <n v="1082"/>
    <n v="31.82"/>
    <n v="1.66"/>
    <x v="0"/>
    <s v="US"/>
    <s v="USD"/>
    <n v="1383062083"/>
    <n v="1380556483"/>
    <d v="2013-10-29T15:54:43"/>
    <x v="1264"/>
    <n v="29"/>
    <b v="1"/>
    <n v="34"/>
    <b v="1"/>
    <s v="music/rock"/>
    <x v="4"/>
    <x v="11"/>
  </r>
  <r>
    <n v="3500"/>
    <n v="4170.17"/>
    <n v="63.18"/>
    <n v="1.19"/>
    <x v="0"/>
    <s v="US"/>
    <s v="USD"/>
    <n v="1291131815"/>
    <n v="1287071015"/>
    <d v="2010-11-30T15:43:35"/>
    <x v="1265"/>
    <n v="47"/>
    <b v="1"/>
    <n v="66"/>
    <b v="1"/>
    <s v="music/rock"/>
    <x v="4"/>
    <x v="11"/>
  </r>
  <r>
    <n v="9500"/>
    <n v="9545"/>
    <n v="190.9"/>
    <n v="1"/>
    <x v="0"/>
    <s v="US"/>
    <s v="USD"/>
    <n v="1389474145"/>
    <n v="1386882145"/>
    <d v="2014-01-11T21:02:25"/>
    <x v="1266"/>
    <n v="30"/>
    <b v="1"/>
    <n v="50"/>
    <b v="1"/>
    <s v="music/rock"/>
    <x v="4"/>
    <x v="11"/>
  </r>
  <r>
    <n v="22000"/>
    <n v="22396"/>
    <n v="140.86000000000001"/>
    <n v="1.02"/>
    <x v="0"/>
    <s v="US"/>
    <s v="USD"/>
    <n v="1374674558"/>
    <n v="1372082558"/>
    <d v="2013-07-24T14:02:38"/>
    <x v="1267"/>
    <n v="30"/>
    <b v="1"/>
    <n v="159"/>
    <b v="1"/>
    <s v="music/rock"/>
    <x v="4"/>
    <x v="11"/>
  </r>
  <r>
    <n v="12000"/>
    <n v="14000"/>
    <n v="76.92"/>
    <n v="1.17"/>
    <x v="0"/>
    <s v="US"/>
    <s v="USD"/>
    <n v="1379708247"/>
    <n v="1377116247"/>
    <d v="2013-09-20T20:17:27"/>
    <x v="1268"/>
    <n v="30"/>
    <b v="1"/>
    <n v="182"/>
    <b v="1"/>
    <s v="music/rock"/>
    <x v="4"/>
    <x v="11"/>
  </r>
  <r>
    <n v="18800"/>
    <n v="20426"/>
    <n v="99.16"/>
    <n v="1.0900000000000001"/>
    <x v="0"/>
    <s v="US"/>
    <s v="USD"/>
    <n v="1460764800"/>
    <n v="1458157512"/>
    <d v="2016-04-16T00:00:00"/>
    <x v="1269"/>
    <n v="30.176944444450783"/>
    <b v="1"/>
    <n v="206"/>
    <b v="1"/>
    <s v="music/rock"/>
    <x v="4"/>
    <x v="11"/>
  </r>
  <r>
    <n v="10000"/>
    <n v="11472"/>
    <n v="67.88"/>
    <n v="1.1499999999999999"/>
    <x v="0"/>
    <s v="US"/>
    <s v="USD"/>
    <n v="1332704042"/>
    <n v="1327523642"/>
    <d v="2012-03-25T19:34:02"/>
    <x v="1270"/>
    <n v="59.958333333328483"/>
    <b v="1"/>
    <n v="169"/>
    <b v="1"/>
    <s v="music/rock"/>
    <x v="4"/>
    <x v="11"/>
  </r>
  <r>
    <n v="7500"/>
    <n v="7635"/>
    <n v="246.29"/>
    <n v="1.02"/>
    <x v="0"/>
    <s v="US"/>
    <s v="USD"/>
    <n v="1384363459"/>
    <n v="1381767859"/>
    <d v="2013-11-13T17:24:19"/>
    <x v="1271"/>
    <n v="30.041666666664241"/>
    <b v="1"/>
    <n v="31"/>
    <b v="1"/>
    <s v="music/rock"/>
    <x v="4"/>
    <x v="11"/>
  </r>
  <r>
    <n v="5000"/>
    <n v="5300"/>
    <n v="189.29"/>
    <n v="1.06"/>
    <x v="0"/>
    <s v="US"/>
    <s v="USD"/>
    <n v="1276574400"/>
    <n v="1270576379"/>
    <d v="2010-06-15T04:00:00"/>
    <x v="1272"/>
    <n v="69.42153935184615"/>
    <b v="1"/>
    <n v="28"/>
    <b v="1"/>
    <s v="music/rock"/>
    <x v="4"/>
    <x v="11"/>
  </r>
  <r>
    <n v="4000"/>
    <n v="4140"/>
    <n v="76.67"/>
    <n v="1.04"/>
    <x v="0"/>
    <s v="CA"/>
    <s v="CAD"/>
    <n v="1409506291"/>
    <n v="1406914291"/>
    <d v="2014-08-31T17:31:31"/>
    <x v="1273"/>
    <n v="30"/>
    <b v="1"/>
    <n v="54"/>
    <b v="1"/>
    <s v="music/rock"/>
    <x v="4"/>
    <x v="11"/>
  </r>
  <r>
    <n v="25000"/>
    <n v="38743.839999999997"/>
    <n v="82.96"/>
    <n v="1.55"/>
    <x v="0"/>
    <s v="US"/>
    <s v="USD"/>
    <n v="1346344425"/>
    <n v="1343320425"/>
    <d v="2012-08-30T16:33:45"/>
    <x v="1274"/>
    <n v="35"/>
    <b v="1"/>
    <n v="467"/>
    <b v="1"/>
    <s v="music/rock"/>
    <x v="4"/>
    <x v="11"/>
  </r>
  <r>
    <n v="15000"/>
    <n v="24321.1"/>
    <n v="62.52"/>
    <n v="1.62"/>
    <x v="0"/>
    <s v="US"/>
    <s v="USD"/>
    <n v="1375908587"/>
    <n v="1372884587"/>
    <d v="2013-08-07T20:49:47"/>
    <x v="1275"/>
    <n v="35"/>
    <b v="1"/>
    <n v="389"/>
    <b v="1"/>
    <s v="music/rock"/>
    <x v="4"/>
    <x v="11"/>
  </r>
  <r>
    <n v="3000"/>
    <n v="3132.63"/>
    <n v="46.07"/>
    <n v="1.04"/>
    <x v="0"/>
    <s v="US"/>
    <s v="USD"/>
    <n v="1251777600"/>
    <n v="1247504047"/>
    <d v="2009-09-01T04:00:00"/>
    <x v="1276"/>
    <n v="49.46241898147855"/>
    <b v="1"/>
    <n v="68"/>
    <b v="1"/>
    <s v="music/rock"/>
    <x v="4"/>
    <x v="11"/>
  </r>
  <r>
    <n v="15000"/>
    <n v="15918.65"/>
    <n v="38.54"/>
    <n v="1.06"/>
    <x v="0"/>
    <s v="US"/>
    <s v="USD"/>
    <n v="1346765347"/>
    <n v="1343741347"/>
    <d v="2012-09-04T13:29:07"/>
    <x v="1277"/>
    <n v="35"/>
    <b v="1"/>
    <n v="413"/>
    <b v="1"/>
    <s v="music/rock"/>
    <x v="4"/>
    <x v="11"/>
  </r>
  <r>
    <n v="6500"/>
    <n v="10071"/>
    <n v="53.01"/>
    <n v="1.55"/>
    <x v="0"/>
    <s v="US"/>
    <s v="USD"/>
    <n v="1403661600"/>
    <n v="1401196766"/>
    <d v="2014-06-25T02:00:00"/>
    <x v="1278"/>
    <n v="28.528171296296932"/>
    <b v="1"/>
    <n v="190"/>
    <b v="1"/>
    <s v="music/rock"/>
    <x v="4"/>
    <x v="11"/>
  </r>
  <r>
    <n v="12516"/>
    <n v="13864.17"/>
    <n v="73.36"/>
    <n v="1.1100000000000001"/>
    <x v="0"/>
    <s v="US"/>
    <s v="USD"/>
    <n v="1395624170"/>
    <n v="1392171770"/>
    <d v="2014-03-24T01:22:50"/>
    <x v="1279"/>
    <n v="39.958333333335759"/>
    <b v="1"/>
    <n v="189"/>
    <b v="1"/>
    <s v="music/rock"/>
    <x v="4"/>
    <x v="11"/>
  </r>
  <r>
    <n v="15000"/>
    <n v="16636.78"/>
    <n v="127.98"/>
    <n v="1.1100000000000001"/>
    <x v="0"/>
    <s v="US"/>
    <s v="USD"/>
    <n v="1299003054"/>
    <n v="1291227054"/>
    <d v="2011-03-01T18:10:54"/>
    <x v="1280"/>
    <n v="90"/>
    <b v="1"/>
    <n v="130"/>
    <b v="1"/>
    <s v="music/rock"/>
    <x v="4"/>
    <x v="11"/>
  </r>
  <r>
    <n v="7000"/>
    <n v="7750"/>
    <n v="104.73"/>
    <n v="1.1100000000000001"/>
    <x v="0"/>
    <s v="US"/>
    <s v="USD"/>
    <n v="1375033836"/>
    <n v="1373305836"/>
    <d v="2013-07-28T17:50:36"/>
    <x v="1281"/>
    <n v="20"/>
    <b v="1"/>
    <n v="74"/>
    <b v="1"/>
    <s v="music/rock"/>
    <x v="4"/>
    <x v="11"/>
  </r>
  <r>
    <n v="15000"/>
    <n v="18542"/>
    <n v="67.67"/>
    <n v="1.24"/>
    <x v="0"/>
    <s v="US"/>
    <s v="USD"/>
    <n v="1386565140"/>
    <n v="1383909855"/>
    <d v="2013-12-09T04:59:00"/>
    <x v="1282"/>
    <n v="30.732465277775191"/>
    <b v="1"/>
    <n v="274"/>
    <b v="1"/>
    <s v="music/rock"/>
    <x v="4"/>
    <x v="11"/>
  </r>
  <r>
    <n v="1000"/>
    <n v="2110.5"/>
    <n v="95.93"/>
    <n v="2.11"/>
    <x v="0"/>
    <s v="US"/>
    <s v="USD"/>
    <n v="1362974400"/>
    <n v="1360948389"/>
    <d v="2013-03-11T04:00:00"/>
    <x v="1283"/>
    <n v="23.449201388888469"/>
    <b v="1"/>
    <n v="22"/>
    <b v="1"/>
    <s v="music/rock"/>
    <x v="4"/>
    <x v="11"/>
  </r>
  <r>
    <n v="2000"/>
    <n v="2020"/>
    <n v="65.16"/>
    <n v="1.01"/>
    <x v="0"/>
    <s v="US"/>
    <s v="USD"/>
    <n v="1483203540"/>
    <n v="1481175482"/>
    <d v="2016-12-31T16:59:00"/>
    <x v="1284"/>
    <n v="23.472893518519413"/>
    <b v="0"/>
    <n v="31"/>
    <b v="1"/>
    <s v="theater/plays"/>
    <x v="1"/>
    <x v="6"/>
  </r>
  <r>
    <n v="2000"/>
    <n v="2033"/>
    <n v="32.270000000000003"/>
    <n v="1.02"/>
    <x v="0"/>
    <s v="GB"/>
    <s v="GBP"/>
    <n v="1434808775"/>
    <n v="1433512775"/>
    <d v="2015-06-20T13:59:35"/>
    <x v="1285"/>
    <n v="15"/>
    <b v="0"/>
    <n v="63"/>
    <b v="1"/>
    <s v="theater/plays"/>
    <x v="1"/>
    <x v="6"/>
  </r>
  <r>
    <n v="1500"/>
    <n v="1625"/>
    <n v="81.25"/>
    <n v="1.08"/>
    <x v="0"/>
    <s v="GB"/>
    <s v="GBP"/>
    <n v="1424181600"/>
    <n v="1423041227"/>
    <d v="2015-02-17T14:00:00"/>
    <x v="1286"/>
    <n v="13.198761574065429"/>
    <b v="0"/>
    <n v="20"/>
    <b v="1"/>
    <s v="theater/plays"/>
    <x v="1"/>
    <x v="6"/>
  </r>
  <r>
    <n v="250"/>
    <n v="605"/>
    <n v="24.2"/>
    <n v="2.42"/>
    <x v="0"/>
    <s v="GB"/>
    <s v="GBP"/>
    <n v="1434120856"/>
    <n v="1428936856"/>
    <d v="2015-06-12T14:54:16"/>
    <x v="1287"/>
    <n v="60"/>
    <b v="0"/>
    <n v="25"/>
    <b v="1"/>
    <s v="theater/plays"/>
    <x v="1"/>
    <x v="6"/>
  </r>
  <r>
    <n v="4000"/>
    <n v="4018"/>
    <n v="65.87"/>
    <n v="1"/>
    <x v="0"/>
    <s v="US"/>
    <s v="USD"/>
    <n v="1470801600"/>
    <n v="1468122163"/>
    <d v="2016-08-10T04:00:00"/>
    <x v="1288"/>
    <n v="31.012002314819256"/>
    <b v="0"/>
    <n v="61"/>
    <b v="1"/>
    <s v="theater/plays"/>
    <x v="1"/>
    <x v="6"/>
  </r>
  <r>
    <n v="1500"/>
    <n v="1876"/>
    <n v="36.08"/>
    <n v="1.25"/>
    <x v="0"/>
    <s v="US"/>
    <s v="USD"/>
    <n v="1483499645"/>
    <n v="1480907645"/>
    <d v="2017-01-04T03:14:05"/>
    <x v="1289"/>
    <n v="30"/>
    <b v="0"/>
    <n v="52"/>
    <b v="1"/>
    <s v="theater/plays"/>
    <x v="1"/>
    <x v="6"/>
  </r>
  <r>
    <n v="3500"/>
    <n v="3800"/>
    <n v="44.19"/>
    <n v="1.0900000000000001"/>
    <x v="0"/>
    <s v="US"/>
    <s v="USD"/>
    <n v="1429772340"/>
    <n v="1427121931"/>
    <d v="2015-04-23T06:59:00"/>
    <x v="1290"/>
    <n v="30.676030092596193"/>
    <b v="0"/>
    <n v="86"/>
    <b v="1"/>
    <s v="theater/plays"/>
    <x v="1"/>
    <x v="6"/>
  </r>
  <r>
    <n v="3000"/>
    <n v="4371"/>
    <n v="104.07"/>
    <n v="1.46"/>
    <x v="0"/>
    <s v="US"/>
    <s v="USD"/>
    <n v="1428390000"/>
    <n v="1425224391"/>
    <d v="2015-04-07T07:00:00"/>
    <x v="1291"/>
    <n v="36.638993055559695"/>
    <b v="0"/>
    <n v="42"/>
    <b v="1"/>
    <s v="theater/plays"/>
    <x v="1"/>
    <x v="6"/>
  </r>
  <r>
    <n v="1700"/>
    <n v="1870"/>
    <n v="35.96"/>
    <n v="1.1000000000000001"/>
    <x v="0"/>
    <s v="GB"/>
    <s v="GBP"/>
    <n v="1444172340"/>
    <n v="1441822828"/>
    <d v="2015-10-06T22:59:00"/>
    <x v="1292"/>
    <n v="27.193425925921474"/>
    <b v="0"/>
    <n v="52"/>
    <b v="1"/>
    <s v="theater/plays"/>
    <x v="1"/>
    <x v="6"/>
  </r>
  <r>
    <n v="15000"/>
    <n v="15335"/>
    <n v="127.79"/>
    <n v="1.02"/>
    <x v="0"/>
    <s v="US"/>
    <s v="USD"/>
    <n v="1447523371"/>
    <n v="1444927771"/>
    <d v="2015-11-14T17:49:31"/>
    <x v="1293"/>
    <n v="30.041666666656965"/>
    <b v="0"/>
    <n v="120"/>
    <b v="1"/>
    <s v="theater/plays"/>
    <x v="1"/>
    <x v="6"/>
  </r>
  <r>
    <n v="500"/>
    <n v="610"/>
    <n v="27.73"/>
    <n v="1.22"/>
    <x v="0"/>
    <s v="GB"/>
    <s v="GBP"/>
    <n v="1445252400"/>
    <n v="1443696797"/>
    <d v="2015-10-19T11:00:00"/>
    <x v="1294"/>
    <n v="18.00466435184353"/>
    <b v="0"/>
    <n v="22"/>
    <b v="1"/>
    <s v="theater/plays"/>
    <x v="1"/>
    <x v="6"/>
  </r>
  <r>
    <n v="2500"/>
    <n v="2549"/>
    <n v="39.83"/>
    <n v="1.02"/>
    <x v="0"/>
    <s v="GB"/>
    <s v="GBP"/>
    <n v="1438189200"/>
    <n v="1435585497"/>
    <d v="2015-07-29T17:00:00"/>
    <x v="1295"/>
    <n v="30.135451388880028"/>
    <b v="0"/>
    <n v="64"/>
    <b v="1"/>
    <s v="theater/plays"/>
    <x v="1"/>
    <x v="6"/>
  </r>
  <r>
    <n v="850"/>
    <n v="1200"/>
    <n v="52.17"/>
    <n v="1.41"/>
    <x v="0"/>
    <s v="GB"/>
    <s v="GBP"/>
    <n v="1457914373"/>
    <n v="1456189973"/>
    <d v="2016-03-14T00:12:53"/>
    <x v="1296"/>
    <n v="19.958333333335759"/>
    <b v="0"/>
    <n v="23"/>
    <b v="1"/>
    <s v="theater/plays"/>
    <x v="1"/>
    <x v="6"/>
  </r>
  <r>
    <n v="20000"/>
    <n v="21905"/>
    <n v="92.04"/>
    <n v="1.1000000000000001"/>
    <x v="0"/>
    <s v="US"/>
    <s v="USD"/>
    <n v="1462125358"/>
    <n v="1459533358"/>
    <d v="2016-05-01T17:55:58"/>
    <x v="1297"/>
    <n v="30"/>
    <b v="0"/>
    <n v="238"/>
    <b v="1"/>
    <s v="theater/plays"/>
    <x v="1"/>
    <x v="6"/>
  </r>
  <r>
    <n v="2000"/>
    <n v="2093"/>
    <n v="63.42"/>
    <n v="1.05"/>
    <x v="0"/>
    <s v="GB"/>
    <s v="GBP"/>
    <n v="1461860432"/>
    <n v="1459268432"/>
    <d v="2016-04-28T16:20:32"/>
    <x v="1298"/>
    <n v="30"/>
    <b v="0"/>
    <n v="33"/>
    <b v="1"/>
    <s v="theater/plays"/>
    <x v="1"/>
    <x v="6"/>
  </r>
  <r>
    <n v="3500"/>
    <n v="4340"/>
    <n v="135.63"/>
    <n v="1.24"/>
    <x v="0"/>
    <s v="US"/>
    <s v="USD"/>
    <n v="1436902359"/>
    <n v="1434310359"/>
    <d v="2015-07-14T19:32:39"/>
    <x v="1299"/>
    <n v="30"/>
    <b v="0"/>
    <n v="32"/>
    <b v="1"/>
    <s v="theater/plays"/>
    <x v="1"/>
    <x v="6"/>
  </r>
  <r>
    <n v="3000"/>
    <n v="4050"/>
    <n v="168.75"/>
    <n v="1.35"/>
    <x v="0"/>
    <s v="US"/>
    <s v="USD"/>
    <n v="1464807420"/>
    <n v="1461427938"/>
    <d v="2016-06-01T18:57:00"/>
    <x v="1300"/>
    <n v="39.114374999997381"/>
    <b v="0"/>
    <n v="24"/>
    <b v="1"/>
    <s v="theater/plays"/>
    <x v="1"/>
    <x v="6"/>
  </r>
  <r>
    <n v="2000"/>
    <n v="2055"/>
    <n v="70.86"/>
    <n v="1.03"/>
    <x v="0"/>
    <s v="US"/>
    <s v="USD"/>
    <n v="1437447600"/>
    <n v="1436551178"/>
    <d v="2015-07-21T03:00:00"/>
    <x v="1301"/>
    <n v="10.375254629630945"/>
    <b v="0"/>
    <n v="29"/>
    <b v="1"/>
    <s v="theater/plays"/>
    <x v="1"/>
    <x v="6"/>
  </r>
  <r>
    <n v="2500"/>
    <n v="2500"/>
    <n v="50"/>
    <n v="1"/>
    <x v="0"/>
    <s v="US"/>
    <s v="USD"/>
    <n v="1480559011"/>
    <n v="1477963411"/>
    <d v="2016-12-01T02:23:31"/>
    <x v="1302"/>
    <n v="30.041666666664241"/>
    <b v="0"/>
    <n v="50"/>
    <b v="1"/>
    <s v="theater/plays"/>
    <x v="1"/>
    <x v="6"/>
  </r>
  <r>
    <n v="3500"/>
    <n v="4559.13"/>
    <n v="42.21"/>
    <n v="1.3"/>
    <x v="0"/>
    <s v="GB"/>
    <s v="GBP"/>
    <n v="1469962800"/>
    <n v="1468578920"/>
    <d v="2016-07-31T11:00:00"/>
    <x v="1303"/>
    <n v="16.017129629624833"/>
    <b v="0"/>
    <n v="108"/>
    <b v="1"/>
    <s v="theater/plays"/>
    <x v="1"/>
    <x v="6"/>
  </r>
  <r>
    <n v="40000"/>
    <n v="15851"/>
    <n v="152.41"/>
    <n v="0.4"/>
    <x v="1"/>
    <s v="GB"/>
    <s v="GBP"/>
    <n v="1489376405"/>
    <n v="1484196005"/>
    <d v="2017-03-13T03:40:05"/>
    <x v="1304"/>
    <n v="59.958333333328483"/>
    <b v="0"/>
    <n v="104"/>
    <b v="0"/>
    <s v="technology/wearables"/>
    <x v="2"/>
    <x v="8"/>
  </r>
  <r>
    <n v="30000"/>
    <n v="7793"/>
    <n v="90.62"/>
    <n v="0.26"/>
    <x v="1"/>
    <s v="US"/>
    <s v="USD"/>
    <n v="1469122200"/>
    <n v="1466611108"/>
    <d v="2016-07-21T17:30:00"/>
    <x v="1305"/>
    <n v="29.063564814816345"/>
    <b v="0"/>
    <n v="86"/>
    <b v="0"/>
    <s v="technology/wearables"/>
    <x v="2"/>
    <x v="8"/>
  </r>
  <r>
    <n v="110000"/>
    <n v="71771"/>
    <n v="201.6"/>
    <n v="0.65"/>
    <x v="1"/>
    <s v="US"/>
    <s v="USD"/>
    <n v="1417690734"/>
    <n v="1415098734"/>
    <d v="2014-12-04T10:58:54"/>
    <x v="1306"/>
    <n v="30"/>
    <b v="0"/>
    <n v="356"/>
    <b v="0"/>
    <s v="technology/wearables"/>
    <x v="2"/>
    <x v="8"/>
  </r>
  <r>
    <n v="50000"/>
    <n v="5757"/>
    <n v="127.93"/>
    <n v="0.12"/>
    <x v="1"/>
    <s v="US"/>
    <s v="USD"/>
    <n v="1455710679"/>
    <n v="1453118679"/>
    <d v="2016-02-17T12:04:39"/>
    <x v="1307"/>
    <n v="30"/>
    <b v="0"/>
    <n v="45"/>
    <b v="0"/>
    <s v="technology/wearables"/>
    <x v="2"/>
    <x v="8"/>
  </r>
  <r>
    <n v="10000"/>
    <n v="1136"/>
    <n v="29.89"/>
    <n v="0.11"/>
    <x v="1"/>
    <s v="US"/>
    <s v="USD"/>
    <n v="1475937812"/>
    <n v="1472481812"/>
    <d v="2016-10-08T14:43:32"/>
    <x v="1308"/>
    <n v="40"/>
    <b v="0"/>
    <n v="38"/>
    <b v="0"/>
    <s v="technology/wearables"/>
    <x v="2"/>
    <x v="8"/>
  </r>
  <r>
    <n v="11500"/>
    <n v="12879"/>
    <n v="367.97"/>
    <n v="1.1200000000000001"/>
    <x v="1"/>
    <s v="US"/>
    <s v="USD"/>
    <n v="1444943468"/>
    <n v="1441919468"/>
    <d v="2015-10-15T21:11:08"/>
    <x v="1309"/>
    <n v="35"/>
    <b v="0"/>
    <n v="35"/>
    <b v="0"/>
    <s v="technology/wearables"/>
    <x v="2"/>
    <x v="8"/>
  </r>
  <r>
    <n v="20000"/>
    <n v="3100"/>
    <n v="129.16999999999999"/>
    <n v="0.16"/>
    <x v="1"/>
    <s v="US"/>
    <s v="USD"/>
    <n v="1471622450"/>
    <n v="1467734450"/>
    <d v="2016-08-19T16:00:50"/>
    <x v="1310"/>
    <n v="45"/>
    <b v="0"/>
    <n v="24"/>
    <b v="0"/>
    <s v="technology/wearables"/>
    <x v="2"/>
    <x v="8"/>
  </r>
  <r>
    <n v="250000"/>
    <n v="80070"/>
    <n v="800.7"/>
    <n v="0.32"/>
    <x v="1"/>
    <s v="US"/>
    <s v="USD"/>
    <n v="1480536919"/>
    <n v="1477509319"/>
    <d v="2016-11-30T20:15:19"/>
    <x v="1311"/>
    <n v="35.041666666671517"/>
    <b v="0"/>
    <n v="100"/>
    <b v="0"/>
    <s v="technology/wearables"/>
    <x v="2"/>
    <x v="8"/>
  </r>
  <r>
    <n v="4600"/>
    <n v="28"/>
    <n v="28"/>
    <n v="0.01"/>
    <x v="1"/>
    <s v="US"/>
    <s v="USD"/>
    <n v="1429375922"/>
    <n v="1426783922"/>
    <d v="2015-04-18T16:52:02"/>
    <x v="1312"/>
    <n v="30"/>
    <b v="0"/>
    <n v="1"/>
    <b v="0"/>
    <s v="technology/wearables"/>
    <x v="2"/>
    <x v="8"/>
  </r>
  <r>
    <n v="40000"/>
    <n v="12446"/>
    <n v="102.02"/>
    <n v="0.31"/>
    <x v="1"/>
    <s v="US"/>
    <s v="USD"/>
    <n v="1457024514"/>
    <n v="1454432514"/>
    <d v="2016-03-03T17:01:54"/>
    <x v="1313"/>
    <n v="30"/>
    <b v="0"/>
    <n v="122"/>
    <b v="0"/>
    <s v="technology/wearables"/>
    <x v="2"/>
    <x v="8"/>
  </r>
  <r>
    <n v="180000"/>
    <n v="2028"/>
    <n v="184.36"/>
    <n v="0.01"/>
    <x v="1"/>
    <s v="US"/>
    <s v="USD"/>
    <n v="1477065860"/>
    <n v="1471881860"/>
    <d v="2016-10-21T16:04:20"/>
    <x v="1314"/>
    <n v="60"/>
    <b v="0"/>
    <n v="11"/>
    <b v="0"/>
    <s v="technology/wearables"/>
    <x v="2"/>
    <x v="8"/>
  </r>
  <r>
    <n v="100000"/>
    <n v="40404"/>
    <n v="162.91999999999999"/>
    <n v="0.4"/>
    <x v="1"/>
    <s v="US"/>
    <s v="USD"/>
    <n v="1446771600"/>
    <n v="1443700648"/>
    <d v="2015-11-06T01:00:00"/>
    <x v="1315"/>
    <n v="35.543425925934571"/>
    <b v="0"/>
    <n v="248"/>
    <b v="0"/>
    <s v="technology/wearables"/>
    <x v="2"/>
    <x v="8"/>
  </r>
  <r>
    <n v="75000"/>
    <n v="1"/>
    <n v="1"/>
    <n v="0"/>
    <x v="1"/>
    <s v="US"/>
    <s v="USD"/>
    <n v="1456700709"/>
    <n v="1453676709"/>
    <d v="2016-02-28T23:05:09"/>
    <x v="1316"/>
    <n v="35"/>
    <b v="0"/>
    <n v="1"/>
    <b v="0"/>
    <s v="technology/wearables"/>
    <x v="2"/>
    <x v="8"/>
  </r>
  <r>
    <n v="200000"/>
    <n v="11467"/>
    <n v="603.53"/>
    <n v="0.06"/>
    <x v="1"/>
    <s v="DK"/>
    <s v="DKK"/>
    <n v="1469109600"/>
    <n v="1464586746"/>
    <d v="2016-07-21T14:00:00"/>
    <x v="1317"/>
    <n v="52.347847222219571"/>
    <b v="0"/>
    <n v="19"/>
    <b v="0"/>
    <s v="technology/wearables"/>
    <x v="2"/>
    <x v="8"/>
  </r>
  <r>
    <n v="40000"/>
    <n v="6130"/>
    <n v="45.41"/>
    <n v="0.15"/>
    <x v="1"/>
    <s v="US"/>
    <s v="USD"/>
    <n v="1420938172"/>
    <n v="1418346172"/>
    <d v="2015-01-11T01:02:52"/>
    <x v="1318"/>
    <n v="30"/>
    <b v="0"/>
    <n v="135"/>
    <b v="0"/>
    <s v="technology/wearables"/>
    <x v="2"/>
    <x v="8"/>
  </r>
  <r>
    <n v="5800"/>
    <n v="876"/>
    <n v="97.33"/>
    <n v="0.15"/>
    <x v="1"/>
    <s v="GB"/>
    <s v="GBP"/>
    <n v="1405094400"/>
    <n v="1403810965"/>
    <d v="2014-07-11T16:00:00"/>
    <x v="1319"/>
    <n v="14.854571759256942"/>
    <b v="0"/>
    <n v="9"/>
    <b v="0"/>
    <s v="technology/wearables"/>
    <x v="2"/>
    <x v="8"/>
  </r>
  <r>
    <n v="100000"/>
    <n v="503"/>
    <n v="167.67"/>
    <n v="0.01"/>
    <x v="1"/>
    <s v="NL"/>
    <s v="EUR"/>
    <n v="1483138800"/>
    <n v="1480610046"/>
    <d v="2016-12-30T23:00:00"/>
    <x v="1320"/>
    <n v="29.267986111110076"/>
    <b v="0"/>
    <n v="3"/>
    <b v="0"/>
    <s v="technology/wearables"/>
    <x v="2"/>
    <x v="8"/>
  </r>
  <r>
    <n v="462000"/>
    <n v="6019"/>
    <n v="859.86"/>
    <n v="0.01"/>
    <x v="1"/>
    <s v="SE"/>
    <s v="SEK"/>
    <n v="1482515937"/>
    <n v="1479923937"/>
    <d v="2016-12-23T17:58:57"/>
    <x v="1321"/>
    <n v="30"/>
    <b v="0"/>
    <n v="7"/>
    <b v="0"/>
    <s v="technology/wearables"/>
    <x v="2"/>
    <x v="8"/>
  </r>
  <r>
    <n v="35000"/>
    <n v="106"/>
    <n v="26.5"/>
    <n v="0"/>
    <x v="1"/>
    <s v="GB"/>
    <s v="GBP"/>
    <n v="1432223125"/>
    <n v="1429631125"/>
    <d v="2015-05-21T15:45:25"/>
    <x v="1322"/>
    <n v="30"/>
    <b v="0"/>
    <n v="4"/>
    <b v="0"/>
    <s v="technology/wearables"/>
    <x v="2"/>
    <x v="8"/>
  </r>
  <r>
    <n v="15000"/>
    <n v="1332"/>
    <n v="30.27"/>
    <n v="0.09"/>
    <x v="1"/>
    <s v="US"/>
    <s v="USD"/>
    <n v="1461653700"/>
    <n v="1458665146"/>
    <d v="2016-04-26T06:55:00"/>
    <x v="1323"/>
    <n v="34.589745370372839"/>
    <b v="0"/>
    <n v="44"/>
    <b v="0"/>
    <s v="technology/wearables"/>
    <x v="2"/>
    <x v="8"/>
  </r>
  <r>
    <n v="50000"/>
    <n v="4920"/>
    <n v="54.67"/>
    <n v="0.1"/>
    <x v="1"/>
    <s v="US"/>
    <s v="USD"/>
    <n v="1476371552"/>
    <n v="1473779552"/>
    <d v="2016-10-13T15:12:32"/>
    <x v="1324"/>
    <n v="30"/>
    <b v="0"/>
    <n v="90"/>
    <b v="0"/>
    <s v="technology/wearables"/>
    <x v="2"/>
    <x v="8"/>
  </r>
  <r>
    <n v="20000"/>
    <n v="486"/>
    <n v="60.75"/>
    <n v="0.02"/>
    <x v="1"/>
    <s v="US"/>
    <s v="USD"/>
    <n v="1483063435"/>
    <n v="1480471435"/>
    <d v="2016-12-30T02:03:55"/>
    <x v="1325"/>
    <n v="30"/>
    <b v="0"/>
    <n v="8"/>
    <b v="0"/>
    <s v="technology/wearables"/>
    <x v="2"/>
    <x v="8"/>
  </r>
  <r>
    <n v="100000"/>
    <n v="1130"/>
    <n v="102.73"/>
    <n v="0.01"/>
    <x v="1"/>
    <s v="US"/>
    <s v="USD"/>
    <n v="1421348428"/>
    <n v="1417460428"/>
    <d v="2015-01-15T19:00:28"/>
    <x v="1326"/>
    <n v="45"/>
    <b v="0"/>
    <n v="11"/>
    <b v="0"/>
    <s v="technology/wearables"/>
    <x v="2"/>
    <x v="8"/>
  </r>
  <r>
    <n v="48000"/>
    <n v="1705"/>
    <n v="41.59"/>
    <n v="0.04"/>
    <x v="1"/>
    <s v="US"/>
    <s v="USD"/>
    <n v="1432916235"/>
    <n v="1430324235"/>
    <d v="2015-05-29T16:17:15"/>
    <x v="1327"/>
    <n v="30"/>
    <b v="0"/>
    <n v="41"/>
    <b v="0"/>
    <s v="technology/wearables"/>
    <x v="2"/>
    <x v="8"/>
  </r>
  <r>
    <n v="75000"/>
    <n v="1748"/>
    <n v="116.53"/>
    <n v="0.02"/>
    <x v="1"/>
    <s v="US"/>
    <s v="USD"/>
    <n v="1476458734"/>
    <n v="1472570734"/>
    <d v="2016-10-14T15:25:34"/>
    <x v="1328"/>
    <n v="45"/>
    <b v="0"/>
    <n v="15"/>
    <b v="0"/>
    <s v="technology/wearables"/>
    <x v="2"/>
    <x v="8"/>
  </r>
  <r>
    <n v="50000"/>
    <n v="408"/>
    <n v="45.33"/>
    <n v="0.01"/>
    <x v="1"/>
    <s v="US"/>
    <s v="USD"/>
    <n v="1417501145"/>
    <n v="1414041545"/>
    <d v="2014-12-02T06:19:05"/>
    <x v="1329"/>
    <n v="40.041666666664241"/>
    <b v="0"/>
    <n v="9"/>
    <b v="0"/>
    <s v="technology/wearables"/>
    <x v="2"/>
    <x v="8"/>
  </r>
  <r>
    <n v="35000"/>
    <n v="7873"/>
    <n v="157.46"/>
    <n v="0.22"/>
    <x v="1"/>
    <s v="US"/>
    <s v="USD"/>
    <n v="1467432000"/>
    <n v="1464763109"/>
    <d v="2016-07-02T04:00:00"/>
    <x v="1330"/>
    <n v="30.889942129637348"/>
    <b v="0"/>
    <n v="50"/>
    <b v="0"/>
    <s v="technology/wearables"/>
    <x v="2"/>
    <x v="8"/>
  </r>
  <r>
    <n v="250000"/>
    <n v="3417"/>
    <n v="100.5"/>
    <n v="0.01"/>
    <x v="1"/>
    <s v="US"/>
    <s v="USD"/>
    <n v="1471435554"/>
    <n v="1468843554"/>
    <d v="2016-08-17T12:05:54"/>
    <x v="1331"/>
    <n v="30"/>
    <b v="0"/>
    <n v="34"/>
    <b v="0"/>
    <s v="technology/wearables"/>
    <x v="2"/>
    <x v="8"/>
  </r>
  <r>
    <n v="10115"/>
    <n v="0"/>
    <s v="N/A"/>
    <n v="0"/>
    <x v="1"/>
    <s v="CH"/>
    <s v="CHF"/>
    <n v="1485480408"/>
    <n v="1482888408"/>
    <d v="2017-01-27T01:26:48"/>
    <x v="1332"/>
    <n v="30"/>
    <b v="0"/>
    <s v="No Backers"/>
    <b v="0"/>
    <s v="technology/wearables"/>
    <x v="2"/>
    <x v="8"/>
  </r>
  <r>
    <n v="2500"/>
    <n v="0"/>
    <s v="N/A"/>
    <n v="0"/>
    <x v="1"/>
    <s v="AU"/>
    <s v="AUD"/>
    <n v="1405478025"/>
    <n v="1402886025"/>
    <d v="2014-07-16T02:33:45"/>
    <x v="1333"/>
    <n v="30"/>
    <b v="0"/>
    <s v="No Backers"/>
    <b v="0"/>
    <s v="technology/wearables"/>
    <x v="2"/>
    <x v="8"/>
  </r>
  <r>
    <n v="133000"/>
    <n v="14303"/>
    <n v="51.82"/>
    <n v="0.11"/>
    <x v="1"/>
    <s v="US"/>
    <s v="USD"/>
    <n v="1457721287"/>
    <n v="1455129287"/>
    <d v="2016-03-11T18:34:47"/>
    <x v="1334"/>
    <n v="30"/>
    <b v="0"/>
    <n v="276"/>
    <b v="0"/>
    <s v="technology/wearables"/>
    <x v="2"/>
    <x v="8"/>
  </r>
  <r>
    <n v="25000"/>
    <n v="4940"/>
    <n v="308.75"/>
    <n v="0.2"/>
    <x v="1"/>
    <s v="US"/>
    <s v="USD"/>
    <n v="1449354502"/>
    <n v="1446762502"/>
    <d v="2015-12-05T22:28:22"/>
    <x v="1335"/>
    <n v="30"/>
    <b v="0"/>
    <n v="16"/>
    <b v="0"/>
    <s v="technology/wearables"/>
    <x v="2"/>
    <x v="8"/>
  </r>
  <r>
    <n v="100000"/>
    <n v="84947"/>
    <n v="379.23"/>
    <n v="0.85"/>
    <x v="1"/>
    <s v="US"/>
    <s v="USD"/>
    <n v="1418849028"/>
    <n v="1415825028"/>
    <d v="2014-12-17T20:43:48"/>
    <x v="1336"/>
    <n v="35"/>
    <b v="0"/>
    <n v="224"/>
    <b v="0"/>
    <s v="technology/wearables"/>
    <x v="2"/>
    <x v="8"/>
  </r>
  <r>
    <n v="50000"/>
    <n v="24691"/>
    <n v="176.36"/>
    <n v="0.49"/>
    <x v="1"/>
    <s v="US"/>
    <s v="USD"/>
    <n v="1488549079"/>
    <n v="1485957079"/>
    <d v="2017-03-03T13:51:19"/>
    <x v="1337"/>
    <n v="30"/>
    <b v="0"/>
    <n v="140"/>
    <b v="0"/>
    <s v="technology/wearables"/>
    <x v="2"/>
    <x v="8"/>
  </r>
  <r>
    <n v="30000"/>
    <n v="991"/>
    <n v="66.069999999999993"/>
    <n v="0.03"/>
    <x v="1"/>
    <s v="US"/>
    <s v="USD"/>
    <n v="1438543033"/>
    <n v="1435951033"/>
    <d v="2015-08-02T19:17:13"/>
    <x v="1338"/>
    <n v="30"/>
    <b v="0"/>
    <n v="15"/>
    <b v="0"/>
    <s v="technology/wearables"/>
    <x v="2"/>
    <x v="8"/>
  </r>
  <r>
    <n v="50000"/>
    <n v="3317"/>
    <n v="89.65"/>
    <n v="7.0000000000000007E-2"/>
    <x v="1"/>
    <s v="US"/>
    <s v="USD"/>
    <n v="1418056315"/>
    <n v="1414164715"/>
    <d v="2014-12-08T16:31:55"/>
    <x v="1339"/>
    <n v="45.041666666664241"/>
    <b v="0"/>
    <n v="37"/>
    <b v="0"/>
    <s v="technology/wearables"/>
    <x v="2"/>
    <x v="8"/>
  </r>
  <r>
    <n v="1680"/>
    <n v="0"/>
    <s v="N/A"/>
    <n v="0"/>
    <x v="1"/>
    <s v="US"/>
    <s v="USD"/>
    <n v="1408112253"/>
    <n v="1405520253"/>
    <d v="2014-08-15T14:17:33"/>
    <x v="1340"/>
    <n v="30"/>
    <b v="0"/>
    <s v="No Backers"/>
    <b v="0"/>
    <s v="technology/wearables"/>
    <x v="2"/>
    <x v="8"/>
  </r>
  <r>
    <n v="25000"/>
    <n v="17590"/>
    <n v="382.39"/>
    <n v="0.7"/>
    <x v="1"/>
    <s v="GB"/>
    <s v="GBP"/>
    <n v="1475333917"/>
    <n v="1472569117"/>
    <d v="2016-10-01T14:58:37"/>
    <x v="1341"/>
    <n v="32"/>
    <b v="0"/>
    <n v="46"/>
    <b v="0"/>
    <s v="technology/wearables"/>
    <x v="2"/>
    <x v="8"/>
  </r>
  <r>
    <n v="50000"/>
    <n v="100"/>
    <n v="100"/>
    <n v="0"/>
    <x v="1"/>
    <s v="US"/>
    <s v="USD"/>
    <n v="1437161739"/>
    <n v="1434569739"/>
    <d v="2015-07-17T19:35:39"/>
    <x v="1342"/>
    <n v="30"/>
    <b v="0"/>
    <n v="1"/>
    <b v="0"/>
    <s v="technology/wearables"/>
    <x v="2"/>
    <x v="8"/>
  </r>
  <r>
    <n v="50000"/>
    <n v="51149"/>
    <n v="158.36000000000001"/>
    <n v="1.02"/>
    <x v="1"/>
    <s v="US"/>
    <s v="USD"/>
    <n v="1471579140"/>
    <n v="1466512683"/>
    <d v="2016-08-19T03:59:00"/>
    <x v="1343"/>
    <n v="58.639548611114151"/>
    <b v="0"/>
    <n v="323"/>
    <b v="0"/>
    <s v="technology/wearables"/>
    <x v="2"/>
    <x v="8"/>
  </r>
  <r>
    <n v="1500"/>
    <n v="5666"/>
    <n v="40.76"/>
    <n v="3.78"/>
    <x v="0"/>
    <s v="CA"/>
    <s v="CAD"/>
    <n v="1467313039"/>
    <n v="1464807439"/>
    <d v="2016-06-30T18:57:19"/>
    <x v="1344"/>
    <n v="29"/>
    <b v="0"/>
    <n v="139"/>
    <b v="1"/>
    <s v="publishing/nonfiction"/>
    <x v="3"/>
    <x v="9"/>
  </r>
  <r>
    <n v="300"/>
    <n v="375"/>
    <n v="53.57"/>
    <n v="1.25"/>
    <x v="0"/>
    <s v="US"/>
    <s v="USD"/>
    <n v="1405366359"/>
    <n v="1402342359"/>
    <d v="2014-07-14T19:32:39"/>
    <x v="1345"/>
    <n v="35"/>
    <b v="0"/>
    <n v="7"/>
    <b v="1"/>
    <s v="publishing/nonfiction"/>
    <x v="3"/>
    <x v="9"/>
  </r>
  <r>
    <n v="4900"/>
    <n v="7219"/>
    <n v="48.45"/>
    <n v="1.47"/>
    <x v="0"/>
    <s v="US"/>
    <s v="USD"/>
    <n v="1372297751"/>
    <n v="1369705751"/>
    <d v="2013-06-27T01:49:11"/>
    <x v="1346"/>
    <n v="30"/>
    <b v="0"/>
    <n v="149"/>
    <b v="1"/>
    <s v="publishing/nonfiction"/>
    <x v="3"/>
    <x v="9"/>
  </r>
  <r>
    <n v="2500"/>
    <n v="2555"/>
    <n v="82.42"/>
    <n v="1.02"/>
    <x v="0"/>
    <s v="US"/>
    <s v="USD"/>
    <n v="1425741525"/>
    <n v="1423149525"/>
    <d v="2015-03-07T15:18:45"/>
    <x v="1347"/>
    <n v="30"/>
    <b v="0"/>
    <n v="31"/>
    <b v="1"/>
    <s v="publishing/nonfiction"/>
    <x v="3"/>
    <x v="9"/>
  </r>
  <r>
    <n v="5875"/>
    <n v="5985"/>
    <n v="230.19"/>
    <n v="1.02"/>
    <x v="0"/>
    <s v="US"/>
    <s v="USD"/>
    <n v="1418904533"/>
    <n v="1416485333"/>
    <d v="2014-12-18T12:08:53"/>
    <x v="1348"/>
    <n v="28"/>
    <b v="0"/>
    <n v="26"/>
    <b v="1"/>
    <s v="publishing/nonfiction"/>
    <x v="3"/>
    <x v="9"/>
  </r>
  <r>
    <n v="5000"/>
    <n v="10210"/>
    <n v="59.36"/>
    <n v="2.04"/>
    <x v="0"/>
    <s v="CA"/>
    <s v="CAD"/>
    <n v="1450249140"/>
    <n v="1447055935"/>
    <d v="2015-12-16T06:59:00"/>
    <x v="1349"/>
    <n v="36.958391203705105"/>
    <b v="0"/>
    <n v="172"/>
    <b v="1"/>
    <s v="publishing/nonfiction"/>
    <x v="3"/>
    <x v="9"/>
  </r>
  <r>
    <n v="5000"/>
    <n v="5202.5"/>
    <n v="66.7"/>
    <n v="1.04"/>
    <x v="0"/>
    <s v="US"/>
    <s v="USD"/>
    <n v="1451089134"/>
    <n v="1448497134"/>
    <d v="2015-12-26T00:18:54"/>
    <x v="1350"/>
    <n v="30"/>
    <b v="0"/>
    <n v="78"/>
    <b v="1"/>
    <s v="publishing/nonfiction"/>
    <x v="3"/>
    <x v="9"/>
  </r>
  <r>
    <n v="20000"/>
    <n v="20253"/>
    <n v="168.78"/>
    <n v="1.01"/>
    <x v="0"/>
    <s v="US"/>
    <s v="USD"/>
    <n v="1455299144"/>
    <n v="1452707144"/>
    <d v="2016-02-12T17:45:44"/>
    <x v="1351"/>
    <n v="30"/>
    <b v="0"/>
    <n v="120"/>
    <b v="1"/>
    <s v="publishing/nonfiction"/>
    <x v="3"/>
    <x v="9"/>
  </r>
  <r>
    <n v="10000"/>
    <n v="13614"/>
    <n v="59.97"/>
    <n v="1.36"/>
    <x v="0"/>
    <s v="US"/>
    <s v="USD"/>
    <n v="1441425540"/>
    <n v="1436968366"/>
    <d v="2015-09-05T03:59:00"/>
    <x v="1352"/>
    <n v="51.587662037039991"/>
    <b v="0"/>
    <n v="227"/>
    <b v="1"/>
    <s v="publishing/nonfiction"/>
    <x v="3"/>
    <x v="9"/>
  </r>
  <r>
    <n v="1000"/>
    <n v="1336"/>
    <n v="31.81"/>
    <n v="1.34"/>
    <x v="0"/>
    <s v="US"/>
    <s v="USD"/>
    <n v="1362960000"/>
    <n v="1359946188"/>
    <d v="2013-03-11T00:00:00"/>
    <x v="1353"/>
    <n v="34.882083333330229"/>
    <b v="0"/>
    <n v="42"/>
    <b v="1"/>
    <s v="publishing/nonfiction"/>
    <x v="3"/>
    <x v="9"/>
  </r>
  <r>
    <n v="1200"/>
    <n v="1563"/>
    <n v="24.42"/>
    <n v="1.3"/>
    <x v="0"/>
    <s v="GB"/>
    <s v="GBP"/>
    <n v="1465672979"/>
    <n v="1463080979"/>
    <d v="2016-06-11T19:22:59"/>
    <x v="1354"/>
    <n v="30"/>
    <b v="0"/>
    <n v="64"/>
    <b v="1"/>
    <s v="publishing/nonfiction"/>
    <x v="3"/>
    <x v="9"/>
  </r>
  <r>
    <n v="2500"/>
    <n v="3067"/>
    <n v="25.35"/>
    <n v="1.23"/>
    <x v="0"/>
    <s v="GB"/>
    <s v="GBP"/>
    <n v="1354269600"/>
    <n v="1351663605"/>
    <d v="2012-11-30T10:00:00"/>
    <x v="1355"/>
    <n v="30.161979166667152"/>
    <b v="0"/>
    <n v="121"/>
    <b v="1"/>
    <s v="publishing/nonfiction"/>
    <x v="3"/>
    <x v="9"/>
  </r>
  <r>
    <n v="3400"/>
    <n v="6215.56"/>
    <n v="71.44"/>
    <n v="1.83"/>
    <x v="0"/>
    <s v="US"/>
    <s v="USD"/>
    <n v="1372985760"/>
    <n v="1370393760"/>
    <d v="2013-07-05T00:56:00"/>
    <x v="1356"/>
    <n v="30"/>
    <b v="0"/>
    <n v="87"/>
    <b v="1"/>
    <s v="publishing/nonfiction"/>
    <x v="3"/>
    <x v="9"/>
  </r>
  <r>
    <n v="2000"/>
    <n v="2506"/>
    <n v="38.549999999999997"/>
    <n v="1.25"/>
    <x v="0"/>
    <s v="US"/>
    <s v="USD"/>
    <n v="1362117540"/>
    <n v="1359587137"/>
    <d v="2013-03-01T05:59:00"/>
    <x v="1357"/>
    <n v="29.287071759259561"/>
    <b v="0"/>
    <n v="65"/>
    <b v="1"/>
    <s v="publishing/nonfiction"/>
    <x v="3"/>
    <x v="9"/>
  </r>
  <r>
    <n v="3000"/>
    <n v="3350"/>
    <n v="68.37"/>
    <n v="1.1200000000000001"/>
    <x v="0"/>
    <s v="US"/>
    <s v="USD"/>
    <n v="1309009323"/>
    <n v="1306417323"/>
    <d v="2011-06-25T13:42:03"/>
    <x v="1358"/>
    <n v="30"/>
    <b v="0"/>
    <n v="49"/>
    <b v="1"/>
    <s v="publishing/nonfiction"/>
    <x v="3"/>
    <x v="9"/>
  </r>
  <r>
    <n v="660"/>
    <n v="764"/>
    <n v="40.21"/>
    <n v="1.1599999999999999"/>
    <x v="0"/>
    <s v="US"/>
    <s v="USD"/>
    <n v="1309980790"/>
    <n v="1304623990"/>
    <d v="2011-07-06T19:33:10"/>
    <x v="1359"/>
    <n v="62"/>
    <b v="0"/>
    <n v="19"/>
    <b v="1"/>
    <s v="publishing/nonfiction"/>
    <x v="3"/>
    <x v="9"/>
  </r>
  <r>
    <n v="1500"/>
    <n v="2598"/>
    <n v="32.07"/>
    <n v="1.73"/>
    <x v="0"/>
    <s v="US"/>
    <s v="USD"/>
    <n v="1343943420"/>
    <n v="1341524220"/>
    <d v="2012-08-02T21:37:00"/>
    <x v="1360"/>
    <n v="28"/>
    <b v="0"/>
    <n v="81"/>
    <b v="1"/>
    <s v="publishing/nonfiction"/>
    <x v="3"/>
    <x v="9"/>
  </r>
  <r>
    <n v="6000"/>
    <n v="7559"/>
    <n v="28.63"/>
    <n v="1.26"/>
    <x v="0"/>
    <s v="GB"/>
    <s v="GBP"/>
    <n v="1403370772"/>
    <n v="1400778772"/>
    <d v="2014-06-21T17:12:52"/>
    <x v="1361"/>
    <n v="30"/>
    <b v="0"/>
    <n v="264"/>
    <b v="1"/>
    <s v="publishing/nonfiction"/>
    <x v="3"/>
    <x v="9"/>
  </r>
  <r>
    <n v="1000"/>
    <n v="1091"/>
    <n v="43.64"/>
    <n v="1.0900000000000001"/>
    <x v="0"/>
    <s v="US"/>
    <s v="USD"/>
    <n v="1378592731"/>
    <n v="1373408731"/>
    <d v="2013-09-07T22:25:31"/>
    <x v="1362"/>
    <n v="60"/>
    <b v="0"/>
    <n v="25"/>
    <b v="1"/>
    <s v="publishing/nonfiction"/>
    <x v="3"/>
    <x v="9"/>
  </r>
  <r>
    <n v="200"/>
    <n v="200"/>
    <n v="40"/>
    <n v="1"/>
    <x v="0"/>
    <s v="US"/>
    <s v="USD"/>
    <n v="1455523140"/>
    <n v="1453925727"/>
    <d v="2016-02-15T07:59:00"/>
    <x v="1363"/>
    <n v="18.48857638888876"/>
    <b v="0"/>
    <n v="5"/>
    <b v="1"/>
    <s v="publishing/nonfiction"/>
    <x v="3"/>
    <x v="9"/>
  </r>
  <r>
    <n v="42000"/>
    <n v="49830"/>
    <n v="346.04"/>
    <n v="1.19"/>
    <x v="0"/>
    <s v="DK"/>
    <s v="DKK"/>
    <n v="1420648906"/>
    <n v="1415464906"/>
    <d v="2015-01-07T16:41:46"/>
    <x v="1364"/>
    <n v="60.000000000007276"/>
    <b v="0"/>
    <n v="144"/>
    <b v="1"/>
    <s v="music/rock"/>
    <x v="4"/>
    <x v="11"/>
  </r>
  <r>
    <n v="7500"/>
    <n v="7520"/>
    <n v="81.739999999999995"/>
    <n v="1"/>
    <x v="0"/>
    <s v="US"/>
    <s v="USD"/>
    <n v="1426523752"/>
    <n v="1423935352"/>
    <d v="2015-03-16T16:35:52"/>
    <x v="1365"/>
    <n v="29.958333333335759"/>
    <b v="0"/>
    <n v="92"/>
    <b v="1"/>
    <s v="music/rock"/>
    <x v="4"/>
    <x v="11"/>
  </r>
  <r>
    <n v="7500"/>
    <n v="9486.69"/>
    <n v="64.540000000000006"/>
    <n v="1.26"/>
    <x v="0"/>
    <s v="US"/>
    <s v="USD"/>
    <n v="1417049663"/>
    <n v="1413158063"/>
    <d v="2014-11-27T00:54:23"/>
    <x v="1366"/>
    <n v="45.041666666671517"/>
    <b v="0"/>
    <n v="147"/>
    <b v="1"/>
    <s v="music/rock"/>
    <x v="4"/>
    <x v="11"/>
  </r>
  <r>
    <n v="5000"/>
    <n v="5713"/>
    <n v="63.48"/>
    <n v="1.1399999999999999"/>
    <x v="0"/>
    <s v="US"/>
    <s v="USD"/>
    <n v="1447463050"/>
    <n v="1444867450"/>
    <d v="2015-11-14T01:04:10"/>
    <x v="1367"/>
    <n v="30.041666666664241"/>
    <b v="0"/>
    <n v="90"/>
    <b v="1"/>
    <s v="music/rock"/>
    <x v="4"/>
    <x v="11"/>
  </r>
  <r>
    <n v="5000"/>
    <n v="5535"/>
    <n v="63.62"/>
    <n v="1.1100000000000001"/>
    <x v="0"/>
    <s v="US"/>
    <s v="USD"/>
    <n v="1434342894"/>
    <n v="1432269294"/>
    <d v="2015-06-15T04:34:54"/>
    <x v="1368"/>
    <n v="24"/>
    <b v="0"/>
    <n v="87"/>
    <b v="1"/>
    <s v="music/rock"/>
    <x v="4"/>
    <x v="11"/>
  </r>
  <r>
    <n v="32360"/>
    <n v="34090.629999999997"/>
    <n v="83.97"/>
    <n v="1.05"/>
    <x v="0"/>
    <s v="US"/>
    <s v="USD"/>
    <n v="1397225746"/>
    <n v="1394633746"/>
    <d v="2014-04-11T14:15:46"/>
    <x v="1369"/>
    <n v="30"/>
    <b v="0"/>
    <n v="406"/>
    <b v="1"/>
    <s v="music/rock"/>
    <x v="4"/>
    <x v="11"/>
  </r>
  <r>
    <n v="1500"/>
    <n v="1555"/>
    <n v="77.75"/>
    <n v="1.04"/>
    <x v="0"/>
    <s v="US"/>
    <s v="USD"/>
    <n v="1381881890"/>
    <n v="1380585890"/>
    <d v="2013-10-16T00:04:50"/>
    <x v="1370"/>
    <n v="15"/>
    <b v="0"/>
    <n v="20"/>
    <b v="1"/>
    <s v="music/rock"/>
    <x v="4"/>
    <x v="11"/>
  </r>
  <r>
    <n v="6999"/>
    <n v="7495"/>
    <n v="107.07"/>
    <n v="1.07"/>
    <x v="0"/>
    <s v="US"/>
    <s v="USD"/>
    <n v="1431022342"/>
    <n v="1428430342"/>
    <d v="2015-05-07T18:12:22"/>
    <x v="1371"/>
    <n v="30"/>
    <b v="0"/>
    <n v="70"/>
    <b v="1"/>
    <s v="music/rock"/>
    <x v="4"/>
    <x v="11"/>
  </r>
  <r>
    <n v="500"/>
    <n v="620"/>
    <n v="38.75"/>
    <n v="1.24"/>
    <x v="0"/>
    <s v="US"/>
    <s v="USD"/>
    <n v="1342115132"/>
    <n v="1339523132"/>
    <d v="2012-07-12T17:45:32"/>
    <x v="1372"/>
    <n v="30"/>
    <b v="0"/>
    <n v="16"/>
    <b v="1"/>
    <s v="music/rock"/>
    <x v="4"/>
    <x v="11"/>
  </r>
  <r>
    <n v="10000"/>
    <n v="10501"/>
    <n v="201.94"/>
    <n v="1.05"/>
    <x v="0"/>
    <s v="US"/>
    <s v="USD"/>
    <n v="1483138233"/>
    <n v="1480546233"/>
    <d v="2016-12-30T22:50:33"/>
    <x v="1373"/>
    <n v="30"/>
    <b v="0"/>
    <n v="52"/>
    <b v="1"/>
    <s v="music/rock"/>
    <x v="4"/>
    <x v="11"/>
  </r>
  <r>
    <n v="1500"/>
    <n v="2842"/>
    <n v="43.06"/>
    <n v="1.89"/>
    <x v="0"/>
    <s v="US"/>
    <s v="USD"/>
    <n v="1458874388"/>
    <n v="1456285988"/>
    <d v="2016-03-25T02:53:08"/>
    <x v="1374"/>
    <n v="29.958333333335759"/>
    <b v="0"/>
    <n v="66"/>
    <b v="1"/>
    <s v="music/rock"/>
    <x v="4"/>
    <x v="11"/>
  </r>
  <r>
    <n v="4000"/>
    <n v="6853"/>
    <n v="62.87"/>
    <n v="1.71"/>
    <x v="0"/>
    <s v="FR"/>
    <s v="EUR"/>
    <n v="1484444119"/>
    <n v="1481852119"/>
    <d v="2017-01-15T01:35:19"/>
    <x v="1375"/>
    <n v="30"/>
    <b v="0"/>
    <n v="109"/>
    <b v="1"/>
    <s v="music/rock"/>
    <x v="4"/>
    <x v="11"/>
  </r>
  <r>
    <n v="3700"/>
    <n v="9342"/>
    <n v="55.61"/>
    <n v="2.52"/>
    <x v="0"/>
    <s v="GB"/>
    <s v="GBP"/>
    <n v="1480784606"/>
    <n v="1478189006"/>
    <d v="2016-12-03T17:03:26"/>
    <x v="1376"/>
    <n v="30.041666666671517"/>
    <b v="0"/>
    <n v="168"/>
    <b v="1"/>
    <s v="music/rock"/>
    <x v="4"/>
    <x v="11"/>
  </r>
  <r>
    <n v="1300"/>
    <n v="1510"/>
    <n v="48.71"/>
    <n v="1.1599999999999999"/>
    <x v="0"/>
    <s v="US"/>
    <s v="USD"/>
    <n v="1486095060"/>
    <n v="1484198170"/>
    <d v="2017-02-03T04:11:00"/>
    <x v="1377"/>
    <n v="21.954745370370802"/>
    <b v="0"/>
    <n v="31"/>
    <b v="1"/>
    <s v="music/rock"/>
    <x v="4"/>
    <x v="11"/>
  </r>
  <r>
    <n v="2000"/>
    <n v="4067"/>
    <n v="30.58"/>
    <n v="2.0299999999999998"/>
    <x v="0"/>
    <s v="GB"/>
    <s v="GBP"/>
    <n v="1470075210"/>
    <n v="1468779210"/>
    <d v="2016-08-01T18:13:30"/>
    <x v="1378"/>
    <n v="15"/>
    <b v="0"/>
    <n v="133"/>
    <b v="1"/>
    <s v="music/rock"/>
    <x v="4"/>
    <x v="11"/>
  </r>
  <r>
    <n v="10000"/>
    <n v="11160"/>
    <n v="73.91"/>
    <n v="1.1200000000000001"/>
    <x v="0"/>
    <s v="US"/>
    <s v="USD"/>
    <n v="1433504876"/>
    <n v="1430912876"/>
    <d v="2015-06-05T11:47:56"/>
    <x v="1379"/>
    <n v="30"/>
    <b v="0"/>
    <n v="151"/>
    <b v="1"/>
    <s v="music/rock"/>
    <x v="4"/>
    <x v="11"/>
  </r>
  <r>
    <n v="25"/>
    <n v="106"/>
    <n v="21.2"/>
    <n v="4.24"/>
    <x v="0"/>
    <s v="US"/>
    <s v="USD"/>
    <n v="1433815200"/>
    <n v="1431886706"/>
    <d v="2015-06-09T02:00:00"/>
    <x v="1380"/>
    <n v="22.320532407407882"/>
    <b v="0"/>
    <n v="5"/>
    <b v="1"/>
    <s v="music/rock"/>
    <x v="4"/>
    <x v="11"/>
  </r>
  <r>
    <n v="5000"/>
    <n v="5355"/>
    <n v="73.36"/>
    <n v="1.07"/>
    <x v="0"/>
    <s v="US"/>
    <s v="USD"/>
    <n v="1482988125"/>
    <n v="1480396125"/>
    <d v="2016-12-29T05:08:45"/>
    <x v="1381"/>
    <n v="30"/>
    <b v="0"/>
    <n v="73"/>
    <b v="1"/>
    <s v="music/rock"/>
    <x v="4"/>
    <x v="11"/>
  </r>
  <r>
    <n v="8000"/>
    <n v="8349"/>
    <n v="56.41"/>
    <n v="1.04"/>
    <x v="0"/>
    <s v="US"/>
    <s v="USD"/>
    <n v="1367867536"/>
    <n v="1365275536"/>
    <d v="2013-05-06T19:12:16"/>
    <x v="1382"/>
    <n v="30"/>
    <b v="0"/>
    <n v="148"/>
    <b v="1"/>
    <s v="music/rock"/>
    <x v="4"/>
    <x v="11"/>
  </r>
  <r>
    <n v="2200"/>
    <n v="4673"/>
    <n v="50.25"/>
    <n v="2.12"/>
    <x v="0"/>
    <s v="CA"/>
    <s v="CAD"/>
    <n v="1482457678"/>
    <n v="1480729678"/>
    <d v="2016-12-23T01:47:58"/>
    <x v="1383"/>
    <n v="20"/>
    <b v="0"/>
    <n v="93"/>
    <b v="1"/>
    <s v="music/rock"/>
    <x v="4"/>
    <x v="11"/>
  </r>
  <r>
    <n v="3500"/>
    <n v="4343"/>
    <n v="68.94"/>
    <n v="1.24"/>
    <x v="0"/>
    <s v="US"/>
    <s v="USD"/>
    <n v="1436117922"/>
    <n v="1433525922"/>
    <d v="2015-07-05T17:38:42"/>
    <x v="1384"/>
    <n v="30"/>
    <b v="0"/>
    <n v="63"/>
    <b v="1"/>
    <s v="music/rock"/>
    <x v="4"/>
    <x v="11"/>
  </r>
  <r>
    <n v="8000"/>
    <n v="8832.49"/>
    <n v="65.91"/>
    <n v="1.1000000000000001"/>
    <x v="0"/>
    <s v="DE"/>
    <s v="EUR"/>
    <n v="1461931860"/>
    <n v="1457109121"/>
    <d v="2016-04-29T12:11:00"/>
    <x v="1385"/>
    <n v="55.818738425921765"/>
    <b v="0"/>
    <n v="134"/>
    <b v="1"/>
    <s v="music/rock"/>
    <x v="4"/>
    <x v="11"/>
  </r>
  <r>
    <n v="400"/>
    <n v="875"/>
    <n v="62.5"/>
    <n v="2.19"/>
    <x v="0"/>
    <s v="US"/>
    <s v="USD"/>
    <n v="1438183889"/>
    <n v="1435591889"/>
    <d v="2015-07-29T15:31:29"/>
    <x v="1386"/>
    <n v="30"/>
    <b v="0"/>
    <n v="14"/>
    <b v="1"/>
    <s v="music/rock"/>
    <x v="4"/>
    <x v="11"/>
  </r>
  <r>
    <n v="4000"/>
    <n v="5465"/>
    <n v="70.06"/>
    <n v="1.37"/>
    <x v="0"/>
    <s v="US"/>
    <s v="USD"/>
    <n v="1433305800"/>
    <n v="1430604395"/>
    <d v="2015-06-03T04:30:00"/>
    <x v="1387"/>
    <n v="31.266261574070086"/>
    <b v="0"/>
    <n v="78"/>
    <b v="1"/>
    <s v="music/rock"/>
    <x v="4"/>
    <x v="11"/>
  </r>
  <r>
    <n v="5000"/>
    <n v="6740.37"/>
    <n v="60.18"/>
    <n v="1.35"/>
    <x v="0"/>
    <s v="US"/>
    <s v="USD"/>
    <n v="1476720840"/>
    <n v="1474469117"/>
    <d v="2016-10-17T16:14:00"/>
    <x v="1388"/>
    <n v="26.061608796291694"/>
    <b v="0"/>
    <n v="112"/>
    <b v="1"/>
    <s v="music/rock"/>
    <x v="4"/>
    <x v="11"/>
  </r>
  <r>
    <n v="500"/>
    <n v="727"/>
    <n v="21.38"/>
    <n v="1.45"/>
    <x v="0"/>
    <s v="GB"/>
    <s v="GBP"/>
    <n v="1471087957"/>
    <n v="1468495957"/>
    <d v="2016-08-13T11:32:37"/>
    <x v="1389"/>
    <n v="30"/>
    <b v="0"/>
    <n v="34"/>
    <b v="1"/>
    <s v="music/rock"/>
    <x v="4"/>
    <x v="11"/>
  </r>
  <r>
    <n v="2800"/>
    <n v="3055"/>
    <n v="160.79"/>
    <n v="1.0900000000000001"/>
    <x v="0"/>
    <s v="US"/>
    <s v="USD"/>
    <n v="1430154720"/>
    <n v="1427224606"/>
    <d v="2015-04-27T17:12:00"/>
    <x v="1390"/>
    <n v="33.913356481483788"/>
    <b v="0"/>
    <n v="19"/>
    <b v="1"/>
    <s v="music/rock"/>
    <x v="4"/>
    <x v="11"/>
  </r>
  <r>
    <n v="500"/>
    <n v="551"/>
    <n v="42.38"/>
    <n v="1.1000000000000001"/>
    <x v="0"/>
    <s v="US"/>
    <s v="USD"/>
    <n v="1440219540"/>
    <n v="1436369818"/>
    <d v="2015-08-22T04:59:00"/>
    <x v="1391"/>
    <n v="44.556967592594447"/>
    <b v="0"/>
    <n v="13"/>
    <b v="1"/>
    <s v="music/rock"/>
    <x v="4"/>
    <x v="11"/>
  </r>
  <r>
    <n v="2500"/>
    <n v="2841"/>
    <n v="27.32"/>
    <n v="1.1399999999999999"/>
    <x v="0"/>
    <s v="US"/>
    <s v="USD"/>
    <n v="1456976586"/>
    <n v="1454298186"/>
    <d v="2016-03-03T03:43:06"/>
    <x v="1392"/>
    <n v="31"/>
    <b v="0"/>
    <n v="104"/>
    <b v="1"/>
    <s v="music/rock"/>
    <x v="4"/>
    <x v="11"/>
  </r>
  <r>
    <n v="10000"/>
    <n v="10235"/>
    <n v="196.83"/>
    <n v="1.02"/>
    <x v="0"/>
    <s v="US"/>
    <s v="USD"/>
    <n v="1470068523"/>
    <n v="1467476523"/>
    <d v="2016-08-01T16:22:03"/>
    <x v="1393"/>
    <n v="30"/>
    <b v="0"/>
    <n v="52"/>
    <b v="1"/>
    <s v="music/rock"/>
    <x v="4"/>
    <x v="11"/>
  </r>
  <r>
    <n v="750"/>
    <n v="916"/>
    <n v="53.88"/>
    <n v="1.22"/>
    <x v="0"/>
    <s v="US"/>
    <s v="USD"/>
    <n v="1488337200"/>
    <n v="1484623726"/>
    <d v="2017-03-01T03:00:00"/>
    <x v="1394"/>
    <n v="42.980023148149485"/>
    <b v="0"/>
    <n v="17"/>
    <b v="1"/>
    <s v="music/rock"/>
    <x v="4"/>
    <x v="11"/>
  </r>
  <r>
    <n v="3500"/>
    <n v="3916"/>
    <n v="47.76"/>
    <n v="1.1200000000000001"/>
    <x v="0"/>
    <s v="US"/>
    <s v="USD"/>
    <n v="1484430481"/>
    <n v="1481838481"/>
    <d v="2017-01-14T21:48:01"/>
    <x v="1395"/>
    <n v="30"/>
    <b v="0"/>
    <n v="82"/>
    <b v="1"/>
    <s v="music/rock"/>
    <x v="4"/>
    <x v="11"/>
  </r>
  <r>
    <n v="6000"/>
    <n v="6438"/>
    <n v="88.19"/>
    <n v="1.07"/>
    <x v="0"/>
    <s v="US"/>
    <s v="USD"/>
    <n v="1423871882"/>
    <n v="1421279882"/>
    <d v="2015-02-13T23:58:02"/>
    <x v="1396"/>
    <n v="30"/>
    <b v="0"/>
    <n v="73"/>
    <b v="1"/>
    <s v="music/rock"/>
    <x v="4"/>
    <x v="11"/>
  </r>
  <r>
    <n v="10000"/>
    <n v="11385"/>
    <n v="72.06"/>
    <n v="1.1399999999999999"/>
    <x v="0"/>
    <s v="US"/>
    <s v="USD"/>
    <n v="1477603140"/>
    <n v="1475013710"/>
    <d v="2016-10-27T21:19:00"/>
    <x v="1397"/>
    <n v="29.970254629632109"/>
    <b v="0"/>
    <n v="158"/>
    <b v="1"/>
    <s v="music/rock"/>
    <x v="4"/>
    <x v="11"/>
  </r>
  <r>
    <n v="4400"/>
    <n v="4826"/>
    <n v="74.25"/>
    <n v="1.1000000000000001"/>
    <x v="0"/>
    <s v="US"/>
    <s v="USD"/>
    <n v="1467752334"/>
    <n v="1465160334"/>
    <d v="2016-07-05T20:58:54"/>
    <x v="1398"/>
    <n v="30"/>
    <b v="0"/>
    <n v="65"/>
    <b v="1"/>
    <s v="music/rock"/>
    <x v="4"/>
    <x v="11"/>
  </r>
  <r>
    <n v="9000"/>
    <n v="11353"/>
    <n v="61.7"/>
    <n v="1.26"/>
    <x v="0"/>
    <s v="US"/>
    <s v="USD"/>
    <n v="1412640373"/>
    <n v="1410048373"/>
    <d v="2014-10-07T00:06:13"/>
    <x v="1399"/>
    <n v="30"/>
    <b v="0"/>
    <n v="184"/>
    <b v="1"/>
    <s v="music/rock"/>
    <x v="4"/>
    <x v="11"/>
  </r>
  <r>
    <n v="350"/>
    <n v="586"/>
    <n v="17.239999999999998"/>
    <n v="1.67"/>
    <x v="0"/>
    <s v="GB"/>
    <s v="GBP"/>
    <n v="1465709400"/>
    <n v="1462695073"/>
    <d v="2016-06-12T05:30:00"/>
    <x v="1400"/>
    <n v="34.888043981482042"/>
    <b v="0"/>
    <n v="34"/>
    <b v="1"/>
    <s v="music/rock"/>
    <x v="4"/>
    <x v="11"/>
  </r>
  <r>
    <n v="2500"/>
    <n v="12413"/>
    <n v="51.72"/>
    <n v="4.97"/>
    <x v="0"/>
    <s v="US"/>
    <s v="USD"/>
    <n v="1369612474"/>
    <n v="1367798074"/>
    <d v="2013-05-26T23:54:34"/>
    <x v="1401"/>
    <n v="21"/>
    <b v="0"/>
    <n v="240"/>
    <b v="1"/>
    <s v="music/rock"/>
    <x v="4"/>
    <x v="11"/>
  </r>
  <r>
    <n v="2500"/>
    <n v="2729"/>
    <n v="24.15"/>
    <n v="1.0900000000000001"/>
    <x v="0"/>
    <s v="GB"/>
    <s v="GBP"/>
    <n v="1430439411"/>
    <n v="1425259011"/>
    <d v="2015-05-01T00:16:51"/>
    <x v="1402"/>
    <n v="59.958333333343035"/>
    <b v="0"/>
    <n v="113"/>
    <b v="1"/>
    <s v="music/rock"/>
    <x v="4"/>
    <x v="11"/>
  </r>
  <r>
    <n v="4000"/>
    <n v="4103"/>
    <n v="62.17"/>
    <n v="1.03"/>
    <x v="0"/>
    <s v="US"/>
    <s v="USD"/>
    <n v="1374802235"/>
    <n v="1372210235"/>
    <d v="2013-07-26T01:30:35"/>
    <x v="1403"/>
    <n v="30"/>
    <b v="0"/>
    <n v="66"/>
    <b v="1"/>
    <s v="music/rock"/>
    <x v="4"/>
    <x v="11"/>
  </r>
  <r>
    <n v="14500"/>
    <n v="241"/>
    <n v="48.2"/>
    <n v="0.02"/>
    <x v="2"/>
    <s v="GB"/>
    <s v="GBP"/>
    <n v="1424607285"/>
    <n v="1422447285"/>
    <d v="2015-02-22T12:14:45"/>
    <x v="1404"/>
    <n v="25"/>
    <b v="1"/>
    <n v="5"/>
    <b v="0"/>
    <s v="publishing/translations"/>
    <x v="3"/>
    <x v="22"/>
  </r>
  <r>
    <n v="25000"/>
    <n v="105"/>
    <n v="6.18"/>
    <n v="0"/>
    <x v="2"/>
    <s v="US"/>
    <s v="USD"/>
    <n v="1417195201"/>
    <n v="1414599601"/>
    <d v="2014-11-28T17:20:01"/>
    <x v="1405"/>
    <n v="30.041666666664241"/>
    <b v="1"/>
    <n v="17"/>
    <b v="0"/>
    <s v="publishing/translations"/>
    <x v="3"/>
    <x v="22"/>
  </r>
  <r>
    <n v="12000"/>
    <n v="15"/>
    <n v="5"/>
    <n v="0"/>
    <x v="2"/>
    <s v="IT"/>
    <s v="EUR"/>
    <n v="1449914400"/>
    <n v="1445336607"/>
    <d v="2015-12-12T10:00:00"/>
    <x v="1406"/>
    <n v="52.983715277783631"/>
    <b v="0"/>
    <n v="3"/>
    <b v="0"/>
    <s v="publishing/translations"/>
    <x v="3"/>
    <x v="22"/>
  </r>
  <r>
    <n v="3000"/>
    <n v="15"/>
    <n v="7.5"/>
    <n v="0.01"/>
    <x v="2"/>
    <s v="US"/>
    <s v="USD"/>
    <n v="1407847978"/>
    <n v="1405687978"/>
    <d v="2014-08-12T12:52:58"/>
    <x v="1407"/>
    <n v="25"/>
    <b v="0"/>
    <n v="2"/>
    <b v="0"/>
    <s v="publishing/translations"/>
    <x v="3"/>
    <x v="22"/>
  </r>
  <r>
    <n v="1000"/>
    <n v="72"/>
    <n v="12"/>
    <n v="7.0000000000000007E-2"/>
    <x v="2"/>
    <s v="GB"/>
    <s v="GBP"/>
    <n v="1447451756"/>
    <n v="1444856156"/>
    <d v="2015-11-13T21:55:56"/>
    <x v="1408"/>
    <n v="30.041666666671517"/>
    <b v="0"/>
    <n v="6"/>
    <b v="0"/>
    <s v="publishing/translations"/>
    <x v="3"/>
    <x v="22"/>
  </r>
  <r>
    <n v="4000"/>
    <n v="0"/>
    <s v="N/A"/>
    <n v="0"/>
    <x v="2"/>
    <s v="US"/>
    <s v="USD"/>
    <n v="1420085535"/>
    <n v="1414897935"/>
    <d v="2015-01-01T04:12:15"/>
    <x v="1409"/>
    <n v="60.041666666664241"/>
    <b v="0"/>
    <s v="No Backers"/>
    <b v="0"/>
    <s v="publishing/translations"/>
    <x v="3"/>
    <x v="22"/>
  </r>
  <r>
    <n v="6000"/>
    <n v="1"/>
    <n v="1"/>
    <n v="0"/>
    <x v="2"/>
    <s v="IT"/>
    <s v="EUR"/>
    <n v="1464939520"/>
    <n v="1461051520"/>
    <d v="2016-06-03T07:38:40"/>
    <x v="1410"/>
    <n v="45"/>
    <b v="0"/>
    <n v="1"/>
    <b v="0"/>
    <s v="publishing/translations"/>
    <x v="3"/>
    <x v="22"/>
  </r>
  <r>
    <n v="3000"/>
    <n v="7"/>
    <n v="2.33"/>
    <n v="0"/>
    <x v="2"/>
    <s v="GB"/>
    <s v="GBP"/>
    <n v="1423185900"/>
    <n v="1420766700"/>
    <d v="2015-02-06T01:25:00"/>
    <x v="1411"/>
    <n v="28"/>
    <b v="0"/>
    <n v="3"/>
    <b v="0"/>
    <s v="publishing/translations"/>
    <x v="3"/>
    <x v="22"/>
  </r>
  <r>
    <n v="7000"/>
    <n v="320"/>
    <n v="24.62"/>
    <n v="0.05"/>
    <x v="2"/>
    <s v="US"/>
    <s v="USD"/>
    <n v="1417656699"/>
    <n v="1415064699"/>
    <d v="2014-12-04T01:31:39"/>
    <x v="1412"/>
    <n v="30"/>
    <b v="0"/>
    <n v="13"/>
    <b v="0"/>
    <s v="publishing/translations"/>
    <x v="3"/>
    <x v="22"/>
  </r>
  <r>
    <n v="2000"/>
    <n v="100"/>
    <n v="100"/>
    <n v="0.05"/>
    <x v="2"/>
    <s v="IT"/>
    <s v="EUR"/>
    <n v="1455964170"/>
    <n v="1450780170"/>
    <d v="2016-02-20T10:29:30"/>
    <x v="1413"/>
    <n v="60"/>
    <b v="0"/>
    <n v="1"/>
    <b v="0"/>
    <s v="publishing/translations"/>
    <x v="3"/>
    <x v="22"/>
  </r>
  <r>
    <n v="500"/>
    <n v="1"/>
    <n v="1"/>
    <n v="0"/>
    <x v="2"/>
    <s v="US"/>
    <s v="USD"/>
    <n v="1483423467"/>
    <n v="1480831467"/>
    <d v="2017-01-03T06:04:27"/>
    <x v="1414"/>
    <n v="30"/>
    <b v="0"/>
    <n v="1"/>
    <b v="0"/>
    <s v="publishing/translations"/>
    <x v="3"/>
    <x v="22"/>
  </r>
  <r>
    <n v="4400"/>
    <n v="800"/>
    <n v="88.89"/>
    <n v="0.18"/>
    <x v="2"/>
    <s v="US"/>
    <s v="USD"/>
    <n v="1439741591"/>
    <n v="1436285591"/>
    <d v="2015-08-16T16:13:11"/>
    <x v="1415"/>
    <n v="40"/>
    <b v="0"/>
    <n v="9"/>
    <b v="0"/>
    <s v="publishing/translations"/>
    <x v="3"/>
    <x v="22"/>
  </r>
  <r>
    <n v="50000"/>
    <n v="0"/>
    <s v="N/A"/>
    <n v="0"/>
    <x v="2"/>
    <s v="US"/>
    <s v="USD"/>
    <n v="1448147619"/>
    <n v="1445552019"/>
    <d v="2015-11-21T23:13:39"/>
    <x v="1416"/>
    <n v="30.041666666664241"/>
    <b v="0"/>
    <s v="No Backers"/>
    <b v="0"/>
    <s v="publishing/translations"/>
    <x v="3"/>
    <x v="22"/>
  </r>
  <r>
    <n v="4500"/>
    <n v="55"/>
    <n v="27.5"/>
    <n v="0.01"/>
    <x v="2"/>
    <s v="US"/>
    <s v="USD"/>
    <n v="1442315460"/>
    <n v="1439696174"/>
    <d v="2015-09-15T11:11:00"/>
    <x v="1417"/>
    <n v="30.315810185187729"/>
    <b v="0"/>
    <n v="2"/>
    <b v="0"/>
    <s v="publishing/translations"/>
    <x v="3"/>
    <x v="22"/>
  </r>
  <r>
    <n v="3000"/>
    <n v="6"/>
    <n v="6"/>
    <n v="0"/>
    <x v="2"/>
    <s v="ES"/>
    <s v="EUR"/>
    <n v="1456397834"/>
    <n v="1453805834"/>
    <d v="2016-02-25T10:57:14"/>
    <x v="1418"/>
    <n v="30"/>
    <b v="0"/>
    <n v="1"/>
    <b v="0"/>
    <s v="publishing/translations"/>
    <x v="3"/>
    <x v="22"/>
  </r>
  <r>
    <n v="6300"/>
    <n v="445"/>
    <n v="44.5"/>
    <n v="7.0000000000000007E-2"/>
    <x v="2"/>
    <s v="US"/>
    <s v="USD"/>
    <n v="1476010619"/>
    <n v="1473418619"/>
    <d v="2016-10-09T10:56:59"/>
    <x v="1419"/>
    <n v="30"/>
    <b v="0"/>
    <n v="10"/>
    <b v="0"/>
    <s v="publishing/translations"/>
    <x v="3"/>
    <x v="22"/>
  </r>
  <r>
    <n v="110"/>
    <n v="3"/>
    <n v="1"/>
    <n v="0.03"/>
    <x v="2"/>
    <s v="US"/>
    <s v="USD"/>
    <n v="1467129686"/>
    <n v="1464969686"/>
    <d v="2016-06-28T16:01:26"/>
    <x v="1420"/>
    <n v="25"/>
    <b v="0"/>
    <n v="3"/>
    <b v="0"/>
    <s v="publishing/translations"/>
    <x v="3"/>
    <x v="22"/>
  </r>
  <r>
    <n v="200000"/>
    <n v="200"/>
    <n v="100"/>
    <n v="0"/>
    <x v="2"/>
    <s v="SE"/>
    <s v="SEK"/>
    <n v="1423432709"/>
    <n v="1420840709"/>
    <d v="2015-02-08T21:58:29"/>
    <x v="1421"/>
    <n v="30"/>
    <b v="0"/>
    <n v="2"/>
    <b v="0"/>
    <s v="publishing/translations"/>
    <x v="3"/>
    <x v="22"/>
  </r>
  <r>
    <n v="25000"/>
    <n v="26"/>
    <n v="13"/>
    <n v="0"/>
    <x v="2"/>
    <s v="NZ"/>
    <s v="NZD"/>
    <n v="1474436704"/>
    <n v="1471844704"/>
    <d v="2016-09-21T05:45:04"/>
    <x v="1422"/>
    <n v="30"/>
    <b v="0"/>
    <n v="2"/>
    <b v="0"/>
    <s v="publishing/translations"/>
    <x v="3"/>
    <x v="22"/>
  </r>
  <r>
    <n v="30000"/>
    <n v="100"/>
    <n v="100"/>
    <n v="0"/>
    <x v="2"/>
    <s v="AU"/>
    <s v="AUD"/>
    <n v="1451637531"/>
    <n v="1449045531"/>
    <d v="2016-01-01T08:38:51"/>
    <x v="1423"/>
    <n v="30"/>
    <b v="0"/>
    <n v="1"/>
    <b v="0"/>
    <s v="publishing/translations"/>
    <x v="3"/>
    <x v="22"/>
  </r>
  <r>
    <n v="7500"/>
    <n v="1527"/>
    <n v="109.07"/>
    <n v="0.2"/>
    <x v="2"/>
    <s v="US"/>
    <s v="USD"/>
    <n v="1479233602"/>
    <n v="1478106802"/>
    <d v="2016-11-15T18:13:22"/>
    <x v="1424"/>
    <n v="13.041666666671517"/>
    <b v="0"/>
    <n v="14"/>
    <b v="0"/>
    <s v="publishing/translations"/>
    <x v="3"/>
    <x v="22"/>
  </r>
  <r>
    <n v="13000"/>
    <n v="0"/>
    <s v="N/A"/>
    <n v="0"/>
    <x v="2"/>
    <s v="US"/>
    <s v="USD"/>
    <n v="1430276959"/>
    <n v="1427684959"/>
    <d v="2015-04-29T03:09:19"/>
    <x v="1425"/>
    <n v="30"/>
    <b v="0"/>
    <s v="No Backers"/>
    <b v="0"/>
    <s v="publishing/translations"/>
    <x v="3"/>
    <x v="22"/>
  </r>
  <r>
    <n v="1000"/>
    <n v="0"/>
    <s v="N/A"/>
    <n v="0"/>
    <x v="2"/>
    <s v="DE"/>
    <s v="EUR"/>
    <n v="1440408120"/>
    <n v="1435224120"/>
    <d v="2015-08-24T09:22:00"/>
    <x v="1426"/>
    <n v="60"/>
    <b v="0"/>
    <s v="No Backers"/>
    <b v="0"/>
    <s v="publishing/translations"/>
    <x v="3"/>
    <x v="22"/>
  </r>
  <r>
    <n v="5000"/>
    <n v="419"/>
    <n v="104.75"/>
    <n v="0.08"/>
    <x v="2"/>
    <s v="DE"/>
    <s v="EUR"/>
    <n v="1474230385"/>
    <n v="1471638385"/>
    <d v="2016-09-18T20:26:25"/>
    <x v="1427"/>
    <n v="30"/>
    <b v="0"/>
    <n v="4"/>
    <b v="0"/>
    <s v="publishing/translations"/>
    <x v="3"/>
    <x v="22"/>
  </r>
  <r>
    <n v="1000"/>
    <n v="45"/>
    <n v="15"/>
    <n v="0.05"/>
    <x v="2"/>
    <s v="ES"/>
    <s v="EUR"/>
    <n v="1459584417"/>
    <n v="1456996017"/>
    <d v="2016-04-02T08:06:57"/>
    <x v="1428"/>
    <n v="29.958333333328483"/>
    <b v="0"/>
    <n v="3"/>
    <b v="0"/>
    <s v="publishing/translations"/>
    <x v="3"/>
    <x v="22"/>
  </r>
  <r>
    <n v="10000"/>
    <n v="0"/>
    <s v="N/A"/>
    <n v="0"/>
    <x v="2"/>
    <s v="US"/>
    <s v="USD"/>
    <n v="1428629242"/>
    <n v="1426037242"/>
    <d v="2015-04-10T01:27:22"/>
    <x v="1429"/>
    <n v="30"/>
    <b v="0"/>
    <s v="No Backers"/>
    <b v="0"/>
    <s v="publishing/translations"/>
    <x v="3"/>
    <x v="22"/>
  </r>
  <r>
    <n v="5000"/>
    <n v="403"/>
    <n v="80.599999999999994"/>
    <n v="0.08"/>
    <x v="2"/>
    <s v="US"/>
    <s v="USD"/>
    <n v="1419017488"/>
    <n v="1416339088"/>
    <d v="2014-12-19T19:31:28"/>
    <x v="1430"/>
    <n v="31"/>
    <b v="0"/>
    <n v="5"/>
    <b v="0"/>
    <s v="publishing/translations"/>
    <x v="3"/>
    <x v="22"/>
  </r>
  <r>
    <n v="17000"/>
    <n v="5431"/>
    <n v="115.55"/>
    <n v="0.32"/>
    <x v="2"/>
    <s v="US"/>
    <s v="USD"/>
    <n v="1448517816"/>
    <n v="1445922216"/>
    <d v="2015-11-26T06:03:36"/>
    <x v="1431"/>
    <n v="30.041666666671517"/>
    <b v="0"/>
    <n v="47"/>
    <b v="0"/>
    <s v="publishing/translations"/>
    <x v="3"/>
    <x v="22"/>
  </r>
  <r>
    <n v="40000"/>
    <n v="0"/>
    <s v="N/A"/>
    <n v="0"/>
    <x v="2"/>
    <s v="US"/>
    <s v="USD"/>
    <n v="1437417828"/>
    <n v="1434825828"/>
    <d v="2015-07-20T18:43:48"/>
    <x v="1432"/>
    <n v="30"/>
    <b v="0"/>
    <s v="No Backers"/>
    <b v="0"/>
    <s v="publishing/translations"/>
    <x v="3"/>
    <x v="22"/>
  </r>
  <r>
    <n v="12000"/>
    <n v="805"/>
    <n v="80.5"/>
    <n v="7.0000000000000007E-2"/>
    <x v="2"/>
    <s v="IT"/>
    <s v="EUR"/>
    <n v="1481367600"/>
    <n v="1477839675"/>
    <d v="2016-12-10T11:00:00"/>
    <x v="1433"/>
    <n v="40.832465277773736"/>
    <b v="0"/>
    <n v="10"/>
    <b v="0"/>
    <s v="publishing/translations"/>
    <x v="3"/>
    <x v="22"/>
  </r>
  <r>
    <n v="82000"/>
    <n v="8190"/>
    <n v="744.55"/>
    <n v="0.1"/>
    <x v="2"/>
    <s v="DK"/>
    <s v="DKK"/>
    <n v="1433775600"/>
    <n v="1431973478"/>
    <d v="2015-06-08T15:00:00"/>
    <x v="1434"/>
    <n v="20.85789351852145"/>
    <b v="0"/>
    <n v="11"/>
    <b v="0"/>
    <s v="publishing/translations"/>
    <x v="3"/>
    <x v="22"/>
  </r>
  <r>
    <n v="15000"/>
    <n v="15"/>
    <n v="7.5"/>
    <n v="0"/>
    <x v="2"/>
    <s v="IT"/>
    <s v="EUR"/>
    <n v="1444589020"/>
    <n v="1441997020"/>
    <d v="2015-10-11T18:43:40"/>
    <x v="1435"/>
    <n v="30"/>
    <b v="0"/>
    <n v="2"/>
    <b v="0"/>
    <s v="publishing/translations"/>
    <x v="3"/>
    <x v="22"/>
  </r>
  <r>
    <n v="10000"/>
    <n v="77"/>
    <n v="38.5"/>
    <n v="0.01"/>
    <x v="2"/>
    <s v="DE"/>
    <s v="EUR"/>
    <n v="1456043057"/>
    <n v="1453451057"/>
    <d v="2016-02-21T08:24:17"/>
    <x v="1436"/>
    <n v="30"/>
    <b v="0"/>
    <n v="2"/>
    <b v="0"/>
    <s v="publishing/translations"/>
    <x v="3"/>
    <x v="22"/>
  </r>
  <r>
    <n v="3000"/>
    <n v="807"/>
    <n v="36.68"/>
    <n v="0.27"/>
    <x v="2"/>
    <s v="US"/>
    <s v="USD"/>
    <n v="1405227540"/>
    <n v="1402058739"/>
    <d v="2014-07-13T04:59:00"/>
    <x v="1437"/>
    <n v="36.675937500003783"/>
    <b v="0"/>
    <n v="22"/>
    <b v="0"/>
    <s v="publishing/translations"/>
    <x v="3"/>
    <x v="22"/>
  </r>
  <r>
    <n v="20000"/>
    <n v="600"/>
    <n v="75"/>
    <n v="0.03"/>
    <x v="2"/>
    <s v="DK"/>
    <s v="DKK"/>
    <n v="1461765300"/>
    <n v="1459198499"/>
    <d v="2016-04-27T13:55:00"/>
    <x v="1438"/>
    <n v="29.708344907405262"/>
    <b v="0"/>
    <n v="8"/>
    <b v="0"/>
    <s v="publishing/translations"/>
    <x v="3"/>
    <x v="22"/>
  </r>
  <r>
    <n v="2725"/>
    <n v="180"/>
    <n v="30"/>
    <n v="7.0000000000000007E-2"/>
    <x v="2"/>
    <s v="CA"/>
    <s v="CAD"/>
    <n v="1425758101"/>
    <n v="1423166101"/>
    <d v="2015-03-07T19:55:01"/>
    <x v="1439"/>
    <n v="30"/>
    <b v="0"/>
    <n v="6"/>
    <b v="0"/>
    <s v="publishing/translations"/>
    <x v="3"/>
    <x v="22"/>
  </r>
  <r>
    <n v="13000"/>
    <n v="1"/>
    <n v="1"/>
    <n v="0"/>
    <x v="2"/>
    <s v="IT"/>
    <s v="EUR"/>
    <n v="1464285463"/>
    <n v="1461693463"/>
    <d v="2016-05-26T17:57:43"/>
    <x v="1440"/>
    <n v="30"/>
    <b v="0"/>
    <n v="1"/>
    <b v="0"/>
    <s v="publishing/translations"/>
    <x v="3"/>
    <x v="22"/>
  </r>
  <r>
    <n v="180000"/>
    <n v="2020"/>
    <n v="673.33"/>
    <n v="0.01"/>
    <x v="2"/>
    <s v="GB"/>
    <s v="GBP"/>
    <n v="1441995769"/>
    <n v="1436811769"/>
    <d v="2015-09-11T18:22:49"/>
    <x v="1441"/>
    <n v="60"/>
    <b v="0"/>
    <n v="3"/>
    <b v="0"/>
    <s v="publishing/translations"/>
    <x v="3"/>
    <x v="22"/>
  </r>
  <r>
    <n v="1500"/>
    <n v="0"/>
    <s v="N/A"/>
    <n v="0"/>
    <x v="2"/>
    <s v="US"/>
    <s v="USD"/>
    <n v="1464190158"/>
    <n v="1461598158"/>
    <d v="2016-05-25T15:29:18"/>
    <x v="1442"/>
    <n v="30"/>
    <b v="0"/>
    <s v="No Backers"/>
    <b v="0"/>
    <s v="publishing/translations"/>
    <x v="3"/>
    <x v="22"/>
  </r>
  <r>
    <n v="13000"/>
    <n v="0"/>
    <s v="N/A"/>
    <n v="0"/>
    <x v="2"/>
    <s v="FR"/>
    <s v="EUR"/>
    <n v="1483395209"/>
    <n v="1480803209"/>
    <d v="2017-01-02T22:13:29"/>
    <x v="1443"/>
    <n v="30"/>
    <b v="0"/>
    <s v="No Backers"/>
    <b v="0"/>
    <s v="publishing/translations"/>
    <x v="3"/>
    <x v="22"/>
  </r>
  <r>
    <n v="4950"/>
    <n v="0"/>
    <s v="N/A"/>
    <n v="0"/>
    <x v="2"/>
    <s v="DE"/>
    <s v="EUR"/>
    <n v="1442091462"/>
    <n v="1436907462"/>
    <d v="2015-09-12T20:57:42"/>
    <x v="1444"/>
    <n v="60"/>
    <b v="0"/>
    <s v="No Backers"/>
    <b v="0"/>
    <s v="publishing/translations"/>
    <x v="3"/>
    <x v="22"/>
  </r>
  <r>
    <n v="130000"/>
    <n v="0"/>
    <s v="N/A"/>
    <n v="0"/>
    <x v="2"/>
    <s v="DE"/>
    <s v="EUR"/>
    <n v="1434286855"/>
    <n v="1431694855"/>
    <d v="2015-06-14T13:00:55"/>
    <x v="1445"/>
    <n v="30"/>
    <b v="0"/>
    <s v="No Backers"/>
    <b v="0"/>
    <s v="publishing/translations"/>
    <x v="3"/>
    <x v="22"/>
  </r>
  <r>
    <n v="900"/>
    <n v="0"/>
    <s v="N/A"/>
    <n v="0"/>
    <x v="2"/>
    <s v="IT"/>
    <s v="EUR"/>
    <n v="1461235478"/>
    <n v="1459507478"/>
    <d v="2016-04-21T10:44:38"/>
    <x v="1446"/>
    <n v="20"/>
    <b v="0"/>
    <s v="No Backers"/>
    <b v="0"/>
    <s v="publishing/translations"/>
    <x v="3"/>
    <x v="22"/>
  </r>
  <r>
    <n v="500000"/>
    <n v="75"/>
    <n v="25"/>
    <n v="0"/>
    <x v="2"/>
    <s v="US"/>
    <s v="USD"/>
    <n v="1467999134"/>
    <n v="1465407134"/>
    <d v="2016-07-08T17:32:14"/>
    <x v="1447"/>
    <n v="30"/>
    <b v="0"/>
    <n v="3"/>
    <b v="0"/>
    <s v="publishing/translations"/>
    <x v="3"/>
    <x v="22"/>
  </r>
  <r>
    <n v="200000"/>
    <n v="0"/>
    <s v="N/A"/>
    <n v="0"/>
    <x v="2"/>
    <s v="AU"/>
    <s v="AUD"/>
    <n v="1432272300"/>
    <n v="1429655318"/>
    <d v="2015-05-22T05:25:00"/>
    <x v="1448"/>
    <n v="30.289143518522906"/>
    <b v="0"/>
    <s v="No Backers"/>
    <b v="0"/>
    <s v="publishing/translations"/>
    <x v="3"/>
    <x v="22"/>
  </r>
  <r>
    <n v="8888"/>
    <n v="0"/>
    <s v="N/A"/>
    <n v="0"/>
    <x v="2"/>
    <s v="US"/>
    <s v="USD"/>
    <n v="1431286105"/>
    <n v="1427138905"/>
    <d v="2015-05-10T19:28:25"/>
    <x v="1449"/>
    <n v="48"/>
    <b v="0"/>
    <s v="No Backers"/>
    <b v="0"/>
    <s v="publishing/translations"/>
    <x v="3"/>
    <x v="22"/>
  </r>
  <r>
    <n v="100000"/>
    <n v="1"/>
    <n v="1"/>
    <n v="0"/>
    <x v="2"/>
    <s v="US"/>
    <s v="USD"/>
    <n v="1455941197"/>
    <n v="1453349197"/>
    <d v="2016-02-20T04:06:37"/>
    <x v="1450"/>
    <n v="30"/>
    <b v="0"/>
    <n v="1"/>
    <b v="0"/>
    <s v="publishing/translations"/>
    <x v="3"/>
    <x v="22"/>
  </r>
  <r>
    <n v="18950"/>
    <n v="2"/>
    <n v="1"/>
    <n v="0"/>
    <x v="1"/>
    <s v="US"/>
    <s v="USD"/>
    <n v="1416355259"/>
    <n v="1413759659"/>
    <d v="2014-11-19T00:00:59"/>
    <x v="1451"/>
    <n v="30.041666666664241"/>
    <b v="0"/>
    <n v="2"/>
    <b v="0"/>
    <s v="publishing/translations"/>
    <x v="3"/>
    <x v="22"/>
  </r>
  <r>
    <n v="14000"/>
    <n v="0"/>
    <s v="N/A"/>
    <n v="0"/>
    <x v="1"/>
    <s v="US"/>
    <s v="USD"/>
    <n v="1406566363"/>
    <n v="1403974363"/>
    <d v="2014-07-28T16:52:43"/>
    <x v="1452"/>
    <n v="30"/>
    <b v="0"/>
    <s v="No Backers"/>
    <b v="0"/>
    <s v="publishing/translations"/>
    <x v="3"/>
    <x v="22"/>
  </r>
  <r>
    <n v="25000"/>
    <n v="0"/>
    <s v="N/A"/>
    <n v="0"/>
    <x v="1"/>
    <s v="FR"/>
    <s v="EUR"/>
    <n v="1492270947"/>
    <n v="1488386547"/>
    <d v="2017-04-15T15:42:27"/>
    <x v="1453"/>
    <n v="44.958333333335759"/>
    <b v="0"/>
    <s v="No Backers"/>
    <b v="0"/>
    <s v="publishing/translations"/>
    <x v="3"/>
    <x v="22"/>
  </r>
  <r>
    <n v="1750"/>
    <n v="15"/>
    <n v="15"/>
    <n v="0.01"/>
    <x v="1"/>
    <s v="ES"/>
    <s v="EUR"/>
    <n v="1461535140"/>
    <n v="1459716480"/>
    <d v="2016-04-24T21:59:00"/>
    <x v="1454"/>
    <n v="21.049305555556202"/>
    <b v="0"/>
    <n v="1"/>
    <b v="0"/>
    <s v="publishing/translations"/>
    <x v="3"/>
    <x v="22"/>
  </r>
  <r>
    <n v="15000"/>
    <n v="1575"/>
    <n v="225"/>
    <n v="0.11"/>
    <x v="1"/>
    <s v="US"/>
    <s v="USD"/>
    <n v="1409924340"/>
    <n v="1405181320"/>
    <d v="2014-09-05T13:39:00"/>
    <x v="1455"/>
    <n v="54.896064814813144"/>
    <b v="0"/>
    <n v="7"/>
    <b v="0"/>
    <s v="publishing/translations"/>
    <x v="3"/>
    <x v="22"/>
  </r>
  <r>
    <n v="5000"/>
    <n v="145"/>
    <n v="48.33"/>
    <n v="0.03"/>
    <x v="1"/>
    <s v="IT"/>
    <s v="EUR"/>
    <n v="1483459365"/>
    <n v="1480867365"/>
    <d v="2017-01-03T16:02:45"/>
    <x v="1456"/>
    <n v="30"/>
    <b v="0"/>
    <n v="3"/>
    <b v="0"/>
    <s v="publishing/translations"/>
    <x v="3"/>
    <x v="22"/>
  </r>
  <r>
    <n v="6000"/>
    <n v="0"/>
    <s v="N/A"/>
    <n v="0"/>
    <x v="1"/>
    <s v="US"/>
    <s v="USD"/>
    <n v="1447281044"/>
    <n v="1444685444"/>
    <d v="2015-11-11T22:30:44"/>
    <x v="1457"/>
    <n v="30.041666666671517"/>
    <b v="0"/>
    <s v="No Backers"/>
    <b v="0"/>
    <s v="publishing/translations"/>
    <x v="3"/>
    <x v="22"/>
  </r>
  <r>
    <n v="5000"/>
    <n v="0"/>
    <s v="N/A"/>
    <n v="0"/>
    <x v="1"/>
    <s v="US"/>
    <s v="USD"/>
    <n v="1407729600"/>
    <n v="1405097760"/>
    <d v="2014-08-11T04:00:00"/>
    <x v="1458"/>
    <n v="30.461111111108039"/>
    <b v="0"/>
    <s v="No Backers"/>
    <b v="0"/>
    <s v="publishing/translations"/>
    <x v="3"/>
    <x v="22"/>
  </r>
  <r>
    <n v="37000"/>
    <n v="0"/>
    <s v="N/A"/>
    <n v="0"/>
    <x v="1"/>
    <s v="DK"/>
    <s v="DKK"/>
    <n v="1449077100"/>
    <n v="1446612896"/>
    <d v="2015-12-02T17:25:00"/>
    <x v="1459"/>
    <n v="28.520879629628325"/>
    <b v="0"/>
    <s v="No Backers"/>
    <b v="0"/>
    <s v="publishing/translations"/>
    <x v="3"/>
    <x v="22"/>
  </r>
  <r>
    <n v="25000000"/>
    <n v="0"/>
    <s v="N/A"/>
    <n v="0"/>
    <x v="1"/>
    <s v="US"/>
    <s v="USD"/>
    <n v="1417391100"/>
    <n v="1412371898"/>
    <d v="2014-11-30T23:45:00"/>
    <x v="1460"/>
    <n v="58.092615740737529"/>
    <b v="0"/>
    <s v="No Backers"/>
    <b v="0"/>
    <s v="publishing/translations"/>
    <x v="3"/>
    <x v="22"/>
  </r>
  <r>
    <n v="15000"/>
    <n v="15186.69"/>
    <n v="44.67"/>
    <n v="1.01"/>
    <x v="0"/>
    <s v="US"/>
    <s v="USD"/>
    <n v="1413849600"/>
    <n v="1410967754"/>
    <d v="2014-10-21T00:00:00"/>
    <x v="1461"/>
    <n v="33.354699074072414"/>
    <b v="1"/>
    <n v="340"/>
    <b v="1"/>
    <s v="publishing/radio &amp; podcasts"/>
    <x v="3"/>
    <x v="23"/>
  </r>
  <r>
    <n v="4000"/>
    <n v="4340.7"/>
    <n v="28.94"/>
    <n v="1.0900000000000001"/>
    <x v="0"/>
    <s v="US"/>
    <s v="USD"/>
    <n v="1365609271"/>
    <n v="1363017271"/>
    <d v="2013-04-10T15:54:31"/>
    <x v="1462"/>
    <n v="30"/>
    <b v="1"/>
    <n v="150"/>
    <b v="1"/>
    <s v="publishing/radio &amp; podcasts"/>
    <x v="3"/>
    <x v="23"/>
  </r>
  <r>
    <n v="600"/>
    <n v="886"/>
    <n v="35.44"/>
    <n v="1.48"/>
    <x v="0"/>
    <s v="US"/>
    <s v="USD"/>
    <n v="1365367938"/>
    <n v="1361483538"/>
    <d v="2013-04-07T20:52:18"/>
    <x v="1463"/>
    <n v="44.958333333335759"/>
    <b v="1"/>
    <n v="25"/>
    <b v="1"/>
    <s v="publishing/radio &amp; podcasts"/>
    <x v="3"/>
    <x v="23"/>
  </r>
  <r>
    <n v="5000"/>
    <n v="8160"/>
    <n v="34.869999999999997"/>
    <n v="1.63"/>
    <x v="0"/>
    <s v="US"/>
    <s v="USD"/>
    <n v="1361029958"/>
    <n v="1358437958"/>
    <d v="2013-02-16T15:52:38"/>
    <x v="1464"/>
    <n v="30"/>
    <b v="1"/>
    <n v="234"/>
    <b v="1"/>
    <s v="publishing/radio &amp; podcasts"/>
    <x v="3"/>
    <x v="23"/>
  </r>
  <r>
    <n v="30000"/>
    <n v="136924.35"/>
    <n v="52.62"/>
    <n v="4.5599999999999996"/>
    <x v="0"/>
    <s v="US"/>
    <s v="USD"/>
    <n v="1332385200"/>
    <n v="1329759452"/>
    <d v="2012-03-22T03:00:00"/>
    <x v="1465"/>
    <n v="30.390601851853717"/>
    <b v="1"/>
    <n v="2602"/>
    <b v="1"/>
    <s v="publishing/radio &amp; podcasts"/>
    <x v="3"/>
    <x v="23"/>
  </r>
  <r>
    <n v="16000"/>
    <n v="17260.37"/>
    <n v="69.599999999999994"/>
    <n v="1.08"/>
    <x v="0"/>
    <s v="US"/>
    <s v="USD"/>
    <n v="1452574800"/>
    <n v="1449029266"/>
    <d v="2016-01-12T05:00:00"/>
    <x v="1466"/>
    <n v="41.036273148143664"/>
    <b v="1"/>
    <n v="248"/>
    <b v="1"/>
    <s v="publishing/radio &amp; podcasts"/>
    <x v="3"/>
    <x v="23"/>
  </r>
  <r>
    <n v="40000"/>
    <n v="46032"/>
    <n v="76.72"/>
    <n v="1.1499999999999999"/>
    <x v="0"/>
    <s v="US"/>
    <s v="USD"/>
    <n v="1332699285"/>
    <n v="1327518885"/>
    <d v="2012-03-25T18:14:45"/>
    <x v="1467"/>
    <n v="59.958333333335759"/>
    <b v="1"/>
    <n v="600"/>
    <b v="1"/>
    <s v="publishing/radio &amp; podcasts"/>
    <x v="3"/>
    <x v="23"/>
  </r>
  <r>
    <n v="9500"/>
    <n v="9725"/>
    <n v="33.19"/>
    <n v="1.02"/>
    <x v="0"/>
    <s v="US"/>
    <s v="USD"/>
    <n v="1307838049"/>
    <n v="1302654049"/>
    <d v="2011-06-12T00:20:49"/>
    <x v="1468"/>
    <n v="60"/>
    <b v="1"/>
    <n v="293"/>
    <b v="1"/>
    <s v="publishing/radio &amp; podcasts"/>
    <x v="3"/>
    <x v="23"/>
  </r>
  <r>
    <n v="44250"/>
    <n v="47978"/>
    <n v="149.46"/>
    <n v="1.08"/>
    <x v="0"/>
    <s v="US"/>
    <s v="USD"/>
    <n v="1360938109"/>
    <n v="1358346109"/>
    <d v="2013-02-15T14:21:49"/>
    <x v="1469"/>
    <n v="30"/>
    <b v="1"/>
    <n v="321"/>
    <b v="1"/>
    <s v="publishing/radio &amp; podcasts"/>
    <x v="3"/>
    <x v="23"/>
  </r>
  <r>
    <n v="1500"/>
    <n v="1877"/>
    <n v="23.17"/>
    <n v="1.25"/>
    <x v="0"/>
    <s v="US"/>
    <s v="USD"/>
    <n v="1356724263"/>
    <n v="1354909863"/>
    <d v="2012-12-28T19:51:03"/>
    <x v="1470"/>
    <n v="21"/>
    <b v="1"/>
    <n v="81"/>
    <b v="1"/>
    <s v="publishing/radio &amp; podcasts"/>
    <x v="3"/>
    <x v="23"/>
  </r>
  <r>
    <n v="32000"/>
    <n v="33229"/>
    <n v="96.88"/>
    <n v="1.04"/>
    <x v="0"/>
    <s v="US"/>
    <s v="USD"/>
    <n v="1428620334"/>
    <n v="1426028334"/>
    <d v="2015-04-09T22:58:54"/>
    <x v="1471"/>
    <n v="30"/>
    <b v="1"/>
    <n v="343"/>
    <b v="1"/>
    <s v="publishing/radio &amp; podcasts"/>
    <x v="3"/>
    <x v="23"/>
  </r>
  <r>
    <n v="25000"/>
    <n v="34676"/>
    <n v="103.2"/>
    <n v="1.39"/>
    <x v="0"/>
    <s v="US"/>
    <s v="USD"/>
    <n v="1381928503"/>
    <n v="1379336503"/>
    <d v="2013-10-16T13:01:43"/>
    <x v="1472"/>
    <n v="30"/>
    <b v="1"/>
    <n v="336"/>
    <b v="1"/>
    <s v="publishing/radio &amp; podcasts"/>
    <x v="3"/>
    <x v="23"/>
  </r>
  <r>
    <n v="1500"/>
    <n v="1807.74"/>
    <n v="38.46"/>
    <n v="1.21"/>
    <x v="0"/>
    <s v="US"/>
    <s v="USD"/>
    <n v="1330644639"/>
    <n v="1328052639"/>
    <d v="2012-03-01T23:30:39"/>
    <x v="1473"/>
    <n v="30"/>
    <b v="1"/>
    <n v="47"/>
    <b v="1"/>
    <s v="publishing/radio &amp; podcasts"/>
    <x v="3"/>
    <x v="23"/>
  </r>
  <r>
    <n v="3000"/>
    <n v="3368"/>
    <n v="44.32"/>
    <n v="1.1200000000000001"/>
    <x v="0"/>
    <s v="US"/>
    <s v="USD"/>
    <n v="1379093292"/>
    <n v="1376501292"/>
    <d v="2013-09-13T17:28:12"/>
    <x v="1474"/>
    <n v="30"/>
    <b v="1"/>
    <n v="76"/>
    <b v="1"/>
    <s v="publishing/radio &amp; podcasts"/>
    <x v="3"/>
    <x v="23"/>
  </r>
  <r>
    <n v="15000"/>
    <n v="28300.45"/>
    <n v="64.17"/>
    <n v="1.89"/>
    <x v="0"/>
    <s v="US"/>
    <s v="USD"/>
    <n v="1419051540"/>
    <n v="1416244863"/>
    <d v="2014-12-20T04:59:00"/>
    <x v="1475"/>
    <n v="32.484687500000291"/>
    <b v="1"/>
    <n v="441"/>
    <b v="1"/>
    <s v="publishing/radio &amp; podcasts"/>
    <x v="3"/>
    <x v="23"/>
  </r>
  <r>
    <n v="6000"/>
    <n v="39693.279999999999"/>
    <n v="43.33"/>
    <n v="6.62"/>
    <x v="0"/>
    <s v="US"/>
    <s v="USD"/>
    <n v="1315616422"/>
    <n v="1313024422"/>
    <d v="2011-09-10T01:00:22"/>
    <x v="1476"/>
    <n v="30"/>
    <b v="1"/>
    <n v="916"/>
    <b v="1"/>
    <s v="publishing/radio &amp; podcasts"/>
    <x v="3"/>
    <x v="23"/>
  </r>
  <r>
    <n v="30000"/>
    <n v="33393"/>
    <n v="90.5"/>
    <n v="1.1100000000000001"/>
    <x v="0"/>
    <s v="US"/>
    <s v="USD"/>
    <n v="1324609200"/>
    <n v="1319467604"/>
    <d v="2011-12-23T03:00:00"/>
    <x v="1477"/>
    <n v="59.50921296296292"/>
    <b v="1"/>
    <n v="369"/>
    <b v="1"/>
    <s v="publishing/radio &amp; podcasts"/>
    <x v="3"/>
    <x v="23"/>
  </r>
  <r>
    <n v="50000"/>
    <n v="590807.11"/>
    <n v="29.19"/>
    <n v="11.82"/>
    <x v="0"/>
    <s v="US"/>
    <s v="USD"/>
    <n v="1368564913"/>
    <n v="1367355313"/>
    <d v="2013-05-14T20:55:13"/>
    <x v="1478"/>
    <n v="14"/>
    <b v="1"/>
    <n v="20242"/>
    <b v="1"/>
    <s v="publishing/radio &amp; podcasts"/>
    <x v="3"/>
    <x v="23"/>
  </r>
  <r>
    <n v="1600"/>
    <n v="2198"/>
    <n v="30.96"/>
    <n v="1.37"/>
    <x v="0"/>
    <s v="US"/>
    <s v="USD"/>
    <n v="1399694340"/>
    <n v="1398448389"/>
    <d v="2014-05-10T03:59:00"/>
    <x v="1479"/>
    <n v="14.420729166668025"/>
    <b v="1"/>
    <n v="71"/>
    <b v="1"/>
    <s v="publishing/radio &amp; podcasts"/>
    <x v="3"/>
    <x v="23"/>
  </r>
  <r>
    <n v="50000"/>
    <n v="58520.2"/>
    <n v="92.16"/>
    <n v="1.17"/>
    <x v="0"/>
    <s v="US"/>
    <s v="USD"/>
    <n v="1374858000"/>
    <n v="1373408699"/>
    <d v="2013-07-26T17:00:00"/>
    <x v="1480"/>
    <n v="16.774317129631527"/>
    <b v="1"/>
    <n v="635"/>
    <b v="1"/>
    <s v="publishing/radio &amp; podcasts"/>
    <x v="3"/>
    <x v="23"/>
  </r>
  <r>
    <n v="5000"/>
    <n v="105"/>
    <n v="17.5"/>
    <n v="0.02"/>
    <x v="2"/>
    <s v="CA"/>
    <s v="CAD"/>
    <n v="1383430145"/>
    <n v="1380838145"/>
    <d v="2013-11-02T22:09:05"/>
    <x v="1481"/>
    <n v="30"/>
    <b v="0"/>
    <n v="6"/>
    <b v="0"/>
    <s v="publishing/fiction"/>
    <x v="3"/>
    <x v="10"/>
  </r>
  <r>
    <n v="5000"/>
    <n v="5"/>
    <n v="5"/>
    <n v="0"/>
    <x v="2"/>
    <s v="US"/>
    <s v="USD"/>
    <n v="1347004260"/>
    <n v="1345062936"/>
    <d v="2012-09-07T07:51:00"/>
    <x v="1482"/>
    <n v="22.469027777769952"/>
    <b v="0"/>
    <n v="1"/>
    <b v="0"/>
    <s v="publishing/fiction"/>
    <x v="3"/>
    <x v="10"/>
  </r>
  <r>
    <n v="7000"/>
    <n v="50"/>
    <n v="25"/>
    <n v="0.01"/>
    <x v="2"/>
    <s v="US"/>
    <s v="USD"/>
    <n v="1469162275"/>
    <n v="1467002275"/>
    <d v="2016-07-22T04:37:55"/>
    <x v="1483"/>
    <n v="25"/>
    <b v="0"/>
    <n v="2"/>
    <b v="0"/>
    <s v="publishing/fiction"/>
    <x v="3"/>
    <x v="10"/>
  </r>
  <r>
    <n v="2000"/>
    <n v="0"/>
    <s v="N/A"/>
    <n v="0"/>
    <x v="2"/>
    <s v="US"/>
    <s v="USD"/>
    <n v="1342882260"/>
    <n v="1337834963"/>
    <d v="2012-07-21T14:51:00"/>
    <x v="1484"/>
    <n v="58.417789351857209"/>
    <b v="0"/>
    <s v="No Backers"/>
    <b v="0"/>
    <s v="publishing/fiction"/>
    <x v="3"/>
    <x v="10"/>
  </r>
  <r>
    <n v="6700"/>
    <n v="150"/>
    <n v="50"/>
    <n v="0.02"/>
    <x v="2"/>
    <s v="US"/>
    <s v="USD"/>
    <n v="1434827173"/>
    <n v="1430939173"/>
    <d v="2015-06-20T19:06:13"/>
    <x v="1485"/>
    <n v="45"/>
    <b v="0"/>
    <n v="3"/>
    <b v="0"/>
    <s v="publishing/fiction"/>
    <x v="3"/>
    <x v="10"/>
  </r>
  <r>
    <n v="20000"/>
    <n v="48"/>
    <n v="16"/>
    <n v="0"/>
    <x v="2"/>
    <s v="US"/>
    <s v="USD"/>
    <n v="1425009761"/>
    <n v="1422417761"/>
    <d v="2015-02-27T04:02:41"/>
    <x v="1486"/>
    <n v="30"/>
    <b v="0"/>
    <n v="3"/>
    <b v="0"/>
    <s v="publishing/fiction"/>
    <x v="3"/>
    <x v="10"/>
  </r>
  <r>
    <n v="10000"/>
    <n v="0"/>
    <s v="N/A"/>
    <n v="0"/>
    <x v="2"/>
    <s v="US"/>
    <s v="USD"/>
    <n v="1470175271"/>
    <n v="1467583271"/>
    <d v="2016-08-02T22:01:11"/>
    <x v="1487"/>
    <n v="30"/>
    <b v="0"/>
    <s v="No Backers"/>
    <b v="0"/>
    <s v="publishing/fiction"/>
    <x v="3"/>
    <x v="10"/>
  </r>
  <r>
    <n v="15000"/>
    <n v="360"/>
    <n v="60"/>
    <n v="0.02"/>
    <x v="2"/>
    <s v="AU"/>
    <s v="AUD"/>
    <n v="1388928660"/>
    <n v="1386336660"/>
    <d v="2014-01-05T13:31:00"/>
    <x v="1488"/>
    <n v="30"/>
    <b v="0"/>
    <n v="6"/>
    <b v="0"/>
    <s v="publishing/fiction"/>
    <x v="3"/>
    <x v="10"/>
  </r>
  <r>
    <n v="5000"/>
    <n v="0"/>
    <s v="N/A"/>
    <n v="0"/>
    <x v="2"/>
    <s v="US"/>
    <s v="USD"/>
    <n v="1352994052"/>
    <n v="1350398452"/>
    <d v="2012-11-15T15:40:52"/>
    <x v="1489"/>
    <n v="30.041666666664241"/>
    <b v="0"/>
    <s v="No Backers"/>
    <b v="0"/>
    <s v="publishing/fiction"/>
    <x v="3"/>
    <x v="10"/>
  </r>
  <r>
    <n v="2900"/>
    <n v="895"/>
    <n v="47.11"/>
    <n v="0.31"/>
    <x v="2"/>
    <s v="US"/>
    <s v="USD"/>
    <n v="1380720474"/>
    <n v="1378214874"/>
    <d v="2013-10-02T13:27:54"/>
    <x v="1490"/>
    <n v="29"/>
    <b v="0"/>
    <n v="19"/>
    <b v="0"/>
    <s v="publishing/fiction"/>
    <x v="3"/>
    <x v="10"/>
  </r>
  <r>
    <n v="1200"/>
    <n v="100"/>
    <n v="100"/>
    <n v="0.08"/>
    <x v="2"/>
    <s v="US"/>
    <s v="USD"/>
    <n v="1424014680"/>
    <n v="1418922443"/>
    <d v="2015-02-15T15:38:00"/>
    <x v="1491"/>
    <n v="58.937928240738984"/>
    <b v="0"/>
    <n v="1"/>
    <b v="0"/>
    <s v="publishing/fiction"/>
    <x v="3"/>
    <x v="10"/>
  </r>
  <r>
    <n v="4000"/>
    <n v="30"/>
    <n v="15"/>
    <n v="0.01"/>
    <x v="2"/>
    <s v="US"/>
    <s v="USD"/>
    <n v="1308431646"/>
    <n v="1305839646"/>
    <d v="2011-06-18T21:14:06"/>
    <x v="1492"/>
    <n v="30"/>
    <b v="0"/>
    <n v="2"/>
    <b v="0"/>
    <s v="publishing/fiction"/>
    <x v="3"/>
    <x v="10"/>
  </r>
  <r>
    <n v="2400"/>
    <n v="0"/>
    <s v="N/A"/>
    <n v="0"/>
    <x v="2"/>
    <s v="US"/>
    <s v="USD"/>
    <n v="1371415675"/>
    <n v="1368823675"/>
    <d v="2013-06-16T20:47:55"/>
    <x v="1493"/>
    <n v="30"/>
    <b v="0"/>
    <s v="No Backers"/>
    <b v="0"/>
    <s v="publishing/fiction"/>
    <x v="3"/>
    <x v="10"/>
  </r>
  <r>
    <n v="5000"/>
    <n v="445"/>
    <n v="40.450000000000003"/>
    <n v="0.09"/>
    <x v="2"/>
    <s v="US"/>
    <s v="USD"/>
    <n v="1428075480"/>
    <n v="1425489613"/>
    <d v="2015-04-03T15:38:00"/>
    <x v="1494"/>
    <n v="29.929016203706851"/>
    <b v="0"/>
    <n v="11"/>
    <b v="0"/>
    <s v="publishing/fiction"/>
    <x v="3"/>
    <x v="10"/>
  </r>
  <r>
    <n v="2000"/>
    <n v="0"/>
    <s v="N/A"/>
    <n v="0"/>
    <x v="2"/>
    <s v="US"/>
    <s v="USD"/>
    <n v="1314471431"/>
    <n v="1311879431"/>
    <d v="2011-08-27T18:57:11"/>
    <x v="1495"/>
    <n v="30"/>
    <b v="0"/>
    <s v="No Backers"/>
    <b v="0"/>
    <s v="publishing/fiction"/>
    <x v="3"/>
    <x v="10"/>
  </r>
  <r>
    <n v="1500"/>
    <n v="0"/>
    <s v="N/A"/>
    <n v="0"/>
    <x v="2"/>
    <s v="US"/>
    <s v="USD"/>
    <n v="1410866659"/>
    <n v="1405682659"/>
    <d v="2014-09-16T11:24:19"/>
    <x v="1496"/>
    <n v="60"/>
    <b v="0"/>
    <s v="No Backers"/>
    <b v="0"/>
    <s v="publishing/fiction"/>
    <x v="3"/>
    <x v="10"/>
  </r>
  <r>
    <n v="15000"/>
    <n v="1"/>
    <n v="1"/>
    <n v="0"/>
    <x v="2"/>
    <s v="US"/>
    <s v="USD"/>
    <n v="1375299780"/>
    <n v="1371655522"/>
    <d v="2013-07-31T19:43:00"/>
    <x v="1497"/>
    <n v="42.178912037037662"/>
    <b v="0"/>
    <n v="1"/>
    <b v="0"/>
    <s v="publishing/fiction"/>
    <x v="3"/>
    <x v="10"/>
  </r>
  <r>
    <n v="3000"/>
    <n v="57"/>
    <n v="19"/>
    <n v="0.02"/>
    <x v="2"/>
    <s v="US"/>
    <s v="USD"/>
    <n v="1409787378"/>
    <n v="1405899378"/>
    <d v="2014-09-03T23:36:18"/>
    <x v="1498"/>
    <n v="45"/>
    <b v="0"/>
    <n v="3"/>
    <b v="0"/>
    <s v="publishing/fiction"/>
    <x v="3"/>
    <x v="10"/>
  </r>
  <r>
    <n v="2000"/>
    <n v="5"/>
    <n v="5"/>
    <n v="0"/>
    <x v="2"/>
    <s v="US"/>
    <s v="USD"/>
    <n v="1470355833"/>
    <n v="1465171833"/>
    <d v="2016-08-05T00:10:33"/>
    <x v="1499"/>
    <n v="60"/>
    <b v="0"/>
    <n v="1"/>
    <b v="0"/>
    <s v="publishing/fiction"/>
    <x v="3"/>
    <x v="10"/>
  </r>
  <r>
    <n v="2800"/>
    <n v="701"/>
    <n v="46.73"/>
    <n v="0.25"/>
    <x v="2"/>
    <s v="US"/>
    <s v="USD"/>
    <n v="1367444557"/>
    <n v="1364852557"/>
    <d v="2013-05-01T21:42:37"/>
    <x v="1500"/>
    <n v="30"/>
    <b v="0"/>
    <n v="15"/>
    <b v="0"/>
    <s v="publishing/fiction"/>
    <x v="3"/>
    <x v="10"/>
  </r>
  <r>
    <n v="52000"/>
    <n v="86492"/>
    <n v="97.73"/>
    <n v="1.66"/>
    <x v="0"/>
    <s v="CA"/>
    <s v="CAD"/>
    <n v="1436364023"/>
    <n v="1433772023"/>
    <d v="2015-07-08T14:00:23"/>
    <x v="1501"/>
    <n v="30"/>
    <b v="1"/>
    <n v="885"/>
    <b v="1"/>
    <s v="photography/photobooks"/>
    <x v="8"/>
    <x v="20"/>
  </r>
  <r>
    <n v="22000"/>
    <n v="22318"/>
    <n v="67.84"/>
    <n v="1.01"/>
    <x v="0"/>
    <s v="GB"/>
    <s v="GBP"/>
    <n v="1458943200"/>
    <n v="1456491680"/>
    <d v="2016-03-25T22:00:00"/>
    <x v="1502"/>
    <n v="28.374074074075907"/>
    <b v="1"/>
    <n v="329"/>
    <b v="1"/>
    <s v="photography/photobooks"/>
    <x v="8"/>
    <x v="20"/>
  </r>
  <r>
    <n v="3750"/>
    <n v="4045.93"/>
    <n v="56.98"/>
    <n v="1.08"/>
    <x v="0"/>
    <s v="BE"/>
    <s v="EUR"/>
    <n v="1477210801"/>
    <n v="1472026801"/>
    <d v="2016-10-23T08:20:01"/>
    <x v="1503"/>
    <n v="60"/>
    <b v="1"/>
    <n v="71"/>
    <b v="1"/>
    <s v="photography/photobooks"/>
    <x v="8"/>
    <x v="20"/>
  </r>
  <r>
    <n v="6500"/>
    <n v="18066"/>
    <n v="67.16"/>
    <n v="2.78"/>
    <x v="0"/>
    <s v="GB"/>
    <s v="GBP"/>
    <n v="1402389180"/>
    <n v="1399996024"/>
    <d v="2014-06-10T08:33:00"/>
    <x v="1504"/>
    <n v="27.698564814811107"/>
    <b v="1"/>
    <n v="269"/>
    <b v="1"/>
    <s v="photography/photobooks"/>
    <x v="8"/>
    <x v="20"/>
  </r>
  <r>
    <n v="16000"/>
    <n v="16573"/>
    <n v="48.04"/>
    <n v="1.04"/>
    <x v="0"/>
    <s v="DE"/>
    <s v="EUR"/>
    <n v="1458676860"/>
    <n v="1455446303"/>
    <d v="2016-03-22T20:01:00"/>
    <x v="1505"/>
    <n v="37.39070601851563"/>
    <b v="1"/>
    <n v="345"/>
    <b v="1"/>
    <s v="photography/photobooks"/>
    <x v="8"/>
    <x v="20"/>
  </r>
  <r>
    <n v="1500"/>
    <n v="1671"/>
    <n v="38.86"/>
    <n v="1.1100000000000001"/>
    <x v="0"/>
    <s v="GB"/>
    <s v="GBP"/>
    <n v="1406227904"/>
    <n v="1403635904"/>
    <d v="2014-07-24T18:51:44"/>
    <x v="1506"/>
    <n v="30"/>
    <b v="1"/>
    <n v="43"/>
    <b v="1"/>
    <s v="photography/photobooks"/>
    <x v="8"/>
    <x v="20"/>
  </r>
  <r>
    <n v="1200"/>
    <n v="2580"/>
    <n v="78.180000000000007"/>
    <n v="2.15"/>
    <x v="0"/>
    <s v="US"/>
    <s v="USD"/>
    <n v="1273911000"/>
    <n v="1268822909"/>
    <d v="2010-05-15T08:10:00"/>
    <x v="1507"/>
    <n v="58.889942129630072"/>
    <b v="1"/>
    <n v="33"/>
    <b v="1"/>
    <s v="photography/photobooks"/>
    <x v="8"/>
    <x v="20"/>
  </r>
  <r>
    <n v="18500"/>
    <n v="20491"/>
    <n v="97.11"/>
    <n v="1.1100000000000001"/>
    <x v="0"/>
    <s v="US"/>
    <s v="USD"/>
    <n v="1403880281"/>
    <n v="1401201881"/>
    <d v="2014-06-27T14:44:41"/>
    <x v="1508"/>
    <n v="31"/>
    <b v="1"/>
    <n v="211"/>
    <b v="1"/>
    <s v="photography/photobooks"/>
    <x v="8"/>
    <x v="20"/>
  </r>
  <r>
    <n v="17500"/>
    <n v="21637.22"/>
    <n v="110.39"/>
    <n v="1.24"/>
    <x v="0"/>
    <s v="DE"/>
    <s v="EUR"/>
    <n v="1487113140"/>
    <n v="1484570885"/>
    <d v="2017-02-14T22:59:00"/>
    <x v="1509"/>
    <n v="29.424247685186856"/>
    <b v="1"/>
    <n v="196"/>
    <b v="1"/>
    <s v="photography/photobooks"/>
    <x v="8"/>
    <x v="20"/>
  </r>
  <r>
    <n v="16000"/>
    <n v="16165.6"/>
    <n v="39.92"/>
    <n v="1.01"/>
    <x v="0"/>
    <s v="GB"/>
    <s v="GBP"/>
    <n v="1405761278"/>
    <n v="1403169278"/>
    <d v="2014-07-19T09:14:38"/>
    <x v="1510"/>
    <n v="30"/>
    <b v="1"/>
    <n v="405"/>
    <b v="1"/>
    <s v="photography/photobooks"/>
    <x v="8"/>
    <x v="20"/>
  </r>
  <r>
    <n v="14000"/>
    <n v="15651"/>
    <n v="75.98"/>
    <n v="1.1200000000000001"/>
    <x v="0"/>
    <s v="US"/>
    <s v="USD"/>
    <n v="1447858804"/>
    <n v="1445263204"/>
    <d v="2015-11-18T15:00:04"/>
    <x v="1511"/>
    <n v="30.041666666664241"/>
    <b v="1"/>
    <n v="206"/>
    <b v="1"/>
    <s v="photography/photobooks"/>
    <x v="8"/>
    <x v="20"/>
  </r>
  <r>
    <n v="3500"/>
    <n v="19557"/>
    <n v="58.38"/>
    <n v="5.59"/>
    <x v="0"/>
    <s v="US"/>
    <s v="USD"/>
    <n v="1486311939"/>
    <n v="1483719939"/>
    <d v="2017-02-05T16:25:39"/>
    <x v="1512"/>
    <n v="30"/>
    <b v="1"/>
    <n v="335"/>
    <b v="1"/>
    <s v="photography/photobooks"/>
    <x v="8"/>
    <x v="20"/>
  </r>
  <r>
    <n v="8000"/>
    <n v="12001.5"/>
    <n v="55.82"/>
    <n v="1.5"/>
    <x v="0"/>
    <s v="GB"/>
    <s v="GBP"/>
    <n v="1405523866"/>
    <n v="1402931866"/>
    <d v="2014-07-16T15:17:46"/>
    <x v="1513"/>
    <n v="30"/>
    <b v="1"/>
    <n v="215"/>
    <b v="1"/>
    <s v="photography/photobooks"/>
    <x v="8"/>
    <x v="20"/>
  </r>
  <r>
    <n v="25000"/>
    <n v="26619"/>
    <n v="151.24"/>
    <n v="1.06"/>
    <x v="0"/>
    <s v="US"/>
    <s v="USD"/>
    <n v="1443363640"/>
    <n v="1439907640"/>
    <d v="2015-09-27T14:20:40"/>
    <x v="1514"/>
    <n v="40"/>
    <b v="1"/>
    <n v="176"/>
    <b v="1"/>
    <s v="photography/photobooks"/>
    <x v="8"/>
    <x v="20"/>
  </r>
  <r>
    <n v="300000"/>
    <n v="471567"/>
    <n v="849.67"/>
    <n v="1.57"/>
    <x v="0"/>
    <s v="NO"/>
    <s v="NOK"/>
    <n v="1458104697"/>
    <n v="1455516297"/>
    <d v="2016-03-16T05:04:57"/>
    <x v="1515"/>
    <n v="29.958333333335759"/>
    <b v="1"/>
    <n v="555"/>
    <b v="1"/>
    <s v="photography/photobooks"/>
    <x v="8"/>
    <x v="20"/>
  </r>
  <r>
    <n v="17000"/>
    <n v="18472"/>
    <n v="159.24"/>
    <n v="1.0900000000000001"/>
    <x v="0"/>
    <s v="US"/>
    <s v="USD"/>
    <n v="1475762400"/>
    <n v="1473160292"/>
    <d v="2016-10-06T14:00:00"/>
    <x v="1516"/>
    <n v="30.116990740731126"/>
    <b v="1"/>
    <n v="116"/>
    <b v="1"/>
    <s v="photography/photobooks"/>
    <x v="8"/>
    <x v="20"/>
  </r>
  <r>
    <n v="15000"/>
    <n v="24297"/>
    <n v="39.51"/>
    <n v="1.62"/>
    <x v="0"/>
    <s v="US"/>
    <s v="USD"/>
    <n v="1417845600"/>
    <n v="1415194553"/>
    <d v="2014-12-06T06:00:00"/>
    <x v="1517"/>
    <n v="30.683414351849933"/>
    <b v="1"/>
    <n v="615"/>
    <b v="1"/>
    <s v="photography/photobooks"/>
    <x v="8"/>
    <x v="20"/>
  </r>
  <r>
    <n v="15000"/>
    <n v="30805"/>
    <n v="130.53"/>
    <n v="2.0499999999999998"/>
    <x v="0"/>
    <s v="US"/>
    <s v="USD"/>
    <n v="1401565252"/>
    <n v="1398973252"/>
    <d v="2014-05-31T19:40:52"/>
    <x v="1518"/>
    <n v="30"/>
    <b v="1"/>
    <n v="236"/>
    <b v="1"/>
    <s v="photography/photobooks"/>
    <x v="8"/>
    <x v="20"/>
  </r>
  <r>
    <n v="9000"/>
    <n v="9302.75"/>
    <n v="64.16"/>
    <n v="1.03"/>
    <x v="0"/>
    <s v="US"/>
    <s v="USD"/>
    <n v="1403301540"/>
    <n v="1400867283"/>
    <d v="2014-06-20T21:59:00"/>
    <x v="1519"/>
    <n v="28.174270833333139"/>
    <b v="1"/>
    <n v="145"/>
    <b v="1"/>
    <s v="photography/photobooks"/>
    <x v="8"/>
    <x v="20"/>
  </r>
  <r>
    <n v="18000"/>
    <n v="18625"/>
    <n v="111.53"/>
    <n v="1.03"/>
    <x v="0"/>
    <s v="US"/>
    <s v="USD"/>
    <n v="1418961600"/>
    <n v="1415824513"/>
    <d v="2014-12-19T04:00:00"/>
    <x v="1520"/>
    <n v="36.308877314819256"/>
    <b v="1"/>
    <n v="167"/>
    <b v="1"/>
    <s v="photography/photobooks"/>
    <x v="8"/>
    <x v="20"/>
  </r>
  <r>
    <n v="37500"/>
    <n v="40055"/>
    <n v="170.45"/>
    <n v="1.07"/>
    <x v="0"/>
    <s v="US"/>
    <s v="USD"/>
    <n v="1465272091"/>
    <n v="1462248091"/>
    <d v="2016-06-07T04:01:31"/>
    <x v="1521"/>
    <n v="35"/>
    <b v="1"/>
    <n v="235"/>
    <b v="1"/>
    <s v="photography/photobooks"/>
    <x v="8"/>
    <x v="20"/>
  </r>
  <r>
    <n v="43500"/>
    <n v="60450.1"/>
    <n v="133.74"/>
    <n v="1.39"/>
    <x v="0"/>
    <s v="US"/>
    <s v="USD"/>
    <n v="1413575739"/>
    <n v="1410983739"/>
    <d v="2014-10-17T19:55:39"/>
    <x v="1522"/>
    <n v="30"/>
    <b v="1"/>
    <n v="452"/>
    <b v="1"/>
    <s v="photography/photobooks"/>
    <x v="8"/>
    <x v="20"/>
  </r>
  <r>
    <n v="18500"/>
    <n v="23096"/>
    <n v="95.83"/>
    <n v="1.25"/>
    <x v="0"/>
    <s v="US"/>
    <s v="USD"/>
    <n v="1419292800"/>
    <n v="1416592916"/>
    <d v="2014-12-23T00:00:00"/>
    <x v="1523"/>
    <n v="31.248657407406427"/>
    <b v="1"/>
    <n v="241"/>
    <b v="1"/>
    <s v="photography/photobooks"/>
    <x v="8"/>
    <x v="20"/>
  </r>
  <r>
    <n v="3000"/>
    <n v="6210"/>
    <n v="221.79"/>
    <n v="2.0699999999999998"/>
    <x v="0"/>
    <s v="SE"/>
    <s v="SEK"/>
    <n v="1487592090"/>
    <n v="1485000090"/>
    <d v="2017-02-20T12:01:30"/>
    <x v="1524"/>
    <n v="30"/>
    <b v="1"/>
    <n v="28"/>
    <b v="1"/>
    <s v="photography/photobooks"/>
    <x v="8"/>
    <x v="20"/>
  </r>
  <r>
    <n v="2600"/>
    <n v="4524.1499999999996"/>
    <n v="32.32"/>
    <n v="1.74"/>
    <x v="0"/>
    <s v="US"/>
    <s v="USD"/>
    <n v="1471539138"/>
    <n v="1468947138"/>
    <d v="2016-08-18T16:52:18"/>
    <x v="1525"/>
    <n v="30"/>
    <b v="1"/>
    <n v="140"/>
    <b v="1"/>
    <s v="photography/photobooks"/>
    <x v="8"/>
    <x v="20"/>
  </r>
  <r>
    <n v="23000"/>
    <n v="27675"/>
    <n v="98.84"/>
    <n v="1.2"/>
    <x v="0"/>
    <s v="US"/>
    <s v="USD"/>
    <n v="1453185447"/>
    <n v="1448951847"/>
    <d v="2016-01-19T06:37:27"/>
    <x v="1526"/>
    <n v="49"/>
    <b v="1"/>
    <n v="280"/>
    <b v="1"/>
    <s v="photography/photobooks"/>
    <x v="8"/>
    <x v="20"/>
  </r>
  <r>
    <n v="3500"/>
    <n v="3865.55"/>
    <n v="55.22"/>
    <n v="1.1000000000000001"/>
    <x v="0"/>
    <s v="US"/>
    <s v="USD"/>
    <n v="1489497886"/>
    <n v="1487082286"/>
    <d v="2017-03-14T13:24:46"/>
    <x v="1527"/>
    <n v="27.958333333328483"/>
    <b v="1"/>
    <n v="70"/>
    <b v="1"/>
    <s v="photography/photobooks"/>
    <x v="8"/>
    <x v="20"/>
  </r>
  <r>
    <n v="3000"/>
    <n v="8447"/>
    <n v="52.79"/>
    <n v="2.82"/>
    <x v="0"/>
    <s v="US"/>
    <s v="USD"/>
    <n v="1485907200"/>
    <n v="1483292122"/>
    <d v="2017-02-01T00:00:00"/>
    <x v="1528"/>
    <n v="30.26710648147855"/>
    <b v="1"/>
    <n v="160"/>
    <b v="1"/>
    <s v="photography/photobooks"/>
    <x v="8"/>
    <x v="20"/>
  </r>
  <r>
    <n v="19000"/>
    <n v="19129"/>
    <n v="135.66999999999999"/>
    <n v="1.01"/>
    <x v="0"/>
    <s v="US"/>
    <s v="USD"/>
    <n v="1426773920"/>
    <n v="1424185520"/>
    <d v="2015-03-19T14:05:20"/>
    <x v="1529"/>
    <n v="29.958333333335759"/>
    <b v="1"/>
    <n v="141"/>
    <b v="1"/>
    <s v="photography/photobooks"/>
    <x v="8"/>
    <x v="20"/>
  </r>
  <r>
    <n v="35000"/>
    <n v="47189"/>
    <n v="53.99"/>
    <n v="1.35"/>
    <x v="0"/>
    <s v="US"/>
    <s v="USD"/>
    <n v="1445624695"/>
    <n v="1443464695"/>
    <d v="2015-10-23T18:24:55"/>
    <x v="1530"/>
    <n v="25"/>
    <b v="1"/>
    <n v="874"/>
    <b v="1"/>
    <s v="photography/photobooks"/>
    <x v="8"/>
    <x v="20"/>
  </r>
  <r>
    <n v="2350"/>
    <n v="4135"/>
    <n v="56.64"/>
    <n v="1.76"/>
    <x v="0"/>
    <s v="US"/>
    <s v="USD"/>
    <n v="1417402800"/>
    <n v="1414610126"/>
    <d v="2014-12-01T03:00:00"/>
    <x v="1531"/>
    <n v="32.32261574074073"/>
    <b v="1"/>
    <n v="73"/>
    <b v="1"/>
    <s v="photography/photobooks"/>
    <x v="8"/>
    <x v="20"/>
  </r>
  <r>
    <n v="5000"/>
    <n v="24201"/>
    <n v="82.32"/>
    <n v="4.84"/>
    <x v="0"/>
    <s v="AU"/>
    <s v="AUD"/>
    <n v="1455548400"/>
    <n v="1453461865"/>
    <d v="2016-02-15T15:00:00"/>
    <x v="1532"/>
    <n v="24.149710648147448"/>
    <b v="1"/>
    <n v="294"/>
    <b v="1"/>
    <s v="photography/photobooks"/>
    <x v="8"/>
    <x v="20"/>
  </r>
  <r>
    <n v="45000"/>
    <n v="65313"/>
    <n v="88.26"/>
    <n v="1.45"/>
    <x v="0"/>
    <s v="US"/>
    <s v="USD"/>
    <n v="1462161540"/>
    <n v="1457913777"/>
    <d v="2016-05-02T03:59:00"/>
    <x v="1533"/>
    <n v="49.163923611115024"/>
    <b v="1"/>
    <n v="740"/>
    <b v="1"/>
    <s v="photography/photobooks"/>
    <x v="8"/>
    <x v="20"/>
  </r>
  <r>
    <n v="7500"/>
    <n v="31330"/>
    <n v="84.91"/>
    <n v="4.18"/>
    <x v="0"/>
    <s v="US"/>
    <s v="USD"/>
    <n v="1441383062"/>
    <n v="1438791062"/>
    <d v="2015-09-04T16:11:02"/>
    <x v="1534"/>
    <n v="30"/>
    <b v="1"/>
    <n v="369"/>
    <b v="1"/>
    <s v="photography/photobooks"/>
    <x v="8"/>
    <x v="20"/>
  </r>
  <r>
    <n v="4000"/>
    <n v="5297"/>
    <n v="48.15"/>
    <n v="1.32"/>
    <x v="0"/>
    <s v="US"/>
    <s v="USD"/>
    <n v="1464040800"/>
    <n v="1461527631"/>
    <d v="2016-05-23T22:00:00"/>
    <x v="1535"/>
    <n v="29.087604166670644"/>
    <b v="1"/>
    <n v="110"/>
    <b v="1"/>
    <s v="photography/photobooks"/>
    <x v="8"/>
    <x v="20"/>
  </r>
  <r>
    <n v="12000"/>
    <n v="30037.01"/>
    <n v="66.02"/>
    <n v="2.5"/>
    <x v="0"/>
    <s v="US"/>
    <s v="USD"/>
    <n v="1440702910"/>
    <n v="1438110910"/>
    <d v="2015-08-27T19:15:10"/>
    <x v="1536"/>
    <n v="30"/>
    <b v="1"/>
    <n v="455"/>
    <b v="1"/>
    <s v="photography/photobooks"/>
    <x v="8"/>
    <x v="20"/>
  </r>
  <r>
    <n v="12000"/>
    <n v="21588"/>
    <n v="96.38"/>
    <n v="1.8"/>
    <x v="0"/>
    <s v="DE"/>
    <s v="EUR"/>
    <n v="1470506400"/>
    <n v="1467358427"/>
    <d v="2016-08-06T18:00:00"/>
    <x v="1537"/>
    <n v="36.434872685189475"/>
    <b v="1"/>
    <n v="224"/>
    <b v="1"/>
    <s v="photography/photobooks"/>
    <x v="8"/>
    <x v="20"/>
  </r>
  <r>
    <n v="7000"/>
    <n v="7184"/>
    <n v="156.16999999999999"/>
    <n v="1.03"/>
    <x v="0"/>
    <s v="US"/>
    <s v="USD"/>
    <n v="1421952370"/>
    <n v="1418064370"/>
    <d v="2015-01-22T18:46:10"/>
    <x v="1538"/>
    <n v="45"/>
    <b v="1"/>
    <n v="46"/>
    <b v="1"/>
    <s v="photography/photobooks"/>
    <x v="8"/>
    <x v="20"/>
  </r>
  <r>
    <n v="20000"/>
    <n v="27197.22"/>
    <n v="95.76"/>
    <n v="1.36"/>
    <x v="0"/>
    <s v="US"/>
    <s v="USD"/>
    <n v="1483481019"/>
    <n v="1480629819"/>
    <d v="2017-01-03T22:03:39"/>
    <x v="1539"/>
    <n v="33"/>
    <b v="0"/>
    <n v="284"/>
    <b v="1"/>
    <s v="photography/photobooks"/>
    <x v="8"/>
    <x v="20"/>
  </r>
  <r>
    <n v="15000"/>
    <n v="17680"/>
    <n v="180.41"/>
    <n v="1.18"/>
    <x v="0"/>
    <s v="US"/>
    <s v="USD"/>
    <n v="1416964500"/>
    <n v="1414368616"/>
    <d v="2014-11-26T01:15:00"/>
    <x v="1540"/>
    <n v="30.044953703698411"/>
    <b v="1"/>
    <n v="98"/>
    <b v="1"/>
    <s v="photography/photobooks"/>
    <x v="8"/>
    <x v="20"/>
  </r>
  <r>
    <n v="18000"/>
    <n v="6"/>
    <n v="3"/>
    <n v="0"/>
    <x v="2"/>
    <s v="US"/>
    <s v="USD"/>
    <n v="1420045538"/>
    <n v="1417453538"/>
    <d v="2014-12-31T17:05:38"/>
    <x v="1541"/>
    <n v="30"/>
    <b v="0"/>
    <n v="2"/>
    <b v="0"/>
    <s v="photography/nature"/>
    <x v="8"/>
    <x v="24"/>
  </r>
  <r>
    <n v="500"/>
    <n v="20"/>
    <n v="20"/>
    <n v="0.04"/>
    <x v="2"/>
    <s v="CA"/>
    <s v="CAD"/>
    <n v="1435708500"/>
    <n v="1434412500"/>
    <d v="2015-06-30T23:55:00"/>
    <x v="1542"/>
    <n v="15"/>
    <b v="0"/>
    <n v="1"/>
    <b v="0"/>
    <s v="photography/nature"/>
    <x v="8"/>
    <x v="24"/>
  </r>
  <r>
    <n v="2250"/>
    <n v="10"/>
    <n v="10"/>
    <n v="0"/>
    <x v="2"/>
    <s v="US"/>
    <s v="USD"/>
    <n v="1416662034"/>
    <n v="1414066434"/>
    <d v="2014-11-22T13:13:54"/>
    <x v="1543"/>
    <n v="30.041666666664241"/>
    <b v="0"/>
    <n v="1"/>
    <b v="0"/>
    <s v="photography/nature"/>
    <x v="8"/>
    <x v="24"/>
  </r>
  <r>
    <n v="1000"/>
    <n v="0"/>
    <s v="N/A"/>
    <n v="0"/>
    <x v="2"/>
    <s v="US"/>
    <s v="USD"/>
    <n v="1427847480"/>
    <n v="1424222024"/>
    <d v="2015-04-01T00:18:00"/>
    <x v="1544"/>
    <n v="41.961296296292858"/>
    <b v="0"/>
    <s v="No Backers"/>
    <b v="0"/>
    <s v="photography/nature"/>
    <x v="8"/>
    <x v="24"/>
  </r>
  <r>
    <n v="3000"/>
    <n v="1"/>
    <n v="1"/>
    <n v="0"/>
    <x v="2"/>
    <s v="US"/>
    <s v="USD"/>
    <n v="1425330960"/>
    <n v="1422393234"/>
    <d v="2015-03-02T21:16:00"/>
    <x v="1545"/>
    <n v="34.001458333332266"/>
    <b v="0"/>
    <n v="1"/>
    <b v="0"/>
    <s v="photography/nature"/>
    <x v="8"/>
    <x v="24"/>
  </r>
  <r>
    <n v="1000"/>
    <n v="289"/>
    <n v="26.27"/>
    <n v="0.28999999999999998"/>
    <x v="2"/>
    <s v="GB"/>
    <s v="GBP"/>
    <n v="1410930399"/>
    <n v="1405746399"/>
    <d v="2014-09-17T05:06:39"/>
    <x v="1546"/>
    <n v="60"/>
    <b v="0"/>
    <n v="11"/>
    <b v="0"/>
    <s v="photography/nature"/>
    <x v="8"/>
    <x v="24"/>
  </r>
  <r>
    <n v="20"/>
    <n v="0"/>
    <s v="N/A"/>
    <n v="0"/>
    <x v="2"/>
    <s v="US"/>
    <s v="USD"/>
    <n v="1487844882"/>
    <n v="1487240082"/>
    <d v="2017-02-23T10:14:42"/>
    <x v="1547"/>
    <n v="7"/>
    <b v="0"/>
    <s v="No Backers"/>
    <b v="0"/>
    <s v="photography/nature"/>
    <x v="8"/>
    <x v="24"/>
  </r>
  <r>
    <n v="700"/>
    <n v="60"/>
    <n v="60"/>
    <n v="0.09"/>
    <x v="2"/>
    <s v="US"/>
    <s v="USD"/>
    <n v="1447020620"/>
    <n v="1444425020"/>
    <d v="2015-11-08T22:10:20"/>
    <x v="1548"/>
    <n v="30.041666666656965"/>
    <b v="0"/>
    <n v="1"/>
    <b v="0"/>
    <s v="photography/nature"/>
    <x v="8"/>
    <x v="24"/>
  </r>
  <r>
    <n v="500"/>
    <n v="170"/>
    <n v="28.33"/>
    <n v="0.34"/>
    <x v="2"/>
    <s v="US"/>
    <s v="USD"/>
    <n v="1446524159"/>
    <n v="1443928559"/>
    <d v="2015-11-03T04:15:59"/>
    <x v="1549"/>
    <n v="30.041666666671517"/>
    <b v="0"/>
    <n v="6"/>
    <b v="0"/>
    <s v="photography/nature"/>
    <x v="8"/>
    <x v="24"/>
  </r>
  <r>
    <n v="750"/>
    <n v="101"/>
    <n v="14.43"/>
    <n v="0.13"/>
    <x v="2"/>
    <s v="GB"/>
    <s v="GBP"/>
    <n v="1463050034"/>
    <n v="1460458034"/>
    <d v="2016-05-12T10:47:14"/>
    <x v="1550"/>
    <n v="30"/>
    <b v="0"/>
    <n v="7"/>
    <b v="0"/>
    <s v="photography/nature"/>
    <x v="8"/>
    <x v="24"/>
  </r>
  <r>
    <n v="3500"/>
    <n v="0"/>
    <s v="N/A"/>
    <n v="0"/>
    <x v="2"/>
    <s v="US"/>
    <s v="USD"/>
    <n v="1432756039"/>
    <n v="1430164039"/>
    <d v="2015-05-27T19:47:19"/>
    <x v="1551"/>
    <n v="30"/>
    <b v="0"/>
    <s v="No Backers"/>
    <b v="0"/>
    <s v="photography/nature"/>
    <x v="8"/>
    <x v="24"/>
  </r>
  <r>
    <n v="4300"/>
    <n v="2115"/>
    <n v="132.19"/>
    <n v="0.49"/>
    <x v="2"/>
    <s v="US"/>
    <s v="USD"/>
    <n v="1412135940"/>
    <n v="1410366708"/>
    <d v="2014-10-01T03:59:00"/>
    <x v="1552"/>
    <n v="20.477222222223645"/>
    <b v="0"/>
    <n v="16"/>
    <b v="0"/>
    <s v="photography/nature"/>
    <x v="8"/>
    <x v="24"/>
  </r>
  <r>
    <n v="6000"/>
    <n v="0"/>
    <s v="N/A"/>
    <n v="0"/>
    <x v="2"/>
    <s v="US"/>
    <s v="USD"/>
    <n v="1441176447"/>
    <n v="1438584447"/>
    <d v="2015-09-02T06:47:27"/>
    <x v="1553"/>
    <n v="30"/>
    <b v="0"/>
    <s v="No Backers"/>
    <b v="0"/>
    <s v="photography/nature"/>
    <x v="8"/>
    <x v="24"/>
  </r>
  <r>
    <n v="20000"/>
    <n v="0"/>
    <s v="N/A"/>
    <n v="0"/>
    <x v="2"/>
    <s v="AU"/>
    <s v="AUD"/>
    <n v="1438495390"/>
    <n v="1435903390"/>
    <d v="2015-08-02T06:03:10"/>
    <x v="1554"/>
    <n v="30"/>
    <b v="0"/>
    <s v="No Backers"/>
    <b v="0"/>
    <s v="photography/nature"/>
    <x v="8"/>
    <x v="24"/>
  </r>
  <r>
    <n v="750"/>
    <n v="0"/>
    <s v="N/A"/>
    <n v="0"/>
    <x v="2"/>
    <s v="US"/>
    <s v="USD"/>
    <n v="1442509200"/>
    <n v="1440513832"/>
    <d v="2015-09-17T17:00:00"/>
    <x v="1555"/>
    <n v="23.094537037031841"/>
    <b v="0"/>
    <s v="No Backers"/>
    <b v="0"/>
    <s v="photography/nature"/>
    <x v="8"/>
    <x v="24"/>
  </r>
  <r>
    <n v="1500"/>
    <n v="677"/>
    <n v="56.42"/>
    <n v="0.45"/>
    <x v="2"/>
    <s v="CA"/>
    <s v="CAD"/>
    <n v="1467603624"/>
    <n v="1465011624"/>
    <d v="2016-07-04T03:40:24"/>
    <x v="1556"/>
    <n v="30"/>
    <b v="0"/>
    <n v="12"/>
    <b v="0"/>
    <s v="photography/nature"/>
    <x v="8"/>
    <x v="24"/>
  </r>
  <r>
    <n v="2500"/>
    <n v="100"/>
    <n v="100"/>
    <n v="0.04"/>
    <x v="2"/>
    <s v="US"/>
    <s v="USD"/>
    <n v="1411227633"/>
    <n v="1408549233"/>
    <d v="2014-09-20T15:40:33"/>
    <x v="1557"/>
    <n v="31"/>
    <b v="0"/>
    <n v="1"/>
    <b v="0"/>
    <s v="photography/nature"/>
    <x v="8"/>
    <x v="24"/>
  </r>
  <r>
    <n v="750"/>
    <n v="35"/>
    <n v="11.67"/>
    <n v="0.05"/>
    <x v="2"/>
    <s v="GB"/>
    <s v="GBP"/>
    <n v="1440763920"/>
    <n v="1435656759"/>
    <d v="2015-08-28T12:12:00"/>
    <x v="1558"/>
    <n v="59.110659722224227"/>
    <b v="0"/>
    <n v="3"/>
    <b v="0"/>
    <s v="photography/nature"/>
    <x v="8"/>
    <x v="24"/>
  </r>
  <r>
    <n v="15000"/>
    <n v="50"/>
    <n v="50"/>
    <n v="0"/>
    <x v="2"/>
    <s v="US"/>
    <s v="USD"/>
    <n v="1430270199"/>
    <n v="1428974199"/>
    <d v="2015-04-29T01:16:39"/>
    <x v="1559"/>
    <n v="15"/>
    <b v="0"/>
    <n v="1"/>
    <b v="0"/>
    <s v="photography/nature"/>
    <x v="8"/>
    <x v="24"/>
  </r>
  <r>
    <n v="2500"/>
    <n v="94"/>
    <n v="23.5"/>
    <n v="0.04"/>
    <x v="2"/>
    <s v="US"/>
    <s v="USD"/>
    <n v="1415842193"/>
    <n v="1414110593"/>
    <d v="2014-11-13T01:29:53"/>
    <x v="1560"/>
    <n v="20.041666666671517"/>
    <b v="0"/>
    <n v="4"/>
    <b v="0"/>
    <s v="photography/nature"/>
    <x v="8"/>
    <x v="24"/>
  </r>
  <r>
    <n v="10000"/>
    <n v="67"/>
    <n v="67"/>
    <n v="0.01"/>
    <x v="1"/>
    <s v="US"/>
    <s v="USD"/>
    <n v="1383789603"/>
    <n v="1381194003"/>
    <d v="2013-11-07T02:00:03"/>
    <x v="1561"/>
    <n v="30.041666666671517"/>
    <b v="0"/>
    <n v="1"/>
    <b v="0"/>
    <s v="publishing/art books"/>
    <x v="3"/>
    <x v="25"/>
  </r>
  <r>
    <n v="4000"/>
    <n v="0"/>
    <s v="N/A"/>
    <n v="0"/>
    <x v="1"/>
    <s v="US"/>
    <s v="USD"/>
    <n v="1259715000"/>
    <n v="1253712916"/>
    <d v="2009-12-02T00:50:00"/>
    <x v="1562"/>
    <n v="69.468564814815181"/>
    <b v="0"/>
    <s v="No Backers"/>
    <b v="0"/>
    <s v="publishing/art books"/>
    <x v="3"/>
    <x v="25"/>
  </r>
  <r>
    <n v="6000"/>
    <n v="85"/>
    <n v="42.5"/>
    <n v="0.01"/>
    <x v="1"/>
    <s v="GB"/>
    <s v="GBP"/>
    <n v="1394815751"/>
    <n v="1389635351"/>
    <d v="2014-03-14T16:49:11"/>
    <x v="1563"/>
    <n v="59.958333333335759"/>
    <b v="0"/>
    <n v="2"/>
    <b v="0"/>
    <s v="publishing/art books"/>
    <x v="3"/>
    <x v="25"/>
  </r>
  <r>
    <n v="10000"/>
    <n v="10"/>
    <n v="10"/>
    <n v="0"/>
    <x v="1"/>
    <s v="US"/>
    <s v="USD"/>
    <n v="1432843500"/>
    <n v="1430124509"/>
    <d v="2015-05-28T20:05:00"/>
    <x v="1564"/>
    <n v="31.469803240739566"/>
    <b v="0"/>
    <n v="1"/>
    <b v="0"/>
    <s v="publishing/art books"/>
    <x v="3"/>
    <x v="25"/>
  </r>
  <r>
    <n v="4000"/>
    <n v="100"/>
    <n v="100"/>
    <n v="0.03"/>
    <x v="1"/>
    <s v="US"/>
    <s v="USD"/>
    <n v="1307554261"/>
    <n v="1304962261"/>
    <d v="2011-06-08T17:31:01"/>
    <x v="1565"/>
    <n v="30"/>
    <b v="0"/>
    <n v="1"/>
    <b v="0"/>
    <s v="publishing/art books"/>
    <x v="3"/>
    <x v="25"/>
  </r>
  <r>
    <n v="30000"/>
    <n v="6375"/>
    <n v="108.05"/>
    <n v="0.21"/>
    <x v="1"/>
    <s v="US"/>
    <s v="USD"/>
    <n v="1469656800"/>
    <n v="1467151204"/>
    <d v="2016-07-27T22:00:00"/>
    <x v="1566"/>
    <n v="28.999953703707433"/>
    <b v="0"/>
    <n v="59"/>
    <b v="0"/>
    <s v="publishing/art books"/>
    <x v="3"/>
    <x v="25"/>
  </r>
  <r>
    <n v="8500"/>
    <n v="350"/>
    <n v="26.92"/>
    <n v="0.04"/>
    <x v="1"/>
    <s v="US"/>
    <s v="USD"/>
    <n v="1392595200"/>
    <n v="1391293745"/>
    <d v="2014-02-17T00:00:00"/>
    <x v="1567"/>
    <n v="15.063136574077362"/>
    <b v="0"/>
    <n v="13"/>
    <b v="0"/>
    <s v="publishing/art books"/>
    <x v="3"/>
    <x v="25"/>
  </r>
  <r>
    <n v="25000"/>
    <n v="3410"/>
    <n v="155"/>
    <n v="0.14000000000000001"/>
    <x v="1"/>
    <s v="US"/>
    <s v="USD"/>
    <n v="1419384585"/>
    <n v="1416360585"/>
    <d v="2014-12-24T01:29:45"/>
    <x v="1568"/>
    <n v="35"/>
    <b v="0"/>
    <n v="22"/>
    <b v="0"/>
    <s v="publishing/art books"/>
    <x v="3"/>
    <x v="25"/>
  </r>
  <r>
    <n v="30000"/>
    <n v="0"/>
    <s v="N/A"/>
    <n v="0"/>
    <x v="1"/>
    <s v="US"/>
    <s v="USD"/>
    <n v="1369498714"/>
    <n v="1366906714"/>
    <d v="2013-05-25T16:18:34"/>
    <x v="1569"/>
    <n v="30"/>
    <b v="0"/>
    <s v="No Backers"/>
    <b v="0"/>
    <s v="publishing/art books"/>
    <x v="3"/>
    <x v="25"/>
  </r>
  <r>
    <n v="6000"/>
    <n v="2484"/>
    <n v="47.77"/>
    <n v="0.41"/>
    <x v="1"/>
    <s v="US"/>
    <s v="USD"/>
    <n v="1460140282"/>
    <n v="1457551882"/>
    <d v="2016-04-08T18:31:22"/>
    <x v="1570"/>
    <n v="29.958333333328483"/>
    <b v="0"/>
    <n v="52"/>
    <b v="0"/>
    <s v="publishing/art books"/>
    <x v="3"/>
    <x v="25"/>
  </r>
  <r>
    <n v="12100"/>
    <n v="80"/>
    <n v="20"/>
    <n v="0.01"/>
    <x v="1"/>
    <s v="GB"/>
    <s v="GBP"/>
    <n v="1434738483"/>
    <n v="1432146483"/>
    <d v="2015-06-19T18:28:03"/>
    <x v="1571"/>
    <n v="30"/>
    <b v="0"/>
    <n v="4"/>
    <b v="0"/>
    <s v="publishing/art books"/>
    <x v="3"/>
    <x v="25"/>
  </r>
  <r>
    <n v="2500"/>
    <n v="125"/>
    <n v="41.67"/>
    <n v="0.05"/>
    <x v="1"/>
    <s v="GB"/>
    <s v="GBP"/>
    <n v="1456703940"/>
    <n v="1454546859"/>
    <d v="2016-02-28T23:59:00"/>
    <x v="1572"/>
    <n v="24.966215277774609"/>
    <b v="0"/>
    <n v="3"/>
    <b v="0"/>
    <s v="publishing/art books"/>
    <x v="3"/>
    <x v="25"/>
  </r>
  <r>
    <n v="9000"/>
    <n v="223"/>
    <n v="74.33"/>
    <n v="0.02"/>
    <x v="1"/>
    <s v="CA"/>
    <s v="CAD"/>
    <n v="1491019140"/>
    <n v="1487548802"/>
    <d v="2017-04-01T03:59:00"/>
    <x v="1573"/>
    <n v="40.16594907407125"/>
    <b v="0"/>
    <n v="3"/>
    <b v="0"/>
    <s v="publishing/art books"/>
    <x v="3"/>
    <x v="25"/>
  </r>
  <r>
    <n v="10000"/>
    <n v="506"/>
    <n v="84.33"/>
    <n v="0.05"/>
    <x v="1"/>
    <s v="US"/>
    <s v="USD"/>
    <n v="1424211329"/>
    <n v="1421187329"/>
    <d v="2015-02-17T22:15:29"/>
    <x v="1574"/>
    <n v="35"/>
    <b v="0"/>
    <n v="6"/>
    <b v="0"/>
    <s v="publishing/art books"/>
    <x v="3"/>
    <x v="25"/>
  </r>
  <r>
    <n v="10000"/>
    <n v="2291"/>
    <n v="65.459999999999994"/>
    <n v="0.23"/>
    <x v="1"/>
    <s v="US"/>
    <s v="USD"/>
    <n v="1404909296"/>
    <n v="1402317296"/>
    <d v="2014-07-09T12:34:56"/>
    <x v="1575"/>
    <n v="30"/>
    <b v="0"/>
    <n v="35"/>
    <b v="0"/>
    <s v="publishing/art books"/>
    <x v="3"/>
    <x v="25"/>
  </r>
  <r>
    <n v="5000"/>
    <n v="650"/>
    <n v="65"/>
    <n v="0.13"/>
    <x v="1"/>
    <s v="US"/>
    <s v="USD"/>
    <n v="1435698368"/>
    <n v="1431810368"/>
    <d v="2015-06-30T21:06:08"/>
    <x v="1576"/>
    <n v="45"/>
    <b v="0"/>
    <n v="10"/>
    <b v="0"/>
    <s v="publishing/art books"/>
    <x v="3"/>
    <x v="25"/>
  </r>
  <r>
    <n v="10000"/>
    <n v="55"/>
    <n v="27.5"/>
    <n v="0.01"/>
    <x v="1"/>
    <s v="US"/>
    <s v="USD"/>
    <n v="1343161248"/>
    <n v="1337977248"/>
    <d v="2012-07-24T20:20:48"/>
    <x v="1577"/>
    <n v="60"/>
    <b v="0"/>
    <n v="2"/>
    <b v="0"/>
    <s v="publishing/art books"/>
    <x v="3"/>
    <x v="25"/>
  </r>
  <r>
    <n v="1897"/>
    <n v="205"/>
    <n v="51.25"/>
    <n v="0.11"/>
    <x v="1"/>
    <s v="US"/>
    <s v="USD"/>
    <n v="1283392800"/>
    <n v="1281317691"/>
    <d v="2010-09-02T02:00:00"/>
    <x v="1578"/>
    <n v="24.017465277778683"/>
    <b v="0"/>
    <n v="4"/>
    <b v="0"/>
    <s v="publishing/art books"/>
    <x v="3"/>
    <x v="25"/>
  </r>
  <r>
    <n v="3333"/>
    <n v="28"/>
    <n v="14"/>
    <n v="0.01"/>
    <x v="1"/>
    <s v="US"/>
    <s v="USD"/>
    <n v="1377734091"/>
    <n v="1374882891"/>
    <d v="2013-08-28T23:54:51"/>
    <x v="1579"/>
    <n v="33"/>
    <b v="0"/>
    <n v="2"/>
    <b v="0"/>
    <s v="publishing/art books"/>
    <x v="3"/>
    <x v="25"/>
  </r>
  <r>
    <n v="1750"/>
    <n v="0"/>
    <s v="N/A"/>
    <n v="0"/>
    <x v="1"/>
    <s v="US"/>
    <s v="USD"/>
    <n v="1337562726"/>
    <n v="1332378726"/>
    <d v="2012-05-21T01:12:06"/>
    <x v="1580"/>
    <n v="60"/>
    <b v="0"/>
    <s v="No Backers"/>
    <b v="0"/>
    <s v="publishing/art books"/>
    <x v="3"/>
    <x v="25"/>
  </r>
  <r>
    <n v="1000"/>
    <n v="5"/>
    <n v="5"/>
    <n v="0.01"/>
    <x v="2"/>
    <s v="GB"/>
    <s v="GBP"/>
    <n v="1450521990"/>
    <n v="1447757190"/>
    <d v="2015-12-19T10:46:30"/>
    <x v="1581"/>
    <n v="32"/>
    <b v="0"/>
    <n v="1"/>
    <b v="0"/>
    <s v="photography/places"/>
    <x v="8"/>
    <x v="26"/>
  </r>
  <r>
    <n v="1000"/>
    <n v="93"/>
    <n v="31"/>
    <n v="0.09"/>
    <x v="2"/>
    <s v="US"/>
    <s v="USD"/>
    <n v="1445894400"/>
    <n v="1440961053"/>
    <d v="2015-10-26T21:20:00"/>
    <x v="1582"/>
    <n v="57.098923611112696"/>
    <b v="0"/>
    <n v="3"/>
    <b v="0"/>
    <s v="photography/places"/>
    <x v="8"/>
    <x v="26"/>
  </r>
  <r>
    <n v="20000"/>
    <n v="15"/>
    <n v="15"/>
    <n v="0"/>
    <x v="2"/>
    <s v="GB"/>
    <s v="GBP"/>
    <n v="1411681391"/>
    <n v="1409089391"/>
    <d v="2014-09-25T21:43:11"/>
    <x v="1583"/>
    <n v="30"/>
    <b v="0"/>
    <n v="1"/>
    <b v="0"/>
    <s v="photography/places"/>
    <x v="8"/>
    <x v="26"/>
  </r>
  <r>
    <n v="1200"/>
    <n v="0"/>
    <s v="N/A"/>
    <n v="0"/>
    <x v="2"/>
    <s v="US"/>
    <s v="USD"/>
    <n v="1401464101"/>
    <n v="1400600101"/>
    <d v="2014-05-30T15:35:01"/>
    <x v="1584"/>
    <n v="10"/>
    <b v="0"/>
    <s v="No Backers"/>
    <b v="0"/>
    <s v="photography/places"/>
    <x v="8"/>
    <x v="26"/>
  </r>
  <r>
    <n v="2000"/>
    <n v="1580"/>
    <n v="131.66999999999999"/>
    <n v="0.79"/>
    <x v="2"/>
    <s v="CA"/>
    <s v="CAD"/>
    <n v="1482663600"/>
    <n v="1480800568"/>
    <d v="2016-12-25T11:00:00"/>
    <x v="1585"/>
    <n v="21.562870370369637"/>
    <b v="0"/>
    <n v="12"/>
    <b v="0"/>
    <s v="photography/places"/>
    <x v="8"/>
    <x v="26"/>
  </r>
  <r>
    <n v="1500"/>
    <n v="0"/>
    <s v="N/A"/>
    <n v="0"/>
    <x v="2"/>
    <s v="US"/>
    <s v="USD"/>
    <n v="1428197422"/>
    <n v="1425609022"/>
    <d v="2015-04-05T01:30:22"/>
    <x v="1586"/>
    <n v="29.958333333328483"/>
    <b v="0"/>
    <s v="No Backers"/>
    <b v="0"/>
    <s v="photography/places"/>
    <x v="8"/>
    <x v="26"/>
  </r>
  <r>
    <n v="7500"/>
    <n v="1"/>
    <n v="1"/>
    <n v="0"/>
    <x v="2"/>
    <s v="US"/>
    <s v="USD"/>
    <n v="1418510965"/>
    <n v="1415918965"/>
    <d v="2014-12-13T22:49:25"/>
    <x v="1587"/>
    <n v="30"/>
    <b v="0"/>
    <n v="1"/>
    <b v="0"/>
    <s v="photography/places"/>
    <x v="8"/>
    <x v="26"/>
  </r>
  <r>
    <n v="516"/>
    <n v="0"/>
    <s v="N/A"/>
    <n v="0"/>
    <x v="2"/>
    <s v="US"/>
    <s v="USD"/>
    <n v="1422735120"/>
    <n v="1420091999"/>
    <d v="2015-01-31T20:12:00"/>
    <x v="1588"/>
    <n v="30.591678240736655"/>
    <b v="0"/>
    <s v="No Backers"/>
    <b v="0"/>
    <s v="photography/places"/>
    <x v="8"/>
    <x v="26"/>
  </r>
  <r>
    <n v="1200"/>
    <n v="0"/>
    <s v="N/A"/>
    <n v="0"/>
    <x v="2"/>
    <s v="US"/>
    <s v="USD"/>
    <n v="1444433886"/>
    <n v="1441841886"/>
    <d v="2015-10-09T23:38:06"/>
    <x v="1589"/>
    <n v="30"/>
    <b v="0"/>
    <s v="No Backers"/>
    <b v="0"/>
    <s v="photography/places"/>
    <x v="8"/>
    <x v="26"/>
  </r>
  <r>
    <n v="60000"/>
    <n v="1020"/>
    <n v="510"/>
    <n v="0.02"/>
    <x v="2"/>
    <s v="IT"/>
    <s v="EUR"/>
    <n v="1443040464"/>
    <n v="1440448464"/>
    <d v="2015-09-23T20:34:24"/>
    <x v="1590"/>
    <n v="30"/>
    <b v="0"/>
    <n v="2"/>
    <b v="0"/>
    <s v="photography/places"/>
    <x v="8"/>
    <x v="26"/>
  </r>
  <r>
    <n v="14000"/>
    <n v="4092"/>
    <n v="44.48"/>
    <n v="0.28999999999999998"/>
    <x v="2"/>
    <s v="GB"/>
    <s v="GBP"/>
    <n v="1459700741"/>
    <n v="1457112341"/>
    <d v="2016-04-03T16:25:41"/>
    <x v="1591"/>
    <n v="29.958333333343035"/>
    <b v="0"/>
    <n v="92"/>
    <b v="0"/>
    <s v="photography/places"/>
    <x v="8"/>
    <x v="26"/>
  </r>
  <r>
    <n v="25"/>
    <n v="0"/>
    <s v="N/A"/>
    <n v="0"/>
    <x v="2"/>
    <s v="US"/>
    <s v="USD"/>
    <n v="1427503485"/>
    <n v="1423619085"/>
    <d v="2015-03-28T00:44:45"/>
    <x v="1592"/>
    <n v="44.958333333328483"/>
    <b v="0"/>
    <s v="No Backers"/>
    <b v="0"/>
    <s v="photography/places"/>
    <x v="8"/>
    <x v="26"/>
  </r>
  <r>
    <n v="22000"/>
    <n v="3"/>
    <n v="1"/>
    <n v="0"/>
    <x v="2"/>
    <s v="US"/>
    <s v="USD"/>
    <n v="1425154655"/>
    <n v="1422562655"/>
    <d v="2015-02-28T20:17:35"/>
    <x v="1593"/>
    <n v="30"/>
    <b v="0"/>
    <n v="3"/>
    <b v="0"/>
    <s v="photography/places"/>
    <x v="8"/>
    <x v="26"/>
  </r>
  <r>
    <n v="1000"/>
    <n v="205"/>
    <n v="20.5"/>
    <n v="0.21"/>
    <x v="2"/>
    <s v="US"/>
    <s v="USD"/>
    <n v="1463329260"/>
    <n v="1458147982"/>
    <d v="2016-05-15T16:21:00"/>
    <x v="1594"/>
    <n v="59.968495370369055"/>
    <b v="0"/>
    <n v="10"/>
    <b v="0"/>
    <s v="photography/places"/>
    <x v="8"/>
    <x v="26"/>
  </r>
  <r>
    <n v="100000"/>
    <n v="280"/>
    <n v="40"/>
    <n v="0"/>
    <x v="2"/>
    <s v="US"/>
    <s v="USD"/>
    <n v="1403122380"/>
    <n v="1400634728"/>
    <d v="2014-06-18T20:13:00"/>
    <x v="1595"/>
    <n v="28.79226851851854"/>
    <b v="0"/>
    <n v="7"/>
    <b v="0"/>
    <s v="photography/places"/>
    <x v="8"/>
    <x v="26"/>
  </r>
  <r>
    <n v="3250"/>
    <n v="75"/>
    <n v="25"/>
    <n v="0.02"/>
    <x v="2"/>
    <s v="GB"/>
    <s v="GBP"/>
    <n v="1418469569"/>
    <n v="1414577969"/>
    <d v="2014-12-13T11:19:29"/>
    <x v="1596"/>
    <n v="45.041666666664241"/>
    <b v="0"/>
    <n v="3"/>
    <b v="0"/>
    <s v="photography/places"/>
    <x v="8"/>
    <x v="26"/>
  </r>
  <r>
    <n v="15000"/>
    <n v="0"/>
    <s v="N/A"/>
    <n v="0"/>
    <x v="2"/>
    <s v="US"/>
    <s v="USD"/>
    <n v="1474360197"/>
    <n v="1471768197"/>
    <d v="2016-09-20T08:29:57"/>
    <x v="1597"/>
    <n v="30"/>
    <b v="0"/>
    <s v="No Backers"/>
    <b v="0"/>
    <s v="photography/places"/>
    <x v="8"/>
    <x v="26"/>
  </r>
  <r>
    <n v="800"/>
    <n v="1"/>
    <n v="1"/>
    <n v="0"/>
    <x v="2"/>
    <s v="US"/>
    <s v="USD"/>
    <n v="1437926458"/>
    <n v="1432742458"/>
    <d v="2015-07-26T16:00:58"/>
    <x v="1598"/>
    <n v="60"/>
    <b v="0"/>
    <n v="1"/>
    <b v="0"/>
    <s v="photography/places"/>
    <x v="8"/>
    <x v="26"/>
  </r>
  <r>
    <n v="500"/>
    <n v="0"/>
    <s v="N/A"/>
    <n v="0"/>
    <x v="2"/>
    <s v="GB"/>
    <s v="GBP"/>
    <n v="1460116576"/>
    <n v="1457528176"/>
    <d v="2016-04-08T11:56:16"/>
    <x v="1599"/>
    <n v="29.958333333343035"/>
    <b v="0"/>
    <s v="No Backers"/>
    <b v="0"/>
    <s v="photography/places"/>
    <x v="8"/>
    <x v="26"/>
  </r>
  <r>
    <n v="5000"/>
    <n v="367"/>
    <n v="40.78"/>
    <n v="7.0000000000000007E-2"/>
    <x v="2"/>
    <s v="US"/>
    <s v="USD"/>
    <n v="1405401060"/>
    <n v="1401585752"/>
    <d v="2014-07-15T05:11:00"/>
    <x v="1600"/>
    <n v="44.158657407402643"/>
    <b v="0"/>
    <n v="9"/>
    <b v="0"/>
    <s v="photography/places"/>
    <x v="8"/>
    <x v="26"/>
  </r>
  <r>
    <n v="2500"/>
    <n v="2706.23"/>
    <n v="48.33"/>
    <n v="1.08"/>
    <x v="0"/>
    <s v="US"/>
    <s v="USD"/>
    <n v="1304561633"/>
    <n v="1301969633"/>
    <d v="2011-05-05T02:13:53"/>
    <x v="1601"/>
    <n v="30"/>
    <b v="0"/>
    <n v="56"/>
    <b v="1"/>
    <s v="music/rock"/>
    <x v="4"/>
    <x v="11"/>
  </r>
  <r>
    <n v="1500"/>
    <n v="1502.5"/>
    <n v="46.95"/>
    <n v="1"/>
    <x v="0"/>
    <s v="US"/>
    <s v="USD"/>
    <n v="1318633200"/>
    <n v="1314947317"/>
    <d v="2011-10-14T23:00:00"/>
    <x v="1602"/>
    <n v="42.660682870373421"/>
    <b v="0"/>
    <n v="32"/>
    <b v="1"/>
    <s v="music/rock"/>
    <x v="4"/>
    <x v="11"/>
  </r>
  <r>
    <n v="2000"/>
    <n v="2000.66"/>
    <n v="66.69"/>
    <n v="1"/>
    <x v="0"/>
    <s v="US"/>
    <s v="USD"/>
    <n v="1327723459"/>
    <n v="1322539459"/>
    <d v="2012-01-28T04:04:19"/>
    <x v="1603"/>
    <n v="60"/>
    <b v="0"/>
    <n v="30"/>
    <b v="1"/>
    <s v="music/rock"/>
    <x v="4"/>
    <x v="11"/>
  </r>
  <r>
    <n v="2800"/>
    <n v="3419"/>
    <n v="48.84"/>
    <n v="1.22"/>
    <x v="0"/>
    <s v="US"/>
    <s v="USD"/>
    <n v="1332011835"/>
    <n v="1328559435"/>
    <d v="2012-03-17T19:17:15"/>
    <x v="1604"/>
    <n v="39.958333333328483"/>
    <b v="0"/>
    <n v="70"/>
    <b v="1"/>
    <s v="music/rock"/>
    <x v="4"/>
    <x v="11"/>
  </r>
  <r>
    <n v="6000"/>
    <n v="6041.6"/>
    <n v="137.31"/>
    <n v="1.01"/>
    <x v="0"/>
    <s v="US"/>
    <s v="USD"/>
    <n v="1312182000"/>
    <n v="1311380313"/>
    <d v="2011-08-01T07:00:00"/>
    <x v="1605"/>
    <n v="9.2787847222207347"/>
    <b v="0"/>
    <n v="44"/>
    <b v="1"/>
    <s v="music/rock"/>
    <x v="4"/>
    <x v="11"/>
  </r>
  <r>
    <n v="8000"/>
    <n v="8080.33"/>
    <n v="87.83"/>
    <n v="1.01"/>
    <x v="0"/>
    <s v="US"/>
    <s v="USD"/>
    <n v="1300930838"/>
    <n v="1293158438"/>
    <d v="2011-03-24T01:40:38"/>
    <x v="1606"/>
    <n v="89.958333333335759"/>
    <b v="0"/>
    <n v="92"/>
    <b v="1"/>
    <s v="music/rock"/>
    <x v="4"/>
    <x v="11"/>
  </r>
  <r>
    <n v="10000"/>
    <n v="14511"/>
    <n v="70.790000000000006"/>
    <n v="1.45"/>
    <x v="0"/>
    <s v="US"/>
    <s v="USD"/>
    <n v="1339701851"/>
    <n v="1337887451"/>
    <d v="2012-06-14T19:24:11"/>
    <x v="1607"/>
    <n v="21"/>
    <b v="0"/>
    <n v="205"/>
    <b v="1"/>
    <s v="music/rock"/>
    <x v="4"/>
    <x v="11"/>
  </r>
  <r>
    <n v="1200"/>
    <n v="1215"/>
    <n v="52.83"/>
    <n v="1.01"/>
    <x v="0"/>
    <s v="US"/>
    <s v="USD"/>
    <n v="1388553960"/>
    <n v="1385754986"/>
    <d v="2014-01-01T05:26:00"/>
    <x v="1608"/>
    <n v="32.395532407412247"/>
    <b v="0"/>
    <n v="23"/>
    <b v="1"/>
    <s v="music/rock"/>
    <x v="4"/>
    <x v="11"/>
  </r>
  <r>
    <n v="1500"/>
    <n v="1775"/>
    <n v="443.75"/>
    <n v="1.18"/>
    <x v="0"/>
    <s v="US"/>
    <s v="USD"/>
    <n v="1320220800"/>
    <n v="1315612909"/>
    <d v="2011-11-02T08:00:00"/>
    <x v="1609"/>
    <n v="53.332071759265091"/>
    <b v="0"/>
    <n v="4"/>
    <b v="1"/>
    <s v="music/rock"/>
    <x v="4"/>
    <x v="11"/>
  </r>
  <r>
    <n v="2000"/>
    <n v="5437"/>
    <n v="48.54"/>
    <n v="2.72"/>
    <x v="0"/>
    <s v="US"/>
    <s v="USD"/>
    <n v="1355609510"/>
    <n v="1353017510"/>
    <d v="2012-12-15T22:11:50"/>
    <x v="1610"/>
    <n v="30"/>
    <b v="0"/>
    <n v="112"/>
    <b v="1"/>
    <s v="music/rock"/>
    <x v="4"/>
    <x v="11"/>
  </r>
  <r>
    <n v="800"/>
    <n v="1001"/>
    <n v="37.07"/>
    <n v="1.25"/>
    <x v="0"/>
    <s v="US"/>
    <s v="USD"/>
    <n v="1370390432"/>
    <n v="1368576032"/>
    <d v="2013-06-05T00:00:32"/>
    <x v="1611"/>
    <n v="21"/>
    <b v="0"/>
    <n v="27"/>
    <b v="1"/>
    <s v="music/rock"/>
    <x v="4"/>
    <x v="11"/>
  </r>
  <r>
    <n v="500"/>
    <n v="550"/>
    <n v="50"/>
    <n v="1.1000000000000001"/>
    <x v="0"/>
    <s v="US"/>
    <s v="USD"/>
    <n v="1357160384"/>
    <n v="1354568384"/>
    <d v="2013-01-02T20:59:44"/>
    <x v="1612"/>
    <n v="30"/>
    <b v="0"/>
    <n v="11"/>
    <b v="1"/>
    <s v="music/rock"/>
    <x v="4"/>
    <x v="11"/>
  </r>
  <r>
    <n v="1000"/>
    <n v="1015"/>
    <n v="39.04"/>
    <n v="1.02"/>
    <x v="0"/>
    <s v="US"/>
    <s v="USD"/>
    <n v="1342921202"/>
    <n v="1340329202"/>
    <d v="2012-07-22T01:40:02"/>
    <x v="1613"/>
    <n v="30"/>
    <b v="0"/>
    <n v="26"/>
    <b v="1"/>
    <s v="music/rock"/>
    <x v="4"/>
    <x v="11"/>
  </r>
  <r>
    <n v="5000"/>
    <n v="5135"/>
    <n v="66.69"/>
    <n v="1.03"/>
    <x v="0"/>
    <s v="US"/>
    <s v="USD"/>
    <n v="1407085200"/>
    <n v="1401924769"/>
    <d v="2014-08-03T17:00:00"/>
    <x v="1614"/>
    <n v="59.727210648154141"/>
    <b v="0"/>
    <n v="77"/>
    <b v="1"/>
    <s v="music/rock"/>
    <x v="4"/>
    <x v="11"/>
  </r>
  <r>
    <n v="8000"/>
    <n v="9130"/>
    <n v="67.13"/>
    <n v="1.1399999999999999"/>
    <x v="0"/>
    <s v="US"/>
    <s v="USD"/>
    <n v="1323742396"/>
    <n v="1319850796"/>
    <d v="2011-12-13T02:13:16"/>
    <x v="1615"/>
    <n v="45.041666666671517"/>
    <b v="0"/>
    <n v="136"/>
    <b v="1"/>
    <s v="music/rock"/>
    <x v="4"/>
    <x v="11"/>
  </r>
  <r>
    <n v="10000"/>
    <n v="10420"/>
    <n v="66.37"/>
    <n v="1.04"/>
    <x v="0"/>
    <s v="US"/>
    <s v="USD"/>
    <n v="1353621600"/>
    <n v="1350061821"/>
    <d v="2012-11-22T22:00:00"/>
    <x v="1616"/>
    <n v="41.201145833329065"/>
    <b v="0"/>
    <n v="157"/>
    <b v="1"/>
    <s v="music/rock"/>
    <x v="4"/>
    <x v="11"/>
  </r>
  <r>
    <n v="7000"/>
    <n v="10210"/>
    <n v="64.62"/>
    <n v="1.46"/>
    <x v="0"/>
    <s v="US"/>
    <s v="USD"/>
    <n v="1383332400"/>
    <n v="1380470188"/>
    <d v="2013-11-01T19:00:00"/>
    <x v="1617"/>
    <n v="33.127453703702486"/>
    <b v="0"/>
    <n v="158"/>
    <b v="1"/>
    <s v="music/rock"/>
    <x v="4"/>
    <x v="11"/>
  </r>
  <r>
    <n v="1500"/>
    <n v="1576"/>
    <n v="58.37"/>
    <n v="1.05"/>
    <x v="0"/>
    <s v="US"/>
    <s v="USD"/>
    <n v="1362757335"/>
    <n v="1359301335"/>
    <d v="2013-03-08T15:42:15"/>
    <x v="1618"/>
    <n v="40"/>
    <b v="0"/>
    <n v="27"/>
    <b v="1"/>
    <s v="music/rock"/>
    <x v="4"/>
    <x v="11"/>
  </r>
  <r>
    <n v="1500"/>
    <n v="2000"/>
    <n v="86.96"/>
    <n v="1.33"/>
    <x v="0"/>
    <s v="US"/>
    <s v="USD"/>
    <n v="1410755286"/>
    <n v="1408940886"/>
    <d v="2014-09-15T04:28:06"/>
    <x v="1619"/>
    <n v="21"/>
    <b v="0"/>
    <n v="23"/>
    <b v="1"/>
    <s v="music/rock"/>
    <x v="4"/>
    <x v="11"/>
  </r>
  <r>
    <n v="1000"/>
    <n v="1130"/>
    <n v="66.47"/>
    <n v="1.1299999999999999"/>
    <x v="0"/>
    <s v="US"/>
    <s v="USD"/>
    <n v="1361606940"/>
    <n v="1361002140"/>
    <d v="2013-02-23T08:09:00"/>
    <x v="1620"/>
    <n v="7"/>
    <b v="0"/>
    <n v="17"/>
    <b v="1"/>
    <s v="music/rock"/>
    <x v="4"/>
    <x v="11"/>
  </r>
  <r>
    <n v="5000"/>
    <n v="6060"/>
    <n v="163.78"/>
    <n v="1.21"/>
    <x v="0"/>
    <s v="US"/>
    <s v="USD"/>
    <n v="1338177540"/>
    <n v="1333550015"/>
    <d v="2012-05-28T03:59:00"/>
    <x v="1621"/>
    <n v="53.559317129635019"/>
    <b v="0"/>
    <n v="37"/>
    <b v="1"/>
    <s v="music/rock"/>
    <x v="4"/>
    <x v="11"/>
  </r>
  <r>
    <n v="6900"/>
    <n v="7019"/>
    <n v="107.98"/>
    <n v="1.02"/>
    <x v="0"/>
    <s v="US"/>
    <s v="USD"/>
    <n v="1418803140"/>
    <n v="1415343874"/>
    <d v="2014-12-17T07:59:00"/>
    <x v="1622"/>
    <n v="40.037800925929332"/>
    <b v="0"/>
    <n v="65"/>
    <b v="1"/>
    <s v="music/rock"/>
    <x v="4"/>
    <x v="11"/>
  </r>
  <r>
    <n v="750"/>
    <n v="758"/>
    <n v="42.11"/>
    <n v="1.01"/>
    <x v="0"/>
    <s v="GB"/>
    <s v="GBP"/>
    <n v="1377621089"/>
    <n v="1372437089"/>
    <d v="2013-08-27T16:31:29"/>
    <x v="1623"/>
    <n v="60"/>
    <b v="0"/>
    <n v="18"/>
    <b v="1"/>
    <s v="music/rock"/>
    <x v="4"/>
    <x v="11"/>
  </r>
  <r>
    <n v="1000"/>
    <n v="1180"/>
    <n v="47.2"/>
    <n v="1.18"/>
    <x v="0"/>
    <s v="US"/>
    <s v="USD"/>
    <n v="1357721335"/>
    <n v="1354265335"/>
    <d v="2013-01-09T08:48:55"/>
    <x v="1624"/>
    <n v="40"/>
    <b v="0"/>
    <n v="25"/>
    <b v="1"/>
    <s v="music/rock"/>
    <x v="4"/>
    <x v="11"/>
  </r>
  <r>
    <n v="7500"/>
    <n v="11650"/>
    <n v="112.02"/>
    <n v="1.55"/>
    <x v="0"/>
    <s v="US"/>
    <s v="USD"/>
    <n v="1347382053"/>
    <n v="1344962853"/>
    <d v="2012-09-11T16:47:33"/>
    <x v="1625"/>
    <n v="28"/>
    <b v="0"/>
    <n v="104"/>
    <b v="1"/>
    <s v="music/rock"/>
    <x v="4"/>
    <x v="11"/>
  </r>
  <r>
    <n v="8000"/>
    <n v="8095"/>
    <n v="74.95"/>
    <n v="1.01"/>
    <x v="0"/>
    <s v="US"/>
    <s v="USD"/>
    <n v="1385932867"/>
    <n v="1383337267"/>
    <d v="2013-12-01T21:21:07"/>
    <x v="1626"/>
    <n v="30.041666666664241"/>
    <b v="0"/>
    <n v="108"/>
    <b v="1"/>
    <s v="music/rock"/>
    <x v="4"/>
    <x v="11"/>
  </r>
  <r>
    <n v="2000"/>
    <n v="2340"/>
    <n v="61.58"/>
    <n v="1.17"/>
    <x v="0"/>
    <s v="US"/>
    <s v="USD"/>
    <n v="1353905940"/>
    <n v="1351011489"/>
    <d v="2012-11-26T04:59:00"/>
    <x v="1627"/>
    <n v="33.500590277777519"/>
    <b v="0"/>
    <n v="38"/>
    <b v="1"/>
    <s v="music/rock"/>
    <x v="4"/>
    <x v="11"/>
  </r>
  <r>
    <n v="4000"/>
    <n v="4037"/>
    <n v="45.88"/>
    <n v="1.01"/>
    <x v="0"/>
    <s v="US"/>
    <s v="USD"/>
    <n v="1403026882"/>
    <n v="1400175682"/>
    <d v="2014-06-17T17:41:22"/>
    <x v="1628"/>
    <n v="33"/>
    <b v="0"/>
    <n v="88"/>
    <b v="1"/>
    <s v="music/rock"/>
    <x v="4"/>
    <x v="11"/>
  </r>
  <r>
    <n v="6000"/>
    <n v="6220"/>
    <n v="75.849999999999994"/>
    <n v="1.04"/>
    <x v="0"/>
    <s v="US"/>
    <s v="USD"/>
    <n v="1392929333"/>
    <n v="1389041333"/>
    <d v="2014-02-20T20:48:53"/>
    <x v="1629"/>
    <n v="45"/>
    <b v="0"/>
    <n v="82"/>
    <b v="1"/>
    <s v="music/rock"/>
    <x v="4"/>
    <x v="11"/>
  </r>
  <r>
    <n v="4000"/>
    <n v="10610"/>
    <n v="84.21"/>
    <n v="2.65"/>
    <x v="0"/>
    <s v="US"/>
    <s v="USD"/>
    <n v="1330671540"/>
    <n v="1328040375"/>
    <d v="2012-03-02T06:59:00"/>
    <x v="1630"/>
    <n v="30.453298611115315"/>
    <b v="0"/>
    <n v="126"/>
    <b v="1"/>
    <s v="music/rock"/>
    <x v="4"/>
    <x v="11"/>
  </r>
  <r>
    <n v="10000"/>
    <n v="15591"/>
    <n v="117.23"/>
    <n v="1.56"/>
    <x v="0"/>
    <s v="US"/>
    <s v="USD"/>
    <n v="1350074261"/>
    <n v="1347482261"/>
    <d v="2012-10-12T20:37:41"/>
    <x v="1631"/>
    <n v="30"/>
    <b v="0"/>
    <n v="133"/>
    <b v="1"/>
    <s v="music/rock"/>
    <x v="4"/>
    <x v="11"/>
  </r>
  <r>
    <n v="4000"/>
    <n v="4065"/>
    <n v="86.49"/>
    <n v="1.02"/>
    <x v="0"/>
    <s v="US"/>
    <s v="USD"/>
    <n v="1316851854"/>
    <n v="1311667854"/>
    <d v="2011-09-24T08:10:54"/>
    <x v="1632"/>
    <n v="60"/>
    <b v="0"/>
    <n v="47"/>
    <b v="1"/>
    <s v="music/rock"/>
    <x v="4"/>
    <x v="11"/>
  </r>
  <r>
    <n v="10000"/>
    <n v="10000"/>
    <n v="172.41"/>
    <n v="1"/>
    <x v="0"/>
    <s v="US"/>
    <s v="USD"/>
    <n v="1326690000"/>
    <n v="1324329156"/>
    <d v="2012-01-16T05:00:00"/>
    <x v="1633"/>
    <n v="27.324583333334886"/>
    <b v="0"/>
    <n v="58"/>
    <b v="1"/>
    <s v="music/rock"/>
    <x v="4"/>
    <x v="11"/>
  </r>
  <r>
    <n v="2000"/>
    <n v="2010"/>
    <n v="62.81"/>
    <n v="1.01"/>
    <x v="0"/>
    <s v="US"/>
    <s v="USD"/>
    <n v="1306994340"/>
    <n v="1303706001"/>
    <d v="2011-06-02T05:59:00"/>
    <x v="1634"/>
    <n v="38.059479166666279"/>
    <b v="0"/>
    <n v="32"/>
    <b v="1"/>
    <s v="music/rock"/>
    <x v="4"/>
    <x v="11"/>
  </r>
  <r>
    <n v="2000"/>
    <n v="2506"/>
    <n v="67.73"/>
    <n v="1.25"/>
    <x v="0"/>
    <s v="US"/>
    <s v="USD"/>
    <n v="1468270261"/>
    <n v="1463086261"/>
    <d v="2016-07-11T20:51:01"/>
    <x v="1635"/>
    <n v="60"/>
    <b v="0"/>
    <n v="37"/>
    <b v="1"/>
    <s v="music/rock"/>
    <x v="4"/>
    <x v="11"/>
  </r>
  <r>
    <n v="4500"/>
    <n v="4660"/>
    <n v="53.56"/>
    <n v="1.04"/>
    <x v="0"/>
    <s v="US"/>
    <s v="USD"/>
    <n v="1307851200"/>
    <n v="1304129088"/>
    <d v="2011-06-12T04:00:00"/>
    <x v="1636"/>
    <n v="43.07999999999447"/>
    <b v="0"/>
    <n v="87"/>
    <b v="1"/>
    <s v="music/rock"/>
    <x v="4"/>
    <x v="11"/>
  </r>
  <r>
    <n v="500"/>
    <n v="519"/>
    <n v="34.6"/>
    <n v="1.04"/>
    <x v="0"/>
    <s v="US"/>
    <s v="USD"/>
    <n v="1262302740"/>
    <n v="1257444140"/>
    <d v="2009-12-31T23:39:00"/>
    <x v="1637"/>
    <n v="56.233796296299261"/>
    <b v="0"/>
    <n v="15"/>
    <b v="1"/>
    <s v="music/rock"/>
    <x v="4"/>
    <x v="11"/>
  </r>
  <r>
    <n v="1000"/>
    <n v="1050"/>
    <n v="38.89"/>
    <n v="1.05"/>
    <x v="0"/>
    <s v="US"/>
    <s v="USD"/>
    <n v="1362086700"/>
    <n v="1358180968"/>
    <d v="2013-02-28T21:25:00"/>
    <x v="1638"/>
    <n v="45.205231481479132"/>
    <b v="0"/>
    <n v="27"/>
    <b v="1"/>
    <s v="music/rock"/>
    <x v="4"/>
    <x v="11"/>
  </r>
  <r>
    <n v="1800"/>
    <n v="1800"/>
    <n v="94.74"/>
    <n v="1"/>
    <x v="0"/>
    <s v="US"/>
    <s v="USD"/>
    <n v="1330789165"/>
    <n v="1328197165"/>
    <d v="2012-03-03T15:39:25"/>
    <x v="1639"/>
    <n v="30"/>
    <b v="0"/>
    <n v="19"/>
    <b v="1"/>
    <s v="music/rock"/>
    <x v="4"/>
    <x v="11"/>
  </r>
  <r>
    <n v="400"/>
    <n v="679.44"/>
    <n v="39.97"/>
    <n v="1.7"/>
    <x v="0"/>
    <s v="US"/>
    <s v="USD"/>
    <n v="1280800740"/>
    <n v="1279603955"/>
    <d v="2010-08-03T01:59:00"/>
    <x v="1640"/>
    <n v="13.851678240738693"/>
    <b v="0"/>
    <n v="17"/>
    <b v="1"/>
    <s v="music/rock"/>
    <x v="4"/>
    <x v="11"/>
  </r>
  <r>
    <n v="2500"/>
    <n v="2535"/>
    <n v="97.5"/>
    <n v="1.01"/>
    <x v="0"/>
    <s v="US"/>
    <s v="USD"/>
    <n v="1418998744"/>
    <n v="1416406744"/>
    <d v="2014-12-19T14:19:04"/>
    <x v="1641"/>
    <n v="30"/>
    <b v="0"/>
    <n v="26"/>
    <b v="1"/>
    <s v="music/pop"/>
    <x v="4"/>
    <x v="27"/>
  </r>
  <r>
    <n v="1200"/>
    <n v="1200"/>
    <n v="42.86"/>
    <n v="1"/>
    <x v="0"/>
    <s v="US"/>
    <s v="USD"/>
    <n v="1308011727"/>
    <n v="1306283727"/>
    <d v="2011-06-14T00:35:27"/>
    <x v="1642"/>
    <n v="20"/>
    <b v="0"/>
    <n v="28"/>
    <b v="1"/>
    <s v="music/pop"/>
    <x v="4"/>
    <x v="27"/>
  </r>
  <r>
    <n v="5000"/>
    <n v="6235"/>
    <n v="168.51"/>
    <n v="1.25"/>
    <x v="0"/>
    <s v="US"/>
    <s v="USD"/>
    <n v="1348516012"/>
    <n v="1345924012"/>
    <d v="2012-09-24T19:46:52"/>
    <x v="1643"/>
    <n v="30"/>
    <b v="0"/>
    <n v="37"/>
    <b v="1"/>
    <s v="music/pop"/>
    <x v="4"/>
    <x v="27"/>
  </r>
  <r>
    <n v="10000"/>
    <n v="10950"/>
    <n v="85.55"/>
    <n v="1.1000000000000001"/>
    <x v="0"/>
    <s v="US"/>
    <s v="USD"/>
    <n v="1353551160"/>
    <n v="1348363560"/>
    <d v="2012-11-22T02:26:00"/>
    <x v="1644"/>
    <n v="60.041666666671517"/>
    <b v="0"/>
    <n v="128"/>
    <b v="1"/>
    <s v="music/pop"/>
    <x v="4"/>
    <x v="27"/>
  </r>
  <r>
    <n v="5000"/>
    <n v="5540"/>
    <n v="554"/>
    <n v="1.1100000000000001"/>
    <x v="0"/>
    <s v="US"/>
    <s v="USD"/>
    <n v="1379515740"/>
    <n v="1378306140"/>
    <d v="2013-09-18T14:49:00"/>
    <x v="1645"/>
    <n v="14"/>
    <b v="0"/>
    <n v="10"/>
    <b v="1"/>
    <s v="music/pop"/>
    <x v="4"/>
    <x v="27"/>
  </r>
  <r>
    <n v="2000"/>
    <n v="2204"/>
    <n v="26.55"/>
    <n v="1.1000000000000001"/>
    <x v="0"/>
    <s v="GB"/>
    <s v="GBP"/>
    <n v="1408039860"/>
    <n v="1405248503"/>
    <d v="2014-08-14T18:11:00"/>
    <x v="1646"/>
    <n v="32.307372685187147"/>
    <b v="0"/>
    <n v="83"/>
    <b v="1"/>
    <s v="music/pop"/>
    <x v="4"/>
    <x v="27"/>
  </r>
  <r>
    <n v="5000"/>
    <n v="5236"/>
    <n v="113.83"/>
    <n v="1.05"/>
    <x v="0"/>
    <s v="US"/>
    <s v="USD"/>
    <n v="1339235377"/>
    <n v="1336643377"/>
    <d v="2012-06-09T09:49:37"/>
    <x v="1647"/>
    <n v="30"/>
    <b v="0"/>
    <n v="46"/>
    <b v="1"/>
    <s v="music/pop"/>
    <x v="4"/>
    <x v="27"/>
  </r>
  <r>
    <n v="2300"/>
    <n v="2881"/>
    <n v="32.01"/>
    <n v="1.25"/>
    <x v="0"/>
    <s v="US"/>
    <s v="USD"/>
    <n v="1300636482"/>
    <n v="1298048082"/>
    <d v="2011-03-20T15:54:42"/>
    <x v="1648"/>
    <n v="29.958333333335759"/>
    <b v="0"/>
    <n v="90"/>
    <b v="1"/>
    <s v="music/pop"/>
    <x v="4"/>
    <x v="27"/>
  </r>
  <r>
    <n v="3800"/>
    <n v="3822.33"/>
    <n v="47.19"/>
    <n v="1.01"/>
    <x v="0"/>
    <s v="US"/>
    <s v="USD"/>
    <n v="1400862355"/>
    <n v="1396974355"/>
    <d v="2014-05-23T16:25:55"/>
    <x v="1649"/>
    <n v="45"/>
    <b v="0"/>
    <n v="81"/>
    <b v="1"/>
    <s v="music/pop"/>
    <x v="4"/>
    <x v="27"/>
  </r>
  <r>
    <n v="2000"/>
    <n v="2831"/>
    <n v="88.47"/>
    <n v="1.42"/>
    <x v="0"/>
    <s v="US"/>
    <s v="USD"/>
    <n v="1381314437"/>
    <n v="1378722437"/>
    <d v="2013-10-09T10:27:17"/>
    <x v="1650"/>
    <n v="30"/>
    <b v="0"/>
    <n v="32"/>
    <b v="1"/>
    <s v="music/pop"/>
    <x v="4"/>
    <x v="27"/>
  </r>
  <r>
    <n v="2000"/>
    <n v="2015"/>
    <n v="100.75"/>
    <n v="1.01"/>
    <x v="0"/>
    <s v="US"/>
    <s v="USD"/>
    <n v="1303801140"/>
    <n v="1300916220"/>
    <d v="2011-04-26T06:59:00"/>
    <x v="1651"/>
    <n v="33.390277777783922"/>
    <b v="0"/>
    <n v="20"/>
    <b v="1"/>
    <s v="music/pop"/>
    <x v="4"/>
    <x v="27"/>
  </r>
  <r>
    <n v="4500"/>
    <n v="4530"/>
    <n v="64.709999999999994"/>
    <n v="1.01"/>
    <x v="0"/>
    <s v="US"/>
    <s v="USD"/>
    <n v="1385297393"/>
    <n v="1382701793"/>
    <d v="2013-11-24T12:49:53"/>
    <x v="1652"/>
    <n v="30.041666666664241"/>
    <b v="0"/>
    <n v="70"/>
    <b v="1"/>
    <s v="music/pop"/>
    <x v="4"/>
    <x v="27"/>
  </r>
  <r>
    <n v="5000"/>
    <n v="8711.52"/>
    <n v="51.85"/>
    <n v="1.74"/>
    <x v="0"/>
    <s v="US"/>
    <s v="USD"/>
    <n v="1303675296"/>
    <n v="1300996896"/>
    <d v="2011-04-24T20:01:36"/>
    <x v="1653"/>
    <n v="31"/>
    <b v="0"/>
    <n v="168"/>
    <b v="1"/>
    <s v="music/pop"/>
    <x v="4"/>
    <x v="27"/>
  </r>
  <r>
    <n v="1100"/>
    <n v="1319"/>
    <n v="38.79"/>
    <n v="1.2"/>
    <x v="0"/>
    <s v="US"/>
    <s v="USD"/>
    <n v="1334784160"/>
    <n v="1332192160"/>
    <d v="2012-04-18T21:22:40"/>
    <x v="1654"/>
    <n v="30"/>
    <b v="0"/>
    <n v="34"/>
    <b v="1"/>
    <s v="music/pop"/>
    <x v="4"/>
    <x v="27"/>
  </r>
  <r>
    <n v="1500"/>
    <n v="2143"/>
    <n v="44.65"/>
    <n v="1.43"/>
    <x v="0"/>
    <s v="US"/>
    <s v="USD"/>
    <n v="1333648820"/>
    <n v="1331060420"/>
    <d v="2012-04-05T18:00:20"/>
    <x v="1655"/>
    <n v="29.958333333328483"/>
    <b v="0"/>
    <n v="48"/>
    <b v="1"/>
    <s v="music/pop"/>
    <x v="4"/>
    <x v="27"/>
  </r>
  <r>
    <n v="7500"/>
    <n v="7525.12"/>
    <n v="156.77000000000001"/>
    <n v="1"/>
    <x v="0"/>
    <s v="US"/>
    <s v="USD"/>
    <n v="1355437052"/>
    <n v="1352845052"/>
    <d v="2012-12-13T22:17:32"/>
    <x v="1656"/>
    <n v="30"/>
    <b v="0"/>
    <n v="48"/>
    <b v="1"/>
    <s v="music/pop"/>
    <x v="4"/>
    <x v="27"/>
  </r>
  <r>
    <n v="25000"/>
    <n v="26233.45"/>
    <n v="118.7"/>
    <n v="1.05"/>
    <x v="0"/>
    <s v="US"/>
    <s v="USD"/>
    <n v="1337885168"/>
    <n v="1335293168"/>
    <d v="2012-05-24T18:46:08"/>
    <x v="1657"/>
    <n v="30"/>
    <b v="0"/>
    <n v="221"/>
    <b v="1"/>
    <s v="music/pop"/>
    <x v="4"/>
    <x v="27"/>
  </r>
  <r>
    <n v="6000"/>
    <n v="7934"/>
    <n v="74.150000000000006"/>
    <n v="1.32"/>
    <x v="0"/>
    <s v="US"/>
    <s v="USD"/>
    <n v="1355840400"/>
    <n v="1352524767"/>
    <d v="2012-12-18T14:20:00"/>
    <x v="1658"/>
    <n v="38.375381944439141"/>
    <b v="0"/>
    <n v="107"/>
    <b v="1"/>
    <s v="music/pop"/>
    <x v="4"/>
    <x v="27"/>
  </r>
  <r>
    <n v="500"/>
    <n v="564"/>
    <n v="12.53"/>
    <n v="1.1299999999999999"/>
    <x v="0"/>
    <s v="GB"/>
    <s v="GBP"/>
    <n v="1387281600"/>
    <n v="1384811721"/>
    <d v="2013-12-17T12:00:00"/>
    <x v="1659"/>
    <n v="28.586562500000582"/>
    <b v="0"/>
    <n v="45"/>
    <b v="1"/>
    <s v="music/pop"/>
    <x v="4"/>
    <x v="27"/>
  </r>
  <r>
    <n v="80"/>
    <n v="1003"/>
    <n v="27.86"/>
    <n v="12.54"/>
    <x v="0"/>
    <s v="IT"/>
    <s v="EUR"/>
    <n v="1462053540"/>
    <n v="1459355950"/>
    <d v="2016-04-30T21:59:00"/>
    <x v="1660"/>
    <n v="31.222106481480296"/>
    <b v="0"/>
    <n v="36"/>
    <b v="1"/>
    <s v="music/pop"/>
    <x v="4"/>
    <x v="27"/>
  </r>
  <r>
    <n v="7900"/>
    <n v="8098"/>
    <n v="80.180000000000007"/>
    <n v="1.03"/>
    <x v="0"/>
    <s v="AT"/>
    <s v="EUR"/>
    <n v="1453064400"/>
    <n v="1449359831"/>
    <d v="2016-01-17T21:00:00"/>
    <x v="1661"/>
    <n v="42.876956018517376"/>
    <b v="0"/>
    <n v="101"/>
    <b v="1"/>
    <s v="music/pop"/>
    <x v="4"/>
    <x v="27"/>
  </r>
  <r>
    <n v="8000"/>
    <n v="8211"/>
    <n v="132.44"/>
    <n v="1.03"/>
    <x v="0"/>
    <s v="US"/>
    <s v="USD"/>
    <n v="1325310336"/>
    <n v="1320122736"/>
    <d v="2011-12-31T05:45:36"/>
    <x v="1662"/>
    <n v="60.041666666664241"/>
    <b v="0"/>
    <n v="62"/>
    <b v="1"/>
    <s v="music/pop"/>
    <x v="4"/>
    <x v="27"/>
  </r>
  <r>
    <n v="1000"/>
    <n v="1080"/>
    <n v="33.75"/>
    <n v="1.08"/>
    <x v="0"/>
    <s v="US"/>
    <s v="USD"/>
    <n v="1422750707"/>
    <n v="1420158707"/>
    <d v="2015-02-01T00:31:47"/>
    <x v="1663"/>
    <n v="30"/>
    <b v="0"/>
    <n v="32"/>
    <b v="1"/>
    <s v="music/pop"/>
    <x v="4"/>
    <x v="27"/>
  </r>
  <r>
    <n v="2500"/>
    <n v="3060.22"/>
    <n v="34.380000000000003"/>
    <n v="1.22"/>
    <x v="0"/>
    <s v="US"/>
    <s v="USD"/>
    <n v="1331870340"/>
    <n v="1328033818"/>
    <d v="2012-03-16T03:59:00"/>
    <x v="1664"/>
    <n v="44.404189814820711"/>
    <b v="0"/>
    <n v="89"/>
    <b v="1"/>
    <s v="music/pop"/>
    <x v="4"/>
    <x v="27"/>
  </r>
  <r>
    <n v="3500"/>
    <n v="4181"/>
    <n v="44.96"/>
    <n v="1.19"/>
    <x v="0"/>
    <s v="US"/>
    <s v="USD"/>
    <n v="1298343600"/>
    <n v="1295624113"/>
    <d v="2011-02-22T03:00:00"/>
    <x v="1665"/>
    <n v="31.475543981483497"/>
    <b v="0"/>
    <n v="93"/>
    <b v="1"/>
    <s v="music/pop"/>
    <x v="4"/>
    <x v="27"/>
  </r>
  <r>
    <n v="2500"/>
    <n v="4022"/>
    <n v="41.04"/>
    <n v="1.61"/>
    <x v="0"/>
    <s v="US"/>
    <s v="USD"/>
    <n v="1364447073"/>
    <n v="1361858673"/>
    <d v="2013-03-28T05:04:33"/>
    <x v="1666"/>
    <n v="29.958333333328483"/>
    <b v="0"/>
    <n v="98"/>
    <b v="1"/>
    <s v="music/pop"/>
    <x v="4"/>
    <x v="27"/>
  </r>
  <r>
    <n v="3400"/>
    <n v="4313"/>
    <n v="52.6"/>
    <n v="1.27"/>
    <x v="0"/>
    <s v="US"/>
    <s v="USD"/>
    <n v="1394521140"/>
    <n v="1392169298"/>
    <d v="2014-03-11T06:59:00"/>
    <x v="1667"/>
    <n v="27.220393518524361"/>
    <b v="0"/>
    <n v="82"/>
    <b v="1"/>
    <s v="music/pop"/>
    <x v="4"/>
    <x v="27"/>
  </r>
  <r>
    <n v="8000"/>
    <n v="8211"/>
    <n v="70.78"/>
    <n v="1.03"/>
    <x v="0"/>
    <s v="US"/>
    <s v="USD"/>
    <n v="1322454939"/>
    <n v="1319859339"/>
    <d v="2011-11-28T04:35:39"/>
    <x v="1668"/>
    <n v="30.041666666671517"/>
    <b v="0"/>
    <n v="116"/>
    <b v="1"/>
    <s v="music/pop"/>
    <x v="4"/>
    <x v="27"/>
  </r>
  <r>
    <n v="2000"/>
    <n v="2795"/>
    <n v="53.75"/>
    <n v="1.4"/>
    <x v="0"/>
    <s v="US"/>
    <s v="USD"/>
    <n v="1464729276"/>
    <n v="1459545276"/>
    <d v="2016-05-31T21:14:36"/>
    <x v="1669"/>
    <n v="60"/>
    <b v="0"/>
    <n v="52"/>
    <b v="1"/>
    <s v="music/pop"/>
    <x v="4"/>
    <x v="27"/>
  </r>
  <r>
    <n v="1000"/>
    <n v="1026"/>
    <n v="44.61"/>
    <n v="1.03"/>
    <x v="0"/>
    <s v="US"/>
    <s v="USD"/>
    <n v="1278302400"/>
    <n v="1273961999"/>
    <d v="2010-07-05T04:00:00"/>
    <x v="1670"/>
    <n v="50.236122685178998"/>
    <b v="0"/>
    <n v="23"/>
    <b v="1"/>
    <s v="music/pop"/>
    <x v="4"/>
    <x v="27"/>
  </r>
  <r>
    <n v="2000"/>
    <n v="2013.47"/>
    <n v="26.15"/>
    <n v="1.01"/>
    <x v="0"/>
    <s v="US"/>
    <s v="USD"/>
    <n v="1470056614"/>
    <n v="1467464614"/>
    <d v="2016-08-01T13:03:34"/>
    <x v="1671"/>
    <n v="30"/>
    <b v="0"/>
    <n v="77"/>
    <b v="1"/>
    <s v="music/pop"/>
    <x v="4"/>
    <x v="27"/>
  </r>
  <r>
    <n v="1700"/>
    <n v="1920"/>
    <n v="39.18"/>
    <n v="1.1299999999999999"/>
    <x v="0"/>
    <s v="US"/>
    <s v="USD"/>
    <n v="1338824730"/>
    <n v="1336232730"/>
    <d v="2012-06-04T15:45:30"/>
    <x v="1672"/>
    <n v="30"/>
    <b v="0"/>
    <n v="49"/>
    <b v="1"/>
    <s v="music/pop"/>
    <x v="4"/>
    <x v="27"/>
  </r>
  <r>
    <n v="2100"/>
    <n v="2690"/>
    <n v="45.59"/>
    <n v="1.28"/>
    <x v="0"/>
    <s v="US"/>
    <s v="USD"/>
    <n v="1425675892"/>
    <n v="1423083892"/>
    <d v="2015-03-06T21:04:52"/>
    <x v="1673"/>
    <n v="30"/>
    <b v="0"/>
    <n v="59"/>
    <b v="1"/>
    <s v="music/pop"/>
    <x v="4"/>
    <x v="27"/>
  </r>
  <r>
    <n v="5000"/>
    <n v="10085"/>
    <n v="89.25"/>
    <n v="2.02"/>
    <x v="0"/>
    <s v="US"/>
    <s v="USD"/>
    <n v="1471503540"/>
    <n v="1468852306"/>
    <d v="2016-08-18T06:59:00"/>
    <x v="1674"/>
    <n v="30.685578703705687"/>
    <b v="0"/>
    <n v="113"/>
    <b v="1"/>
    <s v="music/pop"/>
    <x v="4"/>
    <x v="27"/>
  </r>
  <r>
    <n v="1000"/>
    <n v="1374.16"/>
    <n v="40.42"/>
    <n v="1.37"/>
    <x v="0"/>
    <s v="US"/>
    <s v="USD"/>
    <n v="1318802580"/>
    <n v="1316194540"/>
    <d v="2011-10-16T22:03:00"/>
    <x v="1675"/>
    <n v="30.185648148144537"/>
    <b v="0"/>
    <n v="34"/>
    <b v="1"/>
    <s v="music/pop"/>
    <x v="4"/>
    <x v="27"/>
  </r>
  <r>
    <n v="3000"/>
    <n v="3460"/>
    <n v="82.38"/>
    <n v="1.1499999999999999"/>
    <x v="0"/>
    <s v="US"/>
    <s v="USD"/>
    <n v="1334980740"/>
    <n v="1330968347"/>
    <d v="2012-04-21T03:59:00"/>
    <x v="1676"/>
    <n v="46.439733796294604"/>
    <b v="0"/>
    <n v="42"/>
    <b v="1"/>
    <s v="music/pop"/>
    <x v="4"/>
    <x v="27"/>
  </r>
  <r>
    <n v="6000"/>
    <n v="6700"/>
    <n v="159.52000000000001"/>
    <n v="1.1200000000000001"/>
    <x v="0"/>
    <s v="ES"/>
    <s v="EUR"/>
    <n v="1460786340"/>
    <n v="1455615976"/>
    <d v="2016-04-16T05:59:00"/>
    <x v="1677"/>
    <n v="59.842175925921765"/>
    <b v="0"/>
    <n v="42"/>
    <b v="1"/>
    <s v="music/pop"/>
    <x v="4"/>
    <x v="27"/>
  </r>
  <r>
    <n v="1500"/>
    <n v="1776"/>
    <n v="36.24"/>
    <n v="1.18"/>
    <x v="0"/>
    <s v="US"/>
    <s v="USD"/>
    <n v="1391718671"/>
    <n v="1390509071"/>
    <d v="2014-02-06T20:31:11"/>
    <x v="1678"/>
    <n v="14"/>
    <b v="0"/>
    <n v="49"/>
    <b v="1"/>
    <s v="music/pop"/>
    <x v="4"/>
    <x v="27"/>
  </r>
  <r>
    <n v="2000"/>
    <n v="3500"/>
    <n v="62.5"/>
    <n v="1.75"/>
    <x v="0"/>
    <s v="US"/>
    <s v="USD"/>
    <n v="1311298745"/>
    <n v="1309311545"/>
    <d v="2011-07-22T01:39:05"/>
    <x v="1679"/>
    <n v="23"/>
    <b v="0"/>
    <n v="56"/>
    <b v="1"/>
    <s v="music/pop"/>
    <x v="4"/>
    <x v="27"/>
  </r>
  <r>
    <n v="1000"/>
    <n v="1175"/>
    <n v="47"/>
    <n v="1.18"/>
    <x v="0"/>
    <s v="US"/>
    <s v="USD"/>
    <n v="1405188667"/>
    <n v="1402596667"/>
    <d v="2014-07-12T18:11:07"/>
    <x v="1680"/>
    <n v="30"/>
    <b v="0"/>
    <n v="25"/>
    <b v="1"/>
    <s v="music/pop"/>
    <x v="4"/>
    <x v="27"/>
  </r>
  <r>
    <n v="65000"/>
    <n v="65924.38"/>
    <n v="74.58"/>
    <n v="1.01"/>
    <x v="3"/>
    <s v="US"/>
    <s v="USD"/>
    <n v="1490752800"/>
    <n v="1486522484"/>
    <d v="2017-03-29T02:00:00"/>
    <x v="1681"/>
    <n v="48.96199074073229"/>
    <b v="0"/>
    <n v="884"/>
    <b v="0"/>
    <s v="music/faith"/>
    <x v="4"/>
    <x v="28"/>
  </r>
  <r>
    <n v="6000"/>
    <n v="0"/>
    <s v="N/A"/>
    <n v="0"/>
    <x v="3"/>
    <s v="US"/>
    <s v="USD"/>
    <n v="1492142860"/>
    <n v="1486962460"/>
    <d v="2017-04-14T04:07:40"/>
    <x v="1682"/>
    <n v="59.958333333328483"/>
    <b v="0"/>
    <s v="No Backers"/>
    <b v="0"/>
    <s v="music/faith"/>
    <x v="4"/>
    <x v="28"/>
  </r>
  <r>
    <n v="3500"/>
    <n v="760"/>
    <n v="76"/>
    <n v="0.22"/>
    <x v="3"/>
    <s v="FR"/>
    <s v="EUR"/>
    <n v="1491590738"/>
    <n v="1489517138"/>
    <d v="2017-04-07T18:45:38"/>
    <x v="1683"/>
    <n v="24"/>
    <b v="0"/>
    <n v="10"/>
    <b v="0"/>
    <s v="music/faith"/>
    <x v="4"/>
    <x v="28"/>
  </r>
  <r>
    <n v="8000"/>
    <n v="8730"/>
    <n v="86.44"/>
    <n v="1.0900000000000001"/>
    <x v="3"/>
    <s v="US"/>
    <s v="USD"/>
    <n v="1489775641"/>
    <n v="1487360041"/>
    <d v="2017-03-17T18:34:01"/>
    <x v="1684"/>
    <n v="27.958333333328483"/>
    <b v="0"/>
    <n v="101"/>
    <b v="0"/>
    <s v="music/faith"/>
    <x v="4"/>
    <x v="28"/>
  </r>
  <r>
    <n v="350"/>
    <n v="360"/>
    <n v="24"/>
    <n v="1.03"/>
    <x v="3"/>
    <s v="US"/>
    <s v="USD"/>
    <n v="1490331623"/>
    <n v="1487743223"/>
    <d v="2017-03-24T05:00:23"/>
    <x v="1685"/>
    <n v="29.958333333335759"/>
    <b v="0"/>
    <n v="15"/>
    <b v="0"/>
    <s v="music/faith"/>
    <x v="4"/>
    <x v="28"/>
  </r>
  <r>
    <n v="5000"/>
    <n v="18"/>
    <n v="18"/>
    <n v="0"/>
    <x v="3"/>
    <s v="CA"/>
    <s v="CAD"/>
    <n v="1493320519"/>
    <n v="1488140119"/>
    <d v="2017-04-27T19:15:19"/>
    <x v="1686"/>
    <n v="59.958333333328483"/>
    <b v="0"/>
    <n v="1"/>
    <b v="0"/>
    <s v="music/faith"/>
    <x v="4"/>
    <x v="28"/>
  </r>
  <r>
    <n v="10000"/>
    <n v="3125"/>
    <n v="80.13"/>
    <n v="0.31"/>
    <x v="3"/>
    <s v="US"/>
    <s v="USD"/>
    <n v="1491855300"/>
    <n v="1488935245"/>
    <d v="2017-04-10T20:15:00"/>
    <x v="1687"/>
    <n v="33.796932870369346"/>
    <b v="0"/>
    <n v="39"/>
    <b v="0"/>
    <s v="music/faith"/>
    <x v="4"/>
    <x v="28"/>
  </r>
  <r>
    <n v="4000"/>
    <n v="1772"/>
    <n v="253.14"/>
    <n v="0.44"/>
    <x v="3"/>
    <s v="US"/>
    <s v="USD"/>
    <n v="1491738594"/>
    <n v="1489150194"/>
    <d v="2017-04-09T11:49:54"/>
    <x v="1688"/>
    <n v="29.958333333343035"/>
    <b v="0"/>
    <n v="7"/>
    <b v="0"/>
    <s v="music/faith"/>
    <x v="4"/>
    <x v="28"/>
  </r>
  <r>
    <n v="2400"/>
    <n v="2400"/>
    <n v="171.43"/>
    <n v="1"/>
    <x v="3"/>
    <s v="US"/>
    <s v="USD"/>
    <n v="1489700230"/>
    <n v="1487111830"/>
    <d v="2017-03-16T21:37:10"/>
    <x v="1689"/>
    <n v="29.958333333335759"/>
    <b v="0"/>
    <n v="14"/>
    <b v="0"/>
    <s v="music/faith"/>
    <x v="4"/>
    <x v="28"/>
  </r>
  <r>
    <n v="2500"/>
    <n v="635"/>
    <n v="57.73"/>
    <n v="0.25"/>
    <x v="3"/>
    <s v="US"/>
    <s v="USD"/>
    <n v="1491470442"/>
    <n v="1488882042"/>
    <d v="2017-04-06T09:20:42"/>
    <x v="1690"/>
    <n v="29.958333333328483"/>
    <b v="0"/>
    <n v="11"/>
    <b v="0"/>
    <s v="music/faith"/>
    <x v="4"/>
    <x v="28"/>
  </r>
  <r>
    <n v="30000"/>
    <n v="10042"/>
    <n v="264.26"/>
    <n v="0.33"/>
    <x v="3"/>
    <s v="US"/>
    <s v="USD"/>
    <n v="1491181200"/>
    <n v="1488387008"/>
    <d v="2017-04-03T01:00:00"/>
    <x v="1691"/>
    <n v="32.340185185195878"/>
    <b v="0"/>
    <n v="38"/>
    <b v="0"/>
    <s v="music/faith"/>
    <x v="4"/>
    <x v="28"/>
  </r>
  <r>
    <n v="5000"/>
    <n v="2390"/>
    <n v="159.33000000000001"/>
    <n v="0.48"/>
    <x v="3"/>
    <s v="US"/>
    <s v="USD"/>
    <n v="1490572740"/>
    <n v="1487734667"/>
    <d v="2017-03-26T23:59:00"/>
    <x v="1692"/>
    <n v="32.848067129627452"/>
    <b v="0"/>
    <n v="15"/>
    <b v="0"/>
    <s v="music/faith"/>
    <x v="4"/>
    <x v="28"/>
  </r>
  <r>
    <n v="3000"/>
    <n v="280"/>
    <n v="35"/>
    <n v="0.09"/>
    <x v="3"/>
    <s v="GB"/>
    <s v="GBP"/>
    <n v="1491768000"/>
    <n v="1489097112"/>
    <d v="2017-04-09T20:00:00"/>
    <x v="1693"/>
    <n v="30.913055555545725"/>
    <b v="0"/>
    <n v="8"/>
    <b v="0"/>
    <s v="music/faith"/>
    <x v="4"/>
    <x v="28"/>
  </r>
  <r>
    <n v="10000"/>
    <n v="5"/>
    <n v="5"/>
    <n v="0"/>
    <x v="3"/>
    <s v="US"/>
    <s v="USD"/>
    <n v="1490589360"/>
    <n v="1488038674"/>
    <d v="2017-03-27T04:36:00"/>
    <x v="1694"/>
    <n v="29.521828703698702"/>
    <b v="0"/>
    <n v="1"/>
    <b v="0"/>
    <s v="music/faith"/>
    <x v="4"/>
    <x v="28"/>
  </r>
  <r>
    <n v="12000"/>
    <n v="1405"/>
    <n v="61.09"/>
    <n v="0.12"/>
    <x v="3"/>
    <s v="US"/>
    <s v="USD"/>
    <n v="1491786000"/>
    <n v="1488847514"/>
    <d v="2017-04-10T01:00:00"/>
    <x v="1695"/>
    <n v="34.010254629632982"/>
    <b v="0"/>
    <n v="23"/>
    <b v="0"/>
    <s v="music/faith"/>
    <x v="4"/>
    <x v="28"/>
  </r>
  <r>
    <n v="300000"/>
    <n v="0"/>
    <s v="N/A"/>
    <n v="0"/>
    <x v="3"/>
    <s v="US"/>
    <s v="USD"/>
    <n v="1491007211"/>
    <n v="1488418811"/>
    <d v="2017-04-01T00:40:11"/>
    <x v="1696"/>
    <n v="29.958333333328483"/>
    <b v="0"/>
    <s v="No Backers"/>
    <b v="0"/>
    <s v="music/faith"/>
    <x v="4"/>
    <x v="28"/>
  </r>
  <r>
    <n v="12500"/>
    <n v="2526"/>
    <n v="114.82"/>
    <n v="0.2"/>
    <x v="3"/>
    <s v="US"/>
    <s v="USD"/>
    <n v="1491781648"/>
    <n v="1489193248"/>
    <d v="2017-04-09T23:47:28"/>
    <x v="1697"/>
    <n v="29.958333333343035"/>
    <b v="0"/>
    <n v="22"/>
    <b v="0"/>
    <s v="music/faith"/>
    <x v="4"/>
    <x v="28"/>
  </r>
  <r>
    <n v="125000"/>
    <n v="0"/>
    <s v="N/A"/>
    <n v="0"/>
    <x v="3"/>
    <s v="US"/>
    <s v="USD"/>
    <n v="1490499180"/>
    <n v="1488430760"/>
    <d v="2017-03-26T03:33:00"/>
    <x v="1698"/>
    <n v="23.940046296294895"/>
    <b v="0"/>
    <s v="No Backers"/>
    <b v="0"/>
    <s v="music/faith"/>
    <x v="4"/>
    <x v="28"/>
  </r>
  <r>
    <n v="5105"/>
    <n v="216"/>
    <n v="54"/>
    <n v="0.04"/>
    <x v="3"/>
    <s v="US"/>
    <s v="USD"/>
    <n v="1491943445"/>
    <n v="1489351445"/>
    <d v="2017-04-11T20:44:05"/>
    <x v="1699"/>
    <n v="30"/>
    <b v="0"/>
    <n v="4"/>
    <b v="0"/>
    <s v="music/faith"/>
    <x v="4"/>
    <x v="28"/>
  </r>
  <r>
    <n v="20000"/>
    <n v="5212"/>
    <n v="65.97"/>
    <n v="0.26"/>
    <x v="3"/>
    <s v="US"/>
    <s v="USD"/>
    <n v="1491019200"/>
    <n v="1488418990"/>
    <d v="2017-04-01T04:00:00"/>
    <x v="1700"/>
    <n v="30.095023148154723"/>
    <b v="0"/>
    <n v="79"/>
    <b v="0"/>
    <s v="music/faith"/>
    <x v="4"/>
    <x v="28"/>
  </r>
  <r>
    <n v="5050"/>
    <n v="10"/>
    <n v="5"/>
    <n v="0"/>
    <x v="2"/>
    <s v="US"/>
    <s v="USD"/>
    <n v="1421337405"/>
    <n v="1418745405"/>
    <d v="2015-01-15T15:56:45"/>
    <x v="1701"/>
    <n v="30"/>
    <b v="0"/>
    <n v="2"/>
    <b v="0"/>
    <s v="music/faith"/>
    <x v="4"/>
    <x v="28"/>
  </r>
  <r>
    <n v="16500"/>
    <n v="1"/>
    <n v="1"/>
    <n v="0"/>
    <x v="2"/>
    <s v="US"/>
    <s v="USD"/>
    <n v="1427745150"/>
    <n v="1425156750"/>
    <d v="2015-03-30T19:52:30"/>
    <x v="1702"/>
    <n v="29.958333333328483"/>
    <b v="0"/>
    <n v="1"/>
    <b v="0"/>
    <s v="music/faith"/>
    <x v="4"/>
    <x v="28"/>
  </r>
  <r>
    <n v="5000"/>
    <n v="51"/>
    <n v="25.5"/>
    <n v="0.01"/>
    <x v="2"/>
    <s v="US"/>
    <s v="USD"/>
    <n v="1441003537"/>
    <n v="1435819537"/>
    <d v="2015-08-31T06:45:37"/>
    <x v="1703"/>
    <n v="60"/>
    <b v="0"/>
    <n v="2"/>
    <b v="0"/>
    <s v="music/faith"/>
    <x v="4"/>
    <x v="28"/>
  </r>
  <r>
    <n v="2000"/>
    <n v="1302"/>
    <n v="118.36"/>
    <n v="0.65"/>
    <x v="2"/>
    <s v="US"/>
    <s v="USD"/>
    <n v="1424056873"/>
    <n v="1421464873"/>
    <d v="2015-02-16T03:21:13"/>
    <x v="1704"/>
    <n v="30"/>
    <b v="0"/>
    <n v="11"/>
    <b v="0"/>
    <s v="music/faith"/>
    <x v="4"/>
    <x v="28"/>
  </r>
  <r>
    <n v="2000"/>
    <n v="0"/>
    <s v="N/A"/>
    <n v="0"/>
    <x v="2"/>
    <s v="US"/>
    <s v="USD"/>
    <n v="1441814400"/>
    <n v="1440807846"/>
    <d v="2015-09-09T16:00:00"/>
    <x v="1705"/>
    <n v="11.649930555562605"/>
    <b v="0"/>
    <s v="No Backers"/>
    <b v="0"/>
    <s v="music/faith"/>
    <x v="4"/>
    <x v="28"/>
  </r>
  <r>
    <n v="5500"/>
    <n v="0"/>
    <s v="N/A"/>
    <n v="0"/>
    <x v="2"/>
    <s v="DE"/>
    <s v="EUR"/>
    <n v="1440314472"/>
    <n v="1435130472"/>
    <d v="2015-08-23T07:21:12"/>
    <x v="1706"/>
    <n v="60"/>
    <b v="0"/>
    <s v="No Backers"/>
    <b v="0"/>
    <s v="music/faith"/>
    <x v="4"/>
    <x v="28"/>
  </r>
  <r>
    <n v="5000"/>
    <n v="487"/>
    <n v="54.11"/>
    <n v="0.1"/>
    <x v="2"/>
    <s v="US"/>
    <s v="USD"/>
    <n v="1459181895"/>
    <n v="1456593495"/>
    <d v="2016-03-28T16:18:15"/>
    <x v="1707"/>
    <n v="29.958333333335759"/>
    <b v="0"/>
    <n v="9"/>
    <b v="0"/>
    <s v="music/faith"/>
    <x v="4"/>
    <x v="28"/>
  </r>
  <r>
    <n v="7000"/>
    <n v="0"/>
    <s v="N/A"/>
    <n v="0"/>
    <x v="2"/>
    <s v="US"/>
    <s v="USD"/>
    <n v="1462135706"/>
    <n v="1458679706"/>
    <d v="2016-05-01T20:48:26"/>
    <x v="1708"/>
    <n v="40"/>
    <b v="0"/>
    <s v="No Backers"/>
    <b v="0"/>
    <s v="music/faith"/>
    <x v="4"/>
    <x v="28"/>
  </r>
  <r>
    <n v="1750"/>
    <n v="85"/>
    <n v="21.25"/>
    <n v="0.05"/>
    <x v="2"/>
    <s v="US"/>
    <s v="USD"/>
    <n v="1409513940"/>
    <n v="1405949514"/>
    <d v="2014-08-31T19:39:00"/>
    <x v="1709"/>
    <n v="41.254930555558531"/>
    <b v="0"/>
    <n v="4"/>
    <b v="0"/>
    <s v="music/faith"/>
    <x v="4"/>
    <x v="28"/>
  </r>
  <r>
    <n v="5000"/>
    <n v="34"/>
    <n v="34"/>
    <n v="0.01"/>
    <x v="2"/>
    <s v="DE"/>
    <s v="EUR"/>
    <n v="1453122000"/>
    <n v="1449151888"/>
    <d v="2016-01-18T13:00:00"/>
    <x v="1710"/>
    <n v="45.950370370381279"/>
    <b v="0"/>
    <n v="1"/>
    <b v="0"/>
    <s v="music/faith"/>
    <x v="4"/>
    <x v="28"/>
  </r>
  <r>
    <n v="10000"/>
    <n v="1050"/>
    <n v="525"/>
    <n v="0.11"/>
    <x v="2"/>
    <s v="US"/>
    <s v="USD"/>
    <n v="1409585434"/>
    <n v="1406907034"/>
    <d v="2014-09-01T15:30:34"/>
    <x v="1711"/>
    <n v="31"/>
    <b v="0"/>
    <n v="2"/>
    <b v="0"/>
    <s v="music/faith"/>
    <x v="4"/>
    <x v="28"/>
  </r>
  <r>
    <n v="5000"/>
    <n v="0"/>
    <s v="N/A"/>
    <n v="0"/>
    <x v="2"/>
    <s v="US"/>
    <s v="USD"/>
    <n v="1435701353"/>
    <n v="1430517353"/>
    <d v="2015-06-30T21:55:53"/>
    <x v="1712"/>
    <n v="60"/>
    <b v="0"/>
    <s v="No Backers"/>
    <b v="0"/>
    <s v="music/faith"/>
    <x v="4"/>
    <x v="28"/>
  </r>
  <r>
    <n v="3000"/>
    <n v="50"/>
    <n v="50"/>
    <n v="0.02"/>
    <x v="2"/>
    <s v="US"/>
    <s v="USD"/>
    <n v="1412536412"/>
    <n v="1409944412"/>
    <d v="2014-10-05T19:13:32"/>
    <x v="1713"/>
    <n v="30"/>
    <b v="0"/>
    <n v="1"/>
    <b v="0"/>
    <s v="music/faith"/>
    <x v="4"/>
    <x v="28"/>
  </r>
  <r>
    <n v="25000"/>
    <n v="1967"/>
    <n v="115.71"/>
    <n v="0.08"/>
    <x v="2"/>
    <s v="US"/>
    <s v="USD"/>
    <n v="1430517761"/>
    <n v="1427925761"/>
    <d v="2015-05-01T22:02:41"/>
    <x v="1714"/>
    <n v="30"/>
    <b v="0"/>
    <n v="17"/>
    <b v="0"/>
    <s v="music/faith"/>
    <x v="4"/>
    <x v="28"/>
  </r>
  <r>
    <n v="5000"/>
    <n v="11"/>
    <n v="5.5"/>
    <n v="0"/>
    <x v="2"/>
    <s v="US"/>
    <s v="USD"/>
    <n v="1427772120"/>
    <n v="1425186785"/>
    <d v="2015-03-31T03:22:00"/>
    <x v="1715"/>
    <n v="29.92285879629344"/>
    <b v="0"/>
    <n v="2"/>
    <b v="0"/>
    <s v="music/faith"/>
    <x v="4"/>
    <x v="28"/>
  </r>
  <r>
    <n v="2000"/>
    <n v="150"/>
    <n v="50"/>
    <n v="0.08"/>
    <x v="2"/>
    <s v="US"/>
    <s v="USD"/>
    <n v="1481295099"/>
    <n v="1477835499"/>
    <d v="2016-12-09T14:51:39"/>
    <x v="1716"/>
    <n v="40.041666666664241"/>
    <b v="0"/>
    <n v="3"/>
    <b v="0"/>
    <s v="music/faith"/>
    <x v="4"/>
    <x v="28"/>
  </r>
  <r>
    <n v="3265"/>
    <n v="1395"/>
    <n v="34.020000000000003"/>
    <n v="0.43"/>
    <x v="2"/>
    <s v="US"/>
    <s v="USD"/>
    <n v="1461211200"/>
    <n v="1459467238"/>
    <d v="2016-04-21T04:00:00"/>
    <x v="1717"/>
    <n v="20.184745370381279"/>
    <b v="0"/>
    <n v="41"/>
    <b v="0"/>
    <s v="music/faith"/>
    <x v="4"/>
    <x v="28"/>
  </r>
  <r>
    <n v="35000"/>
    <n v="75"/>
    <n v="37.5"/>
    <n v="0"/>
    <x v="2"/>
    <s v="US"/>
    <s v="USD"/>
    <n v="1463201940"/>
    <n v="1459435149"/>
    <d v="2016-05-14T04:59:00"/>
    <x v="1718"/>
    <n v="43.597118055557075"/>
    <b v="0"/>
    <n v="2"/>
    <b v="0"/>
    <s v="music/faith"/>
    <x v="4"/>
    <x v="28"/>
  </r>
  <r>
    <n v="4000"/>
    <n v="35"/>
    <n v="11.67"/>
    <n v="0.01"/>
    <x v="2"/>
    <s v="US"/>
    <s v="USD"/>
    <n v="1410958191"/>
    <n v="1408366191"/>
    <d v="2014-09-17T12:49:51"/>
    <x v="1719"/>
    <n v="30"/>
    <b v="0"/>
    <n v="3"/>
    <b v="0"/>
    <s v="music/faith"/>
    <x v="4"/>
    <x v="28"/>
  </r>
  <r>
    <n v="4000"/>
    <n v="225"/>
    <n v="28.13"/>
    <n v="0.06"/>
    <x v="2"/>
    <s v="US"/>
    <s v="USD"/>
    <n v="1415562471"/>
    <n v="1412966871"/>
    <d v="2014-11-09T19:47:51"/>
    <x v="1720"/>
    <n v="30.041666666664241"/>
    <b v="0"/>
    <n v="8"/>
    <b v="0"/>
    <s v="music/faith"/>
    <x v="4"/>
    <x v="28"/>
  </r>
  <r>
    <n v="5000"/>
    <n v="0"/>
    <s v="N/A"/>
    <n v="0"/>
    <x v="2"/>
    <s v="US"/>
    <s v="USD"/>
    <n v="1449831863"/>
    <n v="1447239863"/>
    <d v="2015-12-11T11:04:23"/>
    <x v="1721"/>
    <n v="30"/>
    <b v="0"/>
    <s v="No Backers"/>
    <b v="0"/>
    <s v="music/faith"/>
    <x v="4"/>
    <x v="28"/>
  </r>
  <r>
    <n v="2880"/>
    <n v="1"/>
    <n v="1"/>
    <n v="0"/>
    <x v="2"/>
    <s v="US"/>
    <s v="USD"/>
    <n v="1459642200"/>
    <n v="1456441429"/>
    <d v="2016-04-03T00:10:00"/>
    <x v="1722"/>
    <n v="37.045960648152686"/>
    <b v="0"/>
    <n v="1"/>
    <b v="0"/>
    <s v="music/faith"/>
    <x v="4"/>
    <x v="28"/>
  </r>
  <r>
    <n v="10000"/>
    <n v="650"/>
    <n v="216.67"/>
    <n v="7.0000000000000007E-2"/>
    <x v="2"/>
    <s v="US"/>
    <s v="USD"/>
    <n v="1435730400"/>
    <n v="1430855315"/>
    <d v="2015-07-01T06:00:00"/>
    <x v="1723"/>
    <n v="56.42459490741021"/>
    <b v="0"/>
    <n v="3"/>
    <b v="0"/>
    <s v="music/faith"/>
    <x v="4"/>
    <x v="28"/>
  </r>
  <r>
    <n v="6000"/>
    <n v="35"/>
    <n v="8.75"/>
    <n v="0.01"/>
    <x v="2"/>
    <s v="US"/>
    <s v="USD"/>
    <n v="1414707762"/>
    <n v="1412115762"/>
    <d v="2014-10-30T22:22:42"/>
    <x v="1724"/>
    <n v="30"/>
    <b v="0"/>
    <n v="4"/>
    <b v="0"/>
    <s v="music/faith"/>
    <x v="4"/>
    <x v="28"/>
  </r>
  <r>
    <n v="5500"/>
    <n v="560"/>
    <n v="62.22"/>
    <n v="0.1"/>
    <x v="2"/>
    <s v="US"/>
    <s v="USD"/>
    <n v="1408922049"/>
    <n v="1406330049"/>
    <d v="2014-08-24T23:14:09"/>
    <x v="1725"/>
    <n v="30"/>
    <b v="0"/>
    <n v="9"/>
    <b v="0"/>
    <s v="music/faith"/>
    <x v="4"/>
    <x v="28"/>
  </r>
  <r>
    <n v="6500"/>
    <n v="2196"/>
    <n v="137.25"/>
    <n v="0.34"/>
    <x v="2"/>
    <s v="US"/>
    <s v="USD"/>
    <n v="1403906664"/>
    <n v="1401401064"/>
    <d v="2014-06-27T22:04:24"/>
    <x v="1726"/>
    <n v="29"/>
    <b v="0"/>
    <n v="16"/>
    <b v="0"/>
    <s v="music/faith"/>
    <x v="4"/>
    <x v="28"/>
  </r>
  <r>
    <n v="3000"/>
    <n v="1"/>
    <n v="1"/>
    <n v="0"/>
    <x v="2"/>
    <s v="GB"/>
    <s v="GBP"/>
    <n v="1428231600"/>
    <n v="1423520177"/>
    <d v="2015-04-05T11:00:00"/>
    <x v="1727"/>
    <n v="54.530358796284418"/>
    <b v="0"/>
    <n v="1"/>
    <b v="0"/>
    <s v="music/faith"/>
    <x v="4"/>
    <x v="28"/>
  </r>
  <r>
    <n v="1250"/>
    <n v="855"/>
    <n v="122.14"/>
    <n v="0.68"/>
    <x v="2"/>
    <s v="US"/>
    <s v="USD"/>
    <n v="1445439674"/>
    <n v="1442847674"/>
    <d v="2015-10-21T15:01:14"/>
    <x v="1728"/>
    <n v="30"/>
    <b v="0"/>
    <n v="7"/>
    <b v="0"/>
    <s v="music/faith"/>
    <x v="4"/>
    <x v="28"/>
  </r>
  <r>
    <n v="10000"/>
    <n v="0"/>
    <s v="N/A"/>
    <n v="0"/>
    <x v="2"/>
    <s v="US"/>
    <s v="USD"/>
    <n v="1465521306"/>
    <n v="1460337306"/>
    <d v="2016-06-10T01:15:06"/>
    <x v="1729"/>
    <n v="60"/>
    <b v="0"/>
    <s v="No Backers"/>
    <b v="0"/>
    <s v="music/faith"/>
    <x v="4"/>
    <x v="28"/>
  </r>
  <r>
    <n v="3000"/>
    <n v="0"/>
    <s v="N/A"/>
    <n v="0"/>
    <x v="2"/>
    <s v="US"/>
    <s v="USD"/>
    <n v="1445738783"/>
    <n v="1443146783"/>
    <d v="2015-10-25T02:06:23"/>
    <x v="1730"/>
    <n v="30"/>
    <b v="0"/>
    <s v="No Backers"/>
    <b v="0"/>
    <s v="music/faith"/>
    <x v="4"/>
    <x v="28"/>
  </r>
  <r>
    <n v="1000"/>
    <n v="0"/>
    <s v="N/A"/>
    <n v="0"/>
    <x v="2"/>
    <s v="US"/>
    <s v="USD"/>
    <n v="1434034800"/>
    <n v="1432849552"/>
    <d v="2015-06-11T15:00:00"/>
    <x v="1731"/>
    <n v="13.718148148152977"/>
    <b v="0"/>
    <s v="No Backers"/>
    <b v="0"/>
    <s v="music/faith"/>
    <x v="4"/>
    <x v="28"/>
  </r>
  <r>
    <n v="4000"/>
    <n v="0"/>
    <s v="N/A"/>
    <n v="0"/>
    <x v="2"/>
    <s v="US"/>
    <s v="USD"/>
    <n v="1452920400"/>
    <n v="1447777481"/>
    <d v="2016-01-16T05:00:00"/>
    <x v="1732"/>
    <n v="59.524525462955353"/>
    <b v="0"/>
    <s v="No Backers"/>
    <b v="0"/>
    <s v="music/faith"/>
    <x v="4"/>
    <x v="28"/>
  </r>
  <r>
    <n v="10000"/>
    <n v="0"/>
    <s v="N/A"/>
    <n v="0"/>
    <x v="2"/>
    <s v="US"/>
    <s v="USD"/>
    <n v="1473802200"/>
    <n v="1472746374"/>
    <d v="2016-09-13T21:30:00"/>
    <x v="1733"/>
    <n v="12.22020833332499"/>
    <b v="0"/>
    <s v="No Backers"/>
    <b v="0"/>
    <s v="music/faith"/>
    <x v="4"/>
    <x v="28"/>
  </r>
  <r>
    <n v="4500"/>
    <n v="1"/>
    <n v="1"/>
    <n v="0"/>
    <x v="2"/>
    <s v="US"/>
    <s v="USD"/>
    <n v="1431046356"/>
    <n v="1428454356"/>
    <d v="2015-05-08T00:52:36"/>
    <x v="1734"/>
    <n v="30"/>
    <b v="0"/>
    <n v="1"/>
    <b v="0"/>
    <s v="music/faith"/>
    <x v="4"/>
    <x v="28"/>
  </r>
  <r>
    <n v="1000"/>
    <n v="110"/>
    <n v="55"/>
    <n v="0.11"/>
    <x v="2"/>
    <s v="US"/>
    <s v="USD"/>
    <n v="1470598345"/>
    <n v="1468006345"/>
    <d v="2016-08-07T19:32:25"/>
    <x v="1735"/>
    <n v="30"/>
    <b v="0"/>
    <n v="2"/>
    <b v="0"/>
    <s v="music/faith"/>
    <x v="4"/>
    <x v="28"/>
  </r>
  <r>
    <n v="3000"/>
    <n v="22"/>
    <n v="22"/>
    <n v="0.01"/>
    <x v="2"/>
    <s v="US"/>
    <s v="USD"/>
    <n v="1447018833"/>
    <n v="1444423233"/>
    <d v="2015-11-08T21:40:33"/>
    <x v="1736"/>
    <n v="30.041666666664241"/>
    <b v="0"/>
    <n v="1"/>
    <b v="0"/>
    <s v="music/faith"/>
    <x v="4"/>
    <x v="28"/>
  </r>
  <r>
    <n v="4000"/>
    <n v="850"/>
    <n v="56.67"/>
    <n v="0.21"/>
    <x v="2"/>
    <s v="US"/>
    <s v="USD"/>
    <n v="1437432392"/>
    <n v="1434840392"/>
    <d v="2015-07-20T22:46:32"/>
    <x v="1737"/>
    <n v="30"/>
    <b v="0"/>
    <n v="15"/>
    <b v="0"/>
    <s v="music/faith"/>
    <x v="4"/>
    <x v="28"/>
  </r>
  <r>
    <n v="5000"/>
    <n v="20"/>
    <n v="20"/>
    <n v="0"/>
    <x v="2"/>
    <s v="US"/>
    <s v="USD"/>
    <n v="1412283542"/>
    <n v="1409691542"/>
    <d v="2014-10-02T20:59:02"/>
    <x v="1738"/>
    <n v="30"/>
    <b v="0"/>
    <n v="1"/>
    <b v="0"/>
    <s v="music/faith"/>
    <x v="4"/>
    <x v="28"/>
  </r>
  <r>
    <n v="1000"/>
    <n v="1"/>
    <n v="1"/>
    <n v="0"/>
    <x v="2"/>
    <s v="US"/>
    <s v="USD"/>
    <n v="1462391932"/>
    <n v="1457297932"/>
    <d v="2016-05-04T19:58:52"/>
    <x v="1739"/>
    <n v="58.958333333328483"/>
    <b v="0"/>
    <n v="1"/>
    <b v="0"/>
    <s v="music/faith"/>
    <x v="4"/>
    <x v="28"/>
  </r>
  <r>
    <n v="3000"/>
    <n v="0"/>
    <s v="N/A"/>
    <n v="0"/>
    <x v="2"/>
    <s v="US"/>
    <s v="USD"/>
    <n v="1437075422"/>
    <n v="1434483422"/>
    <d v="2015-07-16T19:37:02"/>
    <x v="1740"/>
    <n v="30"/>
    <b v="0"/>
    <s v="No Backers"/>
    <b v="0"/>
    <s v="music/faith"/>
    <x v="4"/>
    <x v="28"/>
  </r>
  <r>
    <n v="1200"/>
    <n v="1330"/>
    <n v="25.58"/>
    <n v="1.1100000000000001"/>
    <x v="0"/>
    <s v="GB"/>
    <s v="GBP"/>
    <n v="1433948671"/>
    <n v="1430060671"/>
    <d v="2015-06-10T15:04:31"/>
    <x v="1741"/>
    <n v="45"/>
    <b v="0"/>
    <n v="52"/>
    <b v="1"/>
    <s v="photography/photobooks"/>
    <x v="8"/>
    <x v="20"/>
  </r>
  <r>
    <n v="2000"/>
    <n v="2175"/>
    <n v="63.97"/>
    <n v="1.0900000000000001"/>
    <x v="0"/>
    <s v="US"/>
    <s v="USD"/>
    <n v="1483822800"/>
    <n v="1481058170"/>
    <d v="2017-01-07T21:00:00"/>
    <x v="1742"/>
    <n v="31.99803240741312"/>
    <b v="0"/>
    <n v="34"/>
    <b v="1"/>
    <s v="photography/photobooks"/>
    <x v="8"/>
    <x v="20"/>
  </r>
  <r>
    <n v="6000"/>
    <n v="6025"/>
    <n v="89.93"/>
    <n v="1"/>
    <x v="0"/>
    <s v="US"/>
    <s v="USD"/>
    <n v="1472270340"/>
    <n v="1470348775"/>
    <d v="2016-08-27T03:59:00"/>
    <x v="1743"/>
    <n v="22.240335648151813"/>
    <b v="0"/>
    <n v="67"/>
    <b v="1"/>
    <s v="photography/photobooks"/>
    <x v="8"/>
    <x v="20"/>
  </r>
  <r>
    <n v="5500"/>
    <n v="6515"/>
    <n v="93.07"/>
    <n v="1.18"/>
    <x v="0"/>
    <s v="GB"/>
    <s v="GBP"/>
    <n v="1425821477"/>
    <n v="1421937077"/>
    <d v="2015-03-08T13:31:17"/>
    <x v="1744"/>
    <n v="44.958333333328483"/>
    <b v="0"/>
    <n v="70"/>
    <b v="1"/>
    <s v="photography/photobooks"/>
    <x v="8"/>
    <x v="20"/>
  </r>
  <r>
    <n v="7000"/>
    <n v="7981"/>
    <n v="89.67"/>
    <n v="1.1399999999999999"/>
    <x v="0"/>
    <s v="US"/>
    <s v="USD"/>
    <n v="1482372000"/>
    <n v="1479276838"/>
    <d v="2016-12-22T02:00:00"/>
    <x v="1745"/>
    <n v="35.823634259257233"/>
    <b v="0"/>
    <n v="89"/>
    <b v="1"/>
    <s v="photography/photobooks"/>
    <x v="8"/>
    <x v="20"/>
  </r>
  <r>
    <n v="15000"/>
    <n v="22215"/>
    <n v="207.62"/>
    <n v="1.48"/>
    <x v="0"/>
    <s v="US"/>
    <s v="USD"/>
    <n v="1479952800"/>
    <n v="1477368867"/>
    <d v="2016-11-24T02:00:00"/>
    <x v="1746"/>
    <n v="29.906631944439141"/>
    <b v="0"/>
    <n v="107"/>
    <b v="1"/>
    <s v="photography/photobooks"/>
    <x v="8"/>
    <x v="20"/>
  </r>
  <r>
    <n v="9000"/>
    <n v="9446"/>
    <n v="59.41"/>
    <n v="1.05"/>
    <x v="0"/>
    <s v="GB"/>
    <s v="GBP"/>
    <n v="1447426800"/>
    <n v="1444904830"/>
    <d v="2015-11-13T15:00:00"/>
    <x v="1747"/>
    <n v="29.18946759258688"/>
    <b v="0"/>
    <n v="159"/>
    <b v="1"/>
    <s v="photography/photobooks"/>
    <x v="8"/>
    <x v="20"/>
  </r>
  <r>
    <n v="50000"/>
    <n v="64974"/>
    <n v="358.97"/>
    <n v="1.3"/>
    <x v="0"/>
    <s v="CA"/>
    <s v="CAD"/>
    <n v="1441234143"/>
    <n v="1438642143"/>
    <d v="2015-09-02T22:49:03"/>
    <x v="1748"/>
    <n v="30"/>
    <b v="0"/>
    <n v="181"/>
    <b v="1"/>
    <s v="photography/photobooks"/>
    <x v="8"/>
    <x v="20"/>
  </r>
  <r>
    <n v="10050"/>
    <n v="12410.5"/>
    <n v="94.74"/>
    <n v="1.23"/>
    <x v="0"/>
    <s v="LU"/>
    <s v="EUR"/>
    <n v="1488394800"/>
    <n v="1485213921"/>
    <d v="2017-03-01T19:00:00"/>
    <x v="1749"/>
    <n v="36.815729166672099"/>
    <b v="0"/>
    <n v="131"/>
    <b v="1"/>
    <s v="photography/photobooks"/>
    <x v="8"/>
    <x v="20"/>
  </r>
  <r>
    <n v="5000"/>
    <n v="10081"/>
    <n v="80.650000000000006"/>
    <n v="2.02"/>
    <x v="0"/>
    <s v="US"/>
    <s v="USD"/>
    <n v="1461096304"/>
    <n v="1458936304"/>
    <d v="2016-04-19T20:05:04"/>
    <x v="1750"/>
    <n v="25"/>
    <b v="0"/>
    <n v="125"/>
    <b v="1"/>
    <s v="photography/photobooks"/>
    <x v="8"/>
    <x v="20"/>
  </r>
  <r>
    <n v="10000"/>
    <n v="10290"/>
    <n v="168.69"/>
    <n v="1.03"/>
    <x v="0"/>
    <s v="US"/>
    <s v="USD"/>
    <n v="1426787123"/>
    <n v="1424198723"/>
    <d v="2015-03-19T17:45:23"/>
    <x v="1751"/>
    <n v="29.958333333335759"/>
    <b v="0"/>
    <n v="61"/>
    <b v="1"/>
    <s v="photography/photobooks"/>
    <x v="8"/>
    <x v="20"/>
  </r>
  <r>
    <n v="1200"/>
    <n v="3122"/>
    <n v="34.69"/>
    <n v="2.6"/>
    <x v="0"/>
    <s v="GB"/>
    <s v="GBP"/>
    <n v="1476425082"/>
    <n v="1473833082"/>
    <d v="2016-10-14T06:04:42"/>
    <x v="1752"/>
    <n v="30"/>
    <b v="0"/>
    <n v="90"/>
    <b v="1"/>
    <s v="photography/photobooks"/>
    <x v="8"/>
    <x v="20"/>
  </r>
  <r>
    <n v="15000"/>
    <n v="16200"/>
    <n v="462.86"/>
    <n v="1.08"/>
    <x v="0"/>
    <s v="DK"/>
    <s v="DKK"/>
    <n v="1458579568"/>
    <n v="1455991168"/>
    <d v="2016-03-21T16:59:28"/>
    <x v="1753"/>
    <n v="29.958333333328483"/>
    <b v="0"/>
    <n v="35"/>
    <b v="1"/>
    <s v="photography/photobooks"/>
    <x v="8"/>
    <x v="20"/>
  </r>
  <r>
    <n v="8500"/>
    <n v="9395"/>
    <n v="104.39"/>
    <n v="1.1100000000000001"/>
    <x v="0"/>
    <s v="CA"/>
    <s v="CAD"/>
    <n v="1428091353"/>
    <n v="1425502953"/>
    <d v="2015-04-03T20:02:33"/>
    <x v="1754"/>
    <n v="29.958333333335759"/>
    <b v="0"/>
    <n v="90"/>
    <b v="1"/>
    <s v="photography/photobooks"/>
    <x v="8"/>
    <x v="20"/>
  </r>
  <r>
    <n v="25"/>
    <n v="30"/>
    <n v="7.5"/>
    <n v="1.2"/>
    <x v="0"/>
    <s v="US"/>
    <s v="USD"/>
    <n v="1444071361"/>
    <n v="1441479361"/>
    <d v="2015-10-05T18:56:01"/>
    <x v="1755"/>
    <n v="30"/>
    <b v="0"/>
    <n v="4"/>
    <b v="1"/>
    <s v="photography/photobooks"/>
    <x v="8"/>
    <x v="20"/>
  </r>
  <r>
    <n v="5500"/>
    <n v="5655.6"/>
    <n v="47.13"/>
    <n v="1.03"/>
    <x v="0"/>
    <s v="US"/>
    <s v="USD"/>
    <n v="1472443269"/>
    <n v="1468987269"/>
    <d v="2016-08-29T04:01:09"/>
    <x v="1756"/>
    <n v="40"/>
    <b v="0"/>
    <n v="120"/>
    <b v="1"/>
    <s v="photography/photobooks"/>
    <x v="8"/>
    <x v="20"/>
  </r>
  <r>
    <n v="5000"/>
    <n v="5800"/>
    <n v="414.29"/>
    <n v="1.1599999999999999"/>
    <x v="0"/>
    <s v="US"/>
    <s v="USD"/>
    <n v="1485631740"/>
    <n v="1483041083"/>
    <d v="2017-01-28T19:29:00"/>
    <x v="1757"/>
    <n v="29.98445601851563"/>
    <b v="0"/>
    <n v="14"/>
    <b v="1"/>
    <s v="photography/photobooks"/>
    <x v="8"/>
    <x v="20"/>
  </r>
  <r>
    <n v="1000"/>
    <n v="1147"/>
    <n v="42.48"/>
    <n v="1.1499999999999999"/>
    <x v="0"/>
    <s v="US"/>
    <s v="USD"/>
    <n v="1468536992"/>
    <n v="1463352992"/>
    <d v="2016-07-14T22:56:32"/>
    <x v="1758"/>
    <n v="60"/>
    <b v="0"/>
    <n v="27"/>
    <b v="1"/>
    <s v="photography/photobooks"/>
    <x v="8"/>
    <x v="20"/>
  </r>
  <r>
    <n v="5000"/>
    <n v="5330"/>
    <n v="108.78"/>
    <n v="1.07"/>
    <x v="0"/>
    <s v="US"/>
    <s v="USD"/>
    <n v="1427309629"/>
    <n v="1425585229"/>
    <d v="2015-03-25T18:53:49"/>
    <x v="1759"/>
    <n v="19.958333333328483"/>
    <b v="0"/>
    <n v="49"/>
    <b v="1"/>
    <s v="photography/photobooks"/>
    <x v="8"/>
    <x v="20"/>
  </r>
  <r>
    <n v="5000"/>
    <n v="8272"/>
    <n v="81.099999999999994"/>
    <n v="1.65"/>
    <x v="0"/>
    <s v="US"/>
    <s v="USD"/>
    <n v="1456416513"/>
    <n v="1454688513"/>
    <d v="2016-02-25T16:08:33"/>
    <x v="1760"/>
    <n v="20"/>
    <b v="0"/>
    <n v="102"/>
    <b v="1"/>
    <s v="photography/photobooks"/>
    <x v="8"/>
    <x v="20"/>
  </r>
  <r>
    <n v="100"/>
    <n v="155"/>
    <n v="51.67"/>
    <n v="1.55"/>
    <x v="0"/>
    <s v="GB"/>
    <s v="GBP"/>
    <n v="1442065060"/>
    <n v="1437745060"/>
    <d v="2015-09-12T13:37:40"/>
    <x v="1761"/>
    <n v="50"/>
    <b v="0"/>
    <n v="3"/>
    <b v="1"/>
    <s v="photography/photobooks"/>
    <x v="8"/>
    <x v="20"/>
  </r>
  <r>
    <n v="100"/>
    <n v="885"/>
    <n v="35.4"/>
    <n v="8.85"/>
    <x v="0"/>
    <s v="US"/>
    <s v="USD"/>
    <n v="1457739245"/>
    <n v="1455147245"/>
    <d v="2016-03-11T23:34:05"/>
    <x v="1762"/>
    <n v="30"/>
    <b v="0"/>
    <n v="25"/>
    <b v="1"/>
    <s v="photography/photobooks"/>
    <x v="8"/>
    <x v="20"/>
  </r>
  <r>
    <n v="12000"/>
    <n v="12229"/>
    <n v="103.64"/>
    <n v="1.02"/>
    <x v="0"/>
    <s v="US"/>
    <s v="USD"/>
    <n v="1477255840"/>
    <n v="1474663840"/>
    <d v="2016-10-23T20:50:40"/>
    <x v="1763"/>
    <n v="30"/>
    <b v="0"/>
    <n v="118"/>
    <b v="1"/>
    <s v="photography/photobooks"/>
    <x v="8"/>
    <x v="20"/>
  </r>
  <r>
    <n v="11000"/>
    <n v="2156"/>
    <n v="55.28"/>
    <n v="0.2"/>
    <x v="2"/>
    <s v="GB"/>
    <s v="GBP"/>
    <n v="1407065979"/>
    <n v="1404560379"/>
    <d v="2014-08-03T11:39:39"/>
    <x v="1764"/>
    <n v="29"/>
    <b v="1"/>
    <n v="39"/>
    <b v="0"/>
    <s v="photography/photobooks"/>
    <x v="8"/>
    <x v="20"/>
  </r>
  <r>
    <n v="12500"/>
    <n v="7433.48"/>
    <n v="72.17"/>
    <n v="0.59"/>
    <x v="2"/>
    <s v="US"/>
    <s v="USD"/>
    <n v="1407972712"/>
    <n v="1405380712"/>
    <d v="2014-08-13T23:31:52"/>
    <x v="1765"/>
    <n v="30"/>
    <b v="1"/>
    <n v="103"/>
    <b v="0"/>
    <s v="photography/photobooks"/>
    <x v="8"/>
    <x v="20"/>
  </r>
  <r>
    <n v="1500"/>
    <n v="0"/>
    <s v="N/A"/>
    <n v="0"/>
    <x v="2"/>
    <s v="AU"/>
    <s v="AUD"/>
    <n v="1408999088"/>
    <n v="1407184688"/>
    <d v="2014-08-25T20:38:08"/>
    <x v="1766"/>
    <n v="21"/>
    <b v="1"/>
    <s v="No Backers"/>
    <b v="0"/>
    <s v="photography/photobooks"/>
    <x v="8"/>
    <x v="20"/>
  </r>
  <r>
    <n v="5000"/>
    <n v="2286"/>
    <n v="58.62"/>
    <n v="0.46"/>
    <x v="2"/>
    <s v="US"/>
    <s v="USD"/>
    <n v="1407080884"/>
    <n v="1404488884"/>
    <d v="2014-08-03T15:48:04"/>
    <x v="1767"/>
    <n v="30"/>
    <b v="1"/>
    <n v="39"/>
    <b v="0"/>
    <s v="photography/photobooks"/>
    <x v="8"/>
    <x v="20"/>
  </r>
  <r>
    <n v="5000"/>
    <n v="187"/>
    <n v="12.47"/>
    <n v="0.04"/>
    <x v="2"/>
    <s v="US"/>
    <s v="USD"/>
    <n v="1411824444"/>
    <n v="1406640444"/>
    <d v="2014-09-27T13:27:24"/>
    <x v="1768"/>
    <n v="60"/>
    <b v="1"/>
    <n v="15"/>
    <b v="0"/>
    <s v="photography/photobooks"/>
    <x v="8"/>
    <x v="20"/>
  </r>
  <r>
    <n v="40000"/>
    <n v="1081"/>
    <n v="49.14"/>
    <n v="0.03"/>
    <x v="2"/>
    <s v="US"/>
    <s v="USD"/>
    <n v="1421177959"/>
    <n v="1418585959"/>
    <d v="2015-01-13T19:39:19"/>
    <x v="1769"/>
    <n v="30"/>
    <b v="1"/>
    <n v="22"/>
    <b v="0"/>
    <s v="photography/photobooks"/>
    <x v="8"/>
    <x v="20"/>
  </r>
  <r>
    <n v="24500"/>
    <n v="13846"/>
    <n v="150.5"/>
    <n v="0.56999999999999995"/>
    <x v="2"/>
    <s v="US"/>
    <s v="USD"/>
    <n v="1413312194"/>
    <n v="1410288194"/>
    <d v="2014-10-14T18:43:14"/>
    <x v="1770"/>
    <n v="35"/>
    <b v="1"/>
    <n v="92"/>
    <b v="0"/>
    <s v="photography/photobooks"/>
    <x v="8"/>
    <x v="20"/>
  </r>
  <r>
    <n v="4200"/>
    <n v="895"/>
    <n v="35.799999999999997"/>
    <n v="0.21"/>
    <x v="2"/>
    <s v="GB"/>
    <s v="GBP"/>
    <n v="1414107040"/>
    <n v="1411515040"/>
    <d v="2014-10-23T23:30:40"/>
    <x v="1771"/>
    <n v="30"/>
    <b v="1"/>
    <n v="25"/>
    <b v="0"/>
    <s v="photography/photobooks"/>
    <x v="8"/>
    <x v="20"/>
  </r>
  <r>
    <n v="5500"/>
    <n v="858"/>
    <n v="45.16"/>
    <n v="0.16"/>
    <x v="2"/>
    <s v="GB"/>
    <s v="GBP"/>
    <n v="1404666836"/>
    <n v="1399482836"/>
    <d v="2014-07-06T17:13:56"/>
    <x v="1772"/>
    <n v="60"/>
    <b v="1"/>
    <n v="19"/>
    <b v="0"/>
    <s v="photography/photobooks"/>
    <x v="8"/>
    <x v="20"/>
  </r>
  <r>
    <n v="30000"/>
    <n v="1877"/>
    <n v="98.79"/>
    <n v="0.06"/>
    <x v="2"/>
    <s v="US"/>
    <s v="USD"/>
    <n v="1421691298"/>
    <n v="1417803298"/>
    <d v="2015-01-19T18:14:58"/>
    <x v="1773"/>
    <n v="45"/>
    <b v="1"/>
    <n v="19"/>
    <b v="0"/>
    <s v="photography/photobooks"/>
    <x v="8"/>
    <x v="20"/>
  </r>
  <r>
    <n v="2500"/>
    <n v="1148"/>
    <n v="88.31"/>
    <n v="0.46"/>
    <x v="2"/>
    <s v="US"/>
    <s v="USD"/>
    <n v="1417273140"/>
    <n v="1413609292"/>
    <d v="2014-11-29T14:59:00"/>
    <x v="1774"/>
    <n v="42.405648148145701"/>
    <b v="1"/>
    <n v="13"/>
    <b v="0"/>
    <s v="photography/photobooks"/>
    <x v="8"/>
    <x v="20"/>
  </r>
  <r>
    <n v="32500"/>
    <n v="21158"/>
    <n v="170.63"/>
    <n v="0.65"/>
    <x v="2"/>
    <s v="US"/>
    <s v="USD"/>
    <n v="1414193160"/>
    <n v="1410305160"/>
    <d v="2014-10-24T23:26:00"/>
    <x v="1775"/>
    <n v="45"/>
    <b v="1"/>
    <n v="124"/>
    <b v="0"/>
    <s v="photography/photobooks"/>
    <x v="8"/>
    <x v="20"/>
  </r>
  <r>
    <n v="5000"/>
    <n v="335"/>
    <n v="83.75"/>
    <n v="7.0000000000000007E-2"/>
    <x v="2"/>
    <s v="GB"/>
    <s v="GBP"/>
    <n v="1414623471"/>
    <n v="1411513071"/>
    <d v="2014-10-29T22:57:51"/>
    <x v="1776"/>
    <n v="36"/>
    <b v="1"/>
    <n v="4"/>
    <b v="0"/>
    <s v="photography/photobooks"/>
    <x v="8"/>
    <x v="20"/>
  </r>
  <r>
    <n v="4800"/>
    <n v="651"/>
    <n v="65.099999999999994"/>
    <n v="0.14000000000000001"/>
    <x v="2"/>
    <s v="NL"/>
    <s v="EUR"/>
    <n v="1424421253"/>
    <n v="1421829253"/>
    <d v="2015-02-20T08:34:13"/>
    <x v="1777"/>
    <n v="30"/>
    <b v="1"/>
    <n v="10"/>
    <b v="0"/>
    <s v="photography/photobooks"/>
    <x v="8"/>
    <x v="20"/>
  </r>
  <r>
    <n v="50000"/>
    <n v="995"/>
    <n v="66.33"/>
    <n v="0.02"/>
    <x v="2"/>
    <s v="US"/>
    <s v="USD"/>
    <n v="1427485395"/>
    <n v="1423600995"/>
    <d v="2015-03-27T19:43:15"/>
    <x v="1778"/>
    <n v="44.958333333343035"/>
    <b v="1"/>
    <n v="15"/>
    <b v="0"/>
    <s v="photography/photobooks"/>
    <x v="8"/>
    <x v="20"/>
  </r>
  <r>
    <n v="11000"/>
    <n v="3986"/>
    <n v="104.89"/>
    <n v="0.36"/>
    <x v="2"/>
    <s v="US"/>
    <s v="USD"/>
    <n v="1472834180"/>
    <n v="1470242180"/>
    <d v="2016-09-02T16:36:20"/>
    <x v="1779"/>
    <n v="30"/>
    <b v="1"/>
    <n v="38"/>
    <b v="0"/>
    <s v="photography/photobooks"/>
    <x v="8"/>
    <x v="20"/>
  </r>
  <r>
    <n v="30000"/>
    <n v="11923"/>
    <n v="78.44"/>
    <n v="0.4"/>
    <x v="2"/>
    <s v="US"/>
    <s v="USD"/>
    <n v="1467469510"/>
    <n v="1462285510"/>
    <d v="2016-07-02T14:25:10"/>
    <x v="1780"/>
    <n v="60"/>
    <b v="1"/>
    <n v="152"/>
    <b v="0"/>
    <s v="photography/photobooks"/>
    <x v="8"/>
    <x v="20"/>
  </r>
  <r>
    <n v="5500"/>
    <n v="1417"/>
    <n v="59.04"/>
    <n v="0.26"/>
    <x v="2"/>
    <s v="US"/>
    <s v="USD"/>
    <n v="1473950945"/>
    <n v="1471272545"/>
    <d v="2016-09-15T14:49:05"/>
    <x v="1781"/>
    <n v="31"/>
    <b v="1"/>
    <n v="24"/>
    <b v="0"/>
    <s v="photography/photobooks"/>
    <x v="8"/>
    <x v="20"/>
  </r>
  <r>
    <n v="35000"/>
    <n v="5422"/>
    <n v="71.34"/>
    <n v="0.15"/>
    <x v="2"/>
    <s v="US"/>
    <s v="USD"/>
    <n v="1456062489"/>
    <n v="1453211289"/>
    <d v="2016-02-21T13:48:09"/>
    <x v="1782"/>
    <n v="33"/>
    <b v="1"/>
    <n v="76"/>
    <b v="0"/>
    <s v="photography/photobooks"/>
    <x v="8"/>
    <x v="20"/>
  </r>
  <r>
    <n v="40000"/>
    <n v="9477"/>
    <n v="51.23"/>
    <n v="0.24"/>
    <x v="2"/>
    <s v="US"/>
    <s v="USD"/>
    <n v="1432248478"/>
    <n v="1429656478"/>
    <d v="2015-05-21T22:47:58"/>
    <x v="1783"/>
    <n v="30"/>
    <b v="1"/>
    <n v="185"/>
    <b v="0"/>
    <s v="photography/photobooks"/>
    <x v="8"/>
    <x v="20"/>
  </r>
  <r>
    <n v="5000"/>
    <n v="1988"/>
    <n v="60.24"/>
    <n v="0.4"/>
    <x v="2"/>
    <s v="US"/>
    <s v="USD"/>
    <n v="1422674700"/>
    <n v="1419954240"/>
    <d v="2015-01-31T03:25:00"/>
    <x v="1784"/>
    <n v="31.486805555556202"/>
    <b v="1"/>
    <n v="33"/>
    <b v="0"/>
    <s v="photography/photobooks"/>
    <x v="8"/>
    <x v="20"/>
  </r>
  <r>
    <n v="24000"/>
    <n v="4853"/>
    <n v="44.94"/>
    <n v="0.2"/>
    <x v="2"/>
    <s v="US"/>
    <s v="USD"/>
    <n v="1413417600"/>
    <n v="1410750855"/>
    <d v="2014-10-16T00:00:00"/>
    <x v="1785"/>
    <n v="30.865104166667152"/>
    <b v="1"/>
    <n v="108"/>
    <b v="0"/>
    <s v="photography/photobooks"/>
    <x v="8"/>
    <x v="20"/>
  </r>
  <r>
    <n v="1900"/>
    <n v="905"/>
    <n v="31.21"/>
    <n v="0.48"/>
    <x v="2"/>
    <s v="NL"/>
    <s v="EUR"/>
    <n v="1418649177"/>
    <n v="1416057177"/>
    <d v="2014-12-15T13:12:57"/>
    <x v="1786"/>
    <n v="30"/>
    <b v="1"/>
    <n v="29"/>
    <b v="0"/>
    <s v="photography/photobooks"/>
    <x v="8"/>
    <x v="20"/>
  </r>
  <r>
    <n v="10000"/>
    <n v="1533"/>
    <n v="63.88"/>
    <n v="0.15"/>
    <x v="2"/>
    <s v="US"/>
    <s v="USD"/>
    <n v="1428158637"/>
    <n v="1425570237"/>
    <d v="2015-04-04T14:43:57"/>
    <x v="1787"/>
    <n v="29.958333333335759"/>
    <b v="1"/>
    <n v="24"/>
    <b v="0"/>
    <s v="photography/photobooks"/>
    <x v="8"/>
    <x v="20"/>
  </r>
  <r>
    <n v="5500"/>
    <n v="76"/>
    <n v="19"/>
    <n v="0.01"/>
    <x v="2"/>
    <s v="GB"/>
    <s v="GBP"/>
    <n v="1414795542"/>
    <n v="1412203542"/>
    <d v="2014-10-31T22:45:42"/>
    <x v="1788"/>
    <n v="30"/>
    <b v="1"/>
    <n v="4"/>
    <b v="0"/>
    <s v="photography/photobooks"/>
    <x v="8"/>
    <x v="20"/>
  </r>
  <r>
    <n v="8000"/>
    <n v="40"/>
    <n v="10"/>
    <n v="0.01"/>
    <x v="2"/>
    <s v="US"/>
    <s v="USD"/>
    <n v="1421042403"/>
    <n v="1415858403"/>
    <d v="2015-01-12T06:00:03"/>
    <x v="1789"/>
    <n v="60"/>
    <b v="1"/>
    <n v="4"/>
    <b v="0"/>
    <s v="photography/photobooks"/>
    <x v="8"/>
    <x v="20"/>
  </r>
  <r>
    <n v="33000"/>
    <n v="1636"/>
    <n v="109.07"/>
    <n v="0.05"/>
    <x v="2"/>
    <s v="US"/>
    <s v="USD"/>
    <n v="1423152678"/>
    <n v="1420560678"/>
    <d v="2015-02-05T16:11:18"/>
    <x v="1790"/>
    <n v="30"/>
    <b v="1"/>
    <n v="15"/>
    <b v="0"/>
    <s v="photography/photobooks"/>
    <x v="8"/>
    <x v="20"/>
  </r>
  <r>
    <n v="3000"/>
    <n v="107"/>
    <n v="26.75"/>
    <n v="0.04"/>
    <x v="2"/>
    <s v="GB"/>
    <s v="GBP"/>
    <n v="1422553565"/>
    <n v="1417369565"/>
    <d v="2015-01-29T17:46:05"/>
    <x v="1791"/>
    <n v="60"/>
    <b v="1"/>
    <n v="4"/>
    <b v="0"/>
    <s v="photography/photobooks"/>
    <x v="8"/>
    <x v="20"/>
  </r>
  <r>
    <n v="25000"/>
    <n v="15281"/>
    <n v="109.94"/>
    <n v="0.61"/>
    <x v="2"/>
    <s v="US"/>
    <s v="USD"/>
    <n v="1439189940"/>
    <n v="1435970682"/>
    <d v="2015-08-10T06:59:00"/>
    <x v="1792"/>
    <n v="37.259930555563187"/>
    <b v="1"/>
    <n v="139"/>
    <b v="0"/>
    <s v="photography/photobooks"/>
    <x v="8"/>
    <x v="20"/>
  </r>
  <r>
    <n v="3000"/>
    <n v="40"/>
    <n v="20"/>
    <n v="0.01"/>
    <x v="2"/>
    <s v="AU"/>
    <s v="AUD"/>
    <n v="1417127040"/>
    <n v="1414531440"/>
    <d v="2014-11-27T22:24:00"/>
    <x v="1793"/>
    <n v="30.041666666664241"/>
    <b v="1"/>
    <n v="2"/>
    <b v="0"/>
    <s v="photography/photobooks"/>
    <x v="8"/>
    <x v="20"/>
  </r>
  <r>
    <n v="9000"/>
    <n v="997"/>
    <n v="55.39"/>
    <n v="0.11"/>
    <x v="2"/>
    <s v="US"/>
    <s v="USD"/>
    <n v="1423660422"/>
    <n v="1420636422"/>
    <d v="2015-02-11T13:13:42"/>
    <x v="1794"/>
    <n v="35"/>
    <b v="1"/>
    <n v="18"/>
    <b v="0"/>
    <s v="photography/photobooks"/>
    <x v="8"/>
    <x v="20"/>
  </r>
  <r>
    <n v="28000"/>
    <n v="10846"/>
    <n v="133.9"/>
    <n v="0.39"/>
    <x v="2"/>
    <s v="DE"/>
    <s v="EUR"/>
    <n v="1476460800"/>
    <n v="1473922541"/>
    <d v="2016-10-14T16:00:00"/>
    <x v="1795"/>
    <n v="29.377997685194714"/>
    <b v="1"/>
    <n v="81"/>
    <b v="0"/>
    <s v="photography/photobooks"/>
    <x v="8"/>
    <x v="20"/>
  </r>
  <r>
    <n v="19000"/>
    <n v="4190"/>
    <n v="48.72"/>
    <n v="0.22"/>
    <x v="2"/>
    <s v="GB"/>
    <s v="GBP"/>
    <n v="1469356366"/>
    <n v="1464172366"/>
    <d v="2016-07-24T10:32:46"/>
    <x v="1796"/>
    <n v="60"/>
    <b v="1"/>
    <n v="86"/>
    <b v="0"/>
    <s v="photography/photobooks"/>
    <x v="8"/>
    <x v="20"/>
  </r>
  <r>
    <n v="10000"/>
    <n v="6755"/>
    <n v="48.25"/>
    <n v="0.68"/>
    <x v="2"/>
    <s v="US"/>
    <s v="USD"/>
    <n v="1481809189"/>
    <n v="1479217189"/>
    <d v="2016-12-15T13:39:49"/>
    <x v="1797"/>
    <n v="30"/>
    <b v="1"/>
    <n v="140"/>
    <b v="0"/>
    <s v="photography/photobooks"/>
    <x v="8"/>
    <x v="20"/>
  </r>
  <r>
    <n v="16000"/>
    <n v="2182"/>
    <n v="58.97"/>
    <n v="0.14000000000000001"/>
    <x v="2"/>
    <s v="US"/>
    <s v="USD"/>
    <n v="1454572233"/>
    <n v="1449388233"/>
    <d v="2016-02-04T07:50:33"/>
    <x v="1798"/>
    <n v="60"/>
    <b v="1"/>
    <n v="37"/>
    <b v="0"/>
    <s v="photography/photobooks"/>
    <x v="8"/>
    <x v="20"/>
  </r>
  <r>
    <n v="4000"/>
    <n v="69.83"/>
    <n v="11.64"/>
    <n v="0.02"/>
    <x v="2"/>
    <s v="GB"/>
    <s v="GBP"/>
    <n v="1415740408"/>
    <n v="1414008808"/>
    <d v="2014-11-11T21:13:28"/>
    <x v="1799"/>
    <n v="20.041666666671517"/>
    <b v="1"/>
    <n v="6"/>
    <b v="0"/>
    <s v="photography/photobooks"/>
    <x v="8"/>
    <x v="20"/>
  </r>
  <r>
    <n v="46260"/>
    <n v="9460"/>
    <n v="83.72"/>
    <n v="0.2"/>
    <x v="2"/>
    <s v="GB"/>
    <s v="GBP"/>
    <n v="1476109970"/>
    <n v="1473517970"/>
    <d v="2016-10-10T14:32:50"/>
    <x v="1800"/>
    <n v="30"/>
    <b v="1"/>
    <n v="113"/>
    <b v="0"/>
    <s v="photography/photobooks"/>
    <x v="8"/>
    <x v="20"/>
  </r>
  <r>
    <n v="17000"/>
    <n v="2355"/>
    <n v="63.65"/>
    <n v="0.14000000000000001"/>
    <x v="2"/>
    <s v="GB"/>
    <s v="GBP"/>
    <n v="1450181400"/>
    <n v="1447429868"/>
    <d v="2015-12-15T12:10:00"/>
    <x v="1801"/>
    <n v="31.846435185187147"/>
    <b v="1"/>
    <n v="37"/>
    <b v="0"/>
    <s v="photography/photobooks"/>
    <x v="8"/>
    <x v="20"/>
  </r>
  <r>
    <n v="3500"/>
    <n v="1697"/>
    <n v="94.28"/>
    <n v="0.48"/>
    <x v="2"/>
    <s v="DE"/>
    <s v="EUR"/>
    <n v="1435442340"/>
    <n v="1433416830"/>
    <d v="2015-06-27T21:59:00"/>
    <x v="1802"/>
    <n v="23.443402777775191"/>
    <b v="1"/>
    <n v="18"/>
    <b v="0"/>
    <s v="photography/photobooks"/>
    <x v="8"/>
    <x v="20"/>
  </r>
  <r>
    <n v="17500"/>
    <n v="5390"/>
    <n v="71.87"/>
    <n v="0.31"/>
    <x v="2"/>
    <s v="US"/>
    <s v="USD"/>
    <n v="1423878182"/>
    <n v="1421199782"/>
    <d v="2015-02-14T01:43:02"/>
    <x v="1803"/>
    <n v="31"/>
    <b v="1"/>
    <n v="75"/>
    <b v="0"/>
    <s v="photography/photobooks"/>
    <x v="8"/>
    <x v="20"/>
  </r>
  <r>
    <n v="15500"/>
    <n v="5452"/>
    <n v="104.85"/>
    <n v="0.35"/>
    <x v="2"/>
    <s v="US"/>
    <s v="USD"/>
    <n v="1447521404"/>
    <n v="1444061804"/>
    <d v="2015-11-14T17:16:44"/>
    <x v="1804"/>
    <n v="40.041666666671517"/>
    <b v="1"/>
    <n v="52"/>
    <b v="0"/>
    <s v="photography/photobooks"/>
    <x v="8"/>
    <x v="20"/>
  </r>
  <r>
    <n v="22500"/>
    <n v="8191"/>
    <n v="67.14"/>
    <n v="0.36"/>
    <x v="2"/>
    <s v="DE"/>
    <s v="EUR"/>
    <n v="1443808800"/>
    <n v="1441048658"/>
    <d v="2015-10-02T18:00:00"/>
    <x v="1805"/>
    <n v="31.946087962962338"/>
    <b v="1"/>
    <n v="122"/>
    <b v="0"/>
    <s v="photography/photobooks"/>
    <x v="8"/>
    <x v="20"/>
  </r>
  <r>
    <n v="20000"/>
    <n v="591"/>
    <n v="73.88"/>
    <n v="0.03"/>
    <x v="2"/>
    <s v="GB"/>
    <s v="GBP"/>
    <n v="1412090349"/>
    <n v="1409066349"/>
    <d v="2014-09-30T15:19:09"/>
    <x v="1806"/>
    <n v="35"/>
    <b v="1"/>
    <n v="8"/>
    <b v="0"/>
    <s v="photography/photobooks"/>
    <x v="8"/>
    <x v="20"/>
  </r>
  <r>
    <n v="5000"/>
    <n v="553"/>
    <n v="69.13"/>
    <n v="0.11"/>
    <x v="2"/>
    <s v="US"/>
    <s v="USD"/>
    <n v="1411868313"/>
    <n v="1409276313"/>
    <d v="2014-09-28T01:38:33"/>
    <x v="1807"/>
    <n v="30"/>
    <b v="1"/>
    <n v="8"/>
    <b v="0"/>
    <s v="photography/photobooks"/>
    <x v="8"/>
    <x v="20"/>
  </r>
  <r>
    <n v="28000"/>
    <n v="11594"/>
    <n v="120.77"/>
    <n v="0.41"/>
    <x v="2"/>
    <s v="US"/>
    <s v="USD"/>
    <n v="1486830030"/>
    <n v="1483806030"/>
    <d v="2017-02-11T16:20:30"/>
    <x v="1808"/>
    <n v="35"/>
    <b v="1"/>
    <n v="96"/>
    <b v="0"/>
    <s v="photography/photobooks"/>
    <x v="8"/>
    <x v="20"/>
  </r>
  <r>
    <n v="3500"/>
    <n v="380"/>
    <n v="42.22"/>
    <n v="0.11"/>
    <x v="2"/>
    <s v="CA"/>
    <s v="CAD"/>
    <n v="1425246439"/>
    <n v="1422222439"/>
    <d v="2015-03-01T21:47:19"/>
    <x v="1809"/>
    <n v="35"/>
    <b v="1"/>
    <n v="9"/>
    <b v="0"/>
    <s v="photography/photobooks"/>
    <x v="8"/>
    <x v="20"/>
  </r>
  <r>
    <n v="450"/>
    <n v="15"/>
    <n v="7.5"/>
    <n v="0.03"/>
    <x v="2"/>
    <s v="US"/>
    <s v="USD"/>
    <n v="1408657826"/>
    <n v="1407621026"/>
    <d v="2014-08-21T21:50:26"/>
    <x v="1810"/>
    <n v="12"/>
    <b v="0"/>
    <n v="2"/>
    <b v="0"/>
    <s v="photography/photobooks"/>
    <x v="8"/>
    <x v="20"/>
  </r>
  <r>
    <n v="54000"/>
    <n v="40"/>
    <n v="1.54"/>
    <n v="0"/>
    <x v="2"/>
    <s v="US"/>
    <s v="USD"/>
    <n v="1414123200"/>
    <n v="1408962270"/>
    <d v="2014-10-24T04:00:00"/>
    <x v="1811"/>
    <n v="59.732986111106584"/>
    <b v="0"/>
    <n v="26"/>
    <b v="0"/>
    <s v="photography/photobooks"/>
    <x v="8"/>
    <x v="20"/>
  </r>
  <r>
    <n v="6500"/>
    <n v="865"/>
    <n v="37.61"/>
    <n v="0.13"/>
    <x v="2"/>
    <s v="GB"/>
    <s v="GBP"/>
    <n v="1467531536"/>
    <n v="1464939536"/>
    <d v="2016-07-03T07:38:56"/>
    <x v="1812"/>
    <n v="30"/>
    <b v="0"/>
    <n v="23"/>
    <b v="0"/>
    <s v="photography/photobooks"/>
    <x v="8"/>
    <x v="20"/>
  </r>
  <r>
    <n v="8750"/>
    <n v="0"/>
    <s v="N/A"/>
    <n v="0"/>
    <x v="2"/>
    <s v="GB"/>
    <s v="GBP"/>
    <n v="1407532812"/>
    <n v="1404940812"/>
    <d v="2014-08-08T21:20:12"/>
    <x v="1813"/>
    <n v="30"/>
    <b v="0"/>
    <s v="No Backers"/>
    <b v="0"/>
    <s v="photography/photobooks"/>
    <x v="8"/>
    <x v="20"/>
  </r>
  <r>
    <n v="12000"/>
    <n v="5902"/>
    <n v="42.16"/>
    <n v="0.49"/>
    <x v="2"/>
    <s v="GB"/>
    <s v="GBP"/>
    <n v="1425108736"/>
    <n v="1422516736"/>
    <d v="2015-02-28T07:32:16"/>
    <x v="1814"/>
    <n v="30"/>
    <b v="0"/>
    <n v="140"/>
    <b v="0"/>
    <s v="photography/photobooks"/>
    <x v="8"/>
    <x v="20"/>
  </r>
  <r>
    <n v="3000"/>
    <n v="0"/>
    <s v="N/A"/>
    <n v="0"/>
    <x v="2"/>
    <s v="US"/>
    <s v="USD"/>
    <n v="1435787137"/>
    <n v="1434577537"/>
    <d v="2015-07-01T21:45:37"/>
    <x v="1815"/>
    <n v="14"/>
    <b v="0"/>
    <s v="No Backers"/>
    <b v="0"/>
    <s v="photography/photobooks"/>
    <x v="8"/>
    <x v="20"/>
  </r>
  <r>
    <n v="25000"/>
    <n v="509"/>
    <n v="84.83"/>
    <n v="0.02"/>
    <x v="2"/>
    <s v="CH"/>
    <s v="CHF"/>
    <n v="1469473200"/>
    <n v="1467061303"/>
    <d v="2016-07-25T19:00:00"/>
    <x v="1816"/>
    <n v="27.915474537046975"/>
    <b v="0"/>
    <n v="6"/>
    <b v="0"/>
    <s v="photography/photobooks"/>
    <x v="8"/>
    <x v="20"/>
  </r>
  <r>
    <n v="18000"/>
    <n v="9419"/>
    <n v="94.19"/>
    <n v="0.52"/>
    <x v="2"/>
    <s v="US"/>
    <s v="USD"/>
    <n v="1485759540"/>
    <n v="1480607607"/>
    <d v="2017-01-30T06:59:00"/>
    <x v="1817"/>
    <n v="59.628854166672681"/>
    <b v="0"/>
    <n v="100"/>
    <b v="0"/>
    <s v="photography/photobooks"/>
    <x v="8"/>
    <x v="20"/>
  </r>
  <r>
    <n v="15000"/>
    <n v="0"/>
    <s v="N/A"/>
    <n v="0"/>
    <x v="2"/>
    <s v="US"/>
    <s v="USD"/>
    <n v="1428035850"/>
    <n v="1425447450"/>
    <d v="2015-04-03T04:37:30"/>
    <x v="1818"/>
    <n v="29.958333333328483"/>
    <b v="0"/>
    <s v="No Backers"/>
    <b v="0"/>
    <s v="photography/photobooks"/>
    <x v="8"/>
    <x v="20"/>
  </r>
  <r>
    <n v="1200"/>
    <n v="25"/>
    <n v="6.25"/>
    <n v="0.02"/>
    <x v="2"/>
    <s v="US"/>
    <s v="USD"/>
    <n v="1406743396"/>
    <n v="1404151396"/>
    <d v="2014-07-30T18:03:16"/>
    <x v="1819"/>
    <n v="30"/>
    <b v="0"/>
    <n v="4"/>
    <b v="0"/>
    <s v="photography/photobooks"/>
    <x v="8"/>
    <x v="20"/>
  </r>
  <r>
    <n v="26000"/>
    <n v="1707"/>
    <n v="213.38"/>
    <n v="7.0000000000000007E-2"/>
    <x v="2"/>
    <s v="US"/>
    <s v="USD"/>
    <n v="1427850090"/>
    <n v="1425261690"/>
    <d v="2015-04-01T01:01:30"/>
    <x v="1820"/>
    <n v="29.958333333328483"/>
    <b v="0"/>
    <n v="8"/>
    <b v="0"/>
    <s v="photography/photobooks"/>
    <x v="8"/>
    <x v="20"/>
  </r>
  <r>
    <n v="2500"/>
    <n v="3372.25"/>
    <n v="59.16"/>
    <n v="1.35"/>
    <x v="0"/>
    <s v="US"/>
    <s v="USD"/>
    <n v="1330760367"/>
    <n v="1326872367"/>
    <d v="2012-03-03T07:39:27"/>
    <x v="1821"/>
    <n v="45"/>
    <b v="0"/>
    <n v="57"/>
    <b v="1"/>
    <s v="music/rock"/>
    <x v="4"/>
    <x v="11"/>
  </r>
  <r>
    <n v="300"/>
    <n v="300"/>
    <n v="27.27"/>
    <n v="1"/>
    <x v="0"/>
    <s v="CA"/>
    <s v="CAD"/>
    <n v="1391194860"/>
    <n v="1388084862"/>
    <d v="2014-01-31T19:01:00"/>
    <x v="1822"/>
    <n v="35.995347222225973"/>
    <b v="0"/>
    <n v="11"/>
    <b v="1"/>
    <s v="music/rock"/>
    <x v="4"/>
    <x v="11"/>
  </r>
  <r>
    <n v="700"/>
    <n v="811"/>
    <n v="24.58"/>
    <n v="1.1599999999999999"/>
    <x v="0"/>
    <s v="US"/>
    <s v="USD"/>
    <n v="1351095976"/>
    <n v="1348503976"/>
    <d v="2012-10-24T16:26:16"/>
    <x v="1823"/>
    <n v="30"/>
    <b v="0"/>
    <n v="33"/>
    <b v="1"/>
    <s v="music/rock"/>
    <x v="4"/>
    <x v="11"/>
  </r>
  <r>
    <n v="3000"/>
    <n v="3002"/>
    <n v="75.05"/>
    <n v="1"/>
    <x v="0"/>
    <s v="US"/>
    <s v="USD"/>
    <n v="1389146880"/>
    <n v="1387403967"/>
    <d v="2014-01-08T02:08:00"/>
    <x v="1824"/>
    <n v="20.172604166662495"/>
    <b v="0"/>
    <n v="40"/>
    <b v="1"/>
    <s v="music/rock"/>
    <x v="4"/>
    <x v="11"/>
  </r>
  <r>
    <n v="2000"/>
    <n v="2101"/>
    <n v="42.02"/>
    <n v="1.05"/>
    <x v="0"/>
    <s v="US"/>
    <s v="USD"/>
    <n v="1373572903"/>
    <n v="1371585703"/>
    <d v="2013-07-11T20:01:43"/>
    <x v="1825"/>
    <n v="23"/>
    <b v="0"/>
    <n v="50"/>
    <b v="1"/>
    <s v="music/rock"/>
    <x v="4"/>
    <x v="11"/>
  </r>
  <r>
    <n v="2000"/>
    <n v="2020"/>
    <n v="53.16"/>
    <n v="1.01"/>
    <x v="0"/>
    <s v="US"/>
    <s v="USD"/>
    <n v="1392675017"/>
    <n v="1390083017"/>
    <d v="2014-02-17T22:10:17"/>
    <x v="1826"/>
    <n v="30"/>
    <b v="0"/>
    <n v="38"/>
    <b v="1"/>
    <s v="music/rock"/>
    <x v="4"/>
    <x v="11"/>
  </r>
  <r>
    <n v="8000"/>
    <n v="8053"/>
    <n v="83.89"/>
    <n v="1.01"/>
    <x v="0"/>
    <s v="US"/>
    <s v="USD"/>
    <n v="1299138561"/>
    <n v="1294818561"/>
    <d v="2011-03-03T07:49:21"/>
    <x v="1827"/>
    <n v="50"/>
    <b v="0"/>
    <n v="96"/>
    <b v="1"/>
    <s v="music/rock"/>
    <x v="4"/>
    <x v="11"/>
  </r>
  <r>
    <n v="20000"/>
    <n v="20032"/>
    <n v="417.33"/>
    <n v="1"/>
    <x v="0"/>
    <s v="US"/>
    <s v="USD"/>
    <n v="1399672800"/>
    <n v="1396906530"/>
    <d v="2014-05-09T22:00:00"/>
    <x v="1828"/>
    <n v="32.01701388888614"/>
    <b v="0"/>
    <n v="48"/>
    <b v="1"/>
    <s v="music/rock"/>
    <x v="4"/>
    <x v="11"/>
  </r>
  <r>
    <n v="1500"/>
    <n v="2500.25"/>
    <n v="75.77"/>
    <n v="1.67"/>
    <x v="0"/>
    <s v="US"/>
    <s v="USD"/>
    <n v="1295647200"/>
    <n v="1291428371"/>
    <d v="2011-01-21T22:00:00"/>
    <x v="1829"/>
    <n v="48.829039351847314"/>
    <b v="0"/>
    <n v="33"/>
    <b v="1"/>
    <s v="music/rock"/>
    <x v="4"/>
    <x v="11"/>
  </r>
  <r>
    <n v="15000"/>
    <n v="15230"/>
    <n v="67.39"/>
    <n v="1.02"/>
    <x v="0"/>
    <s v="US"/>
    <s v="USD"/>
    <n v="1393259107"/>
    <n v="1390667107"/>
    <d v="2014-02-24T16:25:07"/>
    <x v="1830"/>
    <n v="30"/>
    <b v="0"/>
    <n v="226"/>
    <b v="1"/>
    <s v="music/rock"/>
    <x v="4"/>
    <x v="11"/>
  </r>
  <r>
    <n v="1000"/>
    <n v="1030"/>
    <n v="73.569999999999993"/>
    <n v="1.03"/>
    <x v="0"/>
    <s v="US"/>
    <s v="USD"/>
    <n v="1336866863"/>
    <n v="1335570863"/>
    <d v="2012-05-12T23:54:23"/>
    <x v="1831"/>
    <n v="15"/>
    <b v="0"/>
    <n v="14"/>
    <b v="1"/>
    <s v="music/rock"/>
    <x v="4"/>
    <x v="11"/>
  </r>
  <r>
    <n v="350"/>
    <n v="500"/>
    <n v="25"/>
    <n v="1.43"/>
    <x v="0"/>
    <s v="US"/>
    <s v="USD"/>
    <n v="1299243427"/>
    <n v="1296651427"/>
    <d v="2011-03-04T12:57:07"/>
    <x v="1832"/>
    <n v="30"/>
    <b v="0"/>
    <n v="20"/>
    <b v="1"/>
    <s v="music/rock"/>
    <x v="4"/>
    <x v="11"/>
  </r>
  <r>
    <n v="400"/>
    <n v="1050"/>
    <n v="42"/>
    <n v="2.63"/>
    <x v="0"/>
    <s v="US"/>
    <s v="USD"/>
    <n v="1362211140"/>
    <n v="1359421403"/>
    <d v="2013-03-02T07:59:00"/>
    <x v="1833"/>
    <n v="32.288622685184237"/>
    <b v="0"/>
    <n v="25"/>
    <b v="1"/>
    <s v="music/rock"/>
    <x v="4"/>
    <x v="11"/>
  </r>
  <r>
    <n v="10000"/>
    <n v="11805"/>
    <n v="131.16999999999999"/>
    <n v="1.18"/>
    <x v="0"/>
    <s v="US"/>
    <s v="USD"/>
    <n v="1422140895"/>
    <n v="1418684895"/>
    <d v="2015-01-24T23:08:15"/>
    <x v="1834"/>
    <n v="40"/>
    <b v="0"/>
    <n v="90"/>
    <b v="1"/>
    <s v="music/rock"/>
    <x v="4"/>
    <x v="11"/>
  </r>
  <r>
    <n v="500"/>
    <n v="520"/>
    <n v="47.27"/>
    <n v="1.04"/>
    <x v="0"/>
    <s v="GB"/>
    <s v="GBP"/>
    <n v="1459439471"/>
    <n v="1456851071"/>
    <d v="2016-03-31T15:51:11"/>
    <x v="1835"/>
    <n v="29.958333333335759"/>
    <b v="0"/>
    <n v="11"/>
    <b v="1"/>
    <s v="music/rock"/>
    <x v="4"/>
    <x v="11"/>
  </r>
  <r>
    <n v="5000"/>
    <n v="10017"/>
    <n v="182.13"/>
    <n v="2"/>
    <x v="0"/>
    <s v="US"/>
    <s v="USD"/>
    <n v="1361129129"/>
    <n v="1359660329"/>
    <d v="2013-02-17T19:25:29"/>
    <x v="1836"/>
    <n v="17"/>
    <b v="0"/>
    <n v="55"/>
    <b v="1"/>
    <s v="music/rock"/>
    <x v="4"/>
    <x v="11"/>
  </r>
  <r>
    <n v="600"/>
    <n v="1841"/>
    <n v="61.37"/>
    <n v="3.07"/>
    <x v="0"/>
    <s v="US"/>
    <s v="USD"/>
    <n v="1332029335"/>
    <n v="1326848935"/>
    <d v="2012-03-18T00:08:55"/>
    <x v="1837"/>
    <n v="59.958333333328483"/>
    <b v="0"/>
    <n v="30"/>
    <b v="1"/>
    <s v="music/rock"/>
    <x v="4"/>
    <x v="11"/>
  </r>
  <r>
    <n v="1000"/>
    <n v="1001.49"/>
    <n v="35.770000000000003"/>
    <n v="1"/>
    <x v="0"/>
    <s v="US"/>
    <s v="USD"/>
    <n v="1317438000"/>
    <n v="1314989557"/>
    <d v="2011-10-01T03:00:00"/>
    <x v="1838"/>
    <n v="28.338460648148612"/>
    <b v="0"/>
    <n v="28"/>
    <b v="1"/>
    <s v="music/rock"/>
    <x v="4"/>
    <x v="11"/>
  </r>
  <r>
    <n v="1000"/>
    <n v="2053"/>
    <n v="45.62"/>
    <n v="2.0499999999999998"/>
    <x v="0"/>
    <s v="US"/>
    <s v="USD"/>
    <n v="1475342382"/>
    <n v="1472750382"/>
    <d v="2016-10-01T17:19:42"/>
    <x v="1839"/>
    <n v="30"/>
    <b v="0"/>
    <n v="45"/>
    <b v="1"/>
    <s v="music/rock"/>
    <x v="4"/>
    <x v="11"/>
  </r>
  <r>
    <n v="900"/>
    <n v="980"/>
    <n v="75.38"/>
    <n v="1.0900000000000001"/>
    <x v="0"/>
    <s v="US"/>
    <s v="USD"/>
    <n v="1367902740"/>
    <n v="1366251510"/>
    <d v="2013-05-07T04:59:00"/>
    <x v="1840"/>
    <n v="19.111458333332848"/>
    <b v="0"/>
    <n v="13"/>
    <b v="1"/>
    <s v="music/rock"/>
    <x v="4"/>
    <x v="11"/>
  </r>
  <r>
    <n v="2000"/>
    <n v="2035"/>
    <n v="50.88"/>
    <n v="1.02"/>
    <x v="0"/>
    <s v="US"/>
    <s v="USD"/>
    <n v="1400561940"/>
    <n v="1397679445"/>
    <d v="2014-05-20T04:59:00"/>
    <x v="1841"/>
    <n v="33.362210648148903"/>
    <b v="0"/>
    <n v="40"/>
    <b v="1"/>
    <s v="music/rock"/>
    <x v="4"/>
    <x v="11"/>
  </r>
  <r>
    <n v="2000"/>
    <n v="2505"/>
    <n v="119.29"/>
    <n v="1.25"/>
    <x v="0"/>
    <s v="US"/>
    <s v="USD"/>
    <n v="1425275940"/>
    <n v="1422371381"/>
    <d v="2015-03-02T05:59:00"/>
    <x v="1842"/>
    <n v="33.617581018515921"/>
    <b v="0"/>
    <n v="21"/>
    <b v="1"/>
    <s v="music/rock"/>
    <x v="4"/>
    <x v="11"/>
  </r>
  <r>
    <n v="10000"/>
    <n v="12400.61"/>
    <n v="92.54"/>
    <n v="1.24"/>
    <x v="0"/>
    <s v="US"/>
    <s v="USD"/>
    <n v="1298245954"/>
    <n v="1295653954"/>
    <d v="2011-02-20T23:52:34"/>
    <x v="1843"/>
    <n v="30"/>
    <b v="0"/>
    <n v="134"/>
    <b v="1"/>
    <s v="music/rock"/>
    <x v="4"/>
    <x v="11"/>
  </r>
  <r>
    <n v="1500"/>
    <n v="1521"/>
    <n v="76.05"/>
    <n v="1.01"/>
    <x v="0"/>
    <s v="US"/>
    <s v="USD"/>
    <n v="1307761200"/>
    <n v="1304464914"/>
    <d v="2011-06-11T03:00:00"/>
    <x v="1844"/>
    <n v="38.151458333333721"/>
    <b v="0"/>
    <n v="20"/>
    <b v="1"/>
    <s v="music/rock"/>
    <x v="4"/>
    <x v="11"/>
  </r>
  <r>
    <n v="1000"/>
    <n v="1000"/>
    <n v="52.63"/>
    <n v="1"/>
    <x v="0"/>
    <s v="US"/>
    <s v="USD"/>
    <n v="1466139300"/>
    <n v="1464854398"/>
    <d v="2016-06-17T04:55:00"/>
    <x v="1845"/>
    <n v="14.871550925920019"/>
    <b v="0"/>
    <n v="19"/>
    <b v="1"/>
    <s v="music/rock"/>
    <x v="4"/>
    <x v="11"/>
  </r>
  <r>
    <n v="15000"/>
    <n v="20689"/>
    <n v="98.99"/>
    <n v="1.38"/>
    <x v="0"/>
    <s v="US"/>
    <s v="USD"/>
    <n v="1355585777"/>
    <n v="1352993777"/>
    <d v="2012-12-15T15:36:17"/>
    <x v="1846"/>
    <n v="30"/>
    <b v="0"/>
    <n v="209"/>
    <b v="1"/>
    <s v="music/rock"/>
    <x v="4"/>
    <x v="11"/>
  </r>
  <r>
    <n v="2500"/>
    <n v="3022"/>
    <n v="79.53"/>
    <n v="1.21"/>
    <x v="0"/>
    <s v="US"/>
    <s v="USD"/>
    <n v="1429594832"/>
    <n v="1427780432"/>
    <d v="2015-04-21T05:40:32"/>
    <x v="1847"/>
    <n v="21"/>
    <b v="0"/>
    <n v="38"/>
    <b v="1"/>
    <s v="music/rock"/>
    <x v="4"/>
    <x v="11"/>
  </r>
  <r>
    <n v="3000"/>
    <n v="3221"/>
    <n v="134.21"/>
    <n v="1.07"/>
    <x v="0"/>
    <s v="US"/>
    <s v="USD"/>
    <n v="1312095540"/>
    <n v="1306608888"/>
    <d v="2011-07-31T06:59:00"/>
    <x v="1848"/>
    <n v="63.502916666671808"/>
    <b v="0"/>
    <n v="24"/>
    <b v="1"/>
    <s v="music/rock"/>
    <x v="4"/>
    <x v="11"/>
  </r>
  <r>
    <n v="300"/>
    <n v="301"/>
    <n v="37.630000000000003"/>
    <n v="1"/>
    <x v="0"/>
    <s v="US"/>
    <s v="USD"/>
    <n v="1350505059"/>
    <n v="1347913059"/>
    <d v="2012-10-17T20:17:39"/>
    <x v="1849"/>
    <n v="30"/>
    <b v="0"/>
    <n v="8"/>
    <b v="1"/>
    <s v="music/rock"/>
    <x v="4"/>
    <x v="11"/>
  </r>
  <r>
    <n v="9000"/>
    <n v="9137"/>
    <n v="51.04"/>
    <n v="1.02"/>
    <x v="0"/>
    <s v="US"/>
    <s v="USD"/>
    <n v="1405033300"/>
    <n v="1402441300"/>
    <d v="2014-07-10T23:01:40"/>
    <x v="1850"/>
    <n v="30"/>
    <b v="0"/>
    <n v="179"/>
    <b v="1"/>
    <s v="music/rock"/>
    <x v="4"/>
    <x v="11"/>
  </r>
  <r>
    <n v="1300"/>
    <n v="1301"/>
    <n v="50.04"/>
    <n v="1"/>
    <x v="0"/>
    <s v="US"/>
    <s v="USD"/>
    <n v="1406509200"/>
    <n v="1404769538"/>
    <d v="2014-07-28T01:00:00"/>
    <x v="1851"/>
    <n v="20.134976851848478"/>
    <b v="0"/>
    <n v="26"/>
    <b v="1"/>
    <s v="music/rock"/>
    <x v="4"/>
    <x v="11"/>
  </r>
  <r>
    <n v="15000"/>
    <n v="17545"/>
    <n v="133.93"/>
    <n v="1.17"/>
    <x v="0"/>
    <s v="US"/>
    <s v="USD"/>
    <n v="1429920000"/>
    <n v="1426703452"/>
    <d v="2015-04-25T00:00:00"/>
    <x v="1852"/>
    <n v="37.228564814809943"/>
    <b v="0"/>
    <n v="131"/>
    <b v="1"/>
    <s v="music/rock"/>
    <x v="4"/>
    <x v="11"/>
  </r>
  <r>
    <n v="800"/>
    <n v="815"/>
    <n v="58.21"/>
    <n v="1.02"/>
    <x v="0"/>
    <s v="US"/>
    <s v="USD"/>
    <n v="1352860017"/>
    <n v="1348536417"/>
    <d v="2012-11-14T02:26:57"/>
    <x v="1853"/>
    <n v="50.041666666664241"/>
    <b v="0"/>
    <n v="14"/>
    <b v="1"/>
    <s v="music/rock"/>
    <x v="4"/>
    <x v="11"/>
  </r>
  <r>
    <n v="15000"/>
    <n v="15318.55"/>
    <n v="88.04"/>
    <n v="1.02"/>
    <x v="0"/>
    <s v="US"/>
    <s v="USD"/>
    <n v="1369355437"/>
    <n v="1366763437"/>
    <d v="2013-05-24T00:30:37"/>
    <x v="1854"/>
    <n v="30"/>
    <b v="0"/>
    <n v="174"/>
    <b v="1"/>
    <s v="music/rock"/>
    <x v="4"/>
    <x v="11"/>
  </r>
  <r>
    <n v="8750"/>
    <n v="13480.16"/>
    <n v="70.58"/>
    <n v="1.54"/>
    <x v="0"/>
    <s v="CA"/>
    <s v="CAD"/>
    <n v="1389012940"/>
    <n v="1385124940"/>
    <d v="2014-01-06T12:55:40"/>
    <x v="1855"/>
    <n v="45"/>
    <b v="0"/>
    <n v="191"/>
    <b v="1"/>
    <s v="music/rock"/>
    <x v="4"/>
    <x v="11"/>
  </r>
  <r>
    <n v="2000"/>
    <n v="2025"/>
    <n v="53.29"/>
    <n v="1.01"/>
    <x v="0"/>
    <s v="US"/>
    <s v="USD"/>
    <n v="1405715472"/>
    <n v="1403901072"/>
    <d v="2014-07-18T20:31:12"/>
    <x v="1856"/>
    <n v="21"/>
    <b v="0"/>
    <n v="38"/>
    <b v="1"/>
    <s v="music/rock"/>
    <x v="4"/>
    <x v="11"/>
  </r>
  <r>
    <n v="3000"/>
    <n v="3000"/>
    <n v="136.36000000000001"/>
    <n v="1"/>
    <x v="0"/>
    <s v="US"/>
    <s v="USD"/>
    <n v="1410546413"/>
    <n v="1407954413"/>
    <d v="2014-09-12T18:26:53"/>
    <x v="1857"/>
    <n v="30"/>
    <b v="0"/>
    <n v="22"/>
    <b v="1"/>
    <s v="music/rock"/>
    <x v="4"/>
    <x v="11"/>
  </r>
  <r>
    <n v="5555.55"/>
    <n v="6041.55"/>
    <n v="40.549999999999997"/>
    <n v="1.0900000000000001"/>
    <x v="0"/>
    <s v="US"/>
    <s v="USD"/>
    <n v="1324014521"/>
    <n v="1318826921"/>
    <d v="2011-12-16T05:48:41"/>
    <x v="1858"/>
    <n v="60.041666666671517"/>
    <b v="0"/>
    <n v="149"/>
    <b v="1"/>
    <s v="music/rock"/>
    <x v="4"/>
    <x v="11"/>
  </r>
  <r>
    <n v="3000"/>
    <n v="3955"/>
    <n v="70.63"/>
    <n v="1.32"/>
    <x v="0"/>
    <s v="US"/>
    <s v="USD"/>
    <n v="1316716129"/>
    <n v="1314124129"/>
    <d v="2011-09-22T18:28:49"/>
    <x v="1859"/>
    <n v="30"/>
    <b v="0"/>
    <n v="56"/>
    <b v="1"/>
    <s v="music/rock"/>
    <x v="4"/>
    <x v="11"/>
  </r>
  <r>
    <n v="750"/>
    <n v="1001"/>
    <n v="52.68"/>
    <n v="1.33"/>
    <x v="0"/>
    <s v="US"/>
    <s v="USD"/>
    <n v="1391706084"/>
    <n v="1389891684"/>
    <d v="2014-02-06T17:01:24"/>
    <x v="1860"/>
    <n v="21"/>
    <b v="0"/>
    <n v="19"/>
    <b v="1"/>
    <s v="music/rock"/>
    <x v="4"/>
    <x v="11"/>
  </r>
  <r>
    <n v="250000"/>
    <n v="0"/>
    <s v="N/A"/>
    <n v="0"/>
    <x v="2"/>
    <s v="GB"/>
    <s v="GBP"/>
    <n v="1422256341"/>
    <n v="1419664341"/>
    <d v="2015-01-26T07:12:21"/>
    <x v="1861"/>
    <n v="30"/>
    <b v="0"/>
    <s v="No Backers"/>
    <b v="0"/>
    <s v="games/mobile games"/>
    <x v="6"/>
    <x v="18"/>
  </r>
  <r>
    <n v="18000"/>
    <n v="1455"/>
    <n v="90.94"/>
    <n v="0.08"/>
    <x v="2"/>
    <s v="US"/>
    <s v="USD"/>
    <n v="1488958200"/>
    <n v="1484912974"/>
    <d v="2017-03-08T07:30:00"/>
    <x v="1862"/>
    <n v="46.81974537037604"/>
    <b v="0"/>
    <n v="16"/>
    <b v="0"/>
    <s v="games/mobile games"/>
    <x v="6"/>
    <x v="18"/>
  </r>
  <r>
    <n v="2500"/>
    <n v="10"/>
    <n v="5"/>
    <n v="0"/>
    <x v="2"/>
    <s v="US"/>
    <s v="USD"/>
    <n v="1402600085"/>
    <n v="1400008085"/>
    <d v="2014-06-12T19:08:05"/>
    <x v="1863"/>
    <n v="30"/>
    <b v="0"/>
    <n v="2"/>
    <b v="0"/>
    <s v="games/mobile games"/>
    <x v="6"/>
    <x v="18"/>
  </r>
  <r>
    <n v="6500"/>
    <n v="2788"/>
    <n v="58.08"/>
    <n v="0.43"/>
    <x v="2"/>
    <s v="US"/>
    <s v="USD"/>
    <n v="1399223500"/>
    <n v="1396631500"/>
    <d v="2014-05-04T17:11:40"/>
    <x v="1864"/>
    <n v="30"/>
    <b v="0"/>
    <n v="48"/>
    <b v="0"/>
    <s v="games/mobile games"/>
    <x v="6"/>
    <x v="18"/>
  </r>
  <r>
    <n v="110000"/>
    <n v="4"/>
    <n v="2"/>
    <n v="0"/>
    <x v="2"/>
    <s v="GB"/>
    <s v="GBP"/>
    <n v="1478425747"/>
    <n v="1475398147"/>
    <d v="2016-11-06T09:49:07"/>
    <x v="1865"/>
    <n v="35.041666666671517"/>
    <b v="0"/>
    <n v="2"/>
    <b v="0"/>
    <s v="games/mobile games"/>
    <x v="6"/>
    <x v="18"/>
  </r>
  <r>
    <n v="25000"/>
    <n v="125"/>
    <n v="62.5"/>
    <n v="0.01"/>
    <x v="2"/>
    <s v="US"/>
    <s v="USD"/>
    <n v="1488340800"/>
    <n v="1483768497"/>
    <d v="2017-03-01T04:00:00"/>
    <x v="1866"/>
    <n v="52.920173611113569"/>
    <b v="0"/>
    <n v="2"/>
    <b v="0"/>
    <s v="games/mobile games"/>
    <x v="6"/>
    <x v="18"/>
  </r>
  <r>
    <n v="20000"/>
    <n v="10"/>
    <n v="10"/>
    <n v="0"/>
    <x v="2"/>
    <s v="US"/>
    <s v="USD"/>
    <n v="1478383912"/>
    <n v="1475791912"/>
    <d v="2016-11-05T22:11:52"/>
    <x v="1867"/>
    <n v="30"/>
    <b v="0"/>
    <n v="1"/>
    <b v="0"/>
    <s v="games/mobile games"/>
    <x v="6"/>
    <x v="18"/>
  </r>
  <r>
    <n v="25000"/>
    <n v="1217"/>
    <n v="71.59"/>
    <n v="0.05"/>
    <x v="2"/>
    <s v="US"/>
    <s v="USD"/>
    <n v="1450166340"/>
    <n v="1448044925"/>
    <d v="2015-12-15T07:59:00"/>
    <x v="1868"/>
    <n v="24.553414351852552"/>
    <b v="0"/>
    <n v="17"/>
    <b v="0"/>
    <s v="games/mobile games"/>
    <x v="6"/>
    <x v="18"/>
  </r>
  <r>
    <n v="10000"/>
    <n v="0"/>
    <s v="N/A"/>
    <n v="0"/>
    <x v="2"/>
    <s v="US"/>
    <s v="USD"/>
    <n v="1483488249"/>
    <n v="1480896249"/>
    <d v="2017-01-04T00:04:09"/>
    <x v="1869"/>
    <n v="30"/>
    <b v="0"/>
    <s v="No Backers"/>
    <b v="0"/>
    <s v="games/mobile games"/>
    <x v="6"/>
    <x v="18"/>
  </r>
  <r>
    <n v="3500"/>
    <n v="361"/>
    <n v="32.82"/>
    <n v="0.1"/>
    <x v="2"/>
    <s v="US"/>
    <s v="USD"/>
    <n v="1454213820"/>
    <n v="1451723535"/>
    <d v="2016-01-31T04:17:00"/>
    <x v="1870"/>
    <n v="28.822743055556202"/>
    <b v="0"/>
    <n v="11"/>
    <b v="0"/>
    <s v="games/mobile games"/>
    <x v="6"/>
    <x v="18"/>
  </r>
  <r>
    <n v="6500"/>
    <n v="4666"/>
    <n v="49.12"/>
    <n v="0.72"/>
    <x v="2"/>
    <s v="US"/>
    <s v="USD"/>
    <n v="1416512901"/>
    <n v="1413053301"/>
    <d v="2014-11-20T19:48:21"/>
    <x v="1871"/>
    <n v="40.041666666671517"/>
    <b v="0"/>
    <n v="95"/>
    <b v="0"/>
    <s v="games/mobile games"/>
    <x v="6"/>
    <x v="18"/>
  </r>
  <r>
    <n v="20000"/>
    <n v="212"/>
    <n v="16.309999999999999"/>
    <n v="0.01"/>
    <x v="2"/>
    <s v="US"/>
    <s v="USD"/>
    <n v="1435633602"/>
    <n v="1433041602"/>
    <d v="2015-06-30T03:06:42"/>
    <x v="1872"/>
    <n v="30"/>
    <b v="0"/>
    <n v="13"/>
    <b v="0"/>
    <s v="games/mobile games"/>
    <x v="6"/>
    <x v="18"/>
  </r>
  <r>
    <n v="8000"/>
    <n v="36"/>
    <n v="18"/>
    <n v="0"/>
    <x v="2"/>
    <s v="CA"/>
    <s v="CAD"/>
    <n v="1436373900"/>
    <n v="1433861210"/>
    <d v="2015-07-08T16:45:00"/>
    <x v="1873"/>
    <n v="29.082060185188311"/>
    <b v="0"/>
    <n v="2"/>
    <b v="0"/>
    <s v="games/mobile games"/>
    <x v="6"/>
    <x v="18"/>
  </r>
  <r>
    <n v="160000"/>
    <n v="26"/>
    <n v="13"/>
    <n v="0"/>
    <x v="2"/>
    <s v="US"/>
    <s v="USD"/>
    <n v="1467155733"/>
    <n v="1465427733"/>
    <d v="2016-06-28T23:15:33"/>
    <x v="1874"/>
    <n v="20"/>
    <b v="0"/>
    <n v="2"/>
    <b v="0"/>
    <s v="games/mobile games"/>
    <x v="6"/>
    <x v="18"/>
  </r>
  <r>
    <n v="10000"/>
    <n v="51"/>
    <n v="17"/>
    <n v="0.01"/>
    <x v="2"/>
    <s v="US"/>
    <s v="USD"/>
    <n v="1470519308"/>
    <n v="1465335308"/>
    <d v="2016-08-06T21:35:08"/>
    <x v="1875"/>
    <n v="60"/>
    <b v="0"/>
    <n v="3"/>
    <b v="0"/>
    <s v="games/mobile games"/>
    <x v="6"/>
    <x v="18"/>
  </r>
  <r>
    <n v="280"/>
    <n v="0"/>
    <s v="N/A"/>
    <n v="0"/>
    <x v="2"/>
    <s v="AU"/>
    <s v="AUD"/>
    <n v="1402901405"/>
    <n v="1400309405"/>
    <d v="2014-06-16T06:50:05"/>
    <x v="1876"/>
    <n v="30"/>
    <b v="0"/>
    <s v="No Backers"/>
    <b v="0"/>
    <s v="games/mobile games"/>
    <x v="6"/>
    <x v="18"/>
  </r>
  <r>
    <n v="60"/>
    <n v="0"/>
    <s v="N/A"/>
    <n v="0"/>
    <x v="2"/>
    <s v="US"/>
    <s v="USD"/>
    <n v="1425170525"/>
    <n v="1422664925"/>
    <d v="2015-03-01T00:42:05"/>
    <x v="1877"/>
    <n v="29"/>
    <b v="0"/>
    <s v="No Backers"/>
    <b v="0"/>
    <s v="games/mobile games"/>
    <x v="6"/>
    <x v="18"/>
  </r>
  <r>
    <n v="8000"/>
    <n v="0"/>
    <s v="N/A"/>
    <n v="0"/>
    <x v="2"/>
    <s v="AU"/>
    <s v="AUD"/>
    <n v="1402618355"/>
    <n v="1400026355"/>
    <d v="2014-06-13T00:12:35"/>
    <x v="1878"/>
    <n v="30"/>
    <b v="0"/>
    <s v="No Backers"/>
    <b v="0"/>
    <s v="games/mobile games"/>
    <x v="6"/>
    <x v="18"/>
  </r>
  <r>
    <n v="5000"/>
    <n v="6"/>
    <n v="3"/>
    <n v="0"/>
    <x v="2"/>
    <s v="ES"/>
    <s v="EUR"/>
    <n v="1457966129"/>
    <n v="1455377729"/>
    <d v="2016-03-14T14:35:29"/>
    <x v="1879"/>
    <n v="29.958333333328483"/>
    <b v="0"/>
    <n v="2"/>
    <b v="0"/>
    <s v="games/mobile games"/>
    <x v="6"/>
    <x v="18"/>
  </r>
  <r>
    <n v="5000"/>
    <n v="1004"/>
    <n v="41.83"/>
    <n v="0.2"/>
    <x v="2"/>
    <s v="GB"/>
    <s v="GBP"/>
    <n v="1459341380"/>
    <n v="1456839380"/>
    <d v="2016-03-30T12:36:20"/>
    <x v="1880"/>
    <n v="28.958333333343035"/>
    <b v="0"/>
    <n v="24"/>
    <b v="0"/>
    <s v="games/mobile games"/>
    <x v="6"/>
    <x v="18"/>
  </r>
  <r>
    <n v="2000"/>
    <n v="3453.69"/>
    <n v="49.34"/>
    <n v="1.73"/>
    <x v="0"/>
    <s v="US"/>
    <s v="USD"/>
    <n v="1425955189"/>
    <n v="1423366789"/>
    <d v="2015-03-10T02:39:49"/>
    <x v="1881"/>
    <n v="29.958333333343035"/>
    <b v="0"/>
    <n v="70"/>
    <b v="1"/>
    <s v="music/indie rock"/>
    <x v="4"/>
    <x v="14"/>
  </r>
  <r>
    <n v="3350"/>
    <n v="3380"/>
    <n v="41.73"/>
    <n v="1.01"/>
    <x v="0"/>
    <s v="US"/>
    <s v="USD"/>
    <n v="1341964080"/>
    <n v="1339109212"/>
    <d v="2012-07-10T23:48:00"/>
    <x v="1882"/>
    <n v="33.042453703703359"/>
    <b v="0"/>
    <n v="81"/>
    <b v="1"/>
    <s v="music/indie rock"/>
    <x v="4"/>
    <x v="14"/>
  </r>
  <r>
    <n v="999"/>
    <n v="1047"/>
    <n v="32.72"/>
    <n v="1.05"/>
    <x v="0"/>
    <s v="US"/>
    <s v="USD"/>
    <n v="1333921508"/>
    <n v="1331333108"/>
    <d v="2012-04-08T21:45:08"/>
    <x v="1883"/>
    <n v="29.958333333335759"/>
    <b v="0"/>
    <n v="32"/>
    <b v="1"/>
    <s v="music/indie rock"/>
    <x v="4"/>
    <x v="14"/>
  </r>
  <r>
    <n v="1000"/>
    <n v="1351"/>
    <n v="51.96"/>
    <n v="1.35"/>
    <x v="0"/>
    <s v="US"/>
    <s v="USD"/>
    <n v="1354017600"/>
    <n v="1350967535"/>
    <d v="2012-11-27T12:00:00"/>
    <x v="1884"/>
    <n v="35.301678240743058"/>
    <b v="0"/>
    <n v="26"/>
    <b v="1"/>
    <s v="music/indie rock"/>
    <x v="4"/>
    <x v="14"/>
  </r>
  <r>
    <n v="4575"/>
    <n v="5322"/>
    <n v="50.69"/>
    <n v="1.1599999999999999"/>
    <x v="0"/>
    <s v="US"/>
    <s v="USD"/>
    <n v="1344636000"/>
    <n v="1341800110"/>
    <d v="2012-08-10T22:00:00"/>
    <x v="1885"/>
    <n v="32.822800925925549"/>
    <b v="0"/>
    <n v="105"/>
    <b v="1"/>
    <s v="music/indie rock"/>
    <x v="4"/>
    <x v="14"/>
  </r>
  <r>
    <n v="1200"/>
    <n v="1225"/>
    <n v="42.24"/>
    <n v="1.02"/>
    <x v="0"/>
    <s v="US"/>
    <s v="USD"/>
    <n v="1415832338"/>
    <n v="1413236738"/>
    <d v="2014-11-12T22:45:38"/>
    <x v="1886"/>
    <n v="30.041666666664241"/>
    <b v="0"/>
    <n v="29"/>
    <b v="1"/>
    <s v="music/indie rock"/>
    <x v="4"/>
    <x v="14"/>
  </r>
  <r>
    <n v="3000"/>
    <n v="3335"/>
    <n v="416.88"/>
    <n v="1.1100000000000001"/>
    <x v="0"/>
    <s v="ES"/>
    <s v="EUR"/>
    <n v="1449178200"/>
    <n v="1447614732"/>
    <d v="2015-12-03T21:30:00"/>
    <x v="1887"/>
    <n v="18.095694444440596"/>
    <b v="0"/>
    <n v="8"/>
    <b v="1"/>
    <s v="music/indie rock"/>
    <x v="4"/>
    <x v="14"/>
  </r>
  <r>
    <n v="2500"/>
    <n v="4152"/>
    <n v="46.65"/>
    <n v="1.66"/>
    <x v="0"/>
    <s v="US"/>
    <s v="USD"/>
    <n v="1275368340"/>
    <n v="1272692732"/>
    <d v="2010-06-01T04:59:00"/>
    <x v="1888"/>
    <n v="30.967685185183655"/>
    <b v="0"/>
    <n v="89"/>
    <b v="1"/>
    <s v="music/indie rock"/>
    <x v="4"/>
    <x v="14"/>
  </r>
  <r>
    <n v="2000"/>
    <n v="2132"/>
    <n v="48.45"/>
    <n v="1.07"/>
    <x v="0"/>
    <s v="US"/>
    <s v="USD"/>
    <n v="1363024946"/>
    <n v="1359140546"/>
    <d v="2013-03-11T18:02:26"/>
    <x v="1889"/>
    <n v="44.958333333335759"/>
    <b v="0"/>
    <n v="44"/>
    <b v="1"/>
    <s v="music/indie rock"/>
    <x v="4"/>
    <x v="14"/>
  </r>
  <r>
    <n v="12000"/>
    <n v="17350.13"/>
    <n v="70.53"/>
    <n v="1.45"/>
    <x v="0"/>
    <s v="US"/>
    <s v="USD"/>
    <n v="1355597528"/>
    <n v="1353005528"/>
    <d v="2012-12-15T18:52:08"/>
    <x v="1890"/>
    <n v="30"/>
    <b v="0"/>
    <n v="246"/>
    <b v="1"/>
    <s v="music/indie rock"/>
    <x v="4"/>
    <x v="14"/>
  </r>
  <r>
    <n v="10000"/>
    <n v="10555"/>
    <n v="87.96"/>
    <n v="1.06"/>
    <x v="0"/>
    <s v="US"/>
    <s v="USD"/>
    <n v="1279778400"/>
    <n v="1275851354"/>
    <d v="2010-07-22T06:00:00"/>
    <x v="1891"/>
    <n v="45.451921296298678"/>
    <b v="0"/>
    <n v="120"/>
    <b v="1"/>
    <s v="music/indie rock"/>
    <x v="4"/>
    <x v="14"/>
  </r>
  <r>
    <n v="500"/>
    <n v="683"/>
    <n v="26.27"/>
    <n v="1.37"/>
    <x v="0"/>
    <s v="US"/>
    <s v="USD"/>
    <n v="1307459881"/>
    <n v="1304867881"/>
    <d v="2011-06-07T15:18:01"/>
    <x v="1892"/>
    <n v="30"/>
    <b v="0"/>
    <n v="26"/>
    <b v="1"/>
    <s v="music/indie rock"/>
    <x v="4"/>
    <x v="14"/>
  </r>
  <r>
    <n v="2500"/>
    <n v="2600"/>
    <n v="57.78"/>
    <n v="1.04"/>
    <x v="0"/>
    <s v="US"/>
    <s v="USD"/>
    <n v="1302926340"/>
    <n v="1301524585"/>
    <d v="2011-04-16T03:59:00"/>
    <x v="1893"/>
    <n v="16.224016203705105"/>
    <b v="0"/>
    <n v="45"/>
    <b v="1"/>
    <s v="music/indie rock"/>
    <x v="4"/>
    <x v="14"/>
  </r>
  <r>
    <n v="1000"/>
    <n v="1145"/>
    <n v="57.25"/>
    <n v="1.1499999999999999"/>
    <x v="0"/>
    <s v="US"/>
    <s v="USD"/>
    <n v="1329082983"/>
    <n v="1326404583"/>
    <d v="2012-02-12T21:43:03"/>
    <x v="1894"/>
    <n v="31"/>
    <b v="0"/>
    <n v="20"/>
    <b v="1"/>
    <s v="music/indie rock"/>
    <x v="4"/>
    <x v="14"/>
  </r>
  <r>
    <n v="9072"/>
    <n v="9228"/>
    <n v="196.34"/>
    <n v="1.02"/>
    <x v="0"/>
    <s v="US"/>
    <s v="USD"/>
    <n v="1445363722"/>
    <n v="1442771722"/>
    <d v="2015-10-20T17:55:22"/>
    <x v="1895"/>
    <n v="30"/>
    <b v="0"/>
    <n v="47"/>
    <b v="1"/>
    <s v="music/indie rock"/>
    <x v="4"/>
    <x v="14"/>
  </r>
  <r>
    <n v="451"/>
    <n v="559"/>
    <n v="43"/>
    <n v="1.24"/>
    <x v="0"/>
    <s v="US"/>
    <s v="USD"/>
    <n v="1334250165"/>
    <n v="1331658165"/>
    <d v="2012-04-12T17:02:45"/>
    <x v="1896"/>
    <n v="30"/>
    <b v="0"/>
    <n v="13"/>
    <b v="1"/>
    <s v="music/indie rock"/>
    <x v="4"/>
    <x v="14"/>
  </r>
  <r>
    <n v="6350"/>
    <n v="6506"/>
    <n v="35.549999999999997"/>
    <n v="1.02"/>
    <x v="0"/>
    <s v="US"/>
    <s v="USD"/>
    <n v="1393966800"/>
    <n v="1392040806"/>
    <d v="2014-03-04T21:00:00"/>
    <x v="1897"/>
    <n v="22.291597222218115"/>
    <b v="0"/>
    <n v="183"/>
    <b v="1"/>
    <s v="music/indie rock"/>
    <x v="4"/>
    <x v="14"/>
  </r>
  <r>
    <n v="1000"/>
    <n v="1445"/>
    <n v="68.81"/>
    <n v="1.45"/>
    <x v="0"/>
    <s v="US"/>
    <s v="USD"/>
    <n v="1454349600"/>
    <n v="1451277473"/>
    <d v="2016-02-01T18:00:00"/>
    <x v="1898"/>
    <n v="35.557025462963793"/>
    <b v="0"/>
    <n v="21"/>
    <b v="1"/>
    <s v="music/indie rock"/>
    <x v="4"/>
    <x v="14"/>
  </r>
  <r>
    <n v="900"/>
    <n v="1200"/>
    <n v="28.57"/>
    <n v="1.33"/>
    <x v="0"/>
    <s v="US"/>
    <s v="USD"/>
    <n v="1427319366"/>
    <n v="1424730966"/>
    <d v="2015-03-25T21:36:06"/>
    <x v="1899"/>
    <n v="29.958333333328483"/>
    <b v="0"/>
    <n v="42"/>
    <b v="1"/>
    <s v="music/indie rock"/>
    <x v="4"/>
    <x v="14"/>
  </r>
  <r>
    <n v="2500"/>
    <n v="2734.11"/>
    <n v="50.63"/>
    <n v="1.0900000000000001"/>
    <x v="0"/>
    <s v="US"/>
    <s v="USD"/>
    <n v="1349517540"/>
    <n v="1347137731"/>
    <d v="2012-10-06T09:59:00"/>
    <x v="1900"/>
    <n v="27.54408564815094"/>
    <b v="0"/>
    <n v="54"/>
    <b v="1"/>
    <s v="music/indie rock"/>
    <x v="4"/>
    <x v="14"/>
  </r>
  <r>
    <n v="99000"/>
    <n v="2670"/>
    <n v="106.8"/>
    <n v="0.03"/>
    <x v="2"/>
    <s v="GB"/>
    <s v="GBP"/>
    <n v="1432299600"/>
    <n v="1429707729"/>
    <d v="2015-05-22T13:00:00"/>
    <x v="1901"/>
    <n v="29.998506944451947"/>
    <b v="0"/>
    <n v="25"/>
    <b v="0"/>
    <s v="technology/gadgets"/>
    <x v="2"/>
    <x v="29"/>
  </r>
  <r>
    <n v="1000"/>
    <n v="12"/>
    <n v="4"/>
    <n v="0.01"/>
    <x v="2"/>
    <s v="NL"/>
    <s v="EUR"/>
    <n v="1425495447"/>
    <n v="1422903447"/>
    <d v="2015-03-04T18:57:27"/>
    <x v="1902"/>
    <n v="30"/>
    <b v="0"/>
    <n v="3"/>
    <b v="0"/>
    <s v="technology/gadgets"/>
    <x v="2"/>
    <x v="29"/>
  </r>
  <r>
    <n v="3000"/>
    <n v="1398"/>
    <n v="34.1"/>
    <n v="0.47"/>
    <x v="2"/>
    <s v="US"/>
    <s v="USD"/>
    <n v="1485541791"/>
    <n v="1480357791"/>
    <d v="2017-01-27T18:29:51"/>
    <x v="1903"/>
    <n v="60"/>
    <b v="0"/>
    <n v="41"/>
    <b v="0"/>
    <s v="technology/gadgets"/>
    <x v="2"/>
    <x v="29"/>
  </r>
  <r>
    <n v="50000"/>
    <n v="50"/>
    <n v="25"/>
    <n v="0"/>
    <x v="2"/>
    <s v="US"/>
    <s v="USD"/>
    <n v="1451752021"/>
    <n v="1447864021"/>
    <d v="2016-01-02T16:27:01"/>
    <x v="1904"/>
    <n v="45"/>
    <b v="0"/>
    <n v="2"/>
    <b v="0"/>
    <s v="technology/gadgets"/>
    <x v="2"/>
    <x v="29"/>
  </r>
  <r>
    <n v="25000"/>
    <n v="42"/>
    <n v="10.5"/>
    <n v="0"/>
    <x v="2"/>
    <s v="US"/>
    <s v="USD"/>
    <n v="1410127994"/>
    <n v="1407535994"/>
    <d v="2014-09-07T22:13:14"/>
    <x v="1905"/>
    <n v="30"/>
    <b v="0"/>
    <n v="4"/>
    <b v="0"/>
    <s v="technology/gadgets"/>
    <x v="2"/>
    <x v="29"/>
  </r>
  <r>
    <n v="50000"/>
    <n v="21380"/>
    <n v="215.96"/>
    <n v="0.43"/>
    <x v="2"/>
    <s v="US"/>
    <s v="USD"/>
    <n v="1466697983"/>
    <n v="1464105983"/>
    <d v="2016-06-23T16:06:23"/>
    <x v="1906"/>
    <n v="30"/>
    <b v="0"/>
    <n v="99"/>
    <b v="0"/>
    <s v="technology/gadgets"/>
    <x v="2"/>
    <x v="29"/>
  </r>
  <r>
    <n v="30000"/>
    <n v="85"/>
    <n v="21.25"/>
    <n v="0"/>
    <x v="2"/>
    <s v="US"/>
    <s v="USD"/>
    <n v="1400853925"/>
    <n v="1399557925"/>
    <d v="2014-05-23T14:05:25"/>
    <x v="1907"/>
    <n v="15"/>
    <b v="0"/>
    <n v="4"/>
    <b v="0"/>
    <s v="technology/gadgets"/>
    <x v="2"/>
    <x v="29"/>
  </r>
  <r>
    <n v="25000"/>
    <n v="433"/>
    <n v="108.25"/>
    <n v="0.02"/>
    <x v="2"/>
    <s v="US"/>
    <s v="USD"/>
    <n v="1483048900"/>
    <n v="1480456900"/>
    <d v="2016-12-29T22:01:40"/>
    <x v="1908"/>
    <n v="30"/>
    <b v="0"/>
    <n v="4"/>
    <b v="0"/>
    <s v="technology/gadgets"/>
    <x v="2"/>
    <x v="29"/>
  </r>
  <r>
    <n v="35000"/>
    <n v="4939"/>
    <n v="129.97"/>
    <n v="0.14000000000000001"/>
    <x v="2"/>
    <s v="US"/>
    <s v="USD"/>
    <n v="1414059479"/>
    <n v="1411467479"/>
    <d v="2014-10-23T10:17:59"/>
    <x v="1909"/>
    <n v="30"/>
    <b v="0"/>
    <n v="38"/>
    <b v="0"/>
    <s v="technology/gadgets"/>
    <x v="2"/>
    <x v="29"/>
  </r>
  <r>
    <n v="85000"/>
    <n v="33486"/>
    <n v="117.49"/>
    <n v="0.39"/>
    <x v="2"/>
    <s v="NL"/>
    <s v="EUR"/>
    <n v="1446331500"/>
    <n v="1442531217"/>
    <d v="2015-10-31T22:45:00"/>
    <x v="1910"/>
    <n v="43.984756944453693"/>
    <b v="0"/>
    <n v="285"/>
    <b v="0"/>
    <s v="technology/gadgets"/>
    <x v="2"/>
    <x v="29"/>
  </r>
  <r>
    <n v="42500"/>
    <n v="10"/>
    <n v="10"/>
    <n v="0"/>
    <x v="2"/>
    <s v="NZ"/>
    <s v="NZD"/>
    <n v="1407545334"/>
    <n v="1404953334"/>
    <d v="2014-08-09T00:48:54"/>
    <x v="1911"/>
    <n v="30"/>
    <b v="0"/>
    <n v="1"/>
    <b v="0"/>
    <s v="technology/gadgets"/>
    <x v="2"/>
    <x v="29"/>
  </r>
  <r>
    <n v="5000"/>
    <n v="2965"/>
    <n v="70.599999999999994"/>
    <n v="0.59"/>
    <x v="2"/>
    <s v="US"/>
    <s v="USD"/>
    <n v="1433395560"/>
    <n v="1430803560"/>
    <d v="2015-06-04T05:26:00"/>
    <x v="1912"/>
    <n v="30"/>
    <b v="0"/>
    <n v="42"/>
    <b v="0"/>
    <s v="technology/gadgets"/>
    <x v="2"/>
    <x v="29"/>
  </r>
  <r>
    <n v="48000"/>
    <n v="637"/>
    <n v="24.5"/>
    <n v="0.01"/>
    <x v="2"/>
    <s v="GB"/>
    <s v="GBP"/>
    <n v="1412770578"/>
    <n v="1410178578"/>
    <d v="2014-10-08T12:16:18"/>
    <x v="1913"/>
    <n v="30"/>
    <b v="0"/>
    <n v="26"/>
    <b v="0"/>
    <s v="technology/gadgets"/>
    <x v="2"/>
    <x v="29"/>
  </r>
  <r>
    <n v="666"/>
    <n v="60"/>
    <n v="30"/>
    <n v="0.09"/>
    <x v="2"/>
    <s v="US"/>
    <s v="USD"/>
    <n v="1414814340"/>
    <n v="1413519073"/>
    <d v="2014-11-01T03:59:00"/>
    <x v="1914"/>
    <n v="14.991516203706851"/>
    <b v="0"/>
    <n v="2"/>
    <b v="0"/>
    <s v="technology/gadgets"/>
    <x v="2"/>
    <x v="29"/>
  </r>
  <r>
    <n v="500"/>
    <n v="8"/>
    <n v="2"/>
    <n v="0.02"/>
    <x v="2"/>
    <s v="US"/>
    <s v="USD"/>
    <n v="1409620222"/>
    <n v="1407892222"/>
    <d v="2014-09-02T01:10:22"/>
    <x v="1915"/>
    <n v="20"/>
    <b v="0"/>
    <n v="4"/>
    <b v="0"/>
    <s v="technology/gadgets"/>
    <x v="2"/>
    <x v="29"/>
  </r>
  <r>
    <n v="20000"/>
    <n v="102"/>
    <n v="17"/>
    <n v="0.01"/>
    <x v="2"/>
    <s v="US"/>
    <s v="USD"/>
    <n v="1478542375"/>
    <n v="1476378775"/>
    <d v="2016-11-07T18:12:55"/>
    <x v="1916"/>
    <n v="25.041666666664241"/>
    <b v="0"/>
    <n v="6"/>
    <b v="0"/>
    <s v="technology/gadgets"/>
    <x v="2"/>
    <x v="29"/>
  </r>
  <r>
    <n v="390000"/>
    <n v="205025"/>
    <n v="2928.93"/>
    <n v="0.53"/>
    <x v="2"/>
    <s v="HK"/>
    <s v="HKD"/>
    <n v="1486708133"/>
    <n v="1484116133"/>
    <d v="2017-02-10T06:28:53"/>
    <x v="1917"/>
    <n v="30"/>
    <b v="0"/>
    <n v="70"/>
    <b v="0"/>
    <s v="technology/gadgets"/>
    <x v="2"/>
    <x v="29"/>
  </r>
  <r>
    <n v="25000"/>
    <n v="260"/>
    <n v="28.89"/>
    <n v="0.01"/>
    <x v="2"/>
    <s v="US"/>
    <s v="USD"/>
    <n v="1407869851"/>
    <n v="1404845851"/>
    <d v="2014-08-12T18:57:31"/>
    <x v="1918"/>
    <n v="35"/>
    <b v="0"/>
    <n v="9"/>
    <b v="0"/>
    <s v="technology/gadgets"/>
    <x v="2"/>
    <x v="29"/>
  </r>
  <r>
    <n v="500"/>
    <n v="237"/>
    <n v="29.63"/>
    <n v="0.47"/>
    <x v="2"/>
    <s v="US"/>
    <s v="USD"/>
    <n v="1432069249"/>
    <n v="1429477249"/>
    <d v="2015-05-19T21:00:49"/>
    <x v="1919"/>
    <n v="30"/>
    <b v="0"/>
    <n v="8"/>
    <b v="0"/>
    <s v="technology/gadgets"/>
    <x v="2"/>
    <x v="29"/>
  </r>
  <r>
    <n v="10000"/>
    <n v="4303"/>
    <n v="40.98"/>
    <n v="0.43"/>
    <x v="2"/>
    <s v="GB"/>
    <s v="GBP"/>
    <n v="1445468400"/>
    <n v="1443042061"/>
    <d v="2015-10-21T23:00:00"/>
    <x v="1920"/>
    <n v="28.082627314812271"/>
    <b v="0"/>
    <n v="105"/>
    <b v="0"/>
    <s v="technology/gadgets"/>
    <x v="2"/>
    <x v="29"/>
  </r>
  <r>
    <n v="1500"/>
    <n v="2052"/>
    <n v="54"/>
    <n v="1.37"/>
    <x v="0"/>
    <s v="US"/>
    <s v="USD"/>
    <n v="1342243143"/>
    <n v="1339651143"/>
    <d v="2012-07-14T05:19:03"/>
    <x v="1921"/>
    <n v="30"/>
    <b v="0"/>
    <n v="38"/>
    <b v="1"/>
    <s v="music/indie rock"/>
    <x v="4"/>
    <x v="14"/>
  </r>
  <r>
    <n v="2000"/>
    <n v="2311"/>
    <n v="36.11"/>
    <n v="1.1599999999999999"/>
    <x v="0"/>
    <s v="US"/>
    <s v="USD"/>
    <n v="1386828507"/>
    <n v="1384236507"/>
    <d v="2013-12-12T06:08:27"/>
    <x v="1922"/>
    <n v="30"/>
    <b v="0"/>
    <n v="64"/>
    <b v="1"/>
    <s v="music/indie rock"/>
    <x v="4"/>
    <x v="14"/>
  </r>
  <r>
    <n v="125"/>
    <n v="301"/>
    <n v="23.15"/>
    <n v="2.41"/>
    <x v="0"/>
    <s v="US"/>
    <s v="USD"/>
    <n v="1317099540"/>
    <n v="1313612532"/>
    <d v="2011-09-27T04:59:00"/>
    <x v="1923"/>
    <n v="40.35888888889167"/>
    <b v="0"/>
    <n v="13"/>
    <b v="1"/>
    <s v="music/indie rock"/>
    <x v="4"/>
    <x v="14"/>
  </r>
  <r>
    <n v="3000"/>
    <n v="3432"/>
    <n v="104"/>
    <n v="1.1399999999999999"/>
    <x v="0"/>
    <s v="US"/>
    <s v="USD"/>
    <n v="1389814380"/>
    <n v="1387390555"/>
    <d v="2014-01-15T19:33:00"/>
    <x v="1924"/>
    <n v="28.053530092591245"/>
    <b v="0"/>
    <n v="33"/>
    <b v="1"/>
    <s v="music/indie rock"/>
    <x v="4"/>
    <x v="14"/>
  </r>
  <r>
    <n v="1500"/>
    <n v="1655"/>
    <n v="31.83"/>
    <n v="1.1000000000000001"/>
    <x v="0"/>
    <s v="US"/>
    <s v="USD"/>
    <n v="1381449600"/>
    <n v="1379540288"/>
    <d v="2013-10-11T00:00:00"/>
    <x v="1925"/>
    <n v="22.098518518519995"/>
    <b v="0"/>
    <n v="52"/>
    <b v="1"/>
    <s v="music/indie rock"/>
    <x v="4"/>
    <x v="14"/>
  </r>
  <r>
    <n v="1500"/>
    <n v="2930.69"/>
    <n v="27.39"/>
    <n v="1.95"/>
    <x v="0"/>
    <s v="US"/>
    <s v="USD"/>
    <n v="1288657560"/>
    <n v="1286319256"/>
    <d v="2010-11-02T00:26:00"/>
    <x v="1926"/>
    <n v="27.063703703708597"/>
    <b v="0"/>
    <n v="107"/>
    <b v="1"/>
    <s v="music/indie rock"/>
    <x v="4"/>
    <x v="14"/>
  </r>
  <r>
    <n v="600"/>
    <n v="620"/>
    <n v="56.36"/>
    <n v="1.03"/>
    <x v="0"/>
    <s v="US"/>
    <s v="USD"/>
    <n v="1331182740"/>
    <n v="1329856839"/>
    <d v="2012-03-08T04:59:00"/>
    <x v="1927"/>
    <n v="15.346076388887013"/>
    <b v="0"/>
    <n v="11"/>
    <b v="1"/>
    <s v="music/indie rock"/>
    <x v="4"/>
    <x v="14"/>
  </r>
  <r>
    <n v="2550"/>
    <n v="2630"/>
    <n v="77.349999999999994"/>
    <n v="1.03"/>
    <x v="0"/>
    <s v="US"/>
    <s v="USD"/>
    <n v="1367940794"/>
    <n v="1365348794"/>
    <d v="2013-05-07T15:33:14"/>
    <x v="1928"/>
    <n v="30"/>
    <b v="0"/>
    <n v="34"/>
    <b v="1"/>
    <s v="music/indie rock"/>
    <x v="4"/>
    <x v="14"/>
  </r>
  <r>
    <n v="3200"/>
    <n v="3210"/>
    <n v="42.8"/>
    <n v="1"/>
    <x v="0"/>
    <s v="US"/>
    <s v="USD"/>
    <n v="1309825866"/>
    <n v="1306197066"/>
    <d v="2011-07-05T00:31:06"/>
    <x v="1929"/>
    <n v="42"/>
    <b v="0"/>
    <n v="75"/>
    <b v="1"/>
    <s v="music/indie rock"/>
    <x v="4"/>
    <x v="14"/>
  </r>
  <r>
    <n v="1000"/>
    <n v="1270"/>
    <n v="48.85"/>
    <n v="1.27"/>
    <x v="0"/>
    <s v="US"/>
    <s v="USD"/>
    <n v="1373203482"/>
    <n v="1368019482"/>
    <d v="2013-07-07T13:24:42"/>
    <x v="1930"/>
    <n v="60"/>
    <b v="0"/>
    <n v="26"/>
    <b v="1"/>
    <s v="music/indie rock"/>
    <x v="4"/>
    <x v="14"/>
  </r>
  <r>
    <n v="2000"/>
    <n v="2412.02"/>
    <n v="48.24"/>
    <n v="1.21"/>
    <x v="0"/>
    <s v="US"/>
    <s v="USD"/>
    <n v="1337657400"/>
    <n v="1336512309"/>
    <d v="2012-05-22T03:30:00"/>
    <x v="1931"/>
    <n v="13.253368055557075"/>
    <b v="0"/>
    <n v="50"/>
    <b v="1"/>
    <s v="music/indie rock"/>
    <x v="4"/>
    <x v="14"/>
  </r>
  <r>
    <n v="5250"/>
    <n v="5617"/>
    <n v="70.209999999999994"/>
    <n v="1.07"/>
    <x v="0"/>
    <s v="US"/>
    <s v="USD"/>
    <n v="1327433173"/>
    <n v="1325618773"/>
    <d v="2012-01-24T19:26:13"/>
    <x v="1932"/>
    <n v="21"/>
    <b v="0"/>
    <n v="80"/>
    <b v="1"/>
    <s v="music/indie rock"/>
    <x v="4"/>
    <x v="14"/>
  </r>
  <r>
    <n v="6000"/>
    <n v="10346"/>
    <n v="94.05"/>
    <n v="1.72"/>
    <x v="0"/>
    <s v="US"/>
    <s v="USD"/>
    <n v="1411787307"/>
    <n v="1409195307"/>
    <d v="2014-09-27T03:08:27"/>
    <x v="1933"/>
    <n v="30"/>
    <b v="0"/>
    <n v="110"/>
    <b v="1"/>
    <s v="music/indie rock"/>
    <x v="4"/>
    <x v="14"/>
  </r>
  <r>
    <n v="5000"/>
    <n v="6181"/>
    <n v="80.27"/>
    <n v="1.24"/>
    <x v="0"/>
    <s v="US"/>
    <s v="USD"/>
    <n v="1324789200"/>
    <n v="1321649321"/>
    <d v="2011-12-25T05:00:00"/>
    <x v="1934"/>
    <n v="36.341192129628325"/>
    <b v="0"/>
    <n v="77"/>
    <b v="1"/>
    <s v="music/indie rock"/>
    <x v="4"/>
    <x v="14"/>
  </r>
  <r>
    <n v="2500"/>
    <n v="2710"/>
    <n v="54.2"/>
    <n v="1.08"/>
    <x v="0"/>
    <s v="US"/>
    <s v="USD"/>
    <n v="1403326740"/>
    <n v="1400106171"/>
    <d v="2014-06-21T04:59:00"/>
    <x v="1935"/>
    <n v="37.275104166663368"/>
    <b v="0"/>
    <n v="50"/>
    <b v="1"/>
    <s v="music/indie rock"/>
    <x v="4"/>
    <x v="14"/>
  </r>
  <r>
    <n v="7500"/>
    <n v="8739.01"/>
    <n v="60.27"/>
    <n v="1.17"/>
    <x v="0"/>
    <s v="US"/>
    <s v="USD"/>
    <n v="1323151140"/>
    <n v="1320528070"/>
    <d v="2011-12-06T05:59:00"/>
    <x v="1936"/>
    <n v="30.359606481477385"/>
    <b v="0"/>
    <n v="145"/>
    <b v="1"/>
    <s v="music/indie rock"/>
    <x v="4"/>
    <x v="14"/>
  </r>
  <r>
    <n v="600"/>
    <n v="1123.47"/>
    <n v="38.74"/>
    <n v="1.87"/>
    <x v="0"/>
    <s v="US"/>
    <s v="USD"/>
    <n v="1339732740"/>
    <n v="1338346281"/>
    <d v="2012-06-15T03:59:00"/>
    <x v="1937"/>
    <n v="16.046979166669189"/>
    <b v="0"/>
    <n v="29"/>
    <b v="1"/>
    <s v="music/indie rock"/>
    <x v="4"/>
    <x v="14"/>
  </r>
  <r>
    <n v="15000"/>
    <n v="17390"/>
    <n v="152.54"/>
    <n v="1.1599999999999999"/>
    <x v="0"/>
    <s v="US"/>
    <s v="USD"/>
    <n v="1372741200"/>
    <n v="1370067231"/>
    <d v="2013-07-02T05:00:00"/>
    <x v="1938"/>
    <n v="30.948715277780138"/>
    <b v="0"/>
    <n v="114"/>
    <b v="1"/>
    <s v="music/indie rock"/>
    <x v="4"/>
    <x v="14"/>
  </r>
  <r>
    <n v="10000"/>
    <n v="11070"/>
    <n v="115.31"/>
    <n v="1.1100000000000001"/>
    <x v="0"/>
    <s v="US"/>
    <s v="USD"/>
    <n v="1362955108"/>
    <n v="1360366708"/>
    <d v="2013-03-10T22:38:28"/>
    <x v="1939"/>
    <n v="29.958333333335759"/>
    <b v="0"/>
    <n v="96"/>
    <b v="1"/>
    <s v="music/indie rock"/>
    <x v="4"/>
    <x v="14"/>
  </r>
  <r>
    <n v="650"/>
    <n v="1111"/>
    <n v="35.840000000000003"/>
    <n v="1.71"/>
    <x v="0"/>
    <s v="US"/>
    <s v="USD"/>
    <n v="1308110340"/>
    <n v="1304770233"/>
    <d v="2011-06-15T03:59:00"/>
    <x v="1940"/>
    <n v="38.658645833333139"/>
    <b v="0"/>
    <n v="31"/>
    <b v="1"/>
    <s v="music/indie rock"/>
    <x v="4"/>
    <x v="14"/>
  </r>
  <r>
    <n v="250000"/>
    <n v="315295.89"/>
    <n v="64.569999999999993"/>
    <n v="1.26"/>
    <x v="0"/>
    <s v="US"/>
    <s v="USD"/>
    <n v="1400137131"/>
    <n v="1397545131"/>
    <d v="2014-05-15T06:58:51"/>
    <x v="1941"/>
    <n v="30"/>
    <b v="1"/>
    <n v="4883"/>
    <b v="1"/>
    <s v="technology/hardware"/>
    <x v="2"/>
    <x v="30"/>
  </r>
  <r>
    <n v="6000"/>
    <n v="8306.42"/>
    <n v="87.44"/>
    <n v="1.38"/>
    <x v="0"/>
    <s v="US"/>
    <s v="USD"/>
    <n v="1309809140"/>
    <n v="1302033140"/>
    <d v="2011-07-04T19:52:20"/>
    <x v="1942"/>
    <n v="90"/>
    <b v="1"/>
    <n v="95"/>
    <b v="1"/>
    <s v="technology/hardware"/>
    <x v="2"/>
    <x v="30"/>
  </r>
  <r>
    <n v="10000"/>
    <n v="170525"/>
    <n v="68.819999999999993"/>
    <n v="17.05"/>
    <x v="0"/>
    <s v="US"/>
    <s v="USD"/>
    <n v="1470896916"/>
    <n v="1467008916"/>
    <d v="2016-08-11T06:28:36"/>
    <x v="1943"/>
    <n v="45"/>
    <b v="1"/>
    <n v="2478"/>
    <b v="1"/>
    <s v="technology/hardware"/>
    <x v="2"/>
    <x v="30"/>
  </r>
  <r>
    <n v="40000"/>
    <n v="315222.2"/>
    <n v="176.2"/>
    <n v="7.88"/>
    <x v="0"/>
    <s v="US"/>
    <s v="USD"/>
    <n v="1398952890"/>
    <n v="1396360890"/>
    <d v="2014-05-01T14:01:30"/>
    <x v="1944"/>
    <n v="30"/>
    <b v="1"/>
    <n v="1789"/>
    <b v="1"/>
    <s v="technology/hardware"/>
    <x v="2"/>
    <x v="30"/>
  </r>
  <r>
    <n v="100000"/>
    <n v="348018"/>
    <n v="511.79"/>
    <n v="3.48"/>
    <x v="0"/>
    <s v="ES"/>
    <s v="EUR"/>
    <n v="1436680958"/>
    <n v="1433224958"/>
    <d v="2015-07-12T06:02:38"/>
    <x v="1945"/>
    <n v="40"/>
    <b v="1"/>
    <n v="680"/>
    <b v="1"/>
    <s v="technology/hardware"/>
    <x v="2"/>
    <x v="30"/>
  </r>
  <r>
    <n v="7500"/>
    <n v="11231"/>
    <n v="160.44"/>
    <n v="1.5"/>
    <x v="0"/>
    <s v="US"/>
    <s v="USD"/>
    <n v="1397961361"/>
    <n v="1392780961"/>
    <d v="2014-04-20T02:36:01"/>
    <x v="1946"/>
    <n v="59.958333333335759"/>
    <b v="1"/>
    <n v="70"/>
    <b v="1"/>
    <s v="technology/hardware"/>
    <x v="2"/>
    <x v="30"/>
  </r>
  <r>
    <n v="800"/>
    <n v="805.07"/>
    <n v="35"/>
    <n v="1.01"/>
    <x v="0"/>
    <s v="US"/>
    <s v="USD"/>
    <n v="1258955940"/>
    <n v="1255730520"/>
    <d v="2009-11-23T05:59:00"/>
    <x v="1947"/>
    <n v="37.331249999995634"/>
    <b v="1"/>
    <n v="23"/>
    <b v="1"/>
    <s v="technology/hardware"/>
    <x v="2"/>
    <x v="30"/>
  </r>
  <r>
    <n v="100000"/>
    <n v="800211"/>
    <n v="188.51"/>
    <n v="8"/>
    <x v="0"/>
    <s v="US"/>
    <s v="USD"/>
    <n v="1465232520"/>
    <n v="1460557809"/>
    <d v="2016-06-06T17:02:00"/>
    <x v="1948"/>
    <n v="54.105451388888469"/>
    <b v="1"/>
    <n v="4245"/>
    <b v="1"/>
    <s v="technology/hardware"/>
    <x v="2"/>
    <x v="30"/>
  </r>
  <r>
    <n v="50000"/>
    <n v="53001.3"/>
    <n v="56.2"/>
    <n v="1.06"/>
    <x v="0"/>
    <s v="GB"/>
    <s v="GBP"/>
    <n v="1404986951"/>
    <n v="1402394951"/>
    <d v="2014-07-10T10:09:11"/>
    <x v="1949"/>
    <n v="30"/>
    <b v="1"/>
    <n v="943"/>
    <b v="1"/>
    <s v="technology/hardware"/>
    <x v="2"/>
    <x v="30"/>
  </r>
  <r>
    <n v="48000"/>
    <n v="96248.960000000006"/>
    <n v="51.31"/>
    <n v="2.0099999999999998"/>
    <x v="0"/>
    <s v="US"/>
    <s v="USD"/>
    <n v="1303446073"/>
    <n v="1300767673"/>
    <d v="2011-04-22T04:21:13"/>
    <x v="1950"/>
    <n v="31"/>
    <b v="1"/>
    <n v="1876"/>
    <b v="1"/>
    <s v="technology/hardware"/>
    <x v="2"/>
    <x v="30"/>
  </r>
  <r>
    <n v="50000"/>
    <n v="106222"/>
    <n v="127.36"/>
    <n v="2.12"/>
    <x v="0"/>
    <s v="US"/>
    <s v="USD"/>
    <n v="1478516737"/>
    <n v="1475921137"/>
    <d v="2016-11-07T11:05:37"/>
    <x v="1951"/>
    <n v="30.041666666664241"/>
    <b v="1"/>
    <n v="834"/>
    <b v="1"/>
    <s v="technology/hardware"/>
    <x v="2"/>
    <x v="30"/>
  </r>
  <r>
    <n v="35000"/>
    <n v="69465.33"/>
    <n v="101.86"/>
    <n v="1.98"/>
    <x v="0"/>
    <s v="CA"/>
    <s v="CAD"/>
    <n v="1381934015"/>
    <n v="1378737215"/>
    <d v="2013-10-16T14:33:35"/>
    <x v="1952"/>
    <n v="37"/>
    <b v="1"/>
    <n v="682"/>
    <b v="1"/>
    <s v="technology/hardware"/>
    <x v="2"/>
    <x v="30"/>
  </r>
  <r>
    <n v="15000"/>
    <n v="33892"/>
    <n v="230.56"/>
    <n v="2.2599999999999998"/>
    <x v="0"/>
    <s v="US"/>
    <s v="USD"/>
    <n v="1330657200"/>
    <n v="1328158065"/>
    <d v="2012-03-02T03:00:00"/>
    <x v="1953"/>
    <n v="28.925173611110949"/>
    <b v="1"/>
    <n v="147"/>
    <b v="1"/>
    <s v="technology/hardware"/>
    <x v="2"/>
    <x v="30"/>
  </r>
  <r>
    <n v="50000"/>
    <n v="349474"/>
    <n v="842.11"/>
    <n v="6.99"/>
    <x v="0"/>
    <s v="US"/>
    <s v="USD"/>
    <n v="1457758800"/>
    <n v="1453730176"/>
    <d v="2016-03-12T05:00:00"/>
    <x v="1954"/>
    <n v="46.627592592587462"/>
    <b v="1"/>
    <n v="415"/>
    <b v="1"/>
    <s v="technology/hardware"/>
    <x v="2"/>
    <x v="30"/>
  </r>
  <r>
    <n v="42000"/>
    <n v="167410.01999999999"/>
    <n v="577.28"/>
    <n v="3.99"/>
    <x v="0"/>
    <s v="US"/>
    <s v="USD"/>
    <n v="1337799600"/>
    <n v="1334989881"/>
    <d v="2012-05-23T19:00:00"/>
    <x v="1955"/>
    <n v="32.51989583332761"/>
    <b v="1"/>
    <n v="290"/>
    <b v="1"/>
    <s v="technology/hardware"/>
    <x v="2"/>
    <x v="30"/>
  </r>
  <r>
    <n v="60000"/>
    <n v="176420"/>
    <n v="483.34"/>
    <n v="2.94"/>
    <x v="0"/>
    <s v="US"/>
    <s v="USD"/>
    <n v="1429391405"/>
    <n v="1425507005"/>
    <d v="2015-04-18T21:10:05"/>
    <x v="1956"/>
    <n v="44.958333333328483"/>
    <b v="1"/>
    <n v="365"/>
    <b v="1"/>
    <s v="technology/hardware"/>
    <x v="2"/>
    <x v="30"/>
  </r>
  <r>
    <n v="30000"/>
    <n v="50251.41"/>
    <n v="76.14"/>
    <n v="1.68"/>
    <x v="0"/>
    <s v="US"/>
    <s v="USD"/>
    <n v="1351304513"/>
    <n v="1348712513"/>
    <d v="2012-10-27T02:21:53"/>
    <x v="1957"/>
    <n v="30"/>
    <b v="1"/>
    <n v="660"/>
    <b v="1"/>
    <s v="technology/hardware"/>
    <x v="2"/>
    <x v="30"/>
  </r>
  <r>
    <n v="7000"/>
    <n v="100490.02"/>
    <n v="74.11"/>
    <n v="14.36"/>
    <x v="0"/>
    <s v="US"/>
    <s v="USD"/>
    <n v="1364078561"/>
    <n v="1361490161"/>
    <d v="2013-03-23T22:42:41"/>
    <x v="1958"/>
    <n v="29.958333333335759"/>
    <b v="1"/>
    <n v="1356"/>
    <b v="1"/>
    <s v="technology/hardware"/>
    <x v="2"/>
    <x v="30"/>
  </r>
  <r>
    <n v="10000"/>
    <n v="15673.44"/>
    <n v="36.97"/>
    <n v="1.57"/>
    <x v="0"/>
    <s v="US"/>
    <s v="USD"/>
    <n v="1412121600"/>
    <n v="1408565860"/>
    <d v="2014-10-01T00:00:00"/>
    <x v="1959"/>
    <n v="41.154398148144537"/>
    <b v="1"/>
    <n v="424"/>
    <b v="1"/>
    <s v="technology/hardware"/>
    <x v="2"/>
    <x v="30"/>
  </r>
  <r>
    <n v="70000"/>
    <n v="82532"/>
    <n v="2500.9699999999998"/>
    <n v="1.18"/>
    <x v="0"/>
    <s v="SE"/>
    <s v="SEK"/>
    <n v="1419151341"/>
    <n v="1416559341"/>
    <d v="2014-12-21T08:42:21"/>
    <x v="1960"/>
    <n v="30"/>
    <b v="1"/>
    <n v="33"/>
    <b v="1"/>
    <s v="technology/hardware"/>
    <x v="2"/>
    <x v="30"/>
  </r>
  <r>
    <n v="10000"/>
    <n v="110538.12"/>
    <n v="67.69"/>
    <n v="11.05"/>
    <x v="0"/>
    <s v="US"/>
    <s v="USD"/>
    <n v="1349495940"/>
    <n v="1346042417"/>
    <d v="2012-10-06T03:59:00"/>
    <x v="1961"/>
    <n v="39.971331018517958"/>
    <b v="1"/>
    <n v="1633"/>
    <b v="1"/>
    <s v="technology/hardware"/>
    <x v="2"/>
    <x v="30"/>
  </r>
  <r>
    <n v="10000"/>
    <n v="19292.5"/>
    <n v="63.05"/>
    <n v="1.93"/>
    <x v="0"/>
    <s v="US"/>
    <s v="USD"/>
    <n v="1400006636"/>
    <n v="1397414636"/>
    <d v="2014-05-13T18:43:56"/>
    <x v="1962"/>
    <n v="30"/>
    <b v="1"/>
    <n v="306"/>
    <b v="1"/>
    <s v="technology/hardware"/>
    <x v="2"/>
    <x v="30"/>
  </r>
  <r>
    <n v="19000"/>
    <n v="24108"/>
    <n v="117.6"/>
    <n v="1.27"/>
    <x v="0"/>
    <s v="GB"/>
    <s v="GBP"/>
    <n v="1410862734"/>
    <n v="1407838734"/>
    <d v="2014-09-16T10:18:54"/>
    <x v="1963"/>
    <n v="35"/>
    <b v="1"/>
    <n v="205"/>
    <b v="1"/>
    <s v="technology/hardware"/>
    <x v="2"/>
    <x v="30"/>
  </r>
  <r>
    <n v="89200"/>
    <n v="231543.12"/>
    <n v="180.75"/>
    <n v="2.6"/>
    <x v="0"/>
    <s v="IT"/>
    <s v="EUR"/>
    <n v="1461306772"/>
    <n v="1458714772"/>
    <d v="2016-04-22T06:32:52"/>
    <x v="1964"/>
    <n v="30"/>
    <b v="1"/>
    <n v="1281"/>
    <b v="1"/>
    <s v="technology/hardware"/>
    <x v="2"/>
    <x v="30"/>
  </r>
  <r>
    <n v="5000"/>
    <n v="13114"/>
    <n v="127.32"/>
    <n v="2.62"/>
    <x v="0"/>
    <s v="US"/>
    <s v="USD"/>
    <n v="1326330000"/>
    <n v="1324433310"/>
    <d v="2012-01-12T01:00:00"/>
    <x v="1965"/>
    <n v="21.952430555553292"/>
    <b v="1"/>
    <n v="103"/>
    <b v="1"/>
    <s v="technology/hardware"/>
    <x v="2"/>
    <x v="30"/>
  </r>
  <r>
    <n v="100000"/>
    <n v="206743.09"/>
    <n v="136.63999999999999"/>
    <n v="2.0699999999999998"/>
    <x v="0"/>
    <s v="US"/>
    <s v="USD"/>
    <n v="1408021098"/>
    <n v="1405429098"/>
    <d v="2014-08-14T12:58:18"/>
    <x v="1966"/>
    <n v="30"/>
    <b v="1"/>
    <n v="1513"/>
    <b v="1"/>
    <s v="technology/hardware"/>
    <x v="2"/>
    <x v="30"/>
  </r>
  <r>
    <n v="20000"/>
    <n v="74026"/>
    <n v="182.78"/>
    <n v="3.7"/>
    <x v="0"/>
    <s v="US"/>
    <s v="USD"/>
    <n v="1398959729"/>
    <n v="1396367729"/>
    <d v="2014-05-01T15:55:29"/>
    <x v="1967"/>
    <n v="30"/>
    <b v="1"/>
    <n v="405"/>
    <b v="1"/>
    <s v="technology/hardware"/>
    <x v="2"/>
    <x v="30"/>
  </r>
  <r>
    <n v="50000"/>
    <n v="142483"/>
    <n v="279.38"/>
    <n v="2.85"/>
    <x v="0"/>
    <s v="US"/>
    <s v="USD"/>
    <n v="1480777515"/>
    <n v="1478095515"/>
    <d v="2016-12-03T15:05:15"/>
    <x v="1968"/>
    <n v="31.041666666671517"/>
    <b v="1"/>
    <n v="510"/>
    <b v="1"/>
    <s v="technology/hardware"/>
    <x v="2"/>
    <x v="30"/>
  </r>
  <r>
    <n v="20000"/>
    <n v="115816"/>
    <n v="61.38"/>
    <n v="5.79"/>
    <x v="0"/>
    <s v="GB"/>
    <s v="GBP"/>
    <n v="1470423668"/>
    <n v="1467831668"/>
    <d v="2016-08-05T19:01:08"/>
    <x v="1969"/>
    <n v="30"/>
    <b v="1"/>
    <n v="1887"/>
    <b v="1"/>
    <s v="technology/hardware"/>
    <x v="2"/>
    <x v="30"/>
  </r>
  <r>
    <n v="5000"/>
    <n v="56590"/>
    <n v="80.73"/>
    <n v="11.32"/>
    <x v="0"/>
    <s v="US"/>
    <s v="USD"/>
    <n v="1366429101"/>
    <n v="1361248701"/>
    <d v="2013-04-20T03:38:21"/>
    <x v="1970"/>
    <n v="59.958333333335759"/>
    <b v="1"/>
    <n v="701"/>
    <b v="1"/>
    <s v="technology/hardware"/>
    <x v="2"/>
    <x v="30"/>
  </r>
  <r>
    <n v="400000"/>
    <n v="1052110.8700000001"/>
    <n v="272.36"/>
    <n v="2.63"/>
    <x v="0"/>
    <s v="US"/>
    <s v="USD"/>
    <n v="1384488000"/>
    <n v="1381752061"/>
    <d v="2013-11-15T04:00:00"/>
    <x v="1971"/>
    <n v="31.66596064814803"/>
    <b v="1"/>
    <n v="3863"/>
    <b v="1"/>
    <s v="technology/hardware"/>
    <x v="2"/>
    <x v="30"/>
  </r>
  <r>
    <n v="2500"/>
    <n v="16862"/>
    <n v="70.849999999999994"/>
    <n v="6.74"/>
    <x v="0"/>
    <s v="US"/>
    <s v="USD"/>
    <n v="1353201444"/>
    <n v="1350605844"/>
    <d v="2012-11-18T01:17:24"/>
    <x v="1972"/>
    <n v="30.041666666664241"/>
    <b v="1"/>
    <n v="238"/>
    <b v="1"/>
    <s v="technology/hardware"/>
    <x v="2"/>
    <x v="30"/>
  </r>
  <r>
    <n v="198000"/>
    <n v="508525.01"/>
    <n v="247.94"/>
    <n v="2.57"/>
    <x v="0"/>
    <s v="US"/>
    <s v="USD"/>
    <n v="1470466800"/>
    <n v="1467134464"/>
    <d v="2016-08-06T07:00:00"/>
    <x v="1973"/>
    <n v="38.568703703713254"/>
    <b v="1"/>
    <n v="2051"/>
    <b v="1"/>
    <s v="technology/hardware"/>
    <x v="2"/>
    <x v="30"/>
  </r>
  <r>
    <n v="20000"/>
    <n v="75099.199999999997"/>
    <n v="186.81"/>
    <n v="3.75"/>
    <x v="0"/>
    <s v="GB"/>
    <s v="GBP"/>
    <n v="1376899269"/>
    <n v="1371715269"/>
    <d v="2013-08-19T08:01:09"/>
    <x v="1974"/>
    <n v="60"/>
    <b v="1"/>
    <n v="402"/>
    <b v="1"/>
    <s v="technology/hardware"/>
    <x v="2"/>
    <x v="30"/>
  </r>
  <r>
    <n v="16000"/>
    <n v="33393.339999999997"/>
    <n v="131.99"/>
    <n v="2.09"/>
    <x v="0"/>
    <s v="US"/>
    <s v="USD"/>
    <n v="1362938851"/>
    <n v="1360346851"/>
    <d v="2013-03-10T18:07:31"/>
    <x v="1975"/>
    <n v="30"/>
    <b v="1"/>
    <n v="253"/>
    <b v="1"/>
    <s v="technology/hardware"/>
    <x v="2"/>
    <x v="30"/>
  </r>
  <r>
    <n v="4000"/>
    <n v="13864"/>
    <n v="29.31"/>
    <n v="3.47"/>
    <x v="0"/>
    <s v="GB"/>
    <s v="GBP"/>
    <n v="1373751325"/>
    <n v="1371159325"/>
    <d v="2013-07-13T21:35:25"/>
    <x v="1976"/>
    <n v="30"/>
    <b v="1"/>
    <n v="473"/>
    <b v="1"/>
    <s v="technology/hardware"/>
    <x v="2"/>
    <x v="30"/>
  </r>
  <r>
    <n v="50000"/>
    <n v="201165"/>
    <n v="245.02"/>
    <n v="4.0199999999999996"/>
    <x v="0"/>
    <s v="US"/>
    <s v="USD"/>
    <n v="1450511940"/>
    <n v="1446527540"/>
    <d v="2015-12-19T07:59:00"/>
    <x v="1977"/>
    <n v="46.115740740737238"/>
    <b v="1"/>
    <n v="821"/>
    <b v="1"/>
    <s v="technology/hardware"/>
    <x v="2"/>
    <x v="30"/>
  </r>
  <r>
    <n v="50000"/>
    <n v="513422.57"/>
    <n v="1323.25"/>
    <n v="10.27"/>
    <x v="0"/>
    <s v="US"/>
    <s v="USD"/>
    <n v="1339484400"/>
    <n v="1336627492"/>
    <d v="2012-06-12T07:00:00"/>
    <x v="1978"/>
    <n v="33.066064814811398"/>
    <b v="1"/>
    <n v="388"/>
    <b v="1"/>
    <s v="technology/hardware"/>
    <x v="2"/>
    <x v="30"/>
  </r>
  <r>
    <n v="200000"/>
    <n v="229802.31"/>
    <n v="282.66000000000003"/>
    <n v="1.1499999999999999"/>
    <x v="0"/>
    <s v="US"/>
    <s v="USD"/>
    <n v="1447909140"/>
    <n v="1444734146"/>
    <d v="2015-11-19T04:59:00"/>
    <x v="1979"/>
    <n v="36.74761574074364"/>
    <b v="1"/>
    <n v="813"/>
    <b v="1"/>
    <s v="technology/hardware"/>
    <x v="2"/>
    <x v="30"/>
  </r>
  <r>
    <n v="50000"/>
    <n v="177412.01"/>
    <n v="91.21"/>
    <n v="3.55"/>
    <x v="0"/>
    <s v="DE"/>
    <s v="EUR"/>
    <n v="1459684862"/>
    <n v="1456232462"/>
    <d v="2016-04-03T12:01:02"/>
    <x v="1980"/>
    <n v="39.958333333335759"/>
    <b v="1"/>
    <n v="1945"/>
    <b v="1"/>
    <s v="technology/hardware"/>
    <x v="2"/>
    <x v="30"/>
  </r>
  <r>
    <n v="7500"/>
    <n v="381"/>
    <n v="31.75"/>
    <n v="0.05"/>
    <x v="2"/>
    <s v="CA"/>
    <s v="CAD"/>
    <n v="1404926665"/>
    <n v="1402334665"/>
    <d v="2014-07-09T17:24:25"/>
    <x v="1981"/>
    <n v="30"/>
    <b v="0"/>
    <n v="12"/>
    <b v="0"/>
    <s v="photography/people"/>
    <x v="8"/>
    <x v="31"/>
  </r>
  <r>
    <n v="180000"/>
    <n v="0"/>
    <s v="N/A"/>
    <n v="0"/>
    <x v="2"/>
    <s v="HK"/>
    <s v="HKD"/>
    <n v="1480863887"/>
    <n v="1478268287"/>
    <d v="2016-12-04T15:04:47"/>
    <x v="1982"/>
    <n v="30.041666666664241"/>
    <b v="0"/>
    <s v="No Backers"/>
    <b v="0"/>
    <s v="photography/people"/>
    <x v="8"/>
    <x v="31"/>
  </r>
  <r>
    <n v="33000"/>
    <n v="1419"/>
    <n v="88.69"/>
    <n v="0.04"/>
    <x v="2"/>
    <s v="US"/>
    <s v="USD"/>
    <n v="1472799600"/>
    <n v="1470874618"/>
    <d v="2016-09-02T07:00:00"/>
    <x v="1983"/>
    <n v="22.279884259260143"/>
    <b v="0"/>
    <n v="16"/>
    <b v="0"/>
    <s v="photography/people"/>
    <x v="8"/>
    <x v="31"/>
  </r>
  <r>
    <n v="15000"/>
    <n v="3172"/>
    <n v="453.14"/>
    <n v="0.21"/>
    <x v="2"/>
    <s v="US"/>
    <s v="USD"/>
    <n v="1417377481"/>
    <n v="1412189881"/>
    <d v="2014-11-30T19:58:01"/>
    <x v="1984"/>
    <n v="60.041666666671517"/>
    <b v="0"/>
    <n v="7"/>
    <b v="0"/>
    <s v="photography/people"/>
    <x v="8"/>
    <x v="31"/>
  </r>
  <r>
    <n v="1600"/>
    <n v="51"/>
    <n v="12.75"/>
    <n v="0.03"/>
    <x v="2"/>
    <s v="GB"/>
    <s v="GBP"/>
    <n v="1470178800"/>
    <n v="1467650771"/>
    <d v="2016-08-02T23:00:00"/>
    <x v="1985"/>
    <n v="29.259594907402061"/>
    <b v="0"/>
    <n v="4"/>
    <b v="0"/>
    <s v="photography/people"/>
    <x v="8"/>
    <x v="31"/>
  </r>
  <r>
    <n v="2000"/>
    <n v="1"/>
    <n v="1"/>
    <n v="0"/>
    <x v="2"/>
    <s v="GB"/>
    <s v="GBP"/>
    <n v="1457947483"/>
    <n v="1455359083"/>
    <d v="2016-03-14T09:24:43"/>
    <x v="1986"/>
    <n v="29.958333333343035"/>
    <b v="0"/>
    <n v="1"/>
    <b v="0"/>
    <s v="photography/people"/>
    <x v="8"/>
    <x v="31"/>
  </r>
  <r>
    <n v="5500"/>
    <n v="2336"/>
    <n v="83.43"/>
    <n v="0.42"/>
    <x v="2"/>
    <s v="GB"/>
    <s v="GBP"/>
    <n v="1425223276"/>
    <n v="1422631276"/>
    <d v="2015-03-01T15:21:16"/>
    <x v="1987"/>
    <n v="30"/>
    <b v="0"/>
    <n v="28"/>
    <b v="0"/>
    <s v="photography/people"/>
    <x v="8"/>
    <x v="31"/>
  </r>
  <r>
    <n v="6000"/>
    <n v="25"/>
    <n v="25"/>
    <n v="0"/>
    <x v="2"/>
    <s v="US"/>
    <s v="USD"/>
    <n v="1440094742"/>
    <n v="1437502742"/>
    <d v="2015-08-20T18:19:02"/>
    <x v="1988"/>
    <n v="30"/>
    <b v="0"/>
    <n v="1"/>
    <b v="0"/>
    <s v="photography/people"/>
    <x v="8"/>
    <x v="31"/>
  </r>
  <r>
    <n v="5000"/>
    <n v="50"/>
    <n v="50"/>
    <n v="0.01"/>
    <x v="2"/>
    <s v="US"/>
    <s v="USD"/>
    <n v="1481473208"/>
    <n v="1478881208"/>
    <d v="2016-12-11T16:20:08"/>
    <x v="1989"/>
    <n v="30"/>
    <b v="0"/>
    <n v="1"/>
    <b v="0"/>
    <s v="photography/people"/>
    <x v="8"/>
    <x v="31"/>
  </r>
  <r>
    <n v="3000"/>
    <n v="509"/>
    <n v="101.8"/>
    <n v="0.17"/>
    <x v="2"/>
    <s v="US"/>
    <s v="USD"/>
    <n v="1455338532"/>
    <n v="1454042532"/>
    <d v="2016-02-13T04:42:12"/>
    <x v="1990"/>
    <n v="15"/>
    <b v="0"/>
    <n v="5"/>
    <b v="0"/>
    <s v="photography/people"/>
    <x v="8"/>
    <x v="31"/>
  </r>
  <r>
    <n v="2000"/>
    <n v="140"/>
    <n v="46.67"/>
    <n v="7.0000000000000007E-2"/>
    <x v="2"/>
    <s v="US"/>
    <s v="USD"/>
    <n v="1435958786"/>
    <n v="1434144386"/>
    <d v="2015-07-03T21:26:26"/>
    <x v="1991"/>
    <n v="21"/>
    <b v="0"/>
    <n v="3"/>
    <b v="0"/>
    <s v="photography/people"/>
    <x v="8"/>
    <x v="31"/>
  </r>
  <r>
    <n v="1500"/>
    <n v="2"/>
    <n v="1"/>
    <n v="0"/>
    <x v="2"/>
    <s v="US"/>
    <s v="USD"/>
    <n v="1424229991"/>
    <n v="1421637991"/>
    <d v="2015-02-18T03:26:31"/>
    <x v="1992"/>
    <n v="30"/>
    <b v="0"/>
    <n v="2"/>
    <b v="0"/>
    <s v="photography/people"/>
    <x v="8"/>
    <x v="31"/>
  </r>
  <r>
    <n v="2000"/>
    <n v="0"/>
    <s v="N/A"/>
    <n v="0"/>
    <x v="2"/>
    <s v="GB"/>
    <s v="GBP"/>
    <n v="1450706837"/>
    <n v="1448114837"/>
    <d v="2015-12-21T14:07:17"/>
    <x v="1993"/>
    <n v="30"/>
    <b v="0"/>
    <s v="No Backers"/>
    <b v="0"/>
    <s v="photography/people"/>
    <x v="8"/>
    <x v="31"/>
  </r>
  <r>
    <n v="3200"/>
    <n v="0"/>
    <s v="N/A"/>
    <n v="0"/>
    <x v="2"/>
    <s v="US"/>
    <s v="USD"/>
    <n v="1481072942"/>
    <n v="1475885342"/>
    <d v="2016-12-07T01:09:02"/>
    <x v="1994"/>
    <n v="60.041666666671517"/>
    <b v="0"/>
    <s v="No Backers"/>
    <b v="0"/>
    <s v="photography/people"/>
    <x v="8"/>
    <x v="31"/>
  </r>
  <r>
    <n v="1000"/>
    <n v="78"/>
    <n v="26"/>
    <n v="0.08"/>
    <x v="2"/>
    <s v="CA"/>
    <s v="CAD"/>
    <n v="1437082736"/>
    <n v="1435354736"/>
    <d v="2015-07-16T21:38:56"/>
    <x v="1995"/>
    <n v="20"/>
    <b v="0"/>
    <n v="3"/>
    <b v="0"/>
    <s v="photography/people"/>
    <x v="8"/>
    <x v="31"/>
  </r>
  <r>
    <n v="133800"/>
    <n v="0"/>
    <s v="N/A"/>
    <n v="0"/>
    <x v="2"/>
    <s v="US"/>
    <s v="USD"/>
    <n v="1405021211"/>
    <n v="1402429211"/>
    <d v="2014-07-10T19:40:11"/>
    <x v="1996"/>
    <n v="30"/>
    <b v="0"/>
    <s v="No Backers"/>
    <b v="0"/>
    <s v="photography/people"/>
    <x v="8"/>
    <x v="31"/>
  </r>
  <r>
    <n v="6500"/>
    <n v="0"/>
    <s v="N/A"/>
    <n v="0"/>
    <x v="2"/>
    <s v="US"/>
    <s v="USD"/>
    <n v="1409091612"/>
    <n v="1406499612"/>
    <d v="2014-08-26T22:20:12"/>
    <x v="1997"/>
    <n v="30"/>
    <b v="0"/>
    <s v="No Backers"/>
    <b v="0"/>
    <s v="photography/people"/>
    <x v="8"/>
    <x v="31"/>
  </r>
  <r>
    <n v="2500"/>
    <n v="655"/>
    <n v="218.33"/>
    <n v="0.26"/>
    <x v="2"/>
    <s v="US"/>
    <s v="USD"/>
    <n v="1406861438"/>
    <n v="1402973438"/>
    <d v="2014-08-01T02:50:38"/>
    <x v="1998"/>
    <n v="45"/>
    <b v="0"/>
    <n v="3"/>
    <b v="0"/>
    <s v="photography/people"/>
    <x v="8"/>
    <x v="31"/>
  </r>
  <r>
    <n v="31000"/>
    <n v="236"/>
    <n v="33.71"/>
    <n v="0.01"/>
    <x v="2"/>
    <s v="GB"/>
    <s v="GBP"/>
    <n v="1415882108"/>
    <n v="1413286508"/>
    <d v="2014-11-13T12:35:08"/>
    <x v="1999"/>
    <n v="30.041666666664241"/>
    <b v="0"/>
    <n v="7"/>
    <b v="0"/>
    <s v="photography/people"/>
    <x v="8"/>
    <x v="31"/>
  </r>
  <r>
    <n v="5000"/>
    <n v="625"/>
    <n v="25"/>
    <n v="0.13"/>
    <x v="2"/>
    <s v="CA"/>
    <s v="CAD"/>
    <n v="1452120613"/>
    <n v="1449528613"/>
    <d v="2016-01-06T22:50:13"/>
    <x v="2000"/>
    <n v="30"/>
    <b v="0"/>
    <n v="25"/>
    <b v="0"/>
    <s v="photography/people"/>
    <x v="8"/>
    <x v="31"/>
  </r>
  <r>
    <n v="55000"/>
    <n v="210171"/>
    <n v="128.38999999999999"/>
    <n v="3.82"/>
    <x v="0"/>
    <s v="DE"/>
    <s v="EUR"/>
    <n v="1434139200"/>
    <n v="1431406916"/>
    <d v="2015-06-12T20:00:00"/>
    <x v="2001"/>
    <n v="31.623657407399151"/>
    <b v="1"/>
    <n v="1637"/>
    <b v="1"/>
    <s v="technology/hardware"/>
    <x v="2"/>
    <x v="30"/>
  </r>
  <r>
    <n v="50000"/>
    <n v="108397.11"/>
    <n v="78.83"/>
    <n v="2.17"/>
    <x v="0"/>
    <s v="US"/>
    <s v="USD"/>
    <n v="1485191143"/>
    <n v="1482599143"/>
    <d v="2017-01-23T17:05:43"/>
    <x v="2002"/>
    <n v="30"/>
    <b v="1"/>
    <n v="1375"/>
    <b v="1"/>
    <s v="technology/hardware"/>
    <x v="2"/>
    <x v="30"/>
  </r>
  <r>
    <n v="500"/>
    <n v="1560"/>
    <n v="91.76"/>
    <n v="3.12"/>
    <x v="0"/>
    <s v="US"/>
    <s v="USD"/>
    <n v="1278111600"/>
    <n v="1276830052"/>
    <d v="2010-07-02T23:00:00"/>
    <x v="2003"/>
    <n v="14.83273148148146"/>
    <b v="1"/>
    <n v="17"/>
    <b v="1"/>
    <s v="technology/hardware"/>
    <x v="2"/>
    <x v="30"/>
  </r>
  <r>
    <n v="50000"/>
    <n v="117210.24000000001"/>
    <n v="331.1"/>
    <n v="2.34"/>
    <x v="0"/>
    <s v="US"/>
    <s v="USD"/>
    <n v="1405002663"/>
    <n v="1402410663"/>
    <d v="2014-07-10T14:31:03"/>
    <x v="2004"/>
    <n v="30"/>
    <b v="1"/>
    <n v="354"/>
    <b v="1"/>
    <s v="technology/hardware"/>
    <x v="2"/>
    <x v="30"/>
  </r>
  <r>
    <n v="30000"/>
    <n v="37104.03"/>
    <n v="194.26"/>
    <n v="1.24"/>
    <x v="0"/>
    <s v="US"/>
    <s v="USD"/>
    <n v="1381895940"/>
    <n v="1379532618"/>
    <d v="2013-10-16T03:59:00"/>
    <x v="2005"/>
    <n v="27.353263888893707"/>
    <b v="1"/>
    <n v="191"/>
    <b v="1"/>
    <s v="technology/hardware"/>
    <x v="2"/>
    <x v="30"/>
  </r>
  <r>
    <n v="50000"/>
    <n v="123920"/>
    <n v="408.98"/>
    <n v="2.48"/>
    <x v="0"/>
    <s v="US"/>
    <s v="USD"/>
    <n v="1417611645"/>
    <n v="1414584045"/>
    <d v="2014-12-03T13:00:45"/>
    <x v="2006"/>
    <n v="35.041666666671517"/>
    <b v="1"/>
    <n v="303"/>
    <b v="1"/>
    <s v="technology/hardware"/>
    <x v="2"/>
    <x v="30"/>
  </r>
  <r>
    <n v="10000"/>
    <n v="11570.92"/>
    <n v="84.46"/>
    <n v="1.1599999999999999"/>
    <x v="0"/>
    <s v="US"/>
    <s v="USD"/>
    <n v="1282622400"/>
    <n v="1276891586"/>
    <d v="2010-08-24T04:00:00"/>
    <x v="2007"/>
    <n v="66.328865740739275"/>
    <b v="1"/>
    <n v="137"/>
    <b v="1"/>
    <s v="technology/hardware"/>
    <x v="2"/>
    <x v="30"/>
  </r>
  <r>
    <n v="1570.79"/>
    <n v="1839"/>
    <n v="44.85"/>
    <n v="1.17"/>
    <x v="0"/>
    <s v="US"/>
    <s v="USD"/>
    <n v="1316442622"/>
    <n v="1312641022"/>
    <d v="2011-09-19T14:30:22"/>
    <x v="2008"/>
    <n v="44"/>
    <b v="1"/>
    <n v="41"/>
    <b v="1"/>
    <s v="technology/hardware"/>
    <x v="2"/>
    <x v="30"/>
  </r>
  <r>
    <n v="50000"/>
    <n v="152579"/>
    <n v="383.36"/>
    <n v="3.05"/>
    <x v="0"/>
    <s v="DE"/>
    <s v="EUR"/>
    <n v="1479890743"/>
    <n v="1476776743"/>
    <d v="2016-11-23T08:45:43"/>
    <x v="2009"/>
    <n v="36.041666666671517"/>
    <b v="1"/>
    <n v="398"/>
    <b v="1"/>
    <s v="technology/hardware"/>
    <x v="2"/>
    <x v="30"/>
  </r>
  <r>
    <n v="30000"/>
    <n v="96015.9"/>
    <n v="55.28"/>
    <n v="3.2"/>
    <x v="0"/>
    <s v="US"/>
    <s v="USD"/>
    <n v="1471564491"/>
    <n v="1468972491"/>
    <d v="2016-08-18T23:54:51"/>
    <x v="2010"/>
    <n v="30"/>
    <b v="1"/>
    <n v="1737"/>
    <b v="1"/>
    <s v="technology/hardware"/>
    <x v="2"/>
    <x v="30"/>
  </r>
  <r>
    <n v="50000"/>
    <n v="409782"/>
    <n v="422.02"/>
    <n v="8.1999999999999993"/>
    <x v="0"/>
    <s v="AT"/>
    <s v="EUR"/>
    <n v="1452553200"/>
    <n v="1449650173"/>
    <d v="2016-01-11T23:00:00"/>
    <x v="2011"/>
    <n v="33.599849537029513"/>
    <b v="1"/>
    <n v="971"/>
    <b v="1"/>
    <s v="technology/hardware"/>
    <x v="2"/>
    <x v="30"/>
  </r>
  <r>
    <n v="5000"/>
    <n v="11745"/>
    <n v="64.180000000000007"/>
    <n v="2.35"/>
    <x v="0"/>
    <s v="US"/>
    <s v="USD"/>
    <n v="1423165441"/>
    <n v="1420573441"/>
    <d v="2015-02-05T19:44:01"/>
    <x v="2012"/>
    <n v="30"/>
    <b v="1"/>
    <n v="183"/>
    <b v="1"/>
    <s v="technology/hardware"/>
    <x v="2"/>
    <x v="30"/>
  </r>
  <r>
    <n v="160000"/>
    <n v="791862"/>
    <n v="173.58"/>
    <n v="4.95"/>
    <x v="0"/>
    <s v="US"/>
    <s v="USD"/>
    <n v="1468019014"/>
    <n v="1462835014"/>
    <d v="2016-07-08T23:03:34"/>
    <x v="2013"/>
    <n v="60"/>
    <b v="1"/>
    <n v="4562"/>
    <b v="1"/>
    <s v="technology/hardware"/>
    <x v="2"/>
    <x v="30"/>
  </r>
  <r>
    <n v="30000"/>
    <n v="2344134.67"/>
    <n v="88.6"/>
    <n v="78.14"/>
    <x v="0"/>
    <s v="US"/>
    <s v="USD"/>
    <n v="1364184539"/>
    <n v="1361250539"/>
    <d v="2013-03-25T04:08:59"/>
    <x v="2014"/>
    <n v="33.958333333335759"/>
    <b v="1"/>
    <n v="26457"/>
    <b v="1"/>
    <s v="technology/hardware"/>
    <x v="2"/>
    <x v="30"/>
  </r>
  <r>
    <n v="7200"/>
    <n v="8136.01"/>
    <n v="50.22"/>
    <n v="1.1299999999999999"/>
    <x v="0"/>
    <s v="US"/>
    <s v="USD"/>
    <n v="1315602163"/>
    <n v="1313010163"/>
    <d v="2011-09-09T21:02:43"/>
    <x v="2015"/>
    <n v="30"/>
    <b v="1"/>
    <n v="162"/>
    <b v="1"/>
    <s v="technology/hardware"/>
    <x v="2"/>
    <x v="30"/>
  </r>
  <r>
    <n v="10000"/>
    <n v="92154.22"/>
    <n v="192.39"/>
    <n v="9.2200000000000006"/>
    <x v="0"/>
    <s v="US"/>
    <s v="USD"/>
    <n v="1362863299"/>
    <n v="1360271299"/>
    <d v="2013-03-09T21:08:19"/>
    <x v="2016"/>
    <n v="30"/>
    <b v="1"/>
    <n v="479"/>
    <b v="1"/>
    <s v="technology/hardware"/>
    <x v="2"/>
    <x v="30"/>
  </r>
  <r>
    <n v="25000"/>
    <n v="31275.599999999999"/>
    <n v="73.42"/>
    <n v="1.25"/>
    <x v="0"/>
    <s v="US"/>
    <s v="USD"/>
    <n v="1332561600"/>
    <n v="1329873755"/>
    <d v="2012-03-24T04:00:00"/>
    <x v="2017"/>
    <n v="31.109317129630654"/>
    <b v="1"/>
    <n v="426"/>
    <b v="1"/>
    <s v="technology/hardware"/>
    <x v="2"/>
    <x v="30"/>
  </r>
  <r>
    <n v="65000"/>
    <n v="66458.23"/>
    <n v="147.68"/>
    <n v="1.02"/>
    <x v="0"/>
    <s v="IE"/>
    <s v="EUR"/>
    <n v="1439455609"/>
    <n v="1436863609"/>
    <d v="2015-08-13T08:46:49"/>
    <x v="2018"/>
    <n v="30"/>
    <b v="1"/>
    <n v="450"/>
    <b v="1"/>
    <s v="technology/hardware"/>
    <x v="2"/>
    <x v="30"/>
  </r>
  <r>
    <n v="40000"/>
    <n v="193963.9"/>
    <n v="108.97"/>
    <n v="4.8499999999999996"/>
    <x v="0"/>
    <s v="US"/>
    <s v="USD"/>
    <n v="1474563621"/>
    <n v="1471971621"/>
    <d v="2016-09-22T17:00:21"/>
    <x v="2019"/>
    <n v="30"/>
    <b v="1"/>
    <n v="1780"/>
    <b v="1"/>
    <s v="technology/hardware"/>
    <x v="2"/>
    <x v="30"/>
  </r>
  <r>
    <n v="1500"/>
    <n v="2885"/>
    <n v="23.65"/>
    <n v="1.92"/>
    <x v="0"/>
    <s v="US"/>
    <s v="USD"/>
    <n v="1400108640"/>
    <n v="1396923624"/>
    <d v="2014-05-14T23:04:00"/>
    <x v="2020"/>
    <n v="36.863611111111823"/>
    <b v="1"/>
    <n v="122"/>
    <b v="1"/>
    <s v="technology/hardware"/>
    <x v="2"/>
    <x v="30"/>
  </r>
  <r>
    <n v="5000"/>
    <n v="14055"/>
    <n v="147.94999999999999"/>
    <n v="2.81"/>
    <x v="0"/>
    <s v="US"/>
    <s v="USD"/>
    <n v="1411522897"/>
    <n v="1407634897"/>
    <d v="2014-09-24T01:41:37"/>
    <x v="2021"/>
    <n v="45"/>
    <b v="1"/>
    <n v="95"/>
    <b v="1"/>
    <s v="technology/hardware"/>
    <x v="2"/>
    <x v="30"/>
  </r>
  <r>
    <n v="100000"/>
    <n v="125137"/>
    <n v="385.04"/>
    <n v="1.25"/>
    <x v="0"/>
    <s v="US"/>
    <s v="USD"/>
    <n v="1465652372"/>
    <n v="1463060372"/>
    <d v="2016-06-11T13:39:32"/>
    <x v="2022"/>
    <n v="30"/>
    <b v="1"/>
    <n v="325"/>
    <b v="1"/>
    <s v="technology/hardware"/>
    <x v="2"/>
    <x v="30"/>
  </r>
  <r>
    <n v="100000"/>
    <n v="161459"/>
    <n v="457.39"/>
    <n v="1.61"/>
    <x v="0"/>
    <s v="US"/>
    <s v="USD"/>
    <n v="1434017153"/>
    <n v="1431425153"/>
    <d v="2015-06-11T10:05:53"/>
    <x v="2023"/>
    <n v="30"/>
    <b v="1"/>
    <n v="353"/>
    <b v="1"/>
    <s v="technology/hardware"/>
    <x v="2"/>
    <x v="30"/>
  </r>
  <r>
    <n v="4000"/>
    <n v="23414"/>
    <n v="222.99"/>
    <n v="5.85"/>
    <x v="0"/>
    <s v="US"/>
    <s v="USD"/>
    <n v="1344826800"/>
    <n v="1341875544"/>
    <d v="2012-08-13T03:00:00"/>
    <x v="2024"/>
    <n v="34.15805555555562"/>
    <b v="1"/>
    <n v="105"/>
    <b v="1"/>
    <s v="technology/hardware"/>
    <x v="2"/>
    <x v="30"/>
  </r>
  <r>
    <n v="80000"/>
    <n v="160920"/>
    <n v="220.74"/>
    <n v="2.0099999999999998"/>
    <x v="0"/>
    <s v="DE"/>
    <s v="EUR"/>
    <n v="1433996746"/>
    <n v="1431404746"/>
    <d v="2015-06-11T04:25:46"/>
    <x v="2025"/>
    <n v="30"/>
    <b v="1"/>
    <n v="729"/>
    <b v="1"/>
    <s v="technology/hardware"/>
    <x v="2"/>
    <x v="30"/>
  </r>
  <r>
    <n v="25000"/>
    <n v="33370.769999999997"/>
    <n v="73.5"/>
    <n v="1.33"/>
    <x v="0"/>
    <s v="US"/>
    <s v="USD"/>
    <n v="1398052740"/>
    <n v="1394127585"/>
    <d v="2014-04-21T03:59:00"/>
    <x v="2026"/>
    <n v="45.430034722223354"/>
    <b v="1"/>
    <n v="454"/>
    <b v="1"/>
    <s v="technology/hardware"/>
    <x v="2"/>
    <x v="30"/>
  </r>
  <r>
    <n v="100000"/>
    <n v="120249"/>
    <n v="223.1"/>
    <n v="1.2"/>
    <x v="0"/>
    <s v="US"/>
    <s v="USD"/>
    <n v="1427740319"/>
    <n v="1423855919"/>
    <d v="2015-03-30T18:31:59"/>
    <x v="2027"/>
    <n v="44.958333333335759"/>
    <b v="1"/>
    <n v="539"/>
    <b v="1"/>
    <s v="technology/hardware"/>
    <x v="2"/>
    <x v="30"/>
  </r>
  <r>
    <n v="3000"/>
    <n v="3785"/>
    <n v="47.91"/>
    <n v="1.26"/>
    <x v="0"/>
    <s v="US"/>
    <s v="USD"/>
    <n v="1268690100"/>
    <n v="1265493806"/>
    <d v="2010-03-15T21:55:00"/>
    <x v="2028"/>
    <n v="36.994143518517376"/>
    <b v="1"/>
    <n v="79"/>
    <b v="1"/>
    <s v="technology/hardware"/>
    <x v="2"/>
    <x v="30"/>
  </r>
  <r>
    <n v="2500"/>
    <n v="9030"/>
    <n v="96.06"/>
    <n v="3.61"/>
    <x v="0"/>
    <s v="US"/>
    <s v="USD"/>
    <n v="1409099481"/>
    <n v="1406507481"/>
    <d v="2014-08-27T00:31:21"/>
    <x v="2029"/>
    <n v="30"/>
    <b v="1"/>
    <n v="94"/>
    <b v="1"/>
    <s v="technology/hardware"/>
    <x v="2"/>
    <x v="30"/>
  </r>
  <r>
    <n v="32768"/>
    <n v="74134"/>
    <n v="118.61"/>
    <n v="2.2599999999999998"/>
    <x v="0"/>
    <s v="GB"/>
    <s v="GBP"/>
    <n v="1354233296"/>
    <n v="1351641296"/>
    <d v="2012-11-29T23:54:56"/>
    <x v="2030"/>
    <n v="30"/>
    <b v="1"/>
    <n v="625"/>
    <b v="1"/>
    <s v="technology/hardware"/>
    <x v="2"/>
    <x v="30"/>
  </r>
  <r>
    <n v="50000"/>
    <n v="60175"/>
    <n v="118.45"/>
    <n v="1.2"/>
    <x v="0"/>
    <s v="NL"/>
    <s v="EUR"/>
    <n v="1420765200"/>
    <n v="1417506853"/>
    <d v="2015-01-09T01:00:00"/>
    <x v="2031"/>
    <n v="37.712349537046975"/>
    <b v="1"/>
    <n v="508"/>
    <b v="1"/>
    <s v="technology/hardware"/>
    <x v="2"/>
    <x v="30"/>
  </r>
  <r>
    <n v="25000"/>
    <n v="76047"/>
    <n v="143.21"/>
    <n v="3.04"/>
    <x v="0"/>
    <s v="US"/>
    <s v="USD"/>
    <n v="1481778000"/>
    <n v="1479216874"/>
    <d v="2016-12-15T05:00:00"/>
    <x v="2032"/>
    <n v="29.642662037033006"/>
    <b v="1"/>
    <n v="531"/>
    <b v="1"/>
    <s v="technology/hardware"/>
    <x v="2"/>
    <x v="30"/>
  </r>
  <r>
    <n v="25000"/>
    <n v="44669"/>
    <n v="282.72000000000003"/>
    <n v="1.79"/>
    <x v="0"/>
    <s v="US"/>
    <s v="USD"/>
    <n v="1398477518"/>
    <n v="1395885518"/>
    <d v="2014-04-26T01:58:38"/>
    <x v="2033"/>
    <n v="30"/>
    <b v="1"/>
    <n v="158"/>
    <b v="1"/>
    <s v="technology/hardware"/>
    <x v="2"/>
    <x v="30"/>
  </r>
  <r>
    <n v="78000"/>
    <n v="301719.59000000003"/>
    <n v="593.94000000000005"/>
    <n v="3.87"/>
    <x v="0"/>
    <s v="US"/>
    <s v="USD"/>
    <n v="1430981880"/>
    <n v="1426216033"/>
    <d v="2015-05-07T06:58:00"/>
    <x v="2034"/>
    <n v="55.160266203703941"/>
    <b v="1"/>
    <n v="508"/>
    <b v="1"/>
    <s v="technology/hardware"/>
    <x v="2"/>
    <x v="30"/>
  </r>
  <r>
    <n v="80000"/>
    <n v="168829.14"/>
    <n v="262.16000000000003"/>
    <n v="2.11"/>
    <x v="0"/>
    <s v="US"/>
    <s v="USD"/>
    <n v="1450486800"/>
    <n v="1446562807"/>
    <d v="2015-12-19T01:00:00"/>
    <x v="2035"/>
    <n v="45.416585648155888"/>
    <b v="1"/>
    <n v="644"/>
    <b v="1"/>
    <s v="technology/hardware"/>
    <x v="2"/>
    <x v="30"/>
  </r>
  <r>
    <n v="30000"/>
    <n v="39500.5"/>
    <n v="46.58"/>
    <n v="1.32"/>
    <x v="0"/>
    <s v="US"/>
    <s v="USD"/>
    <n v="1399668319"/>
    <n v="1397076319"/>
    <d v="2014-05-09T20:45:19"/>
    <x v="2036"/>
    <n v="30"/>
    <b v="1"/>
    <n v="848"/>
    <b v="1"/>
    <s v="technology/hardware"/>
    <x v="2"/>
    <x v="30"/>
  </r>
  <r>
    <n v="10000"/>
    <n v="30047.64"/>
    <n v="70.040000000000006"/>
    <n v="3"/>
    <x v="0"/>
    <s v="US"/>
    <s v="USD"/>
    <n v="1388383353"/>
    <n v="1383195753"/>
    <d v="2013-12-30T06:02:33"/>
    <x v="2037"/>
    <n v="60.041666666664241"/>
    <b v="1"/>
    <n v="429"/>
    <b v="1"/>
    <s v="technology/hardware"/>
    <x v="2"/>
    <x v="30"/>
  </r>
  <r>
    <n v="8000"/>
    <n v="33641"/>
    <n v="164.91"/>
    <n v="4.21"/>
    <x v="0"/>
    <s v="GB"/>
    <s v="GBP"/>
    <n v="1372701600"/>
    <n v="1369895421"/>
    <d v="2013-07-01T18:00:00"/>
    <x v="2038"/>
    <n v="32.478923611110076"/>
    <b v="1"/>
    <n v="204"/>
    <b v="1"/>
    <s v="technology/hardware"/>
    <x v="2"/>
    <x v="30"/>
  </r>
  <r>
    <n v="125000"/>
    <n v="170271"/>
    <n v="449.26"/>
    <n v="1.36"/>
    <x v="0"/>
    <s v="US"/>
    <s v="USD"/>
    <n v="1480568340"/>
    <n v="1477996325"/>
    <d v="2016-12-01T04:59:00"/>
    <x v="2039"/>
    <n v="29.768692129633564"/>
    <b v="1"/>
    <n v="379"/>
    <b v="1"/>
    <s v="technology/hardware"/>
    <x v="2"/>
    <x v="30"/>
  </r>
  <r>
    <n v="3000"/>
    <n v="7445.14"/>
    <n v="27.47"/>
    <n v="2.48"/>
    <x v="0"/>
    <s v="US"/>
    <s v="USD"/>
    <n v="1384557303"/>
    <n v="1383257703"/>
    <d v="2013-11-15T23:15:03"/>
    <x v="2040"/>
    <n v="15.041666666664241"/>
    <b v="1"/>
    <n v="271"/>
    <b v="1"/>
    <s v="technology/hardware"/>
    <x v="2"/>
    <x v="30"/>
  </r>
  <r>
    <n v="9500"/>
    <n v="17277"/>
    <n v="143.97999999999999"/>
    <n v="1.82"/>
    <x v="0"/>
    <s v="US"/>
    <s v="USD"/>
    <n v="1478785027"/>
    <n v="1476189427"/>
    <d v="2016-11-10T13:37:07"/>
    <x v="2041"/>
    <n v="30.041666666664241"/>
    <b v="0"/>
    <n v="120"/>
    <b v="1"/>
    <s v="technology/hardware"/>
    <x v="2"/>
    <x v="30"/>
  </r>
  <r>
    <n v="10000"/>
    <n v="12353"/>
    <n v="88.24"/>
    <n v="1.24"/>
    <x v="0"/>
    <s v="US"/>
    <s v="USD"/>
    <n v="1453481974"/>
    <n v="1448297974"/>
    <d v="2016-01-22T16:59:34"/>
    <x v="2042"/>
    <n v="60"/>
    <b v="0"/>
    <n v="140"/>
    <b v="1"/>
    <s v="technology/hardware"/>
    <x v="2"/>
    <x v="30"/>
  </r>
  <r>
    <n v="1385"/>
    <n v="7011"/>
    <n v="36.33"/>
    <n v="5.0599999999999996"/>
    <x v="0"/>
    <s v="US"/>
    <s v="USD"/>
    <n v="1481432340"/>
    <n v="1476764077"/>
    <d v="2016-12-11T04:59:00"/>
    <x v="2043"/>
    <n v="54.030821759261016"/>
    <b v="0"/>
    <n v="193"/>
    <b v="1"/>
    <s v="technology/hardware"/>
    <x v="2"/>
    <x v="30"/>
  </r>
  <r>
    <n v="15000"/>
    <n v="16232"/>
    <n v="90.18"/>
    <n v="1.08"/>
    <x v="0"/>
    <s v="US"/>
    <s v="USD"/>
    <n v="1434212714"/>
    <n v="1431620714"/>
    <d v="2015-06-13T16:25:14"/>
    <x v="2044"/>
    <n v="30"/>
    <b v="0"/>
    <n v="180"/>
    <b v="1"/>
    <s v="technology/hardware"/>
    <x v="2"/>
    <x v="30"/>
  </r>
  <r>
    <n v="4900"/>
    <n v="40140.01"/>
    <n v="152.62"/>
    <n v="8.19"/>
    <x v="0"/>
    <s v="US"/>
    <s v="USD"/>
    <n v="1341799647"/>
    <n v="1339207647"/>
    <d v="2012-07-09T02:07:27"/>
    <x v="2045"/>
    <n v="30"/>
    <b v="0"/>
    <n v="263"/>
    <b v="1"/>
    <s v="technology/hardware"/>
    <x v="2"/>
    <x v="30"/>
  </r>
  <r>
    <n v="10000"/>
    <n v="12110"/>
    <n v="55.81"/>
    <n v="1.21"/>
    <x v="0"/>
    <s v="US"/>
    <s v="USD"/>
    <n v="1369282044"/>
    <n v="1366690044"/>
    <d v="2013-05-23T04:07:24"/>
    <x v="2046"/>
    <n v="30"/>
    <b v="0"/>
    <n v="217"/>
    <b v="1"/>
    <s v="technology/hardware"/>
    <x v="2"/>
    <x v="30"/>
  </r>
  <r>
    <n v="98000"/>
    <n v="100939"/>
    <n v="227.85"/>
    <n v="1.03"/>
    <x v="0"/>
    <s v="AU"/>
    <s v="AUD"/>
    <n v="1429228800"/>
    <n v="1426714870"/>
    <d v="2015-04-17T00:00:00"/>
    <x v="2047"/>
    <n v="29.096412037033588"/>
    <b v="0"/>
    <n v="443"/>
    <b v="1"/>
    <s v="technology/hardware"/>
    <x v="2"/>
    <x v="30"/>
  </r>
  <r>
    <n v="85000"/>
    <n v="126082.45"/>
    <n v="91.83"/>
    <n v="1.48"/>
    <x v="0"/>
    <s v="US"/>
    <s v="USD"/>
    <n v="1369323491"/>
    <n v="1366731491"/>
    <d v="2013-05-23T15:38:11"/>
    <x v="2048"/>
    <n v="30"/>
    <b v="0"/>
    <n v="1373"/>
    <b v="1"/>
    <s v="technology/hardware"/>
    <x v="2"/>
    <x v="30"/>
  </r>
  <r>
    <n v="50000"/>
    <n v="60095.35"/>
    <n v="80.989999999999995"/>
    <n v="1.2"/>
    <x v="0"/>
    <s v="GB"/>
    <s v="GBP"/>
    <n v="1386025140"/>
    <n v="1382963963"/>
    <d v="2013-12-02T22:59:00"/>
    <x v="2049"/>
    <n v="35.430289351854299"/>
    <b v="0"/>
    <n v="742"/>
    <b v="1"/>
    <s v="technology/hardware"/>
    <x v="2"/>
    <x v="30"/>
  </r>
  <r>
    <n v="10000"/>
    <n v="47327"/>
    <n v="278.39"/>
    <n v="4.7300000000000004"/>
    <x v="0"/>
    <s v="US"/>
    <s v="USD"/>
    <n v="1433036578"/>
    <n v="1429580578"/>
    <d v="2015-05-31T01:42:58"/>
    <x v="2050"/>
    <n v="40"/>
    <b v="0"/>
    <n v="170"/>
    <b v="1"/>
    <s v="technology/hardware"/>
    <x v="2"/>
    <x v="30"/>
  </r>
  <r>
    <n v="8000"/>
    <n v="10429"/>
    <n v="43.1"/>
    <n v="1.3"/>
    <x v="0"/>
    <s v="US"/>
    <s v="USD"/>
    <n v="1388017937"/>
    <n v="1385425937"/>
    <d v="2013-12-26T00:32:17"/>
    <x v="2051"/>
    <n v="30"/>
    <b v="0"/>
    <n v="242"/>
    <b v="1"/>
    <s v="technology/hardware"/>
    <x v="2"/>
    <x v="30"/>
  </r>
  <r>
    <n v="50000"/>
    <n v="176524"/>
    <n v="326.29000000000002"/>
    <n v="3.53"/>
    <x v="0"/>
    <s v="US"/>
    <s v="USD"/>
    <n v="1455933653"/>
    <n v="1452045653"/>
    <d v="2016-02-20T02:00:53"/>
    <x v="2052"/>
    <n v="45"/>
    <b v="0"/>
    <n v="541"/>
    <b v="1"/>
    <s v="technology/hardware"/>
    <x v="2"/>
    <x v="30"/>
  </r>
  <r>
    <n v="5000"/>
    <n v="5051"/>
    <n v="41.74"/>
    <n v="1.01"/>
    <x v="0"/>
    <s v="US"/>
    <s v="USD"/>
    <n v="1448466551"/>
    <n v="1445870951"/>
    <d v="2015-11-25T15:49:11"/>
    <x v="2053"/>
    <n v="30.041666666671517"/>
    <b v="0"/>
    <n v="121"/>
    <b v="1"/>
    <s v="technology/hardware"/>
    <x v="2"/>
    <x v="30"/>
  </r>
  <r>
    <n v="35000"/>
    <n v="39757"/>
    <n v="64.02"/>
    <n v="1.1399999999999999"/>
    <x v="0"/>
    <s v="GB"/>
    <s v="GBP"/>
    <n v="1399033810"/>
    <n v="1396441810"/>
    <d v="2014-05-02T12:30:10"/>
    <x v="2054"/>
    <n v="30"/>
    <b v="0"/>
    <n v="621"/>
    <b v="1"/>
    <s v="technology/hardware"/>
    <x v="2"/>
    <x v="30"/>
  </r>
  <r>
    <n v="6000"/>
    <n v="10045"/>
    <n v="99.46"/>
    <n v="1.67"/>
    <x v="0"/>
    <s v="US"/>
    <s v="USD"/>
    <n v="1417579200"/>
    <n v="1415031043"/>
    <d v="2014-12-03T04:00:00"/>
    <x v="2055"/>
    <n v="29.492557870376913"/>
    <b v="0"/>
    <n v="101"/>
    <b v="1"/>
    <s v="technology/hardware"/>
    <x v="2"/>
    <x v="30"/>
  </r>
  <r>
    <n v="50000"/>
    <n v="76726"/>
    <n v="138.49"/>
    <n v="1.53"/>
    <x v="0"/>
    <s v="US"/>
    <s v="USD"/>
    <n v="1366222542"/>
    <n v="1363630542"/>
    <d v="2013-04-17T18:15:42"/>
    <x v="2056"/>
    <n v="30"/>
    <b v="0"/>
    <n v="554"/>
    <b v="1"/>
    <s v="technology/hardware"/>
    <x v="2"/>
    <x v="30"/>
  </r>
  <r>
    <n v="15000"/>
    <n v="30334.83"/>
    <n v="45.55"/>
    <n v="2.02"/>
    <x v="0"/>
    <s v="GB"/>
    <s v="GBP"/>
    <n v="1456487532"/>
    <n v="1453895532"/>
    <d v="2016-02-26T11:52:12"/>
    <x v="2057"/>
    <n v="30"/>
    <b v="0"/>
    <n v="666"/>
    <b v="1"/>
    <s v="technology/hardware"/>
    <x v="2"/>
    <x v="30"/>
  </r>
  <r>
    <n v="2560"/>
    <n v="4308"/>
    <n v="10.51"/>
    <n v="1.68"/>
    <x v="0"/>
    <s v="GB"/>
    <s v="GBP"/>
    <n v="1425326400"/>
    <n v="1421916830"/>
    <d v="2015-03-02T20:00:00"/>
    <x v="2058"/>
    <n v="39.462615740732872"/>
    <b v="0"/>
    <n v="410"/>
    <b v="1"/>
    <s v="technology/hardware"/>
    <x v="2"/>
    <x v="30"/>
  </r>
  <r>
    <n v="30000"/>
    <n v="43037"/>
    <n v="114.77"/>
    <n v="1.43"/>
    <x v="0"/>
    <s v="US"/>
    <s v="USD"/>
    <n v="1454277540"/>
    <n v="1450880854"/>
    <d v="2016-01-31T21:59:00"/>
    <x v="2059"/>
    <n v="39.313495370370219"/>
    <b v="0"/>
    <n v="375"/>
    <b v="1"/>
    <s v="technology/hardware"/>
    <x v="2"/>
    <x v="30"/>
  </r>
  <r>
    <n v="25000"/>
    <n v="49100"/>
    <n v="36"/>
    <n v="1.96"/>
    <x v="0"/>
    <s v="US"/>
    <s v="USD"/>
    <n v="1406129150"/>
    <n v="1400945150"/>
    <d v="2014-07-23T15:25:50"/>
    <x v="2060"/>
    <n v="60"/>
    <b v="0"/>
    <n v="1364"/>
    <b v="1"/>
    <s v="technology/hardware"/>
    <x v="2"/>
    <x v="30"/>
  </r>
  <r>
    <n v="5000"/>
    <n v="5396"/>
    <n v="154.16999999999999"/>
    <n v="1.08"/>
    <x v="0"/>
    <s v="US"/>
    <s v="USD"/>
    <n v="1483208454"/>
    <n v="1480616454"/>
    <d v="2016-12-31T18:20:54"/>
    <x v="2061"/>
    <n v="30"/>
    <b v="0"/>
    <n v="35"/>
    <b v="1"/>
    <s v="technology/hardware"/>
    <x v="2"/>
    <x v="30"/>
  </r>
  <r>
    <n v="100000"/>
    <n v="114977"/>
    <n v="566.39"/>
    <n v="1.1499999999999999"/>
    <x v="0"/>
    <s v="DK"/>
    <s v="DKK"/>
    <n v="1458807098"/>
    <n v="1456218698"/>
    <d v="2016-03-24T08:11:38"/>
    <x v="2062"/>
    <n v="29.958333333335759"/>
    <b v="0"/>
    <n v="203"/>
    <b v="1"/>
    <s v="technology/hardware"/>
    <x v="2"/>
    <x v="30"/>
  </r>
  <r>
    <n v="4000"/>
    <n v="5922"/>
    <n v="120.86"/>
    <n v="1.48"/>
    <x v="0"/>
    <s v="DE"/>
    <s v="EUR"/>
    <n v="1463333701"/>
    <n v="1460482501"/>
    <d v="2016-05-15T17:35:01"/>
    <x v="2063"/>
    <n v="33"/>
    <b v="0"/>
    <n v="49"/>
    <b v="1"/>
    <s v="technology/hardware"/>
    <x v="2"/>
    <x v="30"/>
  </r>
  <r>
    <n v="261962"/>
    <n v="500784.27"/>
    <n v="86.16"/>
    <n v="1.91"/>
    <x v="0"/>
    <s v="US"/>
    <s v="USD"/>
    <n v="1370001600"/>
    <n v="1366879523"/>
    <d v="2013-05-31T12:00:00"/>
    <x v="2064"/>
    <n v="36.135150462963793"/>
    <b v="0"/>
    <n v="5812"/>
    <b v="1"/>
    <s v="technology/hardware"/>
    <x v="2"/>
    <x v="30"/>
  </r>
  <r>
    <n v="40000"/>
    <n v="79686.05"/>
    <n v="51.21"/>
    <n v="1.99"/>
    <x v="0"/>
    <s v="GB"/>
    <s v="GBP"/>
    <n v="1387958429"/>
    <n v="1385366429"/>
    <d v="2013-12-25T08:00:29"/>
    <x v="2065"/>
    <n v="30"/>
    <b v="0"/>
    <n v="1556"/>
    <b v="1"/>
    <s v="technology/hardware"/>
    <x v="2"/>
    <x v="30"/>
  </r>
  <r>
    <n v="2000"/>
    <n v="4372"/>
    <n v="67.260000000000005"/>
    <n v="2.19"/>
    <x v="0"/>
    <s v="US"/>
    <s v="USD"/>
    <n v="1408818683"/>
    <n v="1406226683"/>
    <d v="2014-08-23T18:31:23"/>
    <x v="2066"/>
    <n v="30"/>
    <b v="0"/>
    <n v="65"/>
    <b v="1"/>
    <s v="technology/hardware"/>
    <x v="2"/>
    <x v="30"/>
  </r>
  <r>
    <n v="495"/>
    <n v="628"/>
    <n v="62.8"/>
    <n v="1.27"/>
    <x v="0"/>
    <s v="GB"/>
    <s v="GBP"/>
    <n v="1432499376"/>
    <n v="1429648176"/>
    <d v="2015-05-24T20:29:36"/>
    <x v="2067"/>
    <n v="33"/>
    <b v="0"/>
    <n v="10"/>
    <b v="1"/>
    <s v="technology/hardware"/>
    <x v="2"/>
    <x v="30"/>
  </r>
  <r>
    <n v="25000"/>
    <n v="26305.97"/>
    <n v="346.13"/>
    <n v="1.05"/>
    <x v="0"/>
    <s v="US"/>
    <s v="USD"/>
    <n v="1476994315"/>
    <n v="1474402315"/>
    <d v="2016-10-20T20:11:55"/>
    <x v="2068"/>
    <n v="30"/>
    <b v="0"/>
    <n v="76"/>
    <b v="1"/>
    <s v="technology/hardware"/>
    <x v="2"/>
    <x v="30"/>
  </r>
  <r>
    <n v="50000"/>
    <n v="64203.33"/>
    <n v="244.12"/>
    <n v="1.28"/>
    <x v="0"/>
    <s v="US"/>
    <s v="USD"/>
    <n v="1451776791"/>
    <n v="1449098391"/>
    <d v="2016-01-02T23:19:51"/>
    <x v="2069"/>
    <n v="31"/>
    <b v="0"/>
    <n v="263"/>
    <b v="1"/>
    <s v="technology/hardware"/>
    <x v="2"/>
    <x v="30"/>
  </r>
  <r>
    <n v="125000"/>
    <n v="396659"/>
    <n v="259.25"/>
    <n v="3.17"/>
    <x v="0"/>
    <s v="DE"/>
    <s v="EUR"/>
    <n v="1467128723"/>
    <n v="1464536723"/>
    <d v="2016-06-28T15:45:23"/>
    <x v="2070"/>
    <n v="30"/>
    <b v="0"/>
    <n v="1530"/>
    <b v="1"/>
    <s v="technology/hardware"/>
    <x v="2"/>
    <x v="30"/>
  </r>
  <r>
    <n v="20000"/>
    <n v="56146"/>
    <n v="201.96"/>
    <n v="2.81"/>
    <x v="0"/>
    <s v="US"/>
    <s v="USD"/>
    <n v="1475390484"/>
    <n v="1471502484"/>
    <d v="2016-10-02T06:41:24"/>
    <x v="2071"/>
    <n v="45"/>
    <b v="0"/>
    <n v="278"/>
    <b v="1"/>
    <s v="technology/hardware"/>
    <x v="2"/>
    <x v="30"/>
  </r>
  <r>
    <n v="71500"/>
    <n v="79173"/>
    <n v="226.21"/>
    <n v="1.1100000000000001"/>
    <x v="0"/>
    <s v="US"/>
    <s v="USD"/>
    <n v="1462629432"/>
    <n v="1460037432"/>
    <d v="2016-05-07T13:57:12"/>
    <x v="2072"/>
    <n v="30"/>
    <b v="0"/>
    <n v="350"/>
    <b v="1"/>
    <s v="technology/hardware"/>
    <x v="2"/>
    <x v="30"/>
  </r>
  <r>
    <n v="100000"/>
    <n v="152604.29999999999"/>
    <n v="324.69"/>
    <n v="1.53"/>
    <x v="0"/>
    <s v="US"/>
    <s v="USD"/>
    <n v="1431100918"/>
    <n v="1427212918"/>
    <d v="2015-05-08T16:01:58"/>
    <x v="2073"/>
    <n v="45"/>
    <b v="0"/>
    <n v="470"/>
    <b v="1"/>
    <s v="technology/hardware"/>
    <x v="2"/>
    <x v="30"/>
  </r>
  <r>
    <n v="600"/>
    <n v="615"/>
    <n v="205"/>
    <n v="1.03"/>
    <x v="0"/>
    <s v="US"/>
    <s v="USD"/>
    <n v="1462564182"/>
    <n v="1459972182"/>
    <d v="2016-05-06T19:49:42"/>
    <x v="2074"/>
    <n v="30"/>
    <b v="0"/>
    <n v="3"/>
    <b v="1"/>
    <s v="technology/hardware"/>
    <x v="2"/>
    <x v="30"/>
  </r>
  <r>
    <n v="9999"/>
    <n v="167820.6"/>
    <n v="20.47"/>
    <n v="16.78"/>
    <x v="0"/>
    <s v="US"/>
    <s v="USD"/>
    <n v="1374769288"/>
    <n v="1372177288"/>
    <d v="2013-07-25T16:21:28"/>
    <x v="2075"/>
    <n v="30"/>
    <b v="0"/>
    <n v="8200"/>
    <b v="1"/>
    <s v="technology/hardware"/>
    <x v="2"/>
    <x v="30"/>
  </r>
  <r>
    <n v="179000"/>
    <n v="972594.99"/>
    <n v="116.35"/>
    <n v="5.43"/>
    <x v="0"/>
    <s v="GB"/>
    <s v="GBP"/>
    <n v="1406149689"/>
    <n v="1402693689"/>
    <d v="2014-07-23T21:08:09"/>
    <x v="2076"/>
    <n v="40"/>
    <b v="0"/>
    <n v="8359"/>
    <b v="1"/>
    <s v="technology/hardware"/>
    <x v="2"/>
    <x v="30"/>
  </r>
  <r>
    <n v="50000"/>
    <n v="57754"/>
    <n v="307.2"/>
    <n v="1.1599999999999999"/>
    <x v="0"/>
    <s v="US"/>
    <s v="USD"/>
    <n v="1433538000"/>
    <n v="1428541276"/>
    <d v="2015-06-05T21:00:00"/>
    <x v="2077"/>
    <n v="57.832453703704232"/>
    <b v="0"/>
    <n v="188"/>
    <b v="1"/>
    <s v="technology/hardware"/>
    <x v="2"/>
    <x v="30"/>
  </r>
  <r>
    <n v="20000"/>
    <n v="26241"/>
    <n v="546.69000000000005"/>
    <n v="1.31"/>
    <x v="0"/>
    <s v="ES"/>
    <s v="EUR"/>
    <n v="1482085857"/>
    <n v="1479493857"/>
    <d v="2016-12-18T18:30:57"/>
    <x v="2078"/>
    <n v="30"/>
    <b v="0"/>
    <n v="48"/>
    <b v="1"/>
    <s v="technology/hardware"/>
    <x v="2"/>
    <x v="30"/>
  </r>
  <r>
    <n v="10000"/>
    <n v="28817"/>
    <n v="47.47"/>
    <n v="2.88"/>
    <x v="0"/>
    <s v="GB"/>
    <s v="GBP"/>
    <n v="1435258800"/>
    <n v="1432659793"/>
    <d v="2015-06-25T19:00:00"/>
    <x v="2079"/>
    <n v="30.081099537041155"/>
    <b v="0"/>
    <n v="607"/>
    <b v="1"/>
    <s v="technology/hardware"/>
    <x v="2"/>
    <x v="30"/>
  </r>
  <r>
    <n v="1000"/>
    <n v="5078"/>
    <n v="101.56"/>
    <n v="5.08"/>
    <x v="0"/>
    <s v="US"/>
    <s v="USD"/>
    <n v="1447286300"/>
    <n v="1444690700"/>
    <d v="2015-11-11T23:58:20"/>
    <x v="2080"/>
    <n v="30.041666666664241"/>
    <b v="0"/>
    <n v="50"/>
    <b v="1"/>
    <s v="technology/hardware"/>
    <x v="2"/>
    <x v="30"/>
  </r>
  <r>
    <n v="3500"/>
    <n v="4010"/>
    <n v="72.91"/>
    <n v="1.1499999999999999"/>
    <x v="0"/>
    <s v="US"/>
    <s v="USD"/>
    <n v="1337144340"/>
    <n v="1333597555"/>
    <d v="2012-05-16T04:59:00"/>
    <x v="2081"/>
    <n v="41.050752314811689"/>
    <b v="0"/>
    <n v="55"/>
    <b v="1"/>
    <s v="music/indie rock"/>
    <x v="4"/>
    <x v="14"/>
  </r>
  <r>
    <n v="1500"/>
    <n v="1661"/>
    <n v="43.71"/>
    <n v="1.1100000000000001"/>
    <x v="0"/>
    <s v="US"/>
    <s v="USD"/>
    <n v="1322106796"/>
    <n v="1316919196"/>
    <d v="2011-11-24T03:53:16"/>
    <x v="2082"/>
    <n v="60.041666666664241"/>
    <b v="0"/>
    <n v="38"/>
    <b v="1"/>
    <s v="music/indie rock"/>
    <x v="4"/>
    <x v="14"/>
  </r>
  <r>
    <n v="750"/>
    <n v="850"/>
    <n v="34"/>
    <n v="1.1299999999999999"/>
    <x v="0"/>
    <s v="US"/>
    <s v="USD"/>
    <n v="1338830395"/>
    <n v="1336238395"/>
    <d v="2012-06-04T17:19:55"/>
    <x v="2083"/>
    <n v="30"/>
    <b v="0"/>
    <n v="25"/>
    <b v="1"/>
    <s v="music/indie rock"/>
    <x v="4"/>
    <x v="14"/>
  </r>
  <r>
    <n v="3000"/>
    <n v="3250"/>
    <n v="70.650000000000006"/>
    <n v="1.08"/>
    <x v="0"/>
    <s v="US"/>
    <s v="USD"/>
    <n v="1399186740"/>
    <n v="1396468782"/>
    <d v="2014-05-04T06:59:00"/>
    <x v="2084"/>
    <n v="31.457847222227429"/>
    <b v="0"/>
    <n v="46"/>
    <b v="1"/>
    <s v="music/indie rock"/>
    <x v="4"/>
    <x v="14"/>
  </r>
  <r>
    <n v="6000"/>
    <n v="7412"/>
    <n v="89.3"/>
    <n v="1.24"/>
    <x v="0"/>
    <s v="US"/>
    <s v="USD"/>
    <n v="1342382587"/>
    <n v="1339790587"/>
    <d v="2012-07-15T20:03:07"/>
    <x v="2085"/>
    <n v="30"/>
    <b v="0"/>
    <n v="83"/>
    <b v="1"/>
    <s v="music/indie rock"/>
    <x v="4"/>
    <x v="14"/>
  </r>
  <r>
    <n v="4000"/>
    <n v="4028"/>
    <n v="115.09"/>
    <n v="1.01"/>
    <x v="0"/>
    <s v="US"/>
    <s v="USD"/>
    <n v="1323838740"/>
    <n v="1321200332"/>
    <d v="2011-12-14T04:59:00"/>
    <x v="2086"/>
    <n v="30.537129629628907"/>
    <b v="0"/>
    <n v="35"/>
    <b v="1"/>
    <s v="music/indie rock"/>
    <x v="4"/>
    <x v="14"/>
  </r>
  <r>
    <n v="1500"/>
    <n v="1553"/>
    <n v="62.12"/>
    <n v="1.04"/>
    <x v="0"/>
    <s v="US"/>
    <s v="USD"/>
    <n v="1315457658"/>
    <n v="1312865658"/>
    <d v="2011-09-08T04:54:18"/>
    <x v="2087"/>
    <n v="30"/>
    <b v="0"/>
    <n v="25"/>
    <b v="1"/>
    <s v="music/indie rock"/>
    <x v="4"/>
    <x v="14"/>
  </r>
  <r>
    <n v="3000"/>
    <n v="3465.32"/>
    <n v="46.2"/>
    <n v="1.1599999999999999"/>
    <x v="0"/>
    <s v="US"/>
    <s v="USD"/>
    <n v="1284177540"/>
    <n v="1281028152"/>
    <d v="2010-09-11T03:59:00"/>
    <x v="2088"/>
    <n v="36.45125000000553"/>
    <b v="0"/>
    <n v="75"/>
    <b v="1"/>
    <s v="music/indie rock"/>
    <x v="4"/>
    <x v="14"/>
  </r>
  <r>
    <n v="2500"/>
    <n v="3010.01"/>
    <n v="48.55"/>
    <n v="1.2"/>
    <x v="0"/>
    <s v="US"/>
    <s v="USD"/>
    <n v="1375408194"/>
    <n v="1372384194"/>
    <d v="2013-08-02T01:49:54"/>
    <x v="2089"/>
    <n v="35"/>
    <b v="0"/>
    <n v="62"/>
    <b v="1"/>
    <s v="music/indie rock"/>
    <x v="4"/>
    <x v="14"/>
  </r>
  <r>
    <n v="8000"/>
    <n v="9203.23"/>
    <n v="57.52"/>
    <n v="1.1499999999999999"/>
    <x v="0"/>
    <s v="US"/>
    <s v="USD"/>
    <n v="1361696955"/>
    <n v="1359104955"/>
    <d v="2013-02-24T09:09:15"/>
    <x v="2090"/>
    <n v="30"/>
    <b v="0"/>
    <n v="160"/>
    <b v="1"/>
    <s v="music/indie rock"/>
    <x v="4"/>
    <x v="14"/>
  </r>
  <r>
    <n v="18000"/>
    <n v="21684.2"/>
    <n v="88.15"/>
    <n v="1.2"/>
    <x v="0"/>
    <s v="US"/>
    <s v="USD"/>
    <n v="1299009600"/>
    <n v="1294818278"/>
    <d v="2011-03-01T20:00:00"/>
    <x v="2091"/>
    <n v="48.510671296302462"/>
    <b v="0"/>
    <n v="246"/>
    <b v="1"/>
    <s v="music/indie rock"/>
    <x v="4"/>
    <x v="14"/>
  </r>
  <r>
    <n v="6000"/>
    <n v="6077"/>
    <n v="110.49"/>
    <n v="1.01"/>
    <x v="0"/>
    <s v="US"/>
    <s v="USD"/>
    <n v="1318006732"/>
    <n v="1312822732"/>
    <d v="2011-10-07T16:58:52"/>
    <x v="2092"/>
    <n v="60"/>
    <b v="0"/>
    <n v="55"/>
    <b v="1"/>
    <s v="music/indie rock"/>
    <x v="4"/>
    <x v="14"/>
  </r>
  <r>
    <n v="1500"/>
    <n v="1537"/>
    <n v="66.83"/>
    <n v="1.02"/>
    <x v="0"/>
    <s v="US"/>
    <s v="USD"/>
    <n v="1356211832"/>
    <n v="1351024232"/>
    <d v="2012-12-22T21:30:32"/>
    <x v="2093"/>
    <n v="60.041666666664241"/>
    <b v="0"/>
    <n v="23"/>
    <b v="1"/>
    <s v="music/indie rock"/>
    <x v="4"/>
    <x v="14"/>
  </r>
  <r>
    <n v="3500"/>
    <n v="4219"/>
    <n v="58.6"/>
    <n v="1.21"/>
    <x v="0"/>
    <s v="US"/>
    <s v="USD"/>
    <n v="1330916400"/>
    <n v="1327969730"/>
    <d v="2012-03-05T03:00:00"/>
    <x v="2094"/>
    <n v="34.104976851849642"/>
    <b v="0"/>
    <n v="72"/>
    <b v="1"/>
    <s v="music/indie rock"/>
    <x v="4"/>
    <x v="14"/>
  </r>
  <r>
    <n v="2500"/>
    <n v="2500"/>
    <n v="113.64"/>
    <n v="1"/>
    <x v="0"/>
    <s v="US"/>
    <s v="USD"/>
    <n v="1317576973"/>
    <n v="1312392973"/>
    <d v="2011-10-02T17:36:13"/>
    <x v="2095"/>
    <n v="60"/>
    <b v="0"/>
    <n v="22"/>
    <b v="1"/>
    <s v="music/indie rock"/>
    <x v="4"/>
    <x v="14"/>
  </r>
  <r>
    <n v="600"/>
    <n v="610"/>
    <n v="43.57"/>
    <n v="1.02"/>
    <x v="0"/>
    <s v="US"/>
    <s v="USD"/>
    <n v="1351223940"/>
    <n v="1349892735"/>
    <d v="2012-10-26T03:59:00"/>
    <x v="2096"/>
    <n v="15.407465277778101"/>
    <b v="0"/>
    <n v="14"/>
    <b v="1"/>
    <s v="music/indie rock"/>
    <x v="4"/>
    <x v="14"/>
  </r>
  <r>
    <n v="3000"/>
    <n v="3000"/>
    <n v="78.95"/>
    <n v="1"/>
    <x v="0"/>
    <s v="US"/>
    <s v="USD"/>
    <n v="1322751735"/>
    <n v="1317564135"/>
    <d v="2011-12-01T15:02:15"/>
    <x v="2097"/>
    <n v="60.041666666671517"/>
    <b v="0"/>
    <n v="38"/>
    <b v="1"/>
    <s v="music/indie rock"/>
    <x v="4"/>
    <x v="14"/>
  </r>
  <r>
    <n v="6000"/>
    <n v="6020"/>
    <n v="188.13"/>
    <n v="1"/>
    <x v="0"/>
    <s v="US"/>
    <s v="USD"/>
    <n v="1331174635"/>
    <n v="1328582635"/>
    <d v="2012-03-08T02:43:55"/>
    <x v="2098"/>
    <n v="30"/>
    <b v="0"/>
    <n v="32"/>
    <b v="1"/>
    <s v="music/indie rock"/>
    <x v="4"/>
    <x v="14"/>
  </r>
  <r>
    <n v="3000"/>
    <n v="3971"/>
    <n v="63.03"/>
    <n v="1.32"/>
    <x v="0"/>
    <s v="US"/>
    <s v="USD"/>
    <n v="1435808400"/>
    <n v="1434650084"/>
    <d v="2015-07-02T03:40:00"/>
    <x v="2099"/>
    <n v="13.406435185184819"/>
    <b v="0"/>
    <n v="63"/>
    <b v="1"/>
    <s v="music/indie rock"/>
    <x v="4"/>
    <x v="14"/>
  </r>
  <r>
    <n v="600"/>
    <n v="820"/>
    <n v="30.37"/>
    <n v="1.37"/>
    <x v="0"/>
    <s v="US"/>
    <s v="USD"/>
    <n v="1341028740"/>
    <n v="1339704141"/>
    <d v="2012-06-30T03:59:00"/>
    <x v="2100"/>
    <n v="15.331006944448745"/>
    <b v="0"/>
    <n v="27"/>
    <b v="1"/>
    <s v="music/indie rock"/>
    <x v="4"/>
    <x v="14"/>
  </r>
  <r>
    <n v="2000"/>
    <n v="2265"/>
    <n v="51.48"/>
    <n v="1.1299999999999999"/>
    <x v="0"/>
    <s v="US"/>
    <s v="USD"/>
    <n v="1329104114"/>
    <n v="1323920114"/>
    <d v="2012-02-13T03:35:14"/>
    <x v="2101"/>
    <n v="60"/>
    <b v="0"/>
    <n v="44"/>
    <b v="1"/>
    <s v="music/indie rock"/>
    <x v="4"/>
    <x v="14"/>
  </r>
  <r>
    <n v="1000"/>
    <n v="1360"/>
    <n v="35.79"/>
    <n v="1.36"/>
    <x v="0"/>
    <s v="US"/>
    <s v="USD"/>
    <n v="1304628648"/>
    <n v="1302036648"/>
    <d v="2011-05-05T20:50:48"/>
    <x v="2102"/>
    <n v="30"/>
    <b v="0"/>
    <n v="38"/>
    <b v="1"/>
    <s v="music/indie rock"/>
    <x v="4"/>
    <x v="14"/>
  </r>
  <r>
    <n v="7777"/>
    <n v="11364"/>
    <n v="98.82"/>
    <n v="1.46"/>
    <x v="0"/>
    <s v="US"/>
    <s v="USD"/>
    <n v="1352488027"/>
    <n v="1349892427"/>
    <d v="2012-11-09T19:07:07"/>
    <x v="2103"/>
    <n v="30.041666666671517"/>
    <b v="0"/>
    <n v="115"/>
    <b v="1"/>
    <s v="music/indie rock"/>
    <x v="4"/>
    <x v="14"/>
  </r>
  <r>
    <n v="800"/>
    <n v="1036"/>
    <n v="28"/>
    <n v="1.3"/>
    <x v="0"/>
    <s v="US"/>
    <s v="USD"/>
    <n v="1369958400"/>
    <n v="1367286434"/>
    <d v="2013-05-31T00:00:00"/>
    <x v="2104"/>
    <n v="30.925532407403807"/>
    <b v="0"/>
    <n v="37"/>
    <b v="1"/>
    <s v="music/indie rock"/>
    <x v="4"/>
    <x v="14"/>
  </r>
  <r>
    <n v="2000"/>
    <n v="5080"/>
    <n v="51.31"/>
    <n v="2.54"/>
    <x v="0"/>
    <s v="US"/>
    <s v="USD"/>
    <n v="1416542400"/>
    <n v="1415472953"/>
    <d v="2014-11-21T04:00:00"/>
    <x v="2105"/>
    <n v="12.377858796302462"/>
    <b v="0"/>
    <n v="99"/>
    <b v="1"/>
    <s v="music/indie rock"/>
    <x v="4"/>
    <x v="14"/>
  </r>
  <r>
    <n v="2200"/>
    <n v="2355"/>
    <n v="53.52"/>
    <n v="1.07"/>
    <x v="0"/>
    <s v="US"/>
    <s v="USD"/>
    <n v="1359176974"/>
    <n v="1356584974"/>
    <d v="2013-01-26T05:09:34"/>
    <x v="2106"/>
    <n v="30"/>
    <b v="0"/>
    <n v="44"/>
    <b v="1"/>
    <s v="music/indie rock"/>
    <x v="4"/>
    <x v="14"/>
  </r>
  <r>
    <n v="2000"/>
    <n v="2154.66"/>
    <n v="37.15"/>
    <n v="1.08"/>
    <x v="0"/>
    <s v="US"/>
    <s v="USD"/>
    <n v="1415815393"/>
    <n v="1413997393"/>
    <d v="2014-11-12T18:03:13"/>
    <x v="2107"/>
    <n v="21.041666666664241"/>
    <b v="0"/>
    <n v="58"/>
    <b v="1"/>
    <s v="music/indie rock"/>
    <x v="4"/>
    <x v="14"/>
  </r>
  <r>
    <n v="16000"/>
    <n v="17170"/>
    <n v="89.9"/>
    <n v="1.07"/>
    <x v="0"/>
    <s v="US"/>
    <s v="USD"/>
    <n v="1347249300"/>
    <n v="1344917580"/>
    <d v="2012-09-10T03:55:00"/>
    <x v="2108"/>
    <n v="26.98750000000291"/>
    <b v="0"/>
    <n v="191"/>
    <b v="1"/>
    <s v="music/indie rock"/>
    <x v="4"/>
    <x v="14"/>
  </r>
  <r>
    <n v="4000"/>
    <n v="4261"/>
    <n v="106.53"/>
    <n v="1.07"/>
    <x v="0"/>
    <s v="US"/>
    <s v="USD"/>
    <n v="1436115617"/>
    <n v="1433523617"/>
    <d v="2015-07-05T17:00:17"/>
    <x v="2109"/>
    <n v="30"/>
    <b v="0"/>
    <n v="40"/>
    <b v="1"/>
    <s v="music/indie rock"/>
    <x v="4"/>
    <x v="14"/>
  </r>
  <r>
    <n v="2000"/>
    <n v="2007"/>
    <n v="52.82"/>
    <n v="1"/>
    <x v="0"/>
    <s v="US"/>
    <s v="USD"/>
    <n v="1401253140"/>
    <n v="1398873969"/>
    <d v="2014-05-28T04:59:00"/>
    <x v="2110"/>
    <n v="27.536701388889924"/>
    <b v="0"/>
    <n v="38"/>
    <b v="1"/>
    <s v="music/indie rock"/>
    <x v="4"/>
    <x v="14"/>
  </r>
  <r>
    <n v="2000"/>
    <n v="2130"/>
    <n v="54.62"/>
    <n v="1.07"/>
    <x v="0"/>
    <s v="US"/>
    <s v="USD"/>
    <n v="1313370000"/>
    <n v="1307594625"/>
    <d v="2011-08-15T01:00:00"/>
    <x v="2111"/>
    <n v="66.844618055554747"/>
    <b v="0"/>
    <n v="39"/>
    <b v="1"/>
    <s v="music/indie rock"/>
    <x v="4"/>
    <x v="14"/>
  </r>
  <r>
    <n v="300"/>
    <n v="300"/>
    <n v="27.27"/>
    <n v="1"/>
    <x v="0"/>
    <s v="US"/>
    <s v="USD"/>
    <n v="1366064193"/>
    <n v="1364854593"/>
    <d v="2013-04-15T22:16:33"/>
    <x v="2112"/>
    <n v="14"/>
    <b v="0"/>
    <n v="11"/>
    <b v="1"/>
    <s v="music/indie rock"/>
    <x v="4"/>
    <x v="14"/>
  </r>
  <r>
    <n v="7000"/>
    <n v="7340"/>
    <n v="68.599999999999994"/>
    <n v="1.05"/>
    <x v="0"/>
    <s v="US"/>
    <s v="USD"/>
    <n v="1411505176"/>
    <n v="1408481176"/>
    <d v="2014-09-23T20:46:16"/>
    <x v="2113"/>
    <n v="35"/>
    <b v="0"/>
    <n v="107"/>
    <b v="1"/>
    <s v="music/indie rock"/>
    <x v="4"/>
    <x v="14"/>
  </r>
  <r>
    <n v="5000"/>
    <n v="5235"/>
    <n v="35.61"/>
    <n v="1.05"/>
    <x v="0"/>
    <s v="US"/>
    <s v="USD"/>
    <n v="1291870740"/>
    <n v="1286480070"/>
    <d v="2010-12-09T04:59:00"/>
    <x v="2114"/>
    <n v="62.39201388888614"/>
    <b v="0"/>
    <n v="147"/>
    <b v="1"/>
    <s v="music/indie rock"/>
    <x v="4"/>
    <x v="14"/>
  </r>
  <r>
    <n v="1500"/>
    <n v="3385"/>
    <n v="94.03"/>
    <n v="2.2599999999999998"/>
    <x v="0"/>
    <s v="US"/>
    <s v="USD"/>
    <n v="1298167001"/>
    <n v="1295575001"/>
    <d v="2011-02-20T01:56:41"/>
    <x v="2115"/>
    <n v="30"/>
    <b v="0"/>
    <n v="36"/>
    <b v="1"/>
    <s v="music/indie rock"/>
    <x v="4"/>
    <x v="14"/>
  </r>
  <r>
    <n v="48000"/>
    <n v="48434"/>
    <n v="526.46"/>
    <n v="1.01"/>
    <x v="0"/>
    <s v="US"/>
    <s v="USD"/>
    <n v="1349203203"/>
    <n v="1345056003"/>
    <d v="2012-10-02T18:40:03"/>
    <x v="2116"/>
    <n v="48"/>
    <b v="0"/>
    <n v="92"/>
    <b v="1"/>
    <s v="music/indie rock"/>
    <x v="4"/>
    <x v="14"/>
  </r>
  <r>
    <n v="1200"/>
    <n v="1773"/>
    <n v="50.66"/>
    <n v="1.48"/>
    <x v="0"/>
    <s v="US"/>
    <s v="USD"/>
    <n v="1445921940"/>
    <n v="1444699549"/>
    <d v="2015-10-27T04:59:00"/>
    <x v="2117"/>
    <n v="14.148043981484079"/>
    <b v="0"/>
    <n v="35"/>
    <b v="1"/>
    <s v="music/indie rock"/>
    <x v="4"/>
    <x v="14"/>
  </r>
  <r>
    <n v="1000"/>
    <n v="1346.11"/>
    <n v="79.180000000000007"/>
    <n v="1.35"/>
    <x v="0"/>
    <s v="US"/>
    <s v="USD"/>
    <n v="1311538136"/>
    <n v="1308946136"/>
    <d v="2011-07-24T20:08:56"/>
    <x v="2118"/>
    <n v="30"/>
    <b v="0"/>
    <n v="17"/>
    <b v="1"/>
    <s v="music/indie rock"/>
    <x v="4"/>
    <x v="14"/>
  </r>
  <r>
    <n v="2000"/>
    <n v="2015"/>
    <n v="91.59"/>
    <n v="1.01"/>
    <x v="0"/>
    <s v="US"/>
    <s v="USD"/>
    <n v="1345086445"/>
    <n v="1342494445"/>
    <d v="2012-08-16T03:07:25"/>
    <x v="2119"/>
    <n v="30"/>
    <b v="0"/>
    <n v="22"/>
    <b v="1"/>
    <s v="music/indie rock"/>
    <x v="4"/>
    <x v="14"/>
  </r>
  <r>
    <n v="8000"/>
    <n v="8070.43"/>
    <n v="116.96"/>
    <n v="1.01"/>
    <x v="0"/>
    <s v="US"/>
    <s v="USD"/>
    <n v="1388617736"/>
    <n v="1384384136"/>
    <d v="2014-01-01T23:08:56"/>
    <x v="2120"/>
    <n v="49"/>
    <b v="0"/>
    <n v="69"/>
    <b v="1"/>
    <s v="music/indie rock"/>
    <x v="4"/>
    <x v="14"/>
  </r>
  <r>
    <n v="50000"/>
    <n v="284"/>
    <n v="28.4"/>
    <n v="0.01"/>
    <x v="2"/>
    <s v="CH"/>
    <s v="CHF"/>
    <n v="1484156948"/>
    <n v="1481564948"/>
    <d v="2017-01-11T17:49:08"/>
    <x v="2121"/>
    <n v="30"/>
    <b v="0"/>
    <n v="10"/>
    <b v="0"/>
    <s v="games/video games"/>
    <x v="6"/>
    <x v="17"/>
  </r>
  <r>
    <n v="80000"/>
    <n v="310"/>
    <n v="103.33"/>
    <n v="0"/>
    <x v="2"/>
    <s v="MX"/>
    <s v="MXN"/>
    <n v="1483773169"/>
    <n v="1481181169"/>
    <d v="2017-01-07T07:12:49"/>
    <x v="2122"/>
    <n v="30"/>
    <b v="0"/>
    <n v="3"/>
    <b v="0"/>
    <s v="games/video games"/>
    <x v="6"/>
    <x v="17"/>
  </r>
  <r>
    <n v="500"/>
    <n v="50"/>
    <n v="10"/>
    <n v="0.1"/>
    <x v="2"/>
    <s v="US"/>
    <s v="USD"/>
    <n v="1268636340"/>
    <n v="1263982307"/>
    <d v="2010-03-15T06:59:00"/>
    <x v="2123"/>
    <n v="53.866122685183655"/>
    <b v="0"/>
    <n v="5"/>
    <b v="0"/>
    <s v="games/video games"/>
    <x v="6"/>
    <x v="17"/>
  </r>
  <r>
    <n v="1100"/>
    <n v="115"/>
    <n v="23"/>
    <n v="0.1"/>
    <x v="2"/>
    <s v="US"/>
    <s v="USD"/>
    <n v="1291093200"/>
    <n v="1286930435"/>
    <d v="2010-11-30T05:00:00"/>
    <x v="2124"/>
    <n v="48.180150462969323"/>
    <b v="0"/>
    <n v="5"/>
    <b v="0"/>
    <s v="games/video games"/>
    <x v="6"/>
    <x v="17"/>
  </r>
  <r>
    <n v="60000"/>
    <n v="852"/>
    <n v="31.56"/>
    <n v="0.01"/>
    <x v="2"/>
    <s v="US"/>
    <s v="USD"/>
    <n v="1438734833"/>
    <n v="1436142833"/>
    <d v="2015-08-05T00:33:53"/>
    <x v="2125"/>
    <n v="30"/>
    <b v="0"/>
    <n v="27"/>
    <b v="0"/>
    <s v="games/video games"/>
    <x v="6"/>
    <x v="17"/>
  </r>
  <r>
    <n v="20000"/>
    <n v="10"/>
    <n v="5"/>
    <n v="0"/>
    <x v="2"/>
    <s v="US"/>
    <s v="USD"/>
    <n v="1418080887"/>
    <n v="1415488887"/>
    <d v="2014-12-08T23:21:27"/>
    <x v="2126"/>
    <n v="30"/>
    <b v="0"/>
    <n v="2"/>
    <b v="0"/>
    <s v="games/video games"/>
    <x v="6"/>
    <x v="17"/>
  </r>
  <r>
    <n v="28000"/>
    <n v="8076"/>
    <n v="34.22"/>
    <n v="0.28999999999999998"/>
    <x v="2"/>
    <s v="GB"/>
    <s v="GBP"/>
    <n v="1426158463"/>
    <n v="1423570063"/>
    <d v="2015-03-12T11:07:43"/>
    <x v="2127"/>
    <n v="29.958333333343035"/>
    <b v="0"/>
    <n v="236"/>
    <b v="0"/>
    <s v="games/video games"/>
    <x v="6"/>
    <x v="17"/>
  </r>
  <r>
    <n v="15000"/>
    <n v="25"/>
    <n v="25"/>
    <n v="0"/>
    <x v="2"/>
    <s v="CA"/>
    <s v="CAD"/>
    <n v="1411324369"/>
    <n v="1406140369"/>
    <d v="2014-09-21T18:32:49"/>
    <x v="2128"/>
    <n v="60"/>
    <b v="0"/>
    <n v="1"/>
    <b v="0"/>
    <s v="games/video games"/>
    <x v="6"/>
    <x v="17"/>
  </r>
  <r>
    <n v="2000"/>
    <n v="236"/>
    <n v="19.670000000000002"/>
    <n v="0.12"/>
    <x v="2"/>
    <s v="US"/>
    <s v="USD"/>
    <n v="1457570100"/>
    <n v="1454978100"/>
    <d v="2016-03-10T00:35:00"/>
    <x v="2129"/>
    <n v="30"/>
    <b v="0"/>
    <n v="12"/>
    <b v="0"/>
    <s v="games/video games"/>
    <x v="6"/>
    <x v="17"/>
  </r>
  <r>
    <n v="42000"/>
    <n v="85"/>
    <n v="21.25"/>
    <n v="0"/>
    <x v="2"/>
    <s v="US"/>
    <s v="USD"/>
    <n v="1408154663"/>
    <n v="1405130663"/>
    <d v="2014-08-16T02:04:23"/>
    <x v="2130"/>
    <n v="35"/>
    <b v="0"/>
    <n v="4"/>
    <b v="0"/>
    <s v="games/video games"/>
    <x v="6"/>
    <x v="17"/>
  </r>
  <r>
    <n v="500"/>
    <n v="25"/>
    <n v="8.33"/>
    <n v="0.05"/>
    <x v="2"/>
    <s v="US"/>
    <s v="USD"/>
    <n v="1436677091"/>
    <n v="1434085091"/>
    <d v="2015-07-12T04:58:11"/>
    <x v="2131"/>
    <n v="30"/>
    <b v="0"/>
    <n v="3"/>
    <b v="0"/>
    <s v="games/video games"/>
    <x v="6"/>
    <x v="17"/>
  </r>
  <r>
    <n v="100000"/>
    <n v="2112.9899999999998"/>
    <n v="21.34"/>
    <n v="0.02"/>
    <x v="2"/>
    <s v="US"/>
    <s v="USD"/>
    <n v="1391427692"/>
    <n v="1388835692"/>
    <d v="2014-02-03T11:41:32"/>
    <x v="2132"/>
    <n v="30"/>
    <b v="0"/>
    <n v="99"/>
    <b v="0"/>
    <s v="games/video games"/>
    <x v="6"/>
    <x v="17"/>
  </r>
  <r>
    <n v="1000"/>
    <n v="16"/>
    <n v="5.33"/>
    <n v="0.02"/>
    <x v="2"/>
    <s v="US"/>
    <s v="USD"/>
    <n v="1303628340"/>
    <n v="1300328399"/>
    <d v="2011-04-24T06:59:00"/>
    <x v="2133"/>
    <n v="38.193761574075324"/>
    <b v="0"/>
    <n v="3"/>
    <b v="0"/>
    <s v="games/video games"/>
    <x v="6"/>
    <x v="17"/>
  </r>
  <r>
    <n v="6000"/>
    <n v="104"/>
    <n v="34.67"/>
    <n v="0.02"/>
    <x v="2"/>
    <s v="US"/>
    <s v="USD"/>
    <n v="1367097391"/>
    <n v="1364505391"/>
    <d v="2013-04-27T21:16:31"/>
    <x v="2134"/>
    <n v="30"/>
    <b v="0"/>
    <n v="3"/>
    <b v="0"/>
    <s v="games/video games"/>
    <x v="6"/>
    <x v="17"/>
  </r>
  <r>
    <n v="5000"/>
    <n v="478"/>
    <n v="21.73"/>
    <n v="0.1"/>
    <x v="2"/>
    <s v="US"/>
    <s v="USD"/>
    <n v="1349392033"/>
    <n v="1346800033"/>
    <d v="2012-10-04T23:07:13"/>
    <x v="2135"/>
    <n v="30"/>
    <b v="0"/>
    <n v="22"/>
    <b v="0"/>
    <s v="games/video games"/>
    <x v="6"/>
    <x v="17"/>
  </r>
  <r>
    <n v="80000"/>
    <n v="47.69"/>
    <n v="11.92"/>
    <n v="0"/>
    <x v="2"/>
    <s v="US"/>
    <s v="USD"/>
    <n v="1382184786"/>
    <n v="1379592786"/>
    <d v="2013-10-19T12:13:06"/>
    <x v="2136"/>
    <n v="30"/>
    <b v="0"/>
    <n v="4"/>
    <b v="0"/>
    <s v="games/video games"/>
    <x v="6"/>
    <x v="17"/>
  </r>
  <r>
    <n v="50000"/>
    <n v="14203"/>
    <n v="26.6"/>
    <n v="0.28000000000000003"/>
    <x v="2"/>
    <s v="CA"/>
    <s v="CAD"/>
    <n v="1417804229"/>
    <n v="1415212229"/>
    <d v="2014-12-05T18:30:29"/>
    <x v="2137"/>
    <n v="30"/>
    <b v="0"/>
    <n v="534"/>
    <b v="0"/>
    <s v="games/video games"/>
    <x v="6"/>
    <x v="17"/>
  </r>
  <r>
    <n v="1000"/>
    <n v="128"/>
    <n v="10.67"/>
    <n v="0.13"/>
    <x v="2"/>
    <s v="GB"/>
    <s v="GBP"/>
    <n v="1383959939"/>
    <n v="1381364339"/>
    <d v="2013-11-09T01:18:59"/>
    <x v="2138"/>
    <n v="30.041666666664241"/>
    <b v="0"/>
    <n v="12"/>
    <b v="0"/>
    <s v="games/video games"/>
    <x v="6"/>
    <x v="17"/>
  </r>
  <r>
    <n v="30000"/>
    <n v="1626"/>
    <n v="29.04"/>
    <n v="0.05"/>
    <x v="2"/>
    <s v="US"/>
    <s v="USD"/>
    <n v="1478196008"/>
    <n v="1475604008"/>
    <d v="2016-11-03T18:00:08"/>
    <x v="2139"/>
    <n v="30"/>
    <b v="0"/>
    <n v="56"/>
    <b v="0"/>
    <s v="games/video games"/>
    <x v="6"/>
    <x v="17"/>
  </r>
  <r>
    <n v="500000"/>
    <n v="560"/>
    <n v="50.91"/>
    <n v="0"/>
    <x v="2"/>
    <s v="US"/>
    <s v="USD"/>
    <n v="1357934424"/>
    <n v="1355342424"/>
    <d v="2013-01-11T20:00:24"/>
    <x v="2140"/>
    <n v="30"/>
    <b v="0"/>
    <n v="11"/>
    <b v="0"/>
    <s v="games/video games"/>
    <x v="6"/>
    <x v="17"/>
  </r>
  <r>
    <n v="15000"/>
    <n v="0"/>
    <s v="N/A"/>
    <n v="0"/>
    <x v="2"/>
    <s v="US"/>
    <s v="USD"/>
    <n v="1415947159"/>
    <n v="1413351559"/>
    <d v="2014-11-14T06:39:19"/>
    <x v="2141"/>
    <n v="30.041666666671517"/>
    <b v="0"/>
    <s v="No Backers"/>
    <b v="0"/>
    <s v="games/video games"/>
    <x v="6"/>
    <x v="17"/>
  </r>
  <r>
    <n v="10500"/>
    <n v="601"/>
    <n v="50.08"/>
    <n v="0.06"/>
    <x v="2"/>
    <s v="DE"/>
    <s v="EUR"/>
    <n v="1451494210"/>
    <n v="1449075010"/>
    <d v="2015-12-30T16:50:10"/>
    <x v="2142"/>
    <n v="28"/>
    <b v="0"/>
    <n v="12"/>
    <b v="0"/>
    <s v="games/video games"/>
    <x v="6"/>
    <x v="17"/>
  </r>
  <r>
    <n v="2000"/>
    <n v="225"/>
    <n v="45"/>
    <n v="0.11"/>
    <x v="2"/>
    <s v="US"/>
    <s v="USD"/>
    <n v="1279738800"/>
    <n v="1275599812"/>
    <d v="2010-07-21T19:00:00"/>
    <x v="2143"/>
    <n v="47.904953703698993"/>
    <b v="0"/>
    <n v="5"/>
    <b v="0"/>
    <s v="games/video games"/>
    <x v="6"/>
    <x v="17"/>
  </r>
  <r>
    <n v="35500"/>
    <n v="607"/>
    <n v="25.29"/>
    <n v="0.02"/>
    <x v="2"/>
    <s v="US"/>
    <s v="USD"/>
    <n v="1379164040"/>
    <n v="1376399240"/>
    <d v="2013-09-14T13:07:20"/>
    <x v="2144"/>
    <n v="32"/>
    <b v="0"/>
    <n v="24"/>
    <b v="0"/>
    <s v="games/video games"/>
    <x v="6"/>
    <x v="17"/>
  </r>
  <r>
    <n v="15000"/>
    <n v="4565"/>
    <n v="51.29"/>
    <n v="0.3"/>
    <x v="2"/>
    <s v="US"/>
    <s v="USD"/>
    <n v="1385534514"/>
    <n v="1382938914"/>
    <d v="2013-11-27T06:41:54"/>
    <x v="2145"/>
    <n v="30.041666666664241"/>
    <b v="0"/>
    <n v="89"/>
    <b v="0"/>
    <s v="games/video games"/>
    <x v="6"/>
    <x v="17"/>
  </r>
  <r>
    <n v="5000"/>
    <n v="1"/>
    <n v="1"/>
    <n v="0"/>
    <x v="2"/>
    <s v="US"/>
    <s v="USD"/>
    <n v="1455207510"/>
    <n v="1453997910"/>
    <d v="2016-02-11T16:18:30"/>
    <x v="2146"/>
    <n v="14"/>
    <b v="0"/>
    <n v="1"/>
    <b v="0"/>
    <s v="games/video games"/>
    <x v="6"/>
    <x v="17"/>
  </r>
  <r>
    <n v="390000"/>
    <n v="2716"/>
    <n v="49.38"/>
    <n v="0.01"/>
    <x v="2"/>
    <s v="US"/>
    <s v="USD"/>
    <n v="1416125148"/>
    <n v="1413356748"/>
    <d v="2014-11-16T08:05:48"/>
    <x v="2147"/>
    <n v="32.041666666671517"/>
    <b v="0"/>
    <n v="55"/>
    <b v="0"/>
    <s v="games/video games"/>
    <x v="6"/>
    <x v="17"/>
  </r>
  <r>
    <n v="100"/>
    <n v="2"/>
    <n v="1"/>
    <n v="0.02"/>
    <x v="2"/>
    <s v="GB"/>
    <s v="GBP"/>
    <n v="1427992582"/>
    <n v="1425404182"/>
    <d v="2015-04-02T16:36:22"/>
    <x v="2148"/>
    <n v="29.958333333328483"/>
    <b v="0"/>
    <n v="2"/>
    <b v="0"/>
    <s v="games/video games"/>
    <x v="6"/>
    <x v="17"/>
  </r>
  <r>
    <n v="2000"/>
    <n v="0"/>
    <s v="N/A"/>
    <n v="0"/>
    <x v="2"/>
    <s v="US"/>
    <s v="USD"/>
    <n v="1280534400"/>
    <n v="1277512556"/>
    <d v="2010-07-31T00:00:00"/>
    <x v="2149"/>
    <n v="34.975046296298387"/>
    <b v="0"/>
    <s v="No Backers"/>
    <b v="0"/>
    <s v="games/video games"/>
    <x v="6"/>
    <x v="17"/>
  </r>
  <r>
    <n v="50000"/>
    <n v="405"/>
    <n v="101.25"/>
    <n v="0.01"/>
    <x v="2"/>
    <s v="NO"/>
    <s v="NOK"/>
    <n v="1468392599"/>
    <n v="1465800599"/>
    <d v="2016-07-13T06:49:59"/>
    <x v="2150"/>
    <n v="30"/>
    <b v="0"/>
    <n v="4"/>
    <b v="0"/>
    <s v="games/video games"/>
    <x v="6"/>
    <x v="17"/>
  </r>
  <r>
    <n v="45000"/>
    <n v="118"/>
    <n v="19.670000000000002"/>
    <n v="0"/>
    <x v="2"/>
    <s v="US"/>
    <s v="USD"/>
    <n v="1467231614"/>
    <n v="1464639614"/>
    <d v="2016-06-29T20:20:14"/>
    <x v="2151"/>
    <n v="30"/>
    <b v="0"/>
    <n v="6"/>
    <b v="0"/>
    <s v="games/video games"/>
    <x v="6"/>
    <x v="17"/>
  </r>
  <r>
    <n v="30000"/>
    <n v="50"/>
    <n v="12.5"/>
    <n v="0"/>
    <x v="2"/>
    <s v="US"/>
    <s v="USD"/>
    <n v="1394909909"/>
    <n v="1392321509"/>
    <d v="2014-03-15T18:58:29"/>
    <x v="2152"/>
    <n v="29.958333333328483"/>
    <b v="0"/>
    <n v="4"/>
    <b v="0"/>
    <s v="games/video games"/>
    <x v="6"/>
    <x v="17"/>
  </r>
  <r>
    <n v="372625"/>
    <n v="34"/>
    <n v="8.5"/>
    <n v="0"/>
    <x v="2"/>
    <s v="US"/>
    <s v="USD"/>
    <n v="1420876740"/>
    <n v="1417470718"/>
    <d v="2015-01-10T07:59:00"/>
    <x v="2153"/>
    <n v="39.421550925930205"/>
    <b v="0"/>
    <n v="4"/>
    <b v="0"/>
    <s v="games/video games"/>
    <x v="6"/>
    <x v="17"/>
  </r>
  <r>
    <n v="250"/>
    <n v="2"/>
    <n v="1"/>
    <n v="0.01"/>
    <x v="2"/>
    <s v="US"/>
    <s v="USD"/>
    <n v="1390921827"/>
    <n v="1389193827"/>
    <d v="2014-01-28T15:10:27"/>
    <x v="2154"/>
    <n v="20"/>
    <b v="0"/>
    <n v="2"/>
    <b v="0"/>
    <s v="games/video games"/>
    <x v="6"/>
    <x v="17"/>
  </r>
  <r>
    <n v="5000"/>
    <n v="115"/>
    <n v="23"/>
    <n v="0.02"/>
    <x v="2"/>
    <s v="GB"/>
    <s v="GBP"/>
    <n v="1459443385"/>
    <n v="1456854985"/>
    <d v="2016-03-31T16:56:25"/>
    <x v="2155"/>
    <n v="29.958333333335759"/>
    <b v="0"/>
    <n v="5"/>
    <b v="0"/>
    <s v="games/video games"/>
    <x v="6"/>
    <x v="17"/>
  </r>
  <r>
    <n v="56000"/>
    <n v="1493"/>
    <n v="17.989999999999998"/>
    <n v="0.03"/>
    <x v="2"/>
    <s v="US"/>
    <s v="USD"/>
    <n v="1379363406"/>
    <n v="1375475406"/>
    <d v="2013-09-16T20:30:06"/>
    <x v="2156"/>
    <n v="45"/>
    <b v="0"/>
    <n v="83"/>
    <b v="0"/>
    <s v="games/video games"/>
    <x v="6"/>
    <x v="17"/>
  </r>
  <r>
    <n v="75000"/>
    <n v="21144"/>
    <n v="370.95"/>
    <n v="0.28000000000000003"/>
    <x v="2"/>
    <s v="US"/>
    <s v="USD"/>
    <n v="1482479940"/>
    <n v="1479684783"/>
    <d v="2016-12-23T07:59:00"/>
    <x v="2157"/>
    <n v="32.351354166668898"/>
    <b v="0"/>
    <n v="57"/>
    <b v="0"/>
    <s v="games/video games"/>
    <x v="6"/>
    <x v="17"/>
  </r>
  <r>
    <n v="300000"/>
    <n v="19770.11"/>
    <n v="63.57"/>
    <n v="7.0000000000000007E-2"/>
    <x v="2"/>
    <s v="US"/>
    <s v="USD"/>
    <n v="1360009774"/>
    <n v="1356121774"/>
    <d v="2013-02-04T20:29:34"/>
    <x v="2158"/>
    <n v="45"/>
    <b v="0"/>
    <n v="311"/>
    <b v="0"/>
    <s v="games/video games"/>
    <x v="6"/>
    <x v="17"/>
  </r>
  <r>
    <n v="3600"/>
    <n v="26"/>
    <n v="13"/>
    <n v="0.01"/>
    <x v="2"/>
    <s v="US"/>
    <s v="USD"/>
    <n v="1310837574"/>
    <n v="1308245574"/>
    <d v="2011-07-16T17:32:54"/>
    <x v="2159"/>
    <n v="30"/>
    <b v="0"/>
    <n v="2"/>
    <b v="0"/>
    <s v="games/video games"/>
    <x v="6"/>
    <x v="17"/>
  </r>
  <r>
    <n v="10000"/>
    <n v="85"/>
    <n v="5.31"/>
    <n v="0.01"/>
    <x v="2"/>
    <s v="US"/>
    <s v="USD"/>
    <n v="1337447105"/>
    <n v="1334855105"/>
    <d v="2012-05-19T17:05:05"/>
    <x v="2160"/>
    <n v="30"/>
    <b v="0"/>
    <n v="16"/>
    <b v="0"/>
    <s v="games/video games"/>
    <x v="6"/>
    <x v="17"/>
  </r>
  <r>
    <n v="400"/>
    <n v="463"/>
    <n v="35.619999999999997"/>
    <n v="1.1599999999999999"/>
    <x v="0"/>
    <s v="US"/>
    <s v="USD"/>
    <n v="1443040059"/>
    <n v="1440448059"/>
    <d v="2015-09-23T20:27:39"/>
    <x v="2161"/>
    <n v="30"/>
    <b v="0"/>
    <n v="13"/>
    <b v="1"/>
    <s v="music/rock"/>
    <x v="4"/>
    <x v="11"/>
  </r>
  <r>
    <n v="4500"/>
    <n v="5052"/>
    <n v="87.1"/>
    <n v="1.1200000000000001"/>
    <x v="0"/>
    <s v="US"/>
    <s v="USD"/>
    <n v="1406226191"/>
    <n v="1403547791"/>
    <d v="2014-07-24T18:23:11"/>
    <x v="2162"/>
    <n v="31"/>
    <b v="0"/>
    <n v="58"/>
    <b v="1"/>
    <s v="music/rock"/>
    <x v="4"/>
    <x v="11"/>
  </r>
  <r>
    <n v="2500"/>
    <n v="3305"/>
    <n v="75.11"/>
    <n v="1.32"/>
    <x v="0"/>
    <s v="US"/>
    <s v="USD"/>
    <n v="1433735400"/>
    <n v="1429306520"/>
    <d v="2015-06-08T03:50:00"/>
    <x v="2163"/>
    <n v="51.26018518517958"/>
    <b v="0"/>
    <n v="44"/>
    <b v="1"/>
    <s v="music/rock"/>
    <x v="4"/>
    <x v="11"/>
  </r>
  <r>
    <n v="5500"/>
    <n v="5645"/>
    <n v="68.010000000000005"/>
    <n v="1.03"/>
    <x v="0"/>
    <s v="US"/>
    <s v="USD"/>
    <n v="1466827140"/>
    <n v="1464196414"/>
    <d v="2016-06-25T03:59:00"/>
    <x v="2164"/>
    <n v="30.448217592595029"/>
    <b v="0"/>
    <n v="83"/>
    <b v="1"/>
    <s v="music/rock"/>
    <x v="4"/>
    <x v="11"/>
  </r>
  <r>
    <n v="2500"/>
    <n v="3466"/>
    <n v="29.62"/>
    <n v="1.39"/>
    <x v="0"/>
    <s v="FR"/>
    <s v="EUR"/>
    <n v="1460127635"/>
    <n v="1457539235"/>
    <d v="2016-04-08T15:00:35"/>
    <x v="2165"/>
    <n v="29.958333333328483"/>
    <b v="0"/>
    <n v="117"/>
    <b v="1"/>
    <s v="music/rock"/>
    <x v="4"/>
    <x v="11"/>
  </r>
  <r>
    <n v="2000"/>
    <n v="2932"/>
    <n v="91.63"/>
    <n v="1.47"/>
    <x v="0"/>
    <s v="US"/>
    <s v="USD"/>
    <n v="1417813618"/>
    <n v="1413922018"/>
    <d v="2014-12-05T21:06:58"/>
    <x v="2166"/>
    <n v="45.041666666664241"/>
    <b v="0"/>
    <n v="32"/>
    <b v="1"/>
    <s v="music/rock"/>
    <x v="4"/>
    <x v="11"/>
  </r>
  <r>
    <n v="150"/>
    <n v="180"/>
    <n v="22.5"/>
    <n v="1.2"/>
    <x v="0"/>
    <s v="US"/>
    <s v="USD"/>
    <n v="1347672937"/>
    <n v="1346463337"/>
    <d v="2012-09-15T01:35:37"/>
    <x v="2167"/>
    <n v="14"/>
    <b v="0"/>
    <n v="8"/>
    <b v="1"/>
    <s v="music/rock"/>
    <x v="4"/>
    <x v="11"/>
  </r>
  <r>
    <n v="18000"/>
    <n v="21884.69"/>
    <n v="64.37"/>
    <n v="1.22"/>
    <x v="0"/>
    <s v="US"/>
    <s v="USD"/>
    <n v="1486702800"/>
    <n v="1484058261"/>
    <d v="2017-02-10T05:00:00"/>
    <x v="2168"/>
    <n v="30.608090277775773"/>
    <b v="0"/>
    <n v="340"/>
    <b v="1"/>
    <s v="music/rock"/>
    <x v="4"/>
    <x v="11"/>
  </r>
  <r>
    <n v="153"/>
    <n v="153"/>
    <n v="21.86"/>
    <n v="1"/>
    <x v="0"/>
    <s v="US"/>
    <s v="USD"/>
    <n v="1488473351"/>
    <n v="1488214151"/>
    <d v="2017-03-02T16:49:11"/>
    <x v="2169"/>
    <n v="3"/>
    <b v="0"/>
    <n v="7"/>
    <b v="1"/>
    <s v="music/rock"/>
    <x v="4"/>
    <x v="11"/>
  </r>
  <r>
    <n v="350"/>
    <n v="633"/>
    <n v="33.32"/>
    <n v="1.81"/>
    <x v="0"/>
    <s v="US"/>
    <s v="USD"/>
    <n v="1440266422"/>
    <n v="1436810422"/>
    <d v="2015-08-22T18:00:22"/>
    <x v="2170"/>
    <n v="40"/>
    <b v="0"/>
    <n v="19"/>
    <b v="1"/>
    <s v="music/rock"/>
    <x v="4"/>
    <x v="11"/>
  </r>
  <r>
    <n v="4000"/>
    <n v="4243"/>
    <n v="90.28"/>
    <n v="1.06"/>
    <x v="0"/>
    <s v="US"/>
    <s v="USD"/>
    <n v="1434949200"/>
    <n v="1431903495"/>
    <d v="2015-06-22T05:00:00"/>
    <x v="2171"/>
    <n v="35.251215277778101"/>
    <b v="0"/>
    <n v="47"/>
    <b v="1"/>
    <s v="music/rock"/>
    <x v="4"/>
    <x v="11"/>
  </r>
  <r>
    <n v="1000"/>
    <n v="1000"/>
    <n v="76.92"/>
    <n v="1"/>
    <x v="0"/>
    <s v="US"/>
    <s v="USD"/>
    <n v="1429365320"/>
    <n v="1426773320"/>
    <d v="2015-04-18T13:55:20"/>
    <x v="2172"/>
    <n v="30"/>
    <b v="0"/>
    <n v="13"/>
    <b v="1"/>
    <s v="music/rock"/>
    <x v="4"/>
    <x v="11"/>
  </r>
  <r>
    <n v="4200"/>
    <n v="5331"/>
    <n v="59.23"/>
    <n v="1.27"/>
    <x v="0"/>
    <s v="US"/>
    <s v="USD"/>
    <n v="1378785540"/>
    <n v="1376066243"/>
    <d v="2013-09-10T03:59:00"/>
    <x v="2173"/>
    <n v="31.473344907411956"/>
    <b v="0"/>
    <n v="90"/>
    <b v="1"/>
    <s v="music/rock"/>
    <x v="4"/>
    <x v="11"/>
  </r>
  <r>
    <n v="4000"/>
    <n v="4119"/>
    <n v="65.38"/>
    <n v="1.03"/>
    <x v="0"/>
    <s v="GB"/>
    <s v="GBP"/>
    <n v="1462453307"/>
    <n v="1459861307"/>
    <d v="2016-05-05T13:01:47"/>
    <x v="2174"/>
    <n v="30"/>
    <b v="0"/>
    <n v="63"/>
    <b v="1"/>
    <s v="music/rock"/>
    <x v="4"/>
    <x v="11"/>
  </r>
  <r>
    <n v="700"/>
    <n v="1750"/>
    <n v="67.31"/>
    <n v="2.5"/>
    <x v="0"/>
    <s v="US"/>
    <s v="USD"/>
    <n v="1469059986"/>
    <n v="1468455186"/>
    <d v="2016-07-21T00:13:06"/>
    <x v="2175"/>
    <n v="7"/>
    <b v="0"/>
    <n v="26"/>
    <b v="1"/>
    <s v="music/rock"/>
    <x v="4"/>
    <x v="11"/>
  </r>
  <r>
    <n v="5000"/>
    <n v="6301"/>
    <n v="88.75"/>
    <n v="1.26"/>
    <x v="0"/>
    <s v="US"/>
    <s v="USD"/>
    <n v="1430579509"/>
    <n v="1427987509"/>
    <d v="2015-05-02T15:11:49"/>
    <x v="2176"/>
    <n v="30"/>
    <b v="0"/>
    <n v="71"/>
    <b v="1"/>
    <s v="music/rock"/>
    <x v="4"/>
    <x v="11"/>
  </r>
  <r>
    <n v="2500"/>
    <n v="2503"/>
    <n v="65.87"/>
    <n v="1"/>
    <x v="0"/>
    <s v="US"/>
    <s v="USD"/>
    <n v="1465192867"/>
    <n v="1463032867"/>
    <d v="2016-06-06T06:01:07"/>
    <x v="2177"/>
    <n v="25"/>
    <b v="0"/>
    <n v="38"/>
    <b v="1"/>
    <s v="music/rock"/>
    <x v="4"/>
    <x v="11"/>
  </r>
  <r>
    <n v="25000"/>
    <n v="34660"/>
    <n v="40.35"/>
    <n v="1.39"/>
    <x v="0"/>
    <s v="US"/>
    <s v="USD"/>
    <n v="1484752597"/>
    <n v="1482160597"/>
    <d v="2017-01-18T15:16:37"/>
    <x v="2178"/>
    <n v="30"/>
    <b v="0"/>
    <n v="859"/>
    <b v="1"/>
    <s v="music/rock"/>
    <x v="4"/>
    <x v="11"/>
  </r>
  <r>
    <n v="1000"/>
    <n v="1614"/>
    <n v="76.86"/>
    <n v="1.61"/>
    <x v="0"/>
    <s v="US"/>
    <s v="USD"/>
    <n v="1428725192"/>
    <n v="1426133192"/>
    <d v="2015-04-11T04:06:32"/>
    <x v="2179"/>
    <n v="30"/>
    <b v="0"/>
    <n v="21"/>
    <b v="1"/>
    <s v="music/rock"/>
    <x v="4"/>
    <x v="11"/>
  </r>
  <r>
    <n v="5000"/>
    <n v="5359.21"/>
    <n v="68.709999999999994"/>
    <n v="1.07"/>
    <x v="0"/>
    <s v="US"/>
    <s v="USD"/>
    <n v="1447434268"/>
    <n v="1443801868"/>
    <d v="2015-11-13T17:04:28"/>
    <x v="2180"/>
    <n v="42.041666666664241"/>
    <b v="0"/>
    <n v="78"/>
    <b v="1"/>
    <s v="music/rock"/>
    <x v="4"/>
    <x v="11"/>
  </r>
  <r>
    <n v="2000"/>
    <n v="3062"/>
    <n v="57.77"/>
    <n v="1.53"/>
    <x v="0"/>
    <s v="US"/>
    <s v="USD"/>
    <n v="1487635653"/>
    <n v="1486426053"/>
    <d v="2017-02-21T00:07:33"/>
    <x v="2181"/>
    <n v="14"/>
    <b v="0"/>
    <n v="53"/>
    <b v="1"/>
    <s v="games/tabletop games"/>
    <x v="6"/>
    <x v="32"/>
  </r>
  <r>
    <n v="3000"/>
    <n v="15725"/>
    <n v="44.17"/>
    <n v="5.24"/>
    <x v="0"/>
    <s v="CA"/>
    <s v="CAD"/>
    <n v="1412285825"/>
    <n v="1409261825"/>
    <d v="2014-10-02T21:37:05"/>
    <x v="2182"/>
    <n v="35"/>
    <b v="0"/>
    <n v="356"/>
    <b v="1"/>
    <s v="games/tabletop games"/>
    <x v="6"/>
    <x v="32"/>
  </r>
  <r>
    <n v="1800"/>
    <n v="8807"/>
    <n v="31.57"/>
    <n v="4.8899999999999997"/>
    <x v="0"/>
    <s v="US"/>
    <s v="USD"/>
    <n v="1486616400"/>
    <n v="1484037977"/>
    <d v="2017-02-09T05:00:00"/>
    <x v="2183"/>
    <n v="29.842858796284418"/>
    <b v="0"/>
    <n v="279"/>
    <b v="1"/>
    <s v="games/tabletop games"/>
    <x v="6"/>
    <x v="32"/>
  </r>
  <r>
    <n v="10000"/>
    <n v="28474"/>
    <n v="107.05"/>
    <n v="2.85"/>
    <x v="0"/>
    <s v="US"/>
    <s v="USD"/>
    <n v="1453737600"/>
    <n v="1452530041"/>
    <d v="2016-01-25T16:00:00"/>
    <x v="2184"/>
    <n v="13.976377314815181"/>
    <b v="1"/>
    <n v="266"/>
    <b v="1"/>
    <s v="games/tabletop games"/>
    <x v="6"/>
    <x v="32"/>
  </r>
  <r>
    <n v="5000"/>
    <n v="92848.5"/>
    <n v="149.03"/>
    <n v="18.57"/>
    <x v="0"/>
    <s v="GB"/>
    <s v="GBP"/>
    <n v="1364286239"/>
    <n v="1360830239"/>
    <d v="2013-03-26T08:23:59"/>
    <x v="2185"/>
    <n v="40"/>
    <b v="0"/>
    <n v="623"/>
    <b v="1"/>
    <s v="games/tabletop games"/>
    <x v="6"/>
    <x v="32"/>
  </r>
  <r>
    <n v="20000"/>
    <n v="21935"/>
    <n v="55.96"/>
    <n v="1.1000000000000001"/>
    <x v="0"/>
    <s v="US"/>
    <s v="USD"/>
    <n v="1473213600"/>
    <n v="1470062743"/>
    <d v="2016-09-07T02:00:00"/>
    <x v="2186"/>
    <n v="36.468252314807614"/>
    <b v="0"/>
    <n v="392"/>
    <b v="1"/>
    <s v="games/tabletop games"/>
    <x v="6"/>
    <x v="32"/>
  </r>
  <r>
    <n v="20000"/>
    <n v="202928.5"/>
    <n v="56.97"/>
    <n v="10.15"/>
    <x v="0"/>
    <s v="US"/>
    <s v="USD"/>
    <n v="1428033540"/>
    <n v="1425531666"/>
    <d v="2015-04-03T03:59:00"/>
    <x v="2187"/>
    <n v="28.956875000003492"/>
    <b v="1"/>
    <n v="3562"/>
    <b v="1"/>
    <s v="games/tabletop games"/>
    <x v="6"/>
    <x v="32"/>
  </r>
  <r>
    <n v="5494"/>
    <n v="22645"/>
    <n v="44.06"/>
    <n v="4.12"/>
    <x v="0"/>
    <s v="AU"/>
    <s v="AUD"/>
    <n v="1477414800"/>
    <n v="1474380241"/>
    <d v="2016-10-25T17:00:00"/>
    <x v="2188"/>
    <n v="35.122210648143664"/>
    <b v="0"/>
    <n v="514"/>
    <b v="1"/>
    <s v="games/tabletop games"/>
    <x v="6"/>
    <x v="32"/>
  </r>
  <r>
    <n v="1200"/>
    <n v="6039"/>
    <n v="68.63"/>
    <n v="5.03"/>
    <x v="0"/>
    <s v="GB"/>
    <s v="GBP"/>
    <n v="1461276000"/>
    <n v="1460055300"/>
    <d v="2016-04-21T22:00:00"/>
    <x v="2189"/>
    <n v="14.128472222226264"/>
    <b v="0"/>
    <n v="88"/>
    <b v="1"/>
    <s v="games/tabletop games"/>
    <x v="6"/>
    <x v="32"/>
  </r>
  <r>
    <n v="19000"/>
    <n v="35076"/>
    <n v="65.319999999999993"/>
    <n v="1.85"/>
    <x v="0"/>
    <s v="US"/>
    <s v="USD"/>
    <n v="1458716340"/>
    <n v="1455721204"/>
    <d v="2016-03-23T06:59:00"/>
    <x v="2190"/>
    <n v="34.665925925932243"/>
    <b v="0"/>
    <n v="537"/>
    <b v="1"/>
    <s v="games/tabletop games"/>
    <x v="6"/>
    <x v="32"/>
  </r>
  <r>
    <n v="750"/>
    <n v="898"/>
    <n v="35.92"/>
    <n v="1.2"/>
    <x v="0"/>
    <s v="GB"/>
    <s v="GBP"/>
    <n v="1487102427"/>
    <n v="1486065627"/>
    <d v="2017-02-14T20:00:27"/>
    <x v="2191"/>
    <n v="12"/>
    <b v="0"/>
    <n v="25"/>
    <b v="1"/>
    <s v="games/tabletop games"/>
    <x v="6"/>
    <x v="32"/>
  </r>
  <r>
    <n v="12000"/>
    <n v="129748.82"/>
    <n v="40.07"/>
    <n v="10.81"/>
    <x v="0"/>
    <s v="GB"/>
    <s v="GBP"/>
    <n v="1481842800"/>
    <n v="1479414344"/>
    <d v="2016-12-15T23:00:00"/>
    <x v="2192"/>
    <n v="28.107129629628616"/>
    <b v="0"/>
    <n v="3238"/>
    <b v="1"/>
    <s v="games/tabletop games"/>
    <x v="6"/>
    <x v="32"/>
  </r>
  <r>
    <n v="15000"/>
    <n v="67856"/>
    <n v="75.650000000000006"/>
    <n v="4.5199999999999996"/>
    <x v="0"/>
    <s v="US"/>
    <s v="USD"/>
    <n v="1479704340"/>
    <n v="1477043072"/>
    <d v="2016-11-21T04:59:00"/>
    <x v="2193"/>
    <n v="30.801712962966121"/>
    <b v="0"/>
    <n v="897"/>
    <b v="1"/>
    <s v="games/tabletop games"/>
    <x v="6"/>
    <x v="32"/>
  </r>
  <r>
    <n v="10000"/>
    <n v="53737"/>
    <n v="61.2"/>
    <n v="5.37"/>
    <x v="0"/>
    <s v="US"/>
    <s v="USD"/>
    <n v="1459012290"/>
    <n v="1456423890"/>
    <d v="2016-03-26T17:11:30"/>
    <x v="2194"/>
    <n v="29.958333333328483"/>
    <b v="0"/>
    <n v="878"/>
    <b v="1"/>
    <s v="games/tabletop games"/>
    <x v="6"/>
    <x v="32"/>
  </r>
  <r>
    <n v="4600"/>
    <n v="5535"/>
    <n v="48.13"/>
    <n v="1.2"/>
    <x v="0"/>
    <s v="US"/>
    <s v="USD"/>
    <n v="1439317900"/>
    <n v="1436725900"/>
    <d v="2015-08-11T18:31:40"/>
    <x v="2195"/>
    <n v="30"/>
    <b v="0"/>
    <n v="115"/>
    <b v="1"/>
    <s v="games/tabletop games"/>
    <x v="6"/>
    <x v="32"/>
  </r>
  <r>
    <n v="14000"/>
    <n v="15937"/>
    <n v="68.11"/>
    <n v="1.1399999999999999"/>
    <x v="0"/>
    <s v="US"/>
    <s v="USD"/>
    <n v="1480662000"/>
    <n v="1478000502"/>
    <d v="2016-12-02T07:00:00"/>
    <x v="2196"/>
    <n v="30.804375000006985"/>
    <b v="0"/>
    <n v="234"/>
    <b v="1"/>
    <s v="games/tabletop games"/>
    <x v="6"/>
    <x v="32"/>
  </r>
  <r>
    <n v="30000"/>
    <n v="285309.33"/>
    <n v="65.89"/>
    <n v="9.51"/>
    <x v="0"/>
    <s v="US"/>
    <s v="USD"/>
    <n v="1425132059"/>
    <n v="1422540059"/>
    <d v="2015-02-28T14:00:59"/>
    <x v="2197"/>
    <n v="30"/>
    <b v="0"/>
    <n v="4330"/>
    <b v="1"/>
    <s v="games/tabletop games"/>
    <x v="6"/>
    <x v="32"/>
  </r>
  <r>
    <n v="40000"/>
    <n v="53157"/>
    <n v="81.650000000000006"/>
    <n v="1.33"/>
    <x v="0"/>
    <s v="US"/>
    <s v="USD"/>
    <n v="1447507200"/>
    <n v="1444911600"/>
    <d v="2015-11-14T13:20:00"/>
    <x v="2198"/>
    <n v="30.041666666664241"/>
    <b v="0"/>
    <n v="651"/>
    <b v="1"/>
    <s v="games/tabletop games"/>
    <x v="6"/>
    <x v="32"/>
  </r>
  <r>
    <n v="9000"/>
    <n v="13228"/>
    <n v="52.7"/>
    <n v="1.47"/>
    <x v="0"/>
    <s v="IE"/>
    <s v="EUR"/>
    <n v="1444903198"/>
    <n v="1442311198"/>
    <d v="2015-10-15T09:59:58"/>
    <x v="2199"/>
    <n v="30"/>
    <b v="1"/>
    <n v="251"/>
    <b v="1"/>
    <s v="games/tabletop games"/>
    <x v="6"/>
    <x v="32"/>
  </r>
  <r>
    <n v="2000"/>
    <n v="10843"/>
    <n v="41.23"/>
    <n v="5.42"/>
    <x v="0"/>
    <s v="GB"/>
    <s v="GBP"/>
    <n v="1436151600"/>
    <n v="1433775668"/>
    <d v="2015-07-06T03:00:00"/>
    <x v="2200"/>
    <n v="27.499212962968159"/>
    <b v="0"/>
    <n v="263"/>
    <b v="1"/>
    <s v="games/tabletop games"/>
    <x v="6"/>
    <x v="32"/>
  </r>
  <r>
    <n v="110"/>
    <n v="420.99"/>
    <n v="15.04"/>
    <n v="3.83"/>
    <x v="0"/>
    <s v="GB"/>
    <s v="GBP"/>
    <n v="1358367565"/>
    <n v="1357157965"/>
    <d v="2013-01-16T20:19:25"/>
    <x v="2201"/>
    <n v="14"/>
    <b v="0"/>
    <n v="28"/>
    <b v="1"/>
    <s v="music/electronic music"/>
    <x v="4"/>
    <x v="15"/>
  </r>
  <r>
    <n v="4000"/>
    <n v="28167.25"/>
    <n v="39.07"/>
    <n v="7.04"/>
    <x v="0"/>
    <s v="US"/>
    <s v="USD"/>
    <n v="1351801368"/>
    <n v="1349209368"/>
    <d v="2012-11-01T20:22:48"/>
    <x v="2202"/>
    <n v="30"/>
    <b v="0"/>
    <n v="721"/>
    <b v="1"/>
    <s v="music/electronic music"/>
    <x v="4"/>
    <x v="15"/>
  </r>
  <r>
    <n v="2000"/>
    <n v="2191"/>
    <n v="43.82"/>
    <n v="1.1000000000000001"/>
    <x v="0"/>
    <s v="CA"/>
    <s v="CAD"/>
    <n v="1443127082"/>
    <n v="1440535082"/>
    <d v="2015-09-24T20:38:02"/>
    <x v="2203"/>
    <n v="30"/>
    <b v="0"/>
    <n v="50"/>
    <b v="1"/>
    <s v="music/electronic music"/>
    <x v="4"/>
    <x v="15"/>
  </r>
  <r>
    <n v="1500"/>
    <n v="1993"/>
    <n v="27.3"/>
    <n v="1.33"/>
    <x v="0"/>
    <s v="US"/>
    <s v="USD"/>
    <n v="1362814119"/>
    <n v="1360222119"/>
    <d v="2013-03-09T07:28:39"/>
    <x v="2204"/>
    <n v="30"/>
    <b v="0"/>
    <n v="73"/>
    <b v="1"/>
    <s v="music/electronic music"/>
    <x v="4"/>
    <x v="15"/>
  </r>
  <r>
    <n v="750"/>
    <n v="1140"/>
    <n v="42.22"/>
    <n v="1.52"/>
    <x v="0"/>
    <s v="US"/>
    <s v="USD"/>
    <n v="1338579789"/>
    <n v="1335987789"/>
    <d v="2012-06-01T19:43:09"/>
    <x v="2205"/>
    <n v="30"/>
    <b v="0"/>
    <n v="27"/>
    <b v="1"/>
    <s v="music/electronic music"/>
    <x v="4"/>
    <x v="15"/>
  </r>
  <r>
    <n v="1100"/>
    <n v="1130"/>
    <n v="33.24"/>
    <n v="1.03"/>
    <x v="0"/>
    <s v="US"/>
    <s v="USD"/>
    <n v="1334556624"/>
    <n v="1333001424"/>
    <d v="2012-04-16T06:10:24"/>
    <x v="2206"/>
    <n v="18"/>
    <b v="0"/>
    <n v="34"/>
    <b v="1"/>
    <s v="music/electronic music"/>
    <x v="4"/>
    <x v="15"/>
  </r>
  <r>
    <n v="2000"/>
    <n v="2000"/>
    <n v="285.70999999999998"/>
    <n v="1"/>
    <x v="0"/>
    <s v="US"/>
    <s v="USD"/>
    <n v="1384580373"/>
    <n v="1381984773"/>
    <d v="2013-11-16T05:39:33"/>
    <x v="2207"/>
    <n v="30.041666666664241"/>
    <b v="0"/>
    <n v="7"/>
    <b v="1"/>
    <s v="music/electronic music"/>
    <x v="4"/>
    <x v="15"/>
  </r>
  <r>
    <n v="1000"/>
    <n v="1016"/>
    <n v="42.33"/>
    <n v="1.02"/>
    <x v="0"/>
    <s v="US"/>
    <s v="USD"/>
    <n v="1333771200"/>
    <n v="1328649026"/>
    <d v="2012-04-07T04:00:00"/>
    <x v="2208"/>
    <n v="59.284421296295477"/>
    <b v="0"/>
    <n v="24"/>
    <b v="1"/>
    <s v="music/electronic music"/>
    <x v="4"/>
    <x v="15"/>
  </r>
  <r>
    <n v="500"/>
    <n v="754"/>
    <n v="50.27"/>
    <n v="1.51"/>
    <x v="0"/>
    <s v="GB"/>
    <s v="GBP"/>
    <n v="1397516400"/>
    <n v="1396524644"/>
    <d v="2014-04-14T23:00:00"/>
    <x v="2209"/>
    <n v="11.478657407409628"/>
    <b v="0"/>
    <n v="15"/>
    <b v="1"/>
    <s v="music/electronic music"/>
    <x v="4"/>
    <x v="15"/>
  </r>
  <r>
    <n v="4000"/>
    <n v="4457"/>
    <n v="61.9"/>
    <n v="1.1100000000000001"/>
    <x v="0"/>
    <s v="US"/>
    <s v="USD"/>
    <n v="1334424960"/>
    <n v="1329442510"/>
    <d v="2012-04-14T17:36:00"/>
    <x v="2210"/>
    <n v="57.667245370364981"/>
    <b v="0"/>
    <n v="72"/>
    <b v="1"/>
    <s v="music/electronic music"/>
    <x v="4"/>
    <x v="15"/>
  </r>
  <r>
    <n v="2500"/>
    <n v="4890"/>
    <n v="40.75"/>
    <n v="1.96"/>
    <x v="0"/>
    <s v="US"/>
    <s v="USD"/>
    <n v="1397113140"/>
    <n v="1395168625"/>
    <d v="2014-04-10T06:59:00"/>
    <x v="2211"/>
    <n v="22.505960648151813"/>
    <b v="0"/>
    <n v="120"/>
    <b v="1"/>
    <s v="music/electronic music"/>
    <x v="4"/>
    <x v="15"/>
  </r>
  <r>
    <n v="6000"/>
    <n v="6863"/>
    <n v="55.8"/>
    <n v="1.1399999999999999"/>
    <x v="0"/>
    <s v="US"/>
    <s v="USD"/>
    <n v="1383526800"/>
    <n v="1380650177"/>
    <d v="2013-11-04T01:00:00"/>
    <x v="2212"/>
    <n v="33.294247685182199"/>
    <b v="0"/>
    <n v="123"/>
    <b v="1"/>
    <s v="music/electronic music"/>
    <x v="4"/>
    <x v="15"/>
  </r>
  <r>
    <n v="5"/>
    <n v="10"/>
    <n v="10"/>
    <n v="2"/>
    <x v="0"/>
    <s v="US"/>
    <s v="USD"/>
    <n v="1431719379"/>
    <n v="1429127379"/>
    <d v="2015-05-15T19:49:39"/>
    <x v="2213"/>
    <n v="30"/>
    <b v="0"/>
    <n v="1"/>
    <b v="1"/>
    <s v="music/electronic music"/>
    <x v="4"/>
    <x v="15"/>
  </r>
  <r>
    <n v="600"/>
    <n v="1755.01"/>
    <n v="73.13"/>
    <n v="2.93"/>
    <x v="0"/>
    <s v="US"/>
    <s v="USD"/>
    <n v="1391713248"/>
    <n v="1389121248"/>
    <d v="2014-02-06T19:00:48"/>
    <x v="2214"/>
    <n v="30"/>
    <b v="0"/>
    <n v="24"/>
    <b v="1"/>
    <s v="music/electronic music"/>
    <x v="4"/>
    <x v="15"/>
  </r>
  <r>
    <n v="550"/>
    <n v="860"/>
    <n v="26.06"/>
    <n v="1.56"/>
    <x v="0"/>
    <s v="US"/>
    <s v="USD"/>
    <n v="1331621940"/>
    <n v="1329671572"/>
    <d v="2012-03-13T06:59:00"/>
    <x v="2215"/>
    <n v="22.573703703703359"/>
    <b v="0"/>
    <n v="33"/>
    <b v="1"/>
    <s v="music/electronic music"/>
    <x v="4"/>
    <x v="15"/>
  </r>
  <r>
    <n v="300"/>
    <n v="317"/>
    <n v="22.64"/>
    <n v="1.06"/>
    <x v="0"/>
    <s v="US"/>
    <s v="USD"/>
    <n v="1437674545"/>
    <n v="1436464945"/>
    <d v="2015-07-23T18:02:25"/>
    <x v="2216"/>
    <n v="14"/>
    <b v="0"/>
    <n v="14"/>
    <b v="1"/>
    <s v="music/electronic music"/>
    <x v="4"/>
    <x v="15"/>
  </r>
  <r>
    <n v="420"/>
    <n v="425"/>
    <n v="47.22"/>
    <n v="1.01"/>
    <x v="0"/>
    <s v="US"/>
    <s v="USD"/>
    <n v="1446451200"/>
    <n v="1445539113"/>
    <d v="2015-11-02T08:00:00"/>
    <x v="2217"/>
    <n v="10.55656249999447"/>
    <b v="0"/>
    <n v="9"/>
    <b v="1"/>
    <s v="music/electronic music"/>
    <x v="4"/>
    <x v="15"/>
  </r>
  <r>
    <n v="2000"/>
    <n v="2456.66"/>
    <n v="32.32"/>
    <n v="1.23"/>
    <x v="0"/>
    <s v="US"/>
    <s v="USD"/>
    <n v="1346198400"/>
    <n v="1344281383"/>
    <d v="2012-08-29T00:00:00"/>
    <x v="2218"/>
    <n v="22.187696759261598"/>
    <b v="0"/>
    <n v="76"/>
    <b v="1"/>
    <s v="music/electronic music"/>
    <x v="4"/>
    <x v="15"/>
  </r>
  <r>
    <n v="1000"/>
    <n v="1015"/>
    <n v="53.42"/>
    <n v="1.02"/>
    <x v="0"/>
    <s v="US"/>
    <s v="USD"/>
    <n v="1440004512"/>
    <n v="1437412512"/>
    <d v="2015-08-19T17:15:12"/>
    <x v="2219"/>
    <n v="30"/>
    <b v="0"/>
    <n v="19"/>
    <b v="1"/>
    <s v="music/electronic music"/>
    <x v="4"/>
    <x v="15"/>
  </r>
  <r>
    <n v="3500"/>
    <n v="3540"/>
    <n v="51.3"/>
    <n v="1.01"/>
    <x v="0"/>
    <s v="US"/>
    <s v="USD"/>
    <n v="1374888436"/>
    <n v="1372296436"/>
    <d v="2013-07-27T01:27:16"/>
    <x v="2220"/>
    <n v="30"/>
    <b v="0"/>
    <n v="69"/>
    <b v="1"/>
    <s v="music/electronic music"/>
    <x v="4"/>
    <x v="15"/>
  </r>
  <r>
    <n v="7500"/>
    <n v="8109"/>
    <n v="37.200000000000003"/>
    <n v="1.08"/>
    <x v="0"/>
    <s v="US"/>
    <s v="USD"/>
    <n v="1461369600"/>
    <n v="1458748809"/>
    <d v="2016-04-23T00:00:00"/>
    <x v="2221"/>
    <n v="30.33322916666657"/>
    <b v="0"/>
    <n v="218"/>
    <b v="1"/>
    <s v="games/tabletop games"/>
    <x v="6"/>
    <x v="32"/>
  </r>
  <r>
    <n v="500"/>
    <n v="813"/>
    <n v="27.1"/>
    <n v="1.63"/>
    <x v="0"/>
    <s v="US"/>
    <s v="USD"/>
    <n v="1327776847"/>
    <n v="1325184847"/>
    <d v="2012-01-28T18:54:07"/>
    <x v="2222"/>
    <n v="30"/>
    <b v="0"/>
    <n v="30"/>
    <b v="1"/>
    <s v="games/tabletop games"/>
    <x v="6"/>
    <x v="32"/>
  </r>
  <r>
    <n v="19500"/>
    <n v="20631"/>
    <n v="206.31"/>
    <n v="1.06"/>
    <x v="0"/>
    <s v="CA"/>
    <s v="CAD"/>
    <n v="1435418568"/>
    <n v="1432826568"/>
    <d v="2015-06-27T15:22:48"/>
    <x v="2223"/>
    <n v="30"/>
    <b v="0"/>
    <n v="100"/>
    <b v="1"/>
    <s v="games/tabletop games"/>
    <x v="6"/>
    <x v="32"/>
  </r>
  <r>
    <n v="10000"/>
    <n v="24315"/>
    <n v="82.15"/>
    <n v="2.4300000000000002"/>
    <x v="0"/>
    <s v="US"/>
    <s v="USD"/>
    <n v="1477767600"/>
    <n v="1475337675"/>
    <d v="2016-10-29T19:00:00"/>
    <x v="2224"/>
    <n v="28.124131944452529"/>
    <b v="0"/>
    <n v="296"/>
    <b v="1"/>
    <s v="games/tabletop games"/>
    <x v="6"/>
    <x v="32"/>
  </r>
  <r>
    <n v="21000"/>
    <n v="198415.01"/>
    <n v="164.8"/>
    <n v="9.4499999999999993"/>
    <x v="0"/>
    <s v="GB"/>
    <s v="GBP"/>
    <n v="1411326015"/>
    <n v="1408734015"/>
    <d v="2014-09-21T19:00:15"/>
    <x v="2225"/>
    <n v="30"/>
    <b v="0"/>
    <n v="1204"/>
    <b v="1"/>
    <s v="games/tabletop games"/>
    <x v="6"/>
    <x v="32"/>
  </r>
  <r>
    <n v="18000"/>
    <n v="19523.310000000001"/>
    <n v="60.82"/>
    <n v="1.08"/>
    <x v="0"/>
    <s v="US"/>
    <s v="USD"/>
    <n v="1455253140"/>
    <n v="1452625822"/>
    <d v="2016-02-12T04:59:00"/>
    <x v="2226"/>
    <n v="30.408773148148612"/>
    <b v="0"/>
    <n v="321"/>
    <b v="1"/>
    <s v="games/tabletop games"/>
    <x v="6"/>
    <x v="32"/>
  </r>
  <r>
    <n v="13000"/>
    <n v="20459"/>
    <n v="67.97"/>
    <n v="1.57"/>
    <x v="0"/>
    <s v="GB"/>
    <s v="GBP"/>
    <n v="1384374155"/>
    <n v="1381778555"/>
    <d v="2013-11-13T20:22:35"/>
    <x v="2227"/>
    <n v="30.041666666671517"/>
    <b v="0"/>
    <n v="301"/>
    <b v="1"/>
    <s v="games/tabletop games"/>
    <x v="6"/>
    <x v="32"/>
  </r>
  <r>
    <n v="1000"/>
    <n v="11744.9"/>
    <n v="81.56"/>
    <n v="11.74"/>
    <x v="0"/>
    <s v="DE"/>
    <s v="EUR"/>
    <n v="1439707236"/>
    <n v="1437115236"/>
    <d v="2015-08-16T06:40:36"/>
    <x v="2228"/>
    <n v="30"/>
    <b v="0"/>
    <n v="144"/>
    <b v="1"/>
    <s v="games/tabletop games"/>
    <x v="6"/>
    <x v="32"/>
  </r>
  <r>
    <n v="8012"/>
    <n v="13704.33"/>
    <n v="25.43"/>
    <n v="1.71"/>
    <x v="0"/>
    <s v="US"/>
    <s v="USD"/>
    <n v="1378180800"/>
    <n v="1375113391"/>
    <d v="2013-09-03T04:00:00"/>
    <x v="2229"/>
    <n v="35.502418981479423"/>
    <b v="0"/>
    <n v="539"/>
    <b v="1"/>
    <s v="games/tabletop games"/>
    <x v="6"/>
    <x v="32"/>
  </r>
  <r>
    <n v="8500"/>
    <n v="10706"/>
    <n v="21.5"/>
    <n v="1.26"/>
    <x v="0"/>
    <s v="US"/>
    <s v="USD"/>
    <n v="1398460127"/>
    <n v="1395868127"/>
    <d v="2014-04-25T21:08:47"/>
    <x v="2230"/>
    <n v="30"/>
    <b v="0"/>
    <n v="498"/>
    <b v="1"/>
    <s v="games/tabletop games"/>
    <x v="6"/>
    <x v="32"/>
  </r>
  <r>
    <n v="2500"/>
    <n v="30303.24"/>
    <n v="27.23"/>
    <n v="12.12"/>
    <x v="0"/>
    <s v="US"/>
    <s v="USD"/>
    <n v="1372136400"/>
    <n v="1369864301"/>
    <d v="2013-06-25T05:00:00"/>
    <x v="2231"/>
    <n v="26.297442129631236"/>
    <b v="0"/>
    <n v="1113"/>
    <b v="1"/>
    <s v="games/tabletop games"/>
    <x v="6"/>
    <x v="32"/>
  </r>
  <r>
    <n v="5000"/>
    <n v="24790"/>
    <n v="25.09"/>
    <n v="4.96"/>
    <x v="0"/>
    <s v="US"/>
    <s v="USD"/>
    <n v="1405738800"/>
    <n v="1402945408"/>
    <d v="2014-07-19T03:00:00"/>
    <x v="2232"/>
    <n v="32.33092592592584"/>
    <b v="0"/>
    <n v="988"/>
    <b v="1"/>
    <s v="games/tabletop games"/>
    <x v="6"/>
    <x v="32"/>
  </r>
  <r>
    <n v="2500"/>
    <n v="8301"/>
    <n v="21.23"/>
    <n v="3.32"/>
    <x v="0"/>
    <s v="GB"/>
    <s v="GBP"/>
    <n v="1450051200"/>
    <n v="1448269539"/>
    <d v="2015-12-14T00:00:00"/>
    <x v="2233"/>
    <n v="20.621076388895744"/>
    <b v="0"/>
    <n v="391"/>
    <b v="1"/>
    <s v="games/tabletop games"/>
    <x v="6"/>
    <x v="32"/>
  </r>
  <r>
    <n v="100"/>
    <n v="1165"/>
    <n v="41.61"/>
    <n v="11.65"/>
    <x v="0"/>
    <s v="US"/>
    <s v="USD"/>
    <n v="1483645647"/>
    <n v="1481053647"/>
    <d v="2017-01-05T19:47:27"/>
    <x v="2234"/>
    <n v="30"/>
    <b v="0"/>
    <n v="28"/>
    <b v="1"/>
    <s v="games/tabletop games"/>
    <x v="6"/>
    <x v="32"/>
  </r>
  <r>
    <n v="13000"/>
    <n v="19931"/>
    <n v="135.59"/>
    <n v="1.53"/>
    <x v="0"/>
    <s v="CA"/>
    <s v="CAD"/>
    <n v="1427585511"/>
    <n v="1424997111"/>
    <d v="2015-03-28T23:31:51"/>
    <x v="2235"/>
    <n v="29.958333333343035"/>
    <b v="0"/>
    <n v="147"/>
    <b v="1"/>
    <s v="games/tabletop games"/>
    <x v="6"/>
    <x v="32"/>
  </r>
  <r>
    <n v="2800"/>
    <n v="15039"/>
    <n v="22.12"/>
    <n v="5.37"/>
    <x v="0"/>
    <s v="US"/>
    <s v="USD"/>
    <n v="1454338123"/>
    <n v="1451746123"/>
    <d v="2016-02-01T14:48:43"/>
    <x v="2236"/>
    <n v="30"/>
    <b v="0"/>
    <n v="680"/>
    <b v="1"/>
    <s v="games/tabletop games"/>
    <x v="6"/>
    <x v="32"/>
  </r>
  <r>
    <n v="18000"/>
    <n v="63527"/>
    <n v="64.63"/>
    <n v="3.53"/>
    <x v="0"/>
    <s v="US"/>
    <s v="USD"/>
    <n v="1415779140"/>
    <n v="1412294683"/>
    <d v="2014-11-12T07:59:00"/>
    <x v="2237"/>
    <n v="40.329363425924385"/>
    <b v="0"/>
    <n v="983"/>
    <b v="1"/>
    <s v="games/tabletop games"/>
    <x v="6"/>
    <x v="32"/>
  </r>
  <r>
    <n v="4000"/>
    <n v="5496"/>
    <n v="69.569999999999993"/>
    <n v="1.37"/>
    <x v="0"/>
    <s v="DE"/>
    <s v="EUR"/>
    <n v="1489157716"/>
    <n v="1486565716"/>
    <d v="2017-03-10T14:55:16"/>
    <x v="2238"/>
    <n v="30"/>
    <b v="0"/>
    <n v="79"/>
    <b v="1"/>
    <s v="games/tabletop games"/>
    <x v="6"/>
    <x v="32"/>
  </r>
  <r>
    <n v="25000"/>
    <n v="32006.67"/>
    <n v="75.13"/>
    <n v="1.28"/>
    <x v="0"/>
    <s v="US"/>
    <s v="USD"/>
    <n v="1385870520"/>
    <n v="1382742014"/>
    <d v="2013-12-01T04:02:00"/>
    <x v="2239"/>
    <n v="36.209560185183364"/>
    <b v="0"/>
    <n v="426"/>
    <b v="1"/>
    <s v="games/tabletop games"/>
    <x v="6"/>
    <x v="32"/>
  </r>
  <r>
    <n v="5000"/>
    <n v="13534"/>
    <n v="140.97999999999999"/>
    <n v="2.71"/>
    <x v="0"/>
    <s v="US"/>
    <s v="USD"/>
    <n v="1461354544"/>
    <n v="1458762544"/>
    <d v="2016-04-22T19:49:04"/>
    <x v="2240"/>
    <n v="30"/>
    <b v="0"/>
    <n v="96"/>
    <b v="1"/>
    <s v="games/tabletop games"/>
    <x v="6"/>
    <x v="32"/>
  </r>
  <r>
    <n v="1000"/>
    <n v="8064"/>
    <n v="49.47"/>
    <n v="8.06"/>
    <x v="0"/>
    <s v="GB"/>
    <s v="GBP"/>
    <n v="1488484300"/>
    <n v="1485892300"/>
    <d v="2017-03-02T19:51:40"/>
    <x v="2241"/>
    <n v="30"/>
    <b v="0"/>
    <n v="163"/>
    <b v="1"/>
    <s v="games/tabletop games"/>
    <x v="6"/>
    <x v="32"/>
  </r>
  <r>
    <n v="10000"/>
    <n v="136009.76"/>
    <n v="53.87"/>
    <n v="13.6"/>
    <x v="0"/>
    <s v="US"/>
    <s v="USD"/>
    <n v="1385521320"/>
    <n v="1382449733"/>
    <d v="2013-11-27T03:02:00"/>
    <x v="2242"/>
    <n v="35.550775462957972"/>
    <b v="0"/>
    <n v="2525"/>
    <b v="1"/>
    <s v="games/tabletop games"/>
    <x v="6"/>
    <x v="32"/>
  </r>
  <r>
    <n v="1"/>
    <n v="9302.5"/>
    <n v="4.57"/>
    <n v="9302.5"/>
    <x v="0"/>
    <s v="US"/>
    <s v="USD"/>
    <n v="1489374000"/>
    <n v="1488823290"/>
    <d v="2017-03-13T03:00:00"/>
    <x v="2243"/>
    <n v="6.3739583333372138"/>
    <b v="0"/>
    <n v="2035"/>
    <b v="1"/>
    <s v="games/tabletop games"/>
    <x v="6"/>
    <x v="32"/>
  </r>
  <r>
    <n v="5000"/>
    <n v="18851"/>
    <n v="65"/>
    <n v="3.77"/>
    <x v="0"/>
    <s v="US"/>
    <s v="USD"/>
    <n v="1476649800"/>
    <n v="1475609946"/>
    <d v="2016-10-16T20:30:00"/>
    <x v="2244"/>
    <n v="12.035347222226846"/>
    <b v="0"/>
    <n v="290"/>
    <b v="1"/>
    <s v="games/tabletop games"/>
    <x v="6"/>
    <x v="32"/>
  </r>
  <r>
    <n v="4000"/>
    <n v="105881"/>
    <n v="53.48"/>
    <n v="26.47"/>
    <x v="0"/>
    <s v="US"/>
    <s v="USD"/>
    <n v="1393005600"/>
    <n v="1390323617"/>
    <d v="2014-02-21T18:00:00"/>
    <x v="2245"/>
    <n v="31.041469907402643"/>
    <b v="0"/>
    <n v="1980"/>
    <b v="1"/>
    <s v="games/tabletop games"/>
    <x v="6"/>
    <x v="32"/>
  </r>
  <r>
    <n v="2500"/>
    <n v="2503"/>
    <n v="43.91"/>
    <n v="1"/>
    <x v="0"/>
    <s v="GB"/>
    <s v="GBP"/>
    <n v="1441393210"/>
    <n v="1438801210"/>
    <d v="2015-09-04T19:00:10"/>
    <x v="2246"/>
    <n v="30"/>
    <b v="0"/>
    <n v="57"/>
    <b v="1"/>
    <s v="games/tabletop games"/>
    <x v="6"/>
    <x v="32"/>
  </r>
  <r>
    <n v="18500"/>
    <n v="19324"/>
    <n v="50.85"/>
    <n v="1.04"/>
    <x v="0"/>
    <s v="US"/>
    <s v="USD"/>
    <n v="1438185565"/>
    <n v="1436975965"/>
    <d v="2015-07-29T15:59:25"/>
    <x v="2247"/>
    <n v="14"/>
    <b v="0"/>
    <n v="380"/>
    <b v="1"/>
    <s v="games/tabletop games"/>
    <x v="6"/>
    <x v="32"/>
  </r>
  <r>
    <n v="7000"/>
    <n v="7505"/>
    <n v="58.63"/>
    <n v="1.07"/>
    <x v="0"/>
    <s v="GB"/>
    <s v="GBP"/>
    <n v="1481749278"/>
    <n v="1479157278"/>
    <d v="2016-12-14T21:01:18"/>
    <x v="2248"/>
    <n v="30"/>
    <b v="0"/>
    <n v="128"/>
    <b v="1"/>
    <s v="games/tabletop games"/>
    <x v="6"/>
    <x v="32"/>
  </r>
  <r>
    <n v="3500"/>
    <n v="5907"/>
    <n v="32.82"/>
    <n v="1.69"/>
    <x v="0"/>
    <s v="US"/>
    <s v="USD"/>
    <n v="1364917965"/>
    <n v="1362329565"/>
    <d v="2013-04-02T15:52:45"/>
    <x v="2249"/>
    <n v="29.958333333335759"/>
    <b v="0"/>
    <n v="180"/>
    <b v="1"/>
    <s v="games/tabletop games"/>
    <x v="6"/>
    <x v="32"/>
  </r>
  <r>
    <n v="25000"/>
    <n v="243778"/>
    <n v="426.93"/>
    <n v="9.75"/>
    <x v="0"/>
    <s v="US"/>
    <s v="USD"/>
    <n v="1480727273"/>
    <n v="1478131673"/>
    <d v="2016-12-03T01:07:53"/>
    <x v="2250"/>
    <n v="30.041666666664241"/>
    <b v="0"/>
    <n v="571"/>
    <b v="1"/>
    <s v="games/tabletop games"/>
    <x v="6"/>
    <x v="32"/>
  </r>
  <r>
    <n v="8500"/>
    <n v="11428.19"/>
    <n v="23.81"/>
    <n v="1.34"/>
    <x v="0"/>
    <s v="US"/>
    <s v="USD"/>
    <n v="1408177077"/>
    <n v="1406362677"/>
    <d v="2014-08-16T08:17:57"/>
    <x v="2251"/>
    <n v="21"/>
    <b v="0"/>
    <n v="480"/>
    <b v="1"/>
    <s v="games/tabletop games"/>
    <x v="6"/>
    <x v="32"/>
  </r>
  <r>
    <n v="9000"/>
    <n v="24505"/>
    <n v="98.41"/>
    <n v="2.72"/>
    <x v="0"/>
    <s v="ES"/>
    <s v="EUR"/>
    <n v="1470469938"/>
    <n v="1469173938"/>
    <d v="2016-08-06T07:52:18"/>
    <x v="2252"/>
    <n v="15"/>
    <b v="0"/>
    <n v="249"/>
    <b v="1"/>
    <s v="games/tabletop games"/>
    <x v="6"/>
    <x v="32"/>
  </r>
  <r>
    <n v="8000"/>
    <n v="9015"/>
    <n v="107.32"/>
    <n v="1.1299999999999999"/>
    <x v="0"/>
    <s v="US"/>
    <s v="USD"/>
    <n v="1447862947"/>
    <n v="1445267347"/>
    <d v="2015-11-18T16:09:07"/>
    <x v="2253"/>
    <n v="30.041666666664241"/>
    <b v="0"/>
    <n v="84"/>
    <b v="1"/>
    <s v="games/tabletop games"/>
    <x v="6"/>
    <x v="32"/>
  </r>
  <r>
    <n v="500"/>
    <n v="2299"/>
    <n v="11.67"/>
    <n v="4.5999999999999996"/>
    <x v="0"/>
    <s v="US"/>
    <s v="USD"/>
    <n v="1485271968"/>
    <n v="1484667168"/>
    <d v="2017-01-24T15:32:48"/>
    <x v="2254"/>
    <n v="7"/>
    <b v="0"/>
    <n v="197"/>
    <b v="1"/>
    <s v="games/tabletop games"/>
    <x v="6"/>
    <x v="32"/>
  </r>
  <r>
    <n v="3950"/>
    <n v="11323"/>
    <n v="41.78"/>
    <n v="2.87"/>
    <x v="0"/>
    <s v="US"/>
    <s v="USD"/>
    <n v="1462661451"/>
    <n v="1460069451"/>
    <d v="2016-05-07T22:50:51"/>
    <x v="2255"/>
    <n v="30"/>
    <b v="0"/>
    <n v="271"/>
    <b v="1"/>
    <s v="games/tabletop games"/>
    <x v="6"/>
    <x v="32"/>
  </r>
  <r>
    <n v="480"/>
    <n v="1069"/>
    <n v="21.38"/>
    <n v="2.23"/>
    <x v="0"/>
    <s v="GB"/>
    <s v="GBP"/>
    <n v="1479811846"/>
    <n v="1478602246"/>
    <d v="2016-11-22T10:50:46"/>
    <x v="2256"/>
    <n v="14"/>
    <b v="0"/>
    <n v="50"/>
    <b v="1"/>
    <s v="games/tabletop games"/>
    <x v="6"/>
    <x v="32"/>
  </r>
  <r>
    <n v="2500"/>
    <n v="15903.5"/>
    <n v="94.1"/>
    <n v="6.36"/>
    <x v="0"/>
    <s v="GB"/>
    <s v="GBP"/>
    <n v="1466377200"/>
    <n v="1463351329"/>
    <d v="2016-06-19T23:00:00"/>
    <x v="2257"/>
    <n v="35.021655092583387"/>
    <b v="0"/>
    <n v="169"/>
    <b v="1"/>
    <s v="games/tabletop games"/>
    <x v="6"/>
    <x v="32"/>
  </r>
  <r>
    <n v="2200"/>
    <n v="3223"/>
    <n v="15.72"/>
    <n v="1.47"/>
    <x v="0"/>
    <s v="US"/>
    <s v="USD"/>
    <n v="1434045687"/>
    <n v="1431453687"/>
    <d v="2015-06-11T18:01:27"/>
    <x v="2258"/>
    <n v="30"/>
    <b v="0"/>
    <n v="205"/>
    <b v="1"/>
    <s v="games/tabletop games"/>
    <x v="6"/>
    <x v="32"/>
  </r>
  <r>
    <n v="1000"/>
    <n v="18671"/>
    <n v="90.64"/>
    <n v="18.670000000000002"/>
    <x v="0"/>
    <s v="GB"/>
    <s v="GBP"/>
    <n v="1481224736"/>
    <n v="1480360736"/>
    <d v="2016-12-08T19:18:56"/>
    <x v="2259"/>
    <n v="10"/>
    <b v="0"/>
    <n v="206"/>
    <b v="1"/>
    <s v="games/tabletop games"/>
    <x v="6"/>
    <x v="32"/>
  </r>
  <r>
    <n v="2500"/>
    <n v="8173"/>
    <n v="97.3"/>
    <n v="3.27"/>
    <x v="0"/>
    <s v="US"/>
    <s v="USD"/>
    <n v="1395876250"/>
    <n v="1393287850"/>
    <d v="2014-03-26T23:24:10"/>
    <x v="2260"/>
    <n v="29.958333333335759"/>
    <b v="0"/>
    <n v="84"/>
    <b v="1"/>
    <s v="games/tabletop games"/>
    <x v="6"/>
    <x v="32"/>
  </r>
  <r>
    <n v="1000"/>
    <n v="7795"/>
    <n v="37.119999999999997"/>
    <n v="7.8"/>
    <x v="0"/>
    <s v="AU"/>
    <s v="AUD"/>
    <n v="1487093020"/>
    <n v="1485278620"/>
    <d v="2017-02-14T17:23:40"/>
    <x v="2261"/>
    <n v="21"/>
    <b v="0"/>
    <n v="210"/>
    <b v="1"/>
    <s v="games/tabletop games"/>
    <x v="6"/>
    <x v="32"/>
  </r>
  <r>
    <n v="3300"/>
    <n v="5087"/>
    <n v="28.1"/>
    <n v="1.54"/>
    <x v="0"/>
    <s v="US"/>
    <s v="USD"/>
    <n v="1416268800"/>
    <n v="1413295358"/>
    <d v="2014-11-18T00:00:00"/>
    <x v="2262"/>
    <n v="34.414837962962338"/>
    <b v="0"/>
    <n v="181"/>
    <b v="1"/>
    <s v="games/tabletop games"/>
    <x v="6"/>
    <x v="32"/>
  </r>
  <r>
    <n v="7500"/>
    <n v="8666"/>
    <n v="144.43"/>
    <n v="1.1599999999999999"/>
    <x v="0"/>
    <s v="SE"/>
    <s v="SEK"/>
    <n v="1422734313"/>
    <n v="1420919913"/>
    <d v="2015-01-31T19:58:33"/>
    <x v="2263"/>
    <n v="21"/>
    <b v="0"/>
    <n v="60"/>
    <b v="1"/>
    <s v="games/tabletop games"/>
    <x v="6"/>
    <x v="32"/>
  </r>
  <r>
    <n v="6000"/>
    <n v="10802"/>
    <n v="24.27"/>
    <n v="1.8"/>
    <x v="0"/>
    <s v="US"/>
    <s v="USD"/>
    <n v="1463972400"/>
    <n v="1462543114"/>
    <d v="2016-05-23T03:00:00"/>
    <x v="2264"/>
    <n v="16.542662037041737"/>
    <b v="0"/>
    <n v="445"/>
    <b v="1"/>
    <s v="games/tabletop games"/>
    <x v="6"/>
    <x v="32"/>
  </r>
  <r>
    <n v="200"/>
    <n v="597"/>
    <n v="35.119999999999997"/>
    <n v="2.99"/>
    <x v="0"/>
    <s v="GB"/>
    <s v="GBP"/>
    <n v="1479846507"/>
    <n v="1479241707"/>
    <d v="2016-11-22T20:28:27"/>
    <x v="2265"/>
    <n v="7"/>
    <b v="0"/>
    <n v="17"/>
    <b v="1"/>
    <s v="games/tabletop games"/>
    <x v="6"/>
    <x v="32"/>
  </r>
  <r>
    <n v="1500"/>
    <n v="4804"/>
    <n v="24.76"/>
    <n v="3.2"/>
    <x v="0"/>
    <s v="US"/>
    <s v="USD"/>
    <n v="1461722400"/>
    <n v="1460235592"/>
    <d v="2016-04-27T02:00:00"/>
    <x v="2266"/>
    <n v="17.208425925920892"/>
    <b v="0"/>
    <n v="194"/>
    <b v="1"/>
    <s v="games/tabletop games"/>
    <x v="6"/>
    <x v="32"/>
  </r>
  <r>
    <n v="20000"/>
    <n v="76105"/>
    <n v="188.38"/>
    <n v="3.81"/>
    <x v="0"/>
    <s v="US"/>
    <s v="USD"/>
    <n v="1419123600"/>
    <n v="1416945297"/>
    <d v="2014-12-21T01:00:00"/>
    <x v="2267"/>
    <n v="25.211840277785086"/>
    <b v="0"/>
    <n v="404"/>
    <b v="1"/>
    <s v="games/tabletop games"/>
    <x v="6"/>
    <x v="32"/>
  </r>
  <r>
    <n v="28000"/>
    <n v="28728"/>
    <n v="148.08000000000001"/>
    <n v="1.03"/>
    <x v="0"/>
    <s v="US"/>
    <s v="USD"/>
    <n v="1489283915"/>
    <n v="1486691915"/>
    <d v="2017-03-12T01:58:35"/>
    <x v="2268"/>
    <n v="30"/>
    <b v="0"/>
    <n v="194"/>
    <b v="1"/>
    <s v="games/tabletop games"/>
    <x v="6"/>
    <x v="32"/>
  </r>
  <r>
    <n v="2500"/>
    <n v="45041"/>
    <n v="49.93"/>
    <n v="18.02"/>
    <x v="0"/>
    <s v="US"/>
    <s v="USD"/>
    <n v="1488862800"/>
    <n v="1486745663"/>
    <d v="2017-03-07T05:00:00"/>
    <x v="2269"/>
    <n v="24.503900462957972"/>
    <b v="0"/>
    <n v="902"/>
    <b v="1"/>
    <s v="games/tabletop games"/>
    <x v="6"/>
    <x v="32"/>
  </r>
  <r>
    <n v="25000"/>
    <n v="180062"/>
    <n v="107.82"/>
    <n v="7.2"/>
    <x v="0"/>
    <s v="US"/>
    <s v="USD"/>
    <n v="1484085540"/>
    <n v="1482353513"/>
    <d v="2017-01-10T21:59:00"/>
    <x v="2270"/>
    <n v="20.046608796299552"/>
    <b v="0"/>
    <n v="1670"/>
    <b v="1"/>
    <s v="games/tabletop games"/>
    <x v="6"/>
    <x v="32"/>
  </r>
  <r>
    <n v="20000"/>
    <n v="56618"/>
    <n v="42.63"/>
    <n v="2.83"/>
    <x v="0"/>
    <s v="US"/>
    <s v="USD"/>
    <n v="1481328004"/>
    <n v="1478736004"/>
    <d v="2016-12-10T00:00:04"/>
    <x v="2271"/>
    <n v="30"/>
    <b v="0"/>
    <n v="1328"/>
    <b v="1"/>
    <s v="games/tabletop games"/>
    <x v="6"/>
    <x v="32"/>
  </r>
  <r>
    <n v="1000"/>
    <n v="13566"/>
    <n v="14.37"/>
    <n v="13.57"/>
    <x v="0"/>
    <s v="US"/>
    <s v="USD"/>
    <n v="1449506836"/>
    <n v="1446914836"/>
    <d v="2015-12-07T16:47:16"/>
    <x v="2272"/>
    <n v="30"/>
    <b v="0"/>
    <n v="944"/>
    <b v="1"/>
    <s v="games/tabletop games"/>
    <x v="6"/>
    <x v="32"/>
  </r>
  <r>
    <n v="2500"/>
    <n v="5509"/>
    <n v="37.479999999999997"/>
    <n v="2.2000000000000002"/>
    <x v="0"/>
    <s v="CA"/>
    <s v="CAD"/>
    <n v="1489320642"/>
    <n v="1487164242"/>
    <d v="2017-03-12T12:10:42"/>
    <x v="2273"/>
    <n v="24.958333333343035"/>
    <b v="0"/>
    <n v="147"/>
    <b v="1"/>
    <s v="games/tabletop games"/>
    <x v="6"/>
    <x v="32"/>
  </r>
  <r>
    <n v="2500"/>
    <n v="2990"/>
    <n v="30.2"/>
    <n v="1.2"/>
    <x v="0"/>
    <s v="US"/>
    <s v="USD"/>
    <n v="1393156857"/>
    <n v="1390564857"/>
    <d v="2014-02-23T12:00:57"/>
    <x v="2274"/>
    <n v="30"/>
    <b v="0"/>
    <n v="99"/>
    <b v="1"/>
    <s v="games/tabletop games"/>
    <x v="6"/>
    <x v="32"/>
  </r>
  <r>
    <n v="650"/>
    <n v="2650.5"/>
    <n v="33.549999999999997"/>
    <n v="4.08"/>
    <x v="0"/>
    <s v="GB"/>
    <s v="GBP"/>
    <n v="1419259679"/>
    <n v="1416667679"/>
    <d v="2014-12-22T14:47:59"/>
    <x v="2275"/>
    <n v="30"/>
    <b v="0"/>
    <n v="79"/>
    <b v="1"/>
    <s v="games/tabletop games"/>
    <x v="6"/>
    <x v="32"/>
  </r>
  <r>
    <n v="4589"/>
    <n v="4856"/>
    <n v="64.75"/>
    <n v="1.06"/>
    <x v="0"/>
    <s v="US"/>
    <s v="USD"/>
    <n v="1388936289"/>
    <n v="1386344289"/>
    <d v="2014-01-05T15:38:09"/>
    <x v="2276"/>
    <n v="30"/>
    <b v="0"/>
    <n v="75"/>
    <b v="1"/>
    <s v="games/tabletop games"/>
    <x v="6"/>
    <x v="32"/>
  </r>
  <r>
    <n v="8500"/>
    <n v="11992"/>
    <n v="57.93"/>
    <n v="1.41"/>
    <x v="0"/>
    <s v="US"/>
    <s v="USD"/>
    <n v="1330359423"/>
    <n v="1327767423"/>
    <d v="2012-02-27T16:17:03"/>
    <x v="2277"/>
    <n v="30"/>
    <b v="0"/>
    <n v="207"/>
    <b v="1"/>
    <s v="games/tabletop games"/>
    <x v="6"/>
    <x v="32"/>
  </r>
  <r>
    <n v="2000"/>
    <n v="5414"/>
    <n v="53.08"/>
    <n v="2.71"/>
    <x v="0"/>
    <s v="IT"/>
    <s v="EUR"/>
    <n v="1451861940"/>
    <n v="1448902867"/>
    <d v="2016-01-03T22:59:00"/>
    <x v="2278"/>
    <n v="34.24853009259823"/>
    <b v="0"/>
    <n v="102"/>
    <b v="1"/>
    <s v="games/tabletop games"/>
    <x v="6"/>
    <x v="32"/>
  </r>
  <r>
    <n v="1000"/>
    <n v="1538"/>
    <n v="48.06"/>
    <n v="1.54"/>
    <x v="0"/>
    <s v="US"/>
    <s v="USD"/>
    <n v="1423022400"/>
    <n v="1421436099"/>
    <d v="2015-02-04T04:00:00"/>
    <x v="2279"/>
    <n v="18.359965277784795"/>
    <b v="0"/>
    <n v="32"/>
    <b v="1"/>
    <s v="games/tabletop games"/>
    <x v="6"/>
    <x v="32"/>
  </r>
  <r>
    <n v="9800"/>
    <n v="39550.5"/>
    <n v="82.4"/>
    <n v="4.04"/>
    <x v="0"/>
    <s v="US"/>
    <s v="USD"/>
    <n v="1442501991"/>
    <n v="1439909991"/>
    <d v="2015-09-17T14:59:51"/>
    <x v="2280"/>
    <n v="30"/>
    <b v="0"/>
    <n v="480"/>
    <b v="1"/>
    <s v="games/tabletop games"/>
    <x v="6"/>
    <x v="32"/>
  </r>
  <r>
    <n v="300"/>
    <n v="555"/>
    <n v="50.45"/>
    <n v="1.85"/>
    <x v="0"/>
    <s v="US"/>
    <s v="USD"/>
    <n v="1311576600"/>
    <n v="1306219897"/>
    <d v="2011-07-25T06:50:00"/>
    <x v="2281"/>
    <n v="61.998877314814308"/>
    <b v="0"/>
    <n v="11"/>
    <b v="1"/>
    <s v="music/rock"/>
    <x v="4"/>
    <x v="11"/>
  </r>
  <r>
    <n v="750"/>
    <n v="1390"/>
    <n v="115.83"/>
    <n v="1.85"/>
    <x v="0"/>
    <s v="US"/>
    <s v="USD"/>
    <n v="1452744686"/>
    <n v="1447560686"/>
    <d v="2016-01-14T04:11:26"/>
    <x v="2282"/>
    <n v="60"/>
    <b v="0"/>
    <n v="12"/>
    <b v="1"/>
    <s v="music/rock"/>
    <x v="4"/>
    <x v="11"/>
  </r>
  <r>
    <n v="3000"/>
    <n v="3025.66"/>
    <n v="63.03"/>
    <n v="1.01"/>
    <x v="0"/>
    <s v="US"/>
    <s v="USD"/>
    <n v="1336528804"/>
    <n v="1331348404"/>
    <d v="2012-05-09T02:00:04"/>
    <x v="2283"/>
    <n v="59.958333333335759"/>
    <b v="0"/>
    <n v="48"/>
    <b v="1"/>
    <s v="music/rock"/>
    <x v="4"/>
    <x v="11"/>
  </r>
  <r>
    <n v="6000"/>
    <n v="6373.27"/>
    <n v="108.02"/>
    <n v="1.06"/>
    <x v="0"/>
    <s v="US"/>
    <s v="USD"/>
    <n v="1299902400"/>
    <n v="1297451245"/>
    <d v="2011-03-12T04:00:00"/>
    <x v="2284"/>
    <n v="28.369849537033588"/>
    <b v="0"/>
    <n v="59"/>
    <b v="1"/>
    <s v="music/rock"/>
    <x v="4"/>
    <x v="11"/>
  </r>
  <r>
    <n v="3000"/>
    <n v="3641"/>
    <n v="46.09"/>
    <n v="1.21"/>
    <x v="0"/>
    <s v="US"/>
    <s v="USD"/>
    <n v="1340944043"/>
    <n v="1338352043"/>
    <d v="2012-06-29T04:27:23"/>
    <x v="2285"/>
    <n v="30"/>
    <b v="0"/>
    <n v="79"/>
    <b v="1"/>
    <s v="music/rock"/>
    <x v="4"/>
    <x v="11"/>
  </r>
  <r>
    <n v="1500"/>
    <n v="1501"/>
    <n v="107.21"/>
    <n v="1"/>
    <x v="0"/>
    <s v="US"/>
    <s v="USD"/>
    <n v="1378439940"/>
    <n v="1376003254"/>
    <d v="2013-09-06T03:59:00"/>
    <x v="2286"/>
    <n v="28.202384259260725"/>
    <b v="0"/>
    <n v="14"/>
    <b v="1"/>
    <s v="music/rock"/>
    <x v="4"/>
    <x v="11"/>
  </r>
  <r>
    <n v="4500"/>
    <n v="5398.99"/>
    <n v="50.93"/>
    <n v="1.2"/>
    <x v="0"/>
    <s v="US"/>
    <s v="USD"/>
    <n v="1403539260"/>
    <n v="1401724860"/>
    <d v="2014-06-23T16:01:00"/>
    <x v="2287"/>
    <n v="21"/>
    <b v="0"/>
    <n v="106"/>
    <b v="1"/>
    <s v="music/rock"/>
    <x v="4"/>
    <x v="11"/>
  </r>
  <r>
    <n v="1000"/>
    <n v="1001"/>
    <n v="40.04"/>
    <n v="1"/>
    <x v="0"/>
    <s v="US"/>
    <s v="USD"/>
    <n v="1340733600"/>
    <n v="1339098689"/>
    <d v="2012-06-26T18:00:00"/>
    <x v="2288"/>
    <n v="18.922581018516212"/>
    <b v="0"/>
    <n v="25"/>
    <b v="1"/>
    <s v="music/rock"/>
    <x v="4"/>
    <x v="11"/>
  </r>
  <r>
    <n v="1500"/>
    <n v="1611"/>
    <n v="64.44"/>
    <n v="1.07"/>
    <x v="0"/>
    <s v="US"/>
    <s v="USD"/>
    <n v="1386372120"/>
    <n v="1382659060"/>
    <d v="2013-12-06T23:22:00"/>
    <x v="2289"/>
    <n v="42.975231481483206"/>
    <b v="0"/>
    <n v="25"/>
    <b v="1"/>
    <s v="music/rock"/>
    <x v="4"/>
    <x v="11"/>
  </r>
  <r>
    <n v="1500"/>
    <n v="1561"/>
    <n v="53.83"/>
    <n v="1.04"/>
    <x v="0"/>
    <s v="US"/>
    <s v="USD"/>
    <n v="1259686800"/>
    <n v="1252908330"/>
    <d v="2009-12-01T17:00:00"/>
    <x v="2290"/>
    <n v="78.454513888893416"/>
    <b v="0"/>
    <n v="29"/>
    <b v="1"/>
    <s v="music/rock"/>
    <x v="4"/>
    <x v="11"/>
  </r>
  <r>
    <n v="2500"/>
    <n v="4320"/>
    <n v="100.47"/>
    <n v="1.73"/>
    <x v="0"/>
    <s v="US"/>
    <s v="USD"/>
    <n v="1335153600"/>
    <n v="1332199618"/>
    <d v="2012-04-23T04:00:00"/>
    <x v="2291"/>
    <n v="34.189606481479132"/>
    <b v="0"/>
    <n v="43"/>
    <b v="1"/>
    <s v="music/rock"/>
    <x v="4"/>
    <x v="11"/>
  </r>
  <r>
    <n v="2000"/>
    <n v="2145.0100000000002"/>
    <n v="46.63"/>
    <n v="1.07"/>
    <x v="0"/>
    <s v="US"/>
    <s v="USD"/>
    <n v="1334767476"/>
    <n v="1332175476"/>
    <d v="2012-04-18T16:44:36"/>
    <x v="2292"/>
    <n v="30"/>
    <b v="0"/>
    <n v="46"/>
    <b v="1"/>
    <s v="music/rock"/>
    <x v="4"/>
    <x v="11"/>
  </r>
  <r>
    <n v="850"/>
    <n v="920"/>
    <n v="34.07"/>
    <n v="1.08"/>
    <x v="0"/>
    <s v="US"/>
    <s v="USD"/>
    <n v="1348545540"/>
    <n v="1346345999"/>
    <d v="2012-09-25T03:59:00"/>
    <x v="2293"/>
    <n v="25.45765046296583"/>
    <b v="0"/>
    <n v="27"/>
    <b v="1"/>
    <s v="music/rock"/>
    <x v="4"/>
    <x v="11"/>
  </r>
  <r>
    <n v="5000"/>
    <n v="7304.04"/>
    <n v="65.209999999999994"/>
    <n v="1.46"/>
    <x v="0"/>
    <s v="US"/>
    <s v="USD"/>
    <n v="1358702480"/>
    <n v="1356110480"/>
    <d v="2013-01-20T17:21:20"/>
    <x v="2294"/>
    <n v="30"/>
    <b v="0"/>
    <n v="112"/>
    <b v="1"/>
    <s v="music/rock"/>
    <x v="4"/>
    <x v="11"/>
  </r>
  <r>
    <n v="1200"/>
    <n v="1503"/>
    <n v="44.21"/>
    <n v="1.25"/>
    <x v="0"/>
    <s v="US"/>
    <s v="USD"/>
    <n v="1359240856"/>
    <n v="1356648856"/>
    <d v="2013-01-26T22:54:16"/>
    <x v="2295"/>
    <n v="30"/>
    <b v="0"/>
    <n v="34"/>
    <b v="1"/>
    <s v="music/rock"/>
    <x v="4"/>
    <x v="11"/>
  </r>
  <r>
    <n v="7000"/>
    <n v="10435"/>
    <n v="71.97"/>
    <n v="1.49"/>
    <x v="0"/>
    <s v="US"/>
    <s v="USD"/>
    <n v="1330018426"/>
    <n v="1326994426"/>
    <d v="2012-02-23T17:33:46"/>
    <x v="2296"/>
    <n v="35"/>
    <b v="0"/>
    <n v="145"/>
    <b v="1"/>
    <s v="music/rock"/>
    <x v="4"/>
    <x v="11"/>
  </r>
  <r>
    <n v="1000"/>
    <n v="1006"/>
    <n v="52.95"/>
    <n v="1.01"/>
    <x v="0"/>
    <s v="US"/>
    <s v="USD"/>
    <n v="1331697540"/>
    <n v="1328749249"/>
    <d v="2012-03-14T03:59:00"/>
    <x v="2297"/>
    <n v="34.123738425929332"/>
    <b v="0"/>
    <n v="19"/>
    <b v="1"/>
    <s v="music/rock"/>
    <x v="4"/>
    <x v="11"/>
  </r>
  <r>
    <n v="30000"/>
    <n v="31522"/>
    <n v="109.45"/>
    <n v="1.05"/>
    <x v="0"/>
    <s v="US"/>
    <s v="USD"/>
    <n v="1395861033"/>
    <n v="1393272633"/>
    <d v="2014-03-26T19:10:33"/>
    <x v="2298"/>
    <n v="29.958333333335759"/>
    <b v="0"/>
    <n v="288"/>
    <b v="1"/>
    <s v="music/rock"/>
    <x v="4"/>
    <x v="11"/>
  </r>
  <r>
    <n v="300"/>
    <n v="1050.5"/>
    <n v="75.040000000000006"/>
    <n v="3.5"/>
    <x v="0"/>
    <s v="US"/>
    <s v="USD"/>
    <n v="1296953209"/>
    <n v="1295657209"/>
    <d v="2011-02-06T00:46:49"/>
    <x v="2299"/>
    <n v="15"/>
    <b v="0"/>
    <n v="14"/>
    <b v="1"/>
    <s v="music/rock"/>
    <x v="4"/>
    <x v="11"/>
  </r>
  <r>
    <n v="800"/>
    <n v="810"/>
    <n v="115.71"/>
    <n v="1.01"/>
    <x v="0"/>
    <s v="US"/>
    <s v="USD"/>
    <n v="1340904416"/>
    <n v="1339694816"/>
    <d v="2012-06-28T17:26:56"/>
    <x v="2300"/>
    <n v="14"/>
    <b v="0"/>
    <n v="7"/>
    <b v="1"/>
    <s v="music/rock"/>
    <x v="4"/>
    <x v="11"/>
  </r>
  <r>
    <n v="5000"/>
    <n v="6680.22"/>
    <n v="31.66"/>
    <n v="1.34"/>
    <x v="0"/>
    <s v="US"/>
    <s v="USD"/>
    <n v="1371785496"/>
    <n v="1369193496"/>
    <d v="2013-06-21T03:31:36"/>
    <x v="2301"/>
    <n v="30"/>
    <b v="1"/>
    <n v="211"/>
    <b v="1"/>
    <s v="music/indie rock"/>
    <x v="4"/>
    <x v="14"/>
  </r>
  <r>
    <n v="2300"/>
    <n v="3925"/>
    <n v="46.18"/>
    <n v="1.71"/>
    <x v="0"/>
    <s v="US"/>
    <s v="USD"/>
    <n v="1388473200"/>
    <n v="1385585434"/>
    <d v="2013-12-31T07:00:00"/>
    <x v="2302"/>
    <n v="33.423217592593573"/>
    <b v="1"/>
    <n v="85"/>
    <b v="1"/>
    <s v="music/indie rock"/>
    <x v="4"/>
    <x v="14"/>
  </r>
  <r>
    <n v="6450"/>
    <n v="7053.61"/>
    <n v="68.48"/>
    <n v="1.0900000000000001"/>
    <x v="0"/>
    <s v="US"/>
    <s v="USD"/>
    <n v="1323747596"/>
    <n v="1320287996"/>
    <d v="2011-12-13T03:39:56"/>
    <x v="2303"/>
    <n v="40.041666666664241"/>
    <b v="1"/>
    <n v="103"/>
    <b v="1"/>
    <s v="music/indie rock"/>
    <x v="4"/>
    <x v="14"/>
  </r>
  <r>
    <n v="6000"/>
    <n v="6042.02"/>
    <n v="53.47"/>
    <n v="1.01"/>
    <x v="0"/>
    <s v="US"/>
    <s v="USD"/>
    <n v="1293857940"/>
    <n v="1290281691"/>
    <d v="2011-01-01T04:59:00"/>
    <x v="2304"/>
    <n v="41.391770833331975"/>
    <b v="1"/>
    <n v="113"/>
    <b v="1"/>
    <s v="music/indie rock"/>
    <x v="4"/>
    <x v="14"/>
  </r>
  <r>
    <n v="18000"/>
    <n v="18221"/>
    <n v="109.11"/>
    <n v="1.01"/>
    <x v="0"/>
    <s v="US"/>
    <s v="USD"/>
    <n v="1407520800"/>
    <n v="1405356072"/>
    <d v="2014-08-08T18:00:00"/>
    <x v="2305"/>
    <n v="25.054722222223063"/>
    <b v="1"/>
    <n v="167"/>
    <b v="1"/>
    <s v="music/indie rock"/>
    <x v="4"/>
    <x v="14"/>
  </r>
  <r>
    <n v="3500"/>
    <n v="3736.55"/>
    <n v="51.19"/>
    <n v="1.07"/>
    <x v="0"/>
    <s v="US"/>
    <s v="USD"/>
    <n v="1331352129"/>
    <n v="1328760129"/>
    <d v="2012-03-10T04:02:09"/>
    <x v="2306"/>
    <n v="30"/>
    <b v="1"/>
    <n v="73"/>
    <b v="1"/>
    <s v="music/indie rock"/>
    <x v="4"/>
    <x v="14"/>
  </r>
  <r>
    <n v="1964.47"/>
    <n v="2095.2600000000002"/>
    <n v="27.94"/>
    <n v="1.07"/>
    <x v="0"/>
    <s v="US"/>
    <s v="USD"/>
    <n v="1336245328"/>
    <n v="1333653333"/>
    <d v="2012-05-05T19:15:28"/>
    <x v="2307"/>
    <n v="29.999942129630654"/>
    <b v="1"/>
    <n v="75"/>
    <b v="1"/>
    <s v="music/indie rock"/>
    <x v="4"/>
    <x v="14"/>
  </r>
  <r>
    <n v="50000"/>
    <n v="50653.11"/>
    <n v="82.5"/>
    <n v="1.01"/>
    <x v="0"/>
    <s v="US"/>
    <s v="USD"/>
    <n v="1409274000"/>
    <n v="1406847996"/>
    <d v="2014-08-29T01:00:00"/>
    <x v="2308"/>
    <n v="28.078749999993306"/>
    <b v="1"/>
    <n v="614"/>
    <b v="1"/>
    <s v="music/indie rock"/>
    <x v="4"/>
    <x v="14"/>
  </r>
  <r>
    <n v="6000"/>
    <n v="6400.47"/>
    <n v="59.82"/>
    <n v="1.07"/>
    <x v="0"/>
    <s v="US"/>
    <s v="USD"/>
    <n v="1362872537"/>
    <n v="1359848537"/>
    <d v="2013-03-09T23:42:17"/>
    <x v="2309"/>
    <n v="35"/>
    <b v="1"/>
    <n v="107"/>
    <b v="1"/>
    <s v="music/indie rock"/>
    <x v="4"/>
    <x v="14"/>
  </r>
  <r>
    <n v="18500"/>
    <n v="79335.360000000001"/>
    <n v="64.819999999999993"/>
    <n v="4.29"/>
    <x v="0"/>
    <s v="US"/>
    <s v="USD"/>
    <n v="1363889015"/>
    <n v="1361300615"/>
    <d v="2013-03-21T18:03:35"/>
    <x v="2310"/>
    <n v="29.958333333335759"/>
    <b v="1"/>
    <n v="1224"/>
    <b v="1"/>
    <s v="music/indie rock"/>
    <x v="4"/>
    <x v="14"/>
  </r>
  <r>
    <n v="9000"/>
    <n v="9370"/>
    <n v="90.1"/>
    <n v="1.04"/>
    <x v="0"/>
    <s v="US"/>
    <s v="USD"/>
    <n v="1399421189"/>
    <n v="1396829189"/>
    <d v="2014-05-07T00:06:29"/>
    <x v="2311"/>
    <n v="30"/>
    <b v="1"/>
    <n v="104"/>
    <b v="1"/>
    <s v="music/indie rock"/>
    <x v="4"/>
    <x v="14"/>
  </r>
  <r>
    <n v="3000"/>
    <n v="3236"/>
    <n v="40.96"/>
    <n v="1.08"/>
    <x v="0"/>
    <s v="US"/>
    <s v="USD"/>
    <n v="1397862000"/>
    <n v="1395155478"/>
    <d v="2014-04-18T23:00:00"/>
    <x v="2312"/>
    <n v="31.325486111112696"/>
    <b v="1"/>
    <n v="79"/>
    <b v="1"/>
    <s v="music/indie rock"/>
    <x v="4"/>
    <x v="14"/>
  </r>
  <r>
    <n v="5000"/>
    <n v="8792.02"/>
    <n v="56"/>
    <n v="1.76"/>
    <x v="0"/>
    <s v="US"/>
    <s v="USD"/>
    <n v="1336086026"/>
    <n v="1333494026"/>
    <d v="2012-05-03T23:00:26"/>
    <x v="2313"/>
    <n v="30"/>
    <b v="1"/>
    <n v="157"/>
    <b v="1"/>
    <s v="music/indie rock"/>
    <x v="4"/>
    <x v="14"/>
  </r>
  <r>
    <n v="1200"/>
    <n v="1883.64"/>
    <n v="37.67"/>
    <n v="1.57"/>
    <x v="0"/>
    <s v="US"/>
    <s v="USD"/>
    <n v="1339074857"/>
    <n v="1336482857"/>
    <d v="2012-06-07T13:14:17"/>
    <x v="2314"/>
    <n v="30"/>
    <b v="1"/>
    <n v="50"/>
    <b v="1"/>
    <s v="music/indie rock"/>
    <x v="4"/>
    <x v="14"/>
  </r>
  <r>
    <n v="2500"/>
    <n v="2565"/>
    <n v="40.08"/>
    <n v="1.03"/>
    <x v="0"/>
    <s v="US"/>
    <s v="USD"/>
    <n v="1336238743"/>
    <n v="1333646743"/>
    <d v="2012-05-05T17:25:43"/>
    <x v="2315"/>
    <n v="30"/>
    <b v="1"/>
    <n v="64"/>
    <b v="1"/>
    <s v="music/indie rock"/>
    <x v="4"/>
    <x v="14"/>
  </r>
  <r>
    <n v="15000"/>
    <n v="15606.4"/>
    <n v="78.03"/>
    <n v="1.04"/>
    <x v="0"/>
    <s v="US"/>
    <s v="USD"/>
    <n v="1260383040"/>
    <n v="1253726650"/>
    <d v="2009-12-09T18:24:00"/>
    <x v="2316"/>
    <n v="77.041550925925549"/>
    <b v="1"/>
    <n v="200"/>
    <b v="1"/>
    <s v="music/indie rock"/>
    <x v="4"/>
    <x v="14"/>
  </r>
  <r>
    <n v="400"/>
    <n v="416"/>
    <n v="18.91"/>
    <n v="1.04"/>
    <x v="0"/>
    <s v="US"/>
    <s v="USD"/>
    <n v="1266210000"/>
    <n v="1263474049"/>
    <d v="2010-02-15T05:00:00"/>
    <x v="2317"/>
    <n v="31.666099537040282"/>
    <b v="1"/>
    <n v="22"/>
    <b v="1"/>
    <s v="music/indie rock"/>
    <x v="4"/>
    <x v="14"/>
  </r>
  <r>
    <n v="5000"/>
    <n v="6053"/>
    <n v="37.130000000000003"/>
    <n v="1.21"/>
    <x v="0"/>
    <s v="US"/>
    <s v="USD"/>
    <n v="1253937540"/>
    <n v="1251214014"/>
    <d v="2009-09-26T03:59:00"/>
    <x v="2318"/>
    <n v="31.522291666668025"/>
    <b v="1"/>
    <n v="163"/>
    <b v="1"/>
    <s v="music/indie rock"/>
    <x v="4"/>
    <x v="14"/>
  </r>
  <r>
    <n v="3000"/>
    <n v="3231"/>
    <n v="41.96"/>
    <n v="1.08"/>
    <x v="0"/>
    <s v="US"/>
    <s v="USD"/>
    <n v="1387072685"/>
    <n v="1384480685"/>
    <d v="2013-12-15T01:58:05"/>
    <x v="2319"/>
    <n v="30"/>
    <b v="1"/>
    <n v="77"/>
    <b v="1"/>
    <s v="music/indie rock"/>
    <x v="4"/>
    <x v="14"/>
  </r>
  <r>
    <n v="5000"/>
    <n v="5433"/>
    <n v="61.04"/>
    <n v="1.0900000000000001"/>
    <x v="0"/>
    <s v="US"/>
    <s v="USD"/>
    <n v="1396463800"/>
    <n v="1393443400"/>
    <d v="2014-04-02T18:36:40"/>
    <x v="2320"/>
    <n v="34.958333333335759"/>
    <b v="1"/>
    <n v="89"/>
    <b v="1"/>
    <s v="music/indie rock"/>
    <x v="4"/>
    <x v="14"/>
  </r>
  <r>
    <n v="10557"/>
    <n v="4130"/>
    <n v="64.53"/>
    <n v="0.39"/>
    <x v="3"/>
    <s v="AT"/>
    <s v="EUR"/>
    <n v="1491282901"/>
    <n v="1488694501"/>
    <d v="2017-04-04T05:15:01"/>
    <x v="2321"/>
    <n v="29.958333333328483"/>
    <b v="0"/>
    <n v="64"/>
    <b v="0"/>
    <s v="food/small batch"/>
    <x v="7"/>
    <x v="33"/>
  </r>
  <r>
    <n v="2700"/>
    <n v="85"/>
    <n v="21.25"/>
    <n v="0.03"/>
    <x v="3"/>
    <s v="US"/>
    <s v="USD"/>
    <n v="1491769769"/>
    <n v="1489181369"/>
    <d v="2017-04-09T20:29:29"/>
    <x v="2322"/>
    <n v="29.958333333328483"/>
    <b v="0"/>
    <n v="4"/>
    <b v="0"/>
    <s v="food/small batch"/>
    <x v="7"/>
    <x v="33"/>
  </r>
  <r>
    <n v="250"/>
    <n v="120"/>
    <n v="30"/>
    <n v="0.48"/>
    <x v="3"/>
    <s v="US"/>
    <s v="USD"/>
    <n v="1490033247"/>
    <n v="1489428447"/>
    <d v="2017-03-20T18:07:27"/>
    <x v="2323"/>
    <n v="7"/>
    <b v="0"/>
    <n v="4"/>
    <b v="0"/>
    <s v="food/small batch"/>
    <x v="7"/>
    <x v="33"/>
  </r>
  <r>
    <n v="7500"/>
    <n v="1555"/>
    <n v="25.49"/>
    <n v="0.21"/>
    <x v="3"/>
    <s v="GB"/>
    <s v="GBP"/>
    <n v="1490559285"/>
    <n v="1487970885"/>
    <d v="2017-03-26T20:14:45"/>
    <x v="2324"/>
    <n v="29.958333333328483"/>
    <b v="0"/>
    <n v="61"/>
    <b v="0"/>
    <s v="food/small batch"/>
    <x v="7"/>
    <x v="33"/>
  </r>
  <r>
    <n v="1000"/>
    <n v="80"/>
    <n v="11.43"/>
    <n v="0.08"/>
    <x v="3"/>
    <s v="US"/>
    <s v="USD"/>
    <n v="1490830331"/>
    <n v="1488241931"/>
    <d v="2017-03-29T23:32:11"/>
    <x v="2325"/>
    <n v="29.958333333335759"/>
    <b v="0"/>
    <n v="7"/>
    <b v="0"/>
    <s v="food/small batch"/>
    <x v="7"/>
    <x v="33"/>
  </r>
  <r>
    <n v="15000"/>
    <n v="108"/>
    <n v="108"/>
    <n v="0.01"/>
    <x v="3"/>
    <s v="US"/>
    <s v="USD"/>
    <n v="1493571600"/>
    <n v="1489106948"/>
    <d v="2017-04-30T17:00:00"/>
    <x v="2326"/>
    <n v="51.674212962956517"/>
    <b v="0"/>
    <n v="1"/>
    <b v="0"/>
    <s v="food/small batch"/>
    <x v="7"/>
    <x v="33"/>
  </r>
  <r>
    <n v="35000"/>
    <n v="184133.01"/>
    <n v="54.88"/>
    <n v="5.26"/>
    <x v="0"/>
    <s v="US"/>
    <s v="USD"/>
    <n v="1409090440"/>
    <n v="1406066440"/>
    <d v="2014-08-26T22:00:40"/>
    <x v="2327"/>
    <n v="35"/>
    <b v="1"/>
    <n v="3355"/>
    <b v="1"/>
    <s v="food/small batch"/>
    <x v="7"/>
    <x v="33"/>
  </r>
  <r>
    <n v="10000"/>
    <n v="25445"/>
    <n v="47.38"/>
    <n v="2.54"/>
    <x v="0"/>
    <s v="US"/>
    <s v="USD"/>
    <n v="1434307537"/>
    <n v="1431715537"/>
    <d v="2015-06-14T18:45:37"/>
    <x v="2328"/>
    <n v="30"/>
    <b v="1"/>
    <n v="537"/>
    <b v="1"/>
    <s v="food/small batch"/>
    <x v="7"/>
    <x v="33"/>
  </r>
  <r>
    <n v="25000"/>
    <n v="26480"/>
    <n v="211.84"/>
    <n v="1.06"/>
    <x v="0"/>
    <s v="US"/>
    <s v="USD"/>
    <n v="1405609146"/>
    <n v="1403017146"/>
    <d v="2014-07-17T14:59:06"/>
    <x v="2329"/>
    <n v="30"/>
    <b v="1"/>
    <n v="125"/>
    <b v="1"/>
    <s v="food/small batch"/>
    <x v="7"/>
    <x v="33"/>
  </r>
  <r>
    <n v="35000"/>
    <n v="35848"/>
    <n v="219.93"/>
    <n v="1.02"/>
    <x v="0"/>
    <s v="US"/>
    <s v="USD"/>
    <n v="1451001600"/>
    <n v="1448400943"/>
    <d v="2015-12-25T00:00:00"/>
    <x v="2330"/>
    <n v="30.100196759260143"/>
    <b v="1"/>
    <n v="163"/>
    <b v="1"/>
    <s v="food/small batch"/>
    <x v="7"/>
    <x v="33"/>
  </r>
  <r>
    <n v="8000"/>
    <n v="11545.1"/>
    <n v="40.799999999999997"/>
    <n v="1.44"/>
    <x v="0"/>
    <s v="US"/>
    <s v="USD"/>
    <n v="1408320490"/>
    <n v="1405728490"/>
    <d v="2014-08-18T00:08:10"/>
    <x v="2331"/>
    <n v="30"/>
    <b v="1"/>
    <n v="283"/>
    <b v="1"/>
    <s v="food/small batch"/>
    <x v="7"/>
    <x v="33"/>
  </r>
  <r>
    <n v="25000"/>
    <n v="26577"/>
    <n v="75.5"/>
    <n v="1.06"/>
    <x v="0"/>
    <s v="US"/>
    <s v="USD"/>
    <n v="1423235071"/>
    <n v="1420643071"/>
    <d v="2015-02-06T15:04:31"/>
    <x v="2332"/>
    <n v="30"/>
    <b v="1"/>
    <n v="352"/>
    <b v="1"/>
    <s v="food/small batch"/>
    <x v="7"/>
    <x v="33"/>
  </r>
  <r>
    <n v="600"/>
    <n v="1273"/>
    <n v="13.54"/>
    <n v="2.12"/>
    <x v="0"/>
    <s v="US"/>
    <s v="USD"/>
    <n v="1401385800"/>
    <n v="1399563390"/>
    <d v="2014-05-29T17:50:00"/>
    <x v="2333"/>
    <n v="21.092708333329938"/>
    <b v="1"/>
    <n v="94"/>
    <b v="1"/>
    <s v="food/small batch"/>
    <x v="7"/>
    <x v="33"/>
  </r>
  <r>
    <n v="4000"/>
    <n v="4078"/>
    <n v="60.87"/>
    <n v="1.02"/>
    <x v="0"/>
    <s v="US"/>
    <s v="USD"/>
    <n v="1415208840"/>
    <n v="1412611498"/>
    <d v="2014-11-05T17:34:00"/>
    <x v="2334"/>
    <n v="30.061828703706851"/>
    <b v="1"/>
    <n v="67"/>
    <b v="1"/>
    <s v="food/small batch"/>
    <x v="7"/>
    <x v="33"/>
  </r>
  <r>
    <n v="25000"/>
    <n v="25568"/>
    <n v="115.69"/>
    <n v="1.02"/>
    <x v="0"/>
    <s v="US"/>
    <s v="USD"/>
    <n v="1402494243"/>
    <n v="1399902243"/>
    <d v="2014-06-11T13:44:03"/>
    <x v="2335"/>
    <n v="30"/>
    <b v="1"/>
    <n v="221"/>
    <b v="1"/>
    <s v="food/small batch"/>
    <x v="7"/>
    <x v="33"/>
  </r>
  <r>
    <n v="20000"/>
    <n v="104146.51"/>
    <n v="48.1"/>
    <n v="5.21"/>
    <x v="0"/>
    <s v="US"/>
    <s v="USD"/>
    <n v="1394316695"/>
    <n v="1390860695"/>
    <d v="2014-03-08T22:11:35"/>
    <x v="2336"/>
    <n v="40"/>
    <b v="1"/>
    <n v="2165"/>
    <b v="1"/>
    <s v="food/small batch"/>
    <x v="7"/>
    <x v="33"/>
  </r>
  <r>
    <n v="12000"/>
    <n v="13279"/>
    <n v="74.180000000000007"/>
    <n v="1.1100000000000001"/>
    <x v="0"/>
    <s v="US"/>
    <s v="USD"/>
    <n v="1403796143"/>
    <n v="1401204143"/>
    <d v="2014-06-26T15:22:23"/>
    <x v="2337"/>
    <n v="30"/>
    <b v="1"/>
    <n v="179"/>
    <b v="1"/>
    <s v="food/small batch"/>
    <x v="7"/>
    <x v="33"/>
  </r>
  <r>
    <n v="15000"/>
    <n v="15171.5"/>
    <n v="123.35"/>
    <n v="1.01"/>
    <x v="0"/>
    <s v="US"/>
    <s v="USD"/>
    <n v="1404077484"/>
    <n v="1401485484"/>
    <d v="2014-06-29T21:31:24"/>
    <x v="2338"/>
    <n v="30"/>
    <b v="1"/>
    <n v="123"/>
    <b v="1"/>
    <s v="food/small batch"/>
    <x v="7"/>
    <x v="33"/>
  </r>
  <r>
    <n v="25000"/>
    <n v="73552"/>
    <n v="66.62"/>
    <n v="2.94"/>
    <x v="0"/>
    <s v="US"/>
    <s v="USD"/>
    <n v="1482134340"/>
    <n v="1479496309"/>
    <d v="2016-12-19T07:59:00"/>
    <x v="2339"/>
    <n v="30.532766203708888"/>
    <b v="1"/>
    <n v="1104"/>
    <b v="1"/>
    <s v="food/small batch"/>
    <x v="7"/>
    <x v="33"/>
  </r>
  <r>
    <n v="40000"/>
    <n v="42311"/>
    <n v="104.99"/>
    <n v="1.06"/>
    <x v="0"/>
    <s v="US"/>
    <s v="USD"/>
    <n v="1477841138"/>
    <n v="1475249138"/>
    <d v="2016-10-30T15:25:38"/>
    <x v="2340"/>
    <n v="30"/>
    <b v="1"/>
    <n v="403"/>
    <b v="1"/>
    <s v="food/small batch"/>
    <x v="7"/>
    <x v="33"/>
  </r>
  <r>
    <n v="5000"/>
    <n v="0"/>
    <s v="N/A"/>
    <n v="0"/>
    <x v="1"/>
    <s v="US"/>
    <s v="USD"/>
    <n v="1436729504"/>
    <n v="1434137504"/>
    <d v="2015-07-12T19:31:44"/>
    <x v="2341"/>
    <n v="30"/>
    <b v="0"/>
    <s v="No Backers"/>
    <b v="0"/>
    <s v="technology/web"/>
    <x v="2"/>
    <x v="7"/>
  </r>
  <r>
    <n v="5500"/>
    <n v="0"/>
    <s v="N/A"/>
    <n v="0"/>
    <x v="1"/>
    <s v="US"/>
    <s v="USD"/>
    <n v="1412571600"/>
    <n v="1410799870"/>
    <d v="2014-10-06T05:00:00"/>
    <x v="2342"/>
    <n v="20.506134259259852"/>
    <b v="0"/>
    <s v="No Backers"/>
    <b v="0"/>
    <s v="technology/web"/>
    <x v="2"/>
    <x v="7"/>
  </r>
  <r>
    <n v="10000"/>
    <n v="300"/>
    <n v="300"/>
    <n v="0.03"/>
    <x v="1"/>
    <s v="US"/>
    <s v="USD"/>
    <n v="1452282420"/>
    <n v="1447962505"/>
    <d v="2016-01-08T19:47:00"/>
    <x v="2343"/>
    <n v="49.999016203699284"/>
    <b v="0"/>
    <n v="1"/>
    <b v="0"/>
    <s v="technology/web"/>
    <x v="2"/>
    <x v="7"/>
  </r>
  <r>
    <n v="1000"/>
    <n v="1"/>
    <n v="1"/>
    <n v="0"/>
    <x v="1"/>
    <s v="CA"/>
    <s v="CAD"/>
    <n v="1466789269"/>
    <n v="1464197269"/>
    <d v="2016-06-24T17:27:49"/>
    <x v="2344"/>
    <n v="30"/>
    <b v="0"/>
    <n v="1"/>
    <b v="0"/>
    <s v="technology/web"/>
    <x v="2"/>
    <x v="7"/>
  </r>
  <r>
    <n v="3000"/>
    <n v="0"/>
    <s v="N/A"/>
    <n v="0"/>
    <x v="1"/>
    <s v="US"/>
    <s v="USD"/>
    <n v="1427845140"/>
    <n v="1424822556"/>
    <d v="2015-03-31T23:39:00"/>
    <x v="2345"/>
    <n v="34.983611111107166"/>
    <b v="0"/>
    <s v="No Backers"/>
    <b v="0"/>
    <s v="technology/web"/>
    <x v="2"/>
    <x v="7"/>
  </r>
  <r>
    <n v="60000"/>
    <n v="39"/>
    <n v="13"/>
    <n v="0"/>
    <x v="1"/>
    <s v="US"/>
    <s v="USD"/>
    <n v="1476731431"/>
    <n v="1472843431"/>
    <d v="2016-10-17T19:10:31"/>
    <x v="2346"/>
    <n v="45"/>
    <b v="0"/>
    <n v="3"/>
    <b v="0"/>
    <s v="technology/web"/>
    <x v="2"/>
    <x v="7"/>
  </r>
  <r>
    <n v="1000"/>
    <n v="15"/>
    <n v="15"/>
    <n v="0.02"/>
    <x v="1"/>
    <s v="US"/>
    <s v="USD"/>
    <n v="1472135676"/>
    <n v="1469543676"/>
    <d v="2016-08-25T14:34:36"/>
    <x v="2347"/>
    <n v="30"/>
    <b v="0"/>
    <n v="1"/>
    <b v="0"/>
    <s v="technology/web"/>
    <x v="2"/>
    <x v="7"/>
  </r>
  <r>
    <n v="70000"/>
    <n v="270"/>
    <n v="54"/>
    <n v="0"/>
    <x v="1"/>
    <s v="US"/>
    <s v="USD"/>
    <n v="1456006938"/>
    <n v="1450822938"/>
    <d v="2016-02-20T22:22:18"/>
    <x v="2348"/>
    <n v="60"/>
    <b v="0"/>
    <n v="5"/>
    <b v="0"/>
    <s v="technology/web"/>
    <x v="2"/>
    <x v="7"/>
  </r>
  <r>
    <n v="474900"/>
    <n v="0"/>
    <s v="N/A"/>
    <n v="0"/>
    <x v="1"/>
    <s v="SE"/>
    <s v="SEK"/>
    <n v="1439318228"/>
    <n v="1436812628"/>
    <d v="2015-08-11T18:37:08"/>
    <x v="2349"/>
    <n v="29"/>
    <b v="0"/>
    <s v="No Backers"/>
    <b v="0"/>
    <s v="technology/web"/>
    <x v="2"/>
    <x v="7"/>
  </r>
  <r>
    <n v="50000"/>
    <n v="0"/>
    <s v="N/A"/>
    <n v="0"/>
    <x v="1"/>
    <s v="IE"/>
    <s v="EUR"/>
    <n v="1483474370"/>
    <n v="1480882370"/>
    <d v="2017-01-03T20:12:50"/>
    <x v="2350"/>
    <n v="30"/>
    <b v="0"/>
    <s v="No Backers"/>
    <b v="0"/>
    <s v="technology/web"/>
    <x v="2"/>
    <x v="7"/>
  </r>
  <r>
    <n v="18900"/>
    <n v="108"/>
    <n v="15.43"/>
    <n v="0.01"/>
    <x v="1"/>
    <s v="NZ"/>
    <s v="NZD"/>
    <n v="1430360739"/>
    <n v="1427768739"/>
    <d v="2015-04-30T02:25:39"/>
    <x v="2351"/>
    <n v="30"/>
    <b v="0"/>
    <n v="7"/>
    <b v="0"/>
    <s v="technology/web"/>
    <x v="2"/>
    <x v="7"/>
  </r>
  <r>
    <n v="2000"/>
    <n v="0"/>
    <s v="N/A"/>
    <n v="0"/>
    <x v="1"/>
    <s v="US"/>
    <s v="USD"/>
    <n v="1433603552"/>
    <n v="1428419552"/>
    <d v="2015-06-06T15:12:32"/>
    <x v="2352"/>
    <n v="60"/>
    <b v="0"/>
    <s v="No Backers"/>
    <b v="0"/>
    <s v="technology/web"/>
    <x v="2"/>
    <x v="7"/>
  </r>
  <r>
    <n v="1000"/>
    <n v="0"/>
    <s v="N/A"/>
    <n v="0"/>
    <x v="1"/>
    <s v="US"/>
    <s v="USD"/>
    <n v="1429632822"/>
    <n v="1428596022"/>
    <d v="2015-04-21T16:13:42"/>
    <x v="2353"/>
    <n v="12"/>
    <b v="0"/>
    <s v="No Backers"/>
    <b v="0"/>
    <s v="technology/web"/>
    <x v="2"/>
    <x v="7"/>
  </r>
  <r>
    <n v="35000"/>
    <n v="25"/>
    <n v="25"/>
    <n v="0"/>
    <x v="1"/>
    <s v="US"/>
    <s v="USD"/>
    <n v="1420910460"/>
    <n v="1415726460"/>
    <d v="2015-01-10T17:21:00"/>
    <x v="2354"/>
    <n v="60"/>
    <b v="0"/>
    <n v="1"/>
    <b v="0"/>
    <s v="technology/web"/>
    <x v="2"/>
    <x v="7"/>
  </r>
  <r>
    <n v="8000"/>
    <n v="55"/>
    <n v="27.5"/>
    <n v="0.01"/>
    <x v="1"/>
    <s v="AU"/>
    <s v="AUD"/>
    <n v="1430604136"/>
    <n v="1428012136"/>
    <d v="2015-05-02T22:02:16"/>
    <x v="2355"/>
    <n v="30"/>
    <b v="0"/>
    <n v="2"/>
    <b v="0"/>
    <s v="technology/web"/>
    <x v="2"/>
    <x v="7"/>
  </r>
  <r>
    <n v="10000"/>
    <n v="0"/>
    <s v="N/A"/>
    <n v="0"/>
    <x v="1"/>
    <s v="NL"/>
    <s v="EUR"/>
    <n v="1433530104"/>
    <n v="1430938104"/>
    <d v="2015-06-05T18:48:24"/>
    <x v="2356"/>
    <n v="30"/>
    <b v="0"/>
    <s v="No Backers"/>
    <b v="0"/>
    <s v="technology/web"/>
    <x v="2"/>
    <x v="7"/>
  </r>
  <r>
    <n v="27000"/>
    <n v="0"/>
    <s v="N/A"/>
    <n v="0"/>
    <x v="1"/>
    <s v="GB"/>
    <s v="GBP"/>
    <n v="1445093578"/>
    <n v="1442501578"/>
    <d v="2015-10-17T14:52:58"/>
    <x v="2357"/>
    <n v="30"/>
    <b v="0"/>
    <s v="No Backers"/>
    <b v="0"/>
    <s v="technology/web"/>
    <x v="2"/>
    <x v="7"/>
  </r>
  <r>
    <n v="1500"/>
    <n v="0"/>
    <s v="N/A"/>
    <n v="0"/>
    <x v="1"/>
    <s v="GB"/>
    <s v="GBP"/>
    <n v="1422664740"/>
    <n v="1417818036"/>
    <d v="2015-01-31T00:39:00"/>
    <x v="2358"/>
    <n v="56.096111111110076"/>
    <b v="0"/>
    <s v="No Backers"/>
    <b v="0"/>
    <s v="technology/web"/>
    <x v="2"/>
    <x v="7"/>
  </r>
  <r>
    <n v="7500"/>
    <n v="1101"/>
    <n v="367"/>
    <n v="0.15"/>
    <x v="1"/>
    <s v="US"/>
    <s v="USD"/>
    <n v="1438616124"/>
    <n v="1433432124"/>
    <d v="2015-08-03T15:35:24"/>
    <x v="2359"/>
    <n v="60"/>
    <b v="0"/>
    <n v="3"/>
    <b v="0"/>
    <s v="technology/web"/>
    <x v="2"/>
    <x v="7"/>
  </r>
  <r>
    <n v="5000"/>
    <n v="2"/>
    <n v="2"/>
    <n v="0"/>
    <x v="1"/>
    <s v="CA"/>
    <s v="CAD"/>
    <n v="1454864280"/>
    <n v="1452272280"/>
    <d v="2016-02-07T16:58:00"/>
    <x v="2360"/>
    <n v="30"/>
    <b v="0"/>
    <n v="1"/>
    <b v="0"/>
    <s v="technology/web"/>
    <x v="2"/>
    <x v="7"/>
  </r>
  <r>
    <n v="200"/>
    <n v="0"/>
    <s v="N/A"/>
    <n v="0"/>
    <x v="1"/>
    <s v="CA"/>
    <s v="CAD"/>
    <n v="1462053600"/>
    <n v="1459975008"/>
    <d v="2016-04-30T22:00:00"/>
    <x v="2361"/>
    <n v="24.057777777779847"/>
    <b v="0"/>
    <s v="No Backers"/>
    <b v="0"/>
    <s v="technology/web"/>
    <x v="2"/>
    <x v="7"/>
  </r>
  <r>
    <n v="420"/>
    <n v="120"/>
    <n v="60"/>
    <n v="0.28999999999999998"/>
    <x v="1"/>
    <s v="US"/>
    <s v="USD"/>
    <n v="1418315470"/>
    <n v="1415723470"/>
    <d v="2014-12-11T16:31:10"/>
    <x v="2362"/>
    <n v="30"/>
    <b v="0"/>
    <n v="2"/>
    <b v="0"/>
    <s v="technology/web"/>
    <x v="2"/>
    <x v="7"/>
  </r>
  <r>
    <n v="175000"/>
    <n v="0"/>
    <s v="N/A"/>
    <n v="0"/>
    <x v="1"/>
    <s v="US"/>
    <s v="USD"/>
    <n v="1451348200"/>
    <n v="1447460200"/>
    <d v="2015-12-29T00:16:40"/>
    <x v="2363"/>
    <n v="45"/>
    <b v="0"/>
    <s v="No Backers"/>
    <b v="0"/>
    <s v="technology/web"/>
    <x v="2"/>
    <x v="7"/>
  </r>
  <r>
    <n v="128"/>
    <n v="0"/>
    <s v="N/A"/>
    <n v="0"/>
    <x v="1"/>
    <s v="US"/>
    <s v="USD"/>
    <n v="1445898356"/>
    <n v="1441146356"/>
    <d v="2015-10-26T22:25:56"/>
    <x v="2364"/>
    <n v="55"/>
    <b v="0"/>
    <s v="No Backers"/>
    <b v="0"/>
    <s v="technology/web"/>
    <x v="2"/>
    <x v="7"/>
  </r>
  <r>
    <n v="1000"/>
    <n v="0"/>
    <s v="N/A"/>
    <n v="0"/>
    <x v="1"/>
    <s v="IT"/>
    <s v="EUR"/>
    <n v="1453071600"/>
    <n v="1449596425"/>
    <d v="2016-01-17T23:00:00"/>
    <x v="2365"/>
    <n v="40.221932870364981"/>
    <b v="0"/>
    <s v="No Backers"/>
    <b v="0"/>
    <s v="technology/web"/>
    <x v="2"/>
    <x v="7"/>
  </r>
  <r>
    <n v="25000"/>
    <n v="2630"/>
    <n v="97.41"/>
    <n v="0.11"/>
    <x v="1"/>
    <s v="GB"/>
    <s v="GBP"/>
    <n v="1445431533"/>
    <n v="1442839533"/>
    <d v="2015-10-21T12:45:33"/>
    <x v="2366"/>
    <n v="30"/>
    <b v="0"/>
    <n v="27"/>
    <b v="0"/>
    <s v="technology/web"/>
    <x v="2"/>
    <x v="7"/>
  </r>
  <r>
    <n v="50000"/>
    <n v="670"/>
    <n v="47.86"/>
    <n v="0.01"/>
    <x v="1"/>
    <s v="US"/>
    <s v="USD"/>
    <n v="1461622616"/>
    <n v="1456442216"/>
    <d v="2016-04-25T22:16:56"/>
    <x v="2367"/>
    <n v="59.958333333335759"/>
    <b v="0"/>
    <n v="14"/>
    <b v="0"/>
    <s v="technology/web"/>
    <x v="2"/>
    <x v="7"/>
  </r>
  <r>
    <n v="40000"/>
    <n v="100"/>
    <n v="50"/>
    <n v="0"/>
    <x v="1"/>
    <s v="US"/>
    <s v="USD"/>
    <n v="1429028365"/>
    <n v="1425143965"/>
    <d v="2015-04-14T16:19:25"/>
    <x v="2368"/>
    <n v="44.958333333343035"/>
    <b v="0"/>
    <n v="2"/>
    <b v="0"/>
    <s v="technology/web"/>
    <x v="2"/>
    <x v="7"/>
  </r>
  <r>
    <n v="25000"/>
    <n v="0"/>
    <s v="N/A"/>
    <n v="0"/>
    <x v="1"/>
    <s v="US"/>
    <s v="USD"/>
    <n v="1455132611"/>
    <n v="1452540611"/>
    <d v="2016-02-10T19:30:11"/>
    <x v="2369"/>
    <n v="30"/>
    <b v="0"/>
    <s v="No Backers"/>
    <b v="0"/>
    <s v="technology/web"/>
    <x v="2"/>
    <x v="7"/>
  </r>
  <r>
    <n v="25000"/>
    <n v="82"/>
    <n v="20.5"/>
    <n v="0"/>
    <x v="1"/>
    <s v="US"/>
    <s v="USD"/>
    <n v="1418877141"/>
    <n v="1416285141"/>
    <d v="2014-12-18T04:32:21"/>
    <x v="2370"/>
    <n v="30"/>
    <b v="0"/>
    <n v="4"/>
    <b v="0"/>
    <s v="technology/web"/>
    <x v="2"/>
    <x v="7"/>
  </r>
  <r>
    <n v="2000"/>
    <n v="0"/>
    <s v="N/A"/>
    <n v="0"/>
    <x v="1"/>
    <s v="US"/>
    <s v="USD"/>
    <n v="1435257596"/>
    <n v="1432665596"/>
    <d v="2015-06-25T18:39:56"/>
    <x v="2371"/>
    <n v="30"/>
    <b v="0"/>
    <s v="No Backers"/>
    <b v="0"/>
    <s v="technology/web"/>
    <x v="2"/>
    <x v="7"/>
  </r>
  <r>
    <n v="5500"/>
    <n v="180"/>
    <n v="30"/>
    <n v="0.03"/>
    <x v="1"/>
    <s v="AU"/>
    <s v="AUD"/>
    <n v="1429839571"/>
    <n v="1427247571"/>
    <d v="2015-04-24T01:39:31"/>
    <x v="2372"/>
    <n v="30"/>
    <b v="0"/>
    <n v="6"/>
    <b v="0"/>
    <s v="technology/web"/>
    <x v="2"/>
    <x v="7"/>
  </r>
  <r>
    <n v="850000"/>
    <n v="50"/>
    <n v="50"/>
    <n v="0"/>
    <x v="1"/>
    <s v="SE"/>
    <s v="SEK"/>
    <n v="1440863624"/>
    <n v="1438271624"/>
    <d v="2015-08-29T15:53:44"/>
    <x v="2373"/>
    <n v="30"/>
    <b v="0"/>
    <n v="1"/>
    <b v="0"/>
    <s v="technology/web"/>
    <x v="2"/>
    <x v="7"/>
  </r>
  <r>
    <n v="22000"/>
    <n v="10"/>
    <n v="10"/>
    <n v="0"/>
    <x v="1"/>
    <s v="US"/>
    <s v="USD"/>
    <n v="1423772060"/>
    <n v="1421180060"/>
    <d v="2015-02-12T20:14:20"/>
    <x v="2374"/>
    <n v="30"/>
    <b v="0"/>
    <n v="1"/>
    <b v="0"/>
    <s v="technology/web"/>
    <x v="2"/>
    <x v="7"/>
  </r>
  <r>
    <n v="10000"/>
    <n v="0"/>
    <s v="N/A"/>
    <n v="0"/>
    <x v="1"/>
    <s v="US"/>
    <s v="USD"/>
    <n v="1473451437"/>
    <n v="1470859437"/>
    <d v="2016-09-09T20:03:57"/>
    <x v="2375"/>
    <n v="30"/>
    <b v="0"/>
    <s v="No Backers"/>
    <b v="0"/>
    <s v="technology/web"/>
    <x v="2"/>
    <x v="7"/>
  </r>
  <r>
    <n v="3000"/>
    <n v="326.33"/>
    <n v="81.58"/>
    <n v="0.11"/>
    <x v="1"/>
    <s v="US"/>
    <s v="USD"/>
    <n v="1449785566"/>
    <n v="1447193566"/>
    <d v="2015-12-10T22:12:46"/>
    <x v="2376"/>
    <n v="30"/>
    <b v="0"/>
    <n v="4"/>
    <b v="0"/>
    <s v="technology/web"/>
    <x v="2"/>
    <x v="7"/>
  </r>
  <r>
    <n v="2500"/>
    <n v="0"/>
    <s v="N/A"/>
    <n v="0"/>
    <x v="1"/>
    <s v="CA"/>
    <s v="CAD"/>
    <n v="1480110783"/>
    <n v="1477515183"/>
    <d v="2016-11-25T21:53:03"/>
    <x v="2377"/>
    <n v="30.041666666671517"/>
    <b v="0"/>
    <s v="No Backers"/>
    <b v="0"/>
    <s v="technology/web"/>
    <x v="2"/>
    <x v="7"/>
  </r>
  <r>
    <n v="110000"/>
    <n v="0"/>
    <s v="N/A"/>
    <n v="0"/>
    <x v="1"/>
    <s v="US"/>
    <s v="USD"/>
    <n v="1440548330"/>
    <n v="1438042730"/>
    <d v="2015-08-26T00:18:50"/>
    <x v="2378"/>
    <n v="29"/>
    <b v="0"/>
    <s v="No Backers"/>
    <b v="0"/>
    <s v="technology/web"/>
    <x v="2"/>
    <x v="7"/>
  </r>
  <r>
    <n v="30000"/>
    <n v="0"/>
    <s v="N/A"/>
    <n v="0"/>
    <x v="1"/>
    <s v="US"/>
    <s v="USD"/>
    <n v="1444004616"/>
    <n v="1440116616"/>
    <d v="2015-10-05T00:23:36"/>
    <x v="2379"/>
    <n v="45"/>
    <b v="0"/>
    <s v="No Backers"/>
    <b v="0"/>
    <s v="technology/web"/>
    <x v="2"/>
    <x v="7"/>
  </r>
  <r>
    <n v="15000"/>
    <n v="55"/>
    <n v="18.329999999999998"/>
    <n v="0"/>
    <x v="1"/>
    <s v="US"/>
    <s v="USD"/>
    <n v="1443726142"/>
    <n v="1441134142"/>
    <d v="2015-10-01T19:02:22"/>
    <x v="2380"/>
    <n v="30"/>
    <b v="0"/>
    <n v="3"/>
    <b v="0"/>
    <s v="technology/web"/>
    <x v="2"/>
    <x v="7"/>
  </r>
  <r>
    <n v="86350"/>
    <n v="1571"/>
    <n v="224.43"/>
    <n v="0.02"/>
    <x v="1"/>
    <s v="US"/>
    <s v="USD"/>
    <n v="1428704848"/>
    <n v="1426112848"/>
    <d v="2015-04-10T22:27:28"/>
    <x v="2381"/>
    <n v="30"/>
    <b v="0"/>
    <n v="7"/>
    <b v="0"/>
    <s v="technology/web"/>
    <x v="2"/>
    <x v="7"/>
  </r>
  <r>
    <n v="3000"/>
    <n v="75"/>
    <n v="37.5"/>
    <n v="0.03"/>
    <x v="1"/>
    <s v="US"/>
    <s v="USD"/>
    <n v="1438662603"/>
    <n v="1436502603"/>
    <d v="2015-08-04T04:30:03"/>
    <x v="2382"/>
    <n v="25"/>
    <b v="0"/>
    <n v="2"/>
    <b v="0"/>
    <s v="technology/web"/>
    <x v="2"/>
    <x v="7"/>
  </r>
  <r>
    <n v="10000"/>
    <n v="435"/>
    <n v="145"/>
    <n v="0.04"/>
    <x v="1"/>
    <s v="NZ"/>
    <s v="NZD"/>
    <n v="1424568107"/>
    <n v="1421976107"/>
    <d v="2015-02-22T01:21:47"/>
    <x v="2383"/>
    <n v="30"/>
    <b v="0"/>
    <n v="3"/>
    <b v="0"/>
    <s v="technology/web"/>
    <x v="2"/>
    <x v="7"/>
  </r>
  <r>
    <n v="1000"/>
    <n v="8"/>
    <n v="1"/>
    <n v="0.01"/>
    <x v="1"/>
    <s v="US"/>
    <s v="USD"/>
    <n v="1415932643"/>
    <n v="1413337043"/>
    <d v="2014-11-14T02:37:23"/>
    <x v="2384"/>
    <n v="30.041666666671517"/>
    <b v="0"/>
    <n v="8"/>
    <b v="0"/>
    <s v="technology/web"/>
    <x v="2"/>
    <x v="7"/>
  </r>
  <r>
    <n v="65000"/>
    <n v="788"/>
    <n v="112.57"/>
    <n v="0.01"/>
    <x v="1"/>
    <s v="US"/>
    <s v="USD"/>
    <n v="1438793432"/>
    <n v="1436201432"/>
    <d v="2015-08-05T16:50:32"/>
    <x v="2385"/>
    <n v="30"/>
    <b v="0"/>
    <n v="7"/>
    <b v="0"/>
    <s v="technology/web"/>
    <x v="2"/>
    <x v="7"/>
  </r>
  <r>
    <n v="30000"/>
    <n v="0"/>
    <s v="N/A"/>
    <n v="0"/>
    <x v="1"/>
    <s v="CA"/>
    <s v="CAD"/>
    <n v="1420920424"/>
    <n v="1415736424"/>
    <d v="2015-01-10T20:07:04"/>
    <x v="2386"/>
    <n v="60"/>
    <b v="0"/>
    <s v="No Backers"/>
    <b v="0"/>
    <s v="technology/web"/>
    <x v="2"/>
    <x v="7"/>
  </r>
  <r>
    <n v="150000"/>
    <n v="1026"/>
    <n v="342"/>
    <n v="0.01"/>
    <x v="1"/>
    <s v="US"/>
    <s v="USD"/>
    <n v="1469199740"/>
    <n v="1465311740"/>
    <d v="2016-07-22T15:02:20"/>
    <x v="2387"/>
    <n v="45"/>
    <b v="0"/>
    <n v="3"/>
    <b v="0"/>
    <s v="technology/web"/>
    <x v="2"/>
    <x v="7"/>
  </r>
  <r>
    <n v="37000"/>
    <n v="463"/>
    <n v="57.88"/>
    <n v="0.01"/>
    <x v="1"/>
    <s v="US"/>
    <s v="USD"/>
    <n v="1421350140"/>
    <n v="1418761759"/>
    <d v="2015-01-15T19:29:00"/>
    <x v="2388"/>
    <n v="29.958113425920601"/>
    <b v="0"/>
    <n v="8"/>
    <b v="0"/>
    <s v="technology/web"/>
    <x v="2"/>
    <x v="7"/>
  </r>
  <r>
    <n v="16000"/>
    <n v="30"/>
    <n v="30"/>
    <n v="0"/>
    <x v="1"/>
    <s v="FR"/>
    <s v="EUR"/>
    <n v="1437861540"/>
    <n v="1435160452"/>
    <d v="2015-07-25T21:59:00"/>
    <x v="2389"/>
    <n v="31.262592592596775"/>
    <b v="0"/>
    <n v="1"/>
    <b v="0"/>
    <s v="technology/web"/>
    <x v="2"/>
    <x v="7"/>
  </r>
  <r>
    <n v="510000"/>
    <n v="0"/>
    <s v="N/A"/>
    <n v="0"/>
    <x v="1"/>
    <s v="AU"/>
    <s v="AUD"/>
    <n v="1420352264"/>
    <n v="1416896264"/>
    <d v="2015-01-04T06:17:44"/>
    <x v="2390"/>
    <n v="40"/>
    <b v="0"/>
    <s v="No Backers"/>
    <b v="0"/>
    <s v="technology/web"/>
    <x v="2"/>
    <x v="7"/>
  </r>
  <r>
    <n v="20000"/>
    <n v="25"/>
    <n v="25"/>
    <n v="0"/>
    <x v="1"/>
    <s v="US"/>
    <s v="USD"/>
    <n v="1427825044"/>
    <n v="1425236644"/>
    <d v="2015-03-31T18:04:04"/>
    <x v="2391"/>
    <n v="29.958333333343035"/>
    <b v="0"/>
    <n v="1"/>
    <b v="0"/>
    <s v="technology/web"/>
    <x v="2"/>
    <x v="7"/>
  </r>
  <r>
    <n v="4200"/>
    <n v="0"/>
    <s v="N/A"/>
    <n v="0"/>
    <x v="1"/>
    <s v="US"/>
    <s v="USD"/>
    <n v="1446087223"/>
    <n v="1443495223"/>
    <d v="2015-10-29T02:53:43"/>
    <x v="2392"/>
    <n v="30"/>
    <b v="0"/>
    <s v="No Backers"/>
    <b v="0"/>
    <s v="technology/web"/>
    <x v="2"/>
    <x v="7"/>
  </r>
  <r>
    <n v="100000"/>
    <n v="50"/>
    <n v="50"/>
    <n v="0"/>
    <x v="1"/>
    <s v="US"/>
    <s v="USD"/>
    <n v="1439048017"/>
    <n v="1436456017"/>
    <d v="2015-08-08T15:33:37"/>
    <x v="2393"/>
    <n v="30"/>
    <b v="0"/>
    <n v="1"/>
    <b v="0"/>
    <s v="technology/web"/>
    <x v="2"/>
    <x v="7"/>
  </r>
  <r>
    <n v="5000"/>
    <n v="3"/>
    <n v="1.5"/>
    <n v="0"/>
    <x v="1"/>
    <s v="IE"/>
    <s v="EUR"/>
    <n v="1424940093"/>
    <n v="1422348093"/>
    <d v="2015-02-26T08:41:33"/>
    <x v="2394"/>
    <n v="30"/>
    <b v="0"/>
    <n v="2"/>
    <b v="0"/>
    <s v="technology/web"/>
    <x v="2"/>
    <x v="7"/>
  </r>
  <r>
    <n v="33000"/>
    <n v="0"/>
    <s v="N/A"/>
    <n v="0"/>
    <x v="1"/>
    <s v="US"/>
    <s v="USD"/>
    <n v="1484038620"/>
    <n v="1481597687"/>
    <d v="2017-01-10T08:57:00"/>
    <x v="2395"/>
    <n v="28.251539351847896"/>
    <b v="0"/>
    <s v="No Backers"/>
    <b v="0"/>
    <s v="technology/web"/>
    <x v="2"/>
    <x v="7"/>
  </r>
  <r>
    <n v="5000"/>
    <n v="10"/>
    <n v="10"/>
    <n v="0"/>
    <x v="1"/>
    <s v="CH"/>
    <s v="CHF"/>
    <n v="1444940558"/>
    <n v="1442348558"/>
    <d v="2015-10-15T20:22:38"/>
    <x v="2396"/>
    <n v="30"/>
    <b v="0"/>
    <n v="1"/>
    <b v="0"/>
    <s v="technology/web"/>
    <x v="2"/>
    <x v="7"/>
  </r>
  <r>
    <n v="124000"/>
    <n v="0"/>
    <s v="N/A"/>
    <n v="0"/>
    <x v="1"/>
    <s v="US"/>
    <s v="USD"/>
    <n v="1420233256"/>
    <n v="1417641256"/>
    <d v="2015-01-02T21:14:16"/>
    <x v="2397"/>
    <n v="30"/>
    <b v="0"/>
    <s v="No Backers"/>
    <b v="0"/>
    <s v="technology/web"/>
    <x v="2"/>
    <x v="7"/>
  </r>
  <r>
    <n v="4000"/>
    <n v="0"/>
    <s v="N/A"/>
    <n v="0"/>
    <x v="1"/>
    <s v="US"/>
    <s v="USD"/>
    <n v="1435874384"/>
    <n v="1433282384"/>
    <d v="2015-07-02T21:59:44"/>
    <x v="2398"/>
    <n v="30"/>
    <b v="0"/>
    <s v="No Backers"/>
    <b v="0"/>
    <s v="technology/web"/>
    <x v="2"/>
    <x v="7"/>
  </r>
  <r>
    <n v="13000"/>
    <n v="0"/>
    <s v="N/A"/>
    <n v="0"/>
    <x v="1"/>
    <s v="SE"/>
    <s v="SEK"/>
    <n v="1418934506"/>
    <n v="1415910506"/>
    <d v="2014-12-18T20:28:26"/>
    <x v="2399"/>
    <n v="35"/>
    <b v="0"/>
    <s v="No Backers"/>
    <b v="0"/>
    <s v="technology/web"/>
    <x v="2"/>
    <x v="7"/>
  </r>
  <r>
    <n v="50000"/>
    <n v="0"/>
    <s v="N/A"/>
    <n v="0"/>
    <x v="1"/>
    <s v="AU"/>
    <s v="AUD"/>
    <n v="1460615164"/>
    <n v="1458023164"/>
    <d v="2016-04-14T06:26:04"/>
    <x v="2400"/>
    <n v="30"/>
    <b v="0"/>
    <s v="No Backers"/>
    <b v="0"/>
    <s v="technology/web"/>
    <x v="2"/>
    <x v="7"/>
  </r>
  <r>
    <n v="28000"/>
    <n v="201"/>
    <n v="22.33"/>
    <n v="0.01"/>
    <x v="2"/>
    <s v="US"/>
    <s v="USD"/>
    <n v="1457207096"/>
    <n v="1452023096"/>
    <d v="2016-03-05T19:44:56"/>
    <x v="2401"/>
    <n v="60"/>
    <b v="0"/>
    <n v="9"/>
    <b v="0"/>
    <s v="food/food trucks"/>
    <x v="7"/>
    <x v="19"/>
  </r>
  <r>
    <n v="12000"/>
    <n v="52"/>
    <n v="52"/>
    <n v="0"/>
    <x v="2"/>
    <s v="US"/>
    <s v="USD"/>
    <n v="1431533931"/>
    <n v="1428941931"/>
    <d v="2015-05-13T16:18:51"/>
    <x v="2402"/>
    <n v="30"/>
    <b v="0"/>
    <n v="1"/>
    <b v="0"/>
    <s v="food/food trucks"/>
    <x v="7"/>
    <x v="19"/>
  </r>
  <r>
    <n v="1200"/>
    <n v="202"/>
    <n v="16.829999999999998"/>
    <n v="0.17"/>
    <x v="2"/>
    <s v="GB"/>
    <s v="GBP"/>
    <n v="1459368658"/>
    <n v="1454188258"/>
    <d v="2016-03-30T20:10:58"/>
    <x v="2403"/>
    <n v="59.958333333335759"/>
    <b v="0"/>
    <n v="12"/>
    <b v="0"/>
    <s v="food/food trucks"/>
    <x v="7"/>
    <x v="19"/>
  </r>
  <r>
    <n v="15000"/>
    <n v="0"/>
    <s v="N/A"/>
    <n v="0"/>
    <x v="2"/>
    <s v="US"/>
    <s v="USD"/>
    <n v="1451782607"/>
    <n v="1449190607"/>
    <d v="2016-01-03T00:56:47"/>
    <x v="2404"/>
    <n v="30"/>
    <b v="0"/>
    <s v="No Backers"/>
    <b v="0"/>
    <s v="food/food trucks"/>
    <x v="7"/>
    <x v="19"/>
  </r>
  <r>
    <n v="5000"/>
    <n v="1126"/>
    <n v="56.3"/>
    <n v="0.23"/>
    <x v="2"/>
    <s v="US"/>
    <s v="USD"/>
    <n v="1472911375"/>
    <n v="1471096975"/>
    <d v="2016-09-03T14:02:55"/>
    <x v="2405"/>
    <n v="21"/>
    <b v="0"/>
    <n v="20"/>
    <b v="0"/>
    <s v="food/food trucks"/>
    <x v="7"/>
    <x v="19"/>
  </r>
  <r>
    <n v="3250"/>
    <n v="1345"/>
    <n v="84.06"/>
    <n v="0.41"/>
    <x v="2"/>
    <s v="US"/>
    <s v="USD"/>
    <n v="1421635190"/>
    <n v="1418179190"/>
    <d v="2015-01-19T02:39:50"/>
    <x v="2406"/>
    <n v="40"/>
    <b v="0"/>
    <n v="16"/>
    <b v="0"/>
    <s v="food/food trucks"/>
    <x v="7"/>
    <x v="19"/>
  </r>
  <r>
    <n v="22000"/>
    <n v="5557"/>
    <n v="168.39"/>
    <n v="0.25"/>
    <x v="2"/>
    <s v="US"/>
    <s v="USD"/>
    <n v="1428732000"/>
    <n v="1426772928"/>
    <d v="2015-04-11T06:00:00"/>
    <x v="2407"/>
    <n v="22.674444444448454"/>
    <b v="0"/>
    <n v="33"/>
    <b v="0"/>
    <s v="food/food trucks"/>
    <x v="7"/>
    <x v="19"/>
  </r>
  <r>
    <n v="15000"/>
    <n v="30"/>
    <n v="15"/>
    <n v="0"/>
    <x v="2"/>
    <s v="US"/>
    <s v="USD"/>
    <n v="1415247757"/>
    <n v="1412652157"/>
    <d v="2014-11-06T04:22:37"/>
    <x v="2408"/>
    <n v="30.041666666671517"/>
    <b v="0"/>
    <n v="2"/>
    <b v="0"/>
    <s v="food/food trucks"/>
    <x v="7"/>
    <x v="19"/>
  </r>
  <r>
    <n v="25000"/>
    <n v="460"/>
    <n v="76.67"/>
    <n v="0.02"/>
    <x v="2"/>
    <s v="US"/>
    <s v="USD"/>
    <n v="1439931675"/>
    <n v="1437339675"/>
    <d v="2015-08-18T21:01:15"/>
    <x v="2409"/>
    <n v="30"/>
    <b v="0"/>
    <n v="6"/>
    <b v="0"/>
    <s v="food/food trucks"/>
    <x v="7"/>
    <x v="19"/>
  </r>
  <r>
    <n v="15000"/>
    <n v="0"/>
    <s v="N/A"/>
    <n v="0"/>
    <x v="2"/>
    <s v="AU"/>
    <s v="AUD"/>
    <n v="1441619275"/>
    <n v="1439027275"/>
    <d v="2015-09-07T09:47:55"/>
    <x v="2410"/>
    <n v="30"/>
    <b v="0"/>
    <s v="No Backers"/>
    <b v="0"/>
    <s v="food/food trucks"/>
    <x v="7"/>
    <x v="19"/>
  </r>
  <r>
    <n v="25000"/>
    <n v="151"/>
    <n v="50.33"/>
    <n v="0.01"/>
    <x v="2"/>
    <s v="US"/>
    <s v="USD"/>
    <n v="1440524082"/>
    <n v="1437932082"/>
    <d v="2015-08-25T17:34:42"/>
    <x v="2411"/>
    <n v="30"/>
    <b v="0"/>
    <n v="3"/>
    <b v="0"/>
    <s v="food/food trucks"/>
    <x v="7"/>
    <x v="19"/>
  </r>
  <r>
    <n v="8000"/>
    <n v="0"/>
    <s v="N/A"/>
    <n v="0"/>
    <x v="2"/>
    <s v="FR"/>
    <s v="EUR"/>
    <n v="1480185673"/>
    <n v="1476294073"/>
    <d v="2016-11-26T18:41:13"/>
    <x v="2412"/>
    <n v="45.041666666671517"/>
    <b v="0"/>
    <s v="No Backers"/>
    <b v="0"/>
    <s v="food/food trucks"/>
    <x v="7"/>
    <x v="19"/>
  </r>
  <r>
    <n v="3000"/>
    <n v="25"/>
    <n v="8.33"/>
    <n v="0.01"/>
    <x v="2"/>
    <s v="US"/>
    <s v="USD"/>
    <n v="1401579000"/>
    <n v="1398911882"/>
    <d v="2014-05-31T23:30:00"/>
    <x v="2413"/>
    <n v="30.869421296294604"/>
    <b v="0"/>
    <n v="3"/>
    <b v="0"/>
    <s v="food/food trucks"/>
    <x v="7"/>
    <x v="19"/>
  </r>
  <r>
    <n v="15000"/>
    <n v="460"/>
    <n v="35.380000000000003"/>
    <n v="0.03"/>
    <x v="2"/>
    <s v="US"/>
    <s v="USD"/>
    <n v="1440215940"/>
    <n v="1436805660"/>
    <d v="2015-08-22T03:59:00"/>
    <x v="2414"/>
    <n v="39.470833333340124"/>
    <b v="0"/>
    <n v="13"/>
    <b v="0"/>
    <s v="food/food trucks"/>
    <x v="7"/>
    <x v="19"/>
  </r>
  <r>
    <n v="60000"/>
    <n v="335"/>
    <n v="55.83"/>
    <n v="0.01"/>
    <x v="2"/>
    <s v="US"/>
    <s v="USD"/>
    <n v="1468615346"/>
    <n v="1466023346"/>
    <d v="2016-07-15T20:42:26"/>
    <x v="2415"/>
    <n v="30"/>
    <b v="0"/>
    <n v="6"/>
    <b v="0"/>
    <s v="food/food trucks"/>
    <x v="7"/>
    <x v="19"/>
  </r>
  <r>
    <n v="20000"/>
    <n v="5"/>
    <n v="5"/>
    <n v="0"/>
    <x v="2"/>
    <s v="US"/>
    <s v="USD"/>
    <n v="1426345200"/>
    <n v="1421343743"/>
    <d v="2015-03-14T15:00:00"/>
    <x v="2416"/>
    <n v="57.887233796296641"/>
    <b v="0"/>
    <n v="1"/>
    <b v="0"/>
    <s v="food/food trucks"/>
    <x v="7"/>
    <x v="19"/>
  </r>
  <r>
    <n v="1000"/>
    <n v="0"/>
    <s v="N/A"/>
    <n v="0"/>
    <x v="2"/>
    <s v="US"/>
    <s v="USD"/>
    <n v="1407705187"/>
    <n v="1405113187"/>
    <d v="2014-08-10T21:13:07"/>
    <x v="2417"/>
    <n v="30"/>
    <b v="0"/>
    <s v="No Backers"/>
    <b v="0"/>
    <s v="food/food trucks"/>
    <x v="7"/>
    <x v="19"/>
  </r>
  <r>
    <n v="25000"/>
    <n v="5"/>
    <n v="1"/>
    <n v="0"/>
    <x v="2"/>
    <s v="US"/>
    <s v="USD"/>
    <n v="1427225644"/>
    <n v="1422045244"/>
    <d v="2015-03-24T19:34:04"/>
    <x v="2418"/>
    <n v="59.958333333343035"/>
    <b v="0"/>
    <n v="5"/>
    <b v="0"/>
    <s v="food/food trucks"/>
    <x v="7"/>
    <x v="19"/>
  </r>
  <r>
    <n v="3000"/>
    <n v="0"/>
    <s v="N/A"/>
    <n v="0"/>
    <x v="2"/>
    <s v="US"/>
    <s v="USD"/>
    <n v="1424281389"/>
    <n v="1419097389"/>
    <d v="2015-02-18T17:43:09"/>
    <x v="2419"/>
    <n v="60"/>
    <b v="0"/>
    <s v="No Backers"/>
    <b v="0"/>
    <s v="food/food trucks"/>
    <x v="7"/>
    <x v="19"/>
  </r>
  <r>
    <n v="16870"/>
    <n v="2501"/>
    <n v="69.47"/>
    <n v="0.15"/>
    <x v="2"/>
    <s v="US"/>
    <s v="USD"/>
    <n v="1415583695"/>
    <n v="1410396095"/>
    <d v="2014-11-10T01:41:35"/>
    <x v="2420"/>
    <n v="60.041666666664241"/>
    <b v="0"/>
    <n v="36"/>
    <b v="0"/>
    <s v="food/food trucks"/>
    <x v="7"/>
    <x v="19"/>
  </r>
  <r>
    <n v="6000"/>
    <n v="1"/>
    <n v="1"/>
    <n v="0"/>
    <x v="2"/>
    <s v="US"/>
    <s v="USD"/>
    <n v="1424536196"/>
    <n v="1421944196"/>
    <d v="2015-02-21T16:29:56"/>
    <x v="2421"/>
    <n v="30"/>
    <b v="0"/>
    <n v="1"/>
    <b v="0"/>
    <s v="food/food trucks"/>
    <x v="7"/>
    <x v="19"/>
  </r>
  <r>
    <n v="500"/>
    <n v="1"/>
    <n v="1"/>
    <n v="0"/>
    <x v="2"/>
    <s v="US"/>
    <s v="USD"/>
    <n v="1426091036"/>
    <n v="1423502636"/>
    <d v="2015-03-11T16:23:56"/>
    <x v="2422"/>
    <n v="29.958333333343035"/>
    <b v="0"/>
    <n v="1"/>
    <b v="0"/>
    <s v="food/food trucks"/>
    <x v="7"/>
    <x v="19"/>
  </r>
  <r>
    <n v="60000"/>
    <n v="8"/>
    <n v="8"/>
    <n v="0"/>
    <x v="2"/>
    <s v="US"/>
    <s v="USD"/>
    <n v="1420044890"/>
    <n v="1417452890"/>
    <d v="2014-12-31T16:54:50"/>
    <x v="2423"/>
    <n v="30"/>
    <b v="0"/>
    <n v="1"/>
    <b v="0"/>
    <s v="food/food trucks"/>
    <x v="7"/>
    <x v="19"/>
  </r>
  <r>
    <n v="25000"/>
    <n v="310"/>
    <n v="34.44"/>
    <n v="0.01"/>
    <x v="2"/>
    <s v="US"/>
    <s v="USD"/>
    <n v="1414445108"/>
    <n v="1411853108"/>
    <d v="2014-10-27T21:25:08"/>
    <x v="2424"/>
    <n v="30"/>
    <b v="0"/>
    <n v="9"/>
    <b v="0"/>
    <s v="food/food trucks"/>
    <x v="7"/>
    <x v="19"/>
  </r>
  <r>
    <n v="3500"/>
    <n v="1"/>
    <n v="1"/>
    <n v="0"/>
    <x v="2"/>
    <s v="US"/>
    <s v="USD"/>
    <n v="1464386640"/>
    <n v="1463090149"/>
    <d v="2016-05-27T22:04:00"/>
    <x v="2425"/>
    <n v="15.005682870367309"/>
    <b v="0"/>
    <n v="1"/>
    <b v="0"/>
    <s v="food/food trucks"/>
    <x v="7"/>
    <x v="19"/>
  </r>
  <r>
    <n v="20000"/>
    <n v="0"/>
    <s v="N/A"/>
    <n v="0"/>
    <x v="2"/>
    <s v="US"/>
    <s v="USD"/>
    <n v="1439006692"/>
    <n v="1433822692"/>
    <d v="2015-08-08T04:04:52"/>
    <x v="2426"/>
    <n v="60"/>
    <b v="0"/>
    <s v="No Backers"/>
    <b v="0"/>
    <s v="food/food trucks"/>
    <x v="7"/>
    <x v="19"/>
  </r>
  <r>
    <n v="50000"/>
    <n v="1"/>
    <n v="1"/>
    <n v="0"/>
    <x v="2"/>
    <s v="US"/>
    <s v="USD"/>
    <n v="1458715133"/>
    <n v="1455262733"/>
    <d v="2016-03-23T06:38:53"/>
    <x v="2427"/>
    <n v="39.958333333343035"/>
    <b v="0"/>
    <n v="1"/>
    <b v="0"/>
    <s v="food/food trucks"/>
    <x v="7"/>
    <x v="19"/>
  </r>
  <r>
    <n v="35000"/>
    <n v="1"/>
    <n v="1"/>
    <n v="0"/>
    <x v="2"/>
    <s v="US"/>
    <s v="USD"/>
    <n v="1426182551"/>
    <n v="1423594151"/>
    <d v="2015-03-12T17:49:11"/>
    <x v="2428"/>
    <n v="29.958333333328483"/>
    <b v="0"/>
    <n v="1"/>
    <b v="0"/>
    <s v="food/food trucks"/>
    <x v="7"/>
    <x v="19"/>
  </r>
  <r>
    <n v="140000"/>
    <n v="2005"/>
    <n v="501.25"/>
    <n v="0.01"/>
    <x v="2"/>
    <s v="NO"/>
    <s v="NOK"/>
    <n v="1486313040"/>
    <n v="1483131966"/>
    <d v="2017-02-05T16:44:00"/>
    <x v="2429"/>
    <n v="36.817986111112987"/>
    <b v="0"/>
    <n v="4"/>
    <b v="0"/>
    <s v="food/food trucks"/>
    <x v="7"/>
    <x v="19"/>
  </r>
  <r>
    <n v="3000"/>
    <n v="21"/>
    <n v="10.5"/>
    <n v="0.01"/>
    <x v="2"/>
    <s v="US"/>
    <s v="USD"/>
    <n v="1455246504"/>
    <n v="1452654504"/>
    <d v="2016-02-12T03:08:24"/>
    <x v="2430"/>
    <n v="30"/>
    <b v="0"/>
    <n v="2"/>
    <b v="0"/>
    <s v="food/food trucks"/>
    <x v="7"/>
    <x v="19"/>
  </r>
  <r>
    <n v="100000"/>
    <n v="2"/>
    <n v="1"/>
    <n v="0"/>
    <x v="2"/>
    <s v="US"/>
    <s v="USD"/>
    <n v="1467080613"/>
    <n v="1461896613"/>
    <d v="2016-06-28T02:23:33"/>
    <x v="2431"/>
    <n v="60"/>
    <b v="0"/>
    <n v="2"/>
    <b v="0"/>
    <s v="food/food trucks"/>
    <x v="7"/>
    <x v="19"/>
  </r>
  <r>
    <n v="14000"/>
    <n v="2"/>
    <n v="1"/>
    <n v="0"/>
    <x v="2"/>
    <s v="US"/>
    <s v="USD"/>
    <n v="1425791697"/>
    <n v="1423199697"/>
    <d v="2015-03-08T05:14:57"/>
    <x v="2432"/>
    <n v="30"/>
    <b v="0"/>
    <n v="2"/>
    <b v="0"/>
    <s v="food/food trucks"/>
    <x v="7"/>
    <x v="19"/>
  </r>
  <r>
    <n v="10000"/>
    <n v="0"/>
    <s v="N/A"/>
    <n v="0"/>
    <x v="2"/>
    <s v="US"/>
    <s v="USD"/>
    <n v="1456608943"/>
    <n v="1454016943"/>
    <d v="2016-02-27T21:35:43"/>
    <x v="2433"/>
    <n v="30"/>
    <b v="0"/>
    <s v="No Backers"/>
    <b v="0"/>
    <s v="food/food trucks"/>
    <x v="7"/>
    <x v="19"/>
  </r>
  <r>
    <n v="20000"/>
    <n v="26"/>
    <n v="13"/>
    <n v="0"/>
    <x v="2"/>
    <s v="US"/>
    <s v="USD"/>
    <n v="1438662474"/>
    <n v="1435206474"/>
    <d v="2015-08-04T04:27:54"/>
    <x v="2434"/>
    <n v="40"/>
    <b v="0"/>
    <n v="2"/>
    <b v="0"/>
    <s v="food/food trucks"/>
    <x v="7"/>
    <x v="19"/>
  </r>
  <r>
    <n v="250000"/>
    <n v="1224"/>
    <n v="306"/>
    <n v="0"/>
    <x v="2"/>
    <s v="SE"/>
    <s v="SEK"/>
    <n v="1444027186"/>
    <n v="1441435186"/>
    <d v="2015-10-05T06:39:46"/>
    <x v="2435"/>
    <n v="30"/>
    <b v="0"/>
    <n v="4"/>
    <b v="0"/>
    <s v="food/food trucks"/>
    <x v="7"/>
    <x v="19"/>
  </r>
  <r>
    <n v="117000"/>
    <n v="45"/>
    <n v="22.5"/>
    <n v="0"/>
    <x v="2"/>
    <s v="CA"/>
    <s v="CAD"/>
    <n v="1454078770"/>
    <n v="1448894770"/>
    <d v="2016-01-29T14:46:10"/>
    <x v="2436"/>
    <n v="60"/>
    <b v="0"/>
    <n v="2"/>
    <b v="0"/>
    <s v="food/food trucks"/>
    <x v="7"/>
    <x v="19"/>
  </r>
  <r>
    <n v="8000"/>
    <n v="0"/>
    <s v="N/A"/>
    <n v="0"/>
    <x v="2"/>
    <s v="US"/>
    <s v="USD"/>
    <n v="1426615200"/>
    <n v="1422400188"/>
    <d v="2015-03-17T18:00:00"/>
    <x v="2437"/>
    <n v="48.78486111111124"/>
    <b v="0"/>
    <s v="No Backers"/>
    <b v="0"/>
    <s v="food/food trucks"/>
    <x v="7"/>
    <x v="19"/>
  </r>
  <r>
    <n v="15000"/>
    <n v="50"/>
    <n v="50"/>
    <n v="0"/>
    <x v="2"/>
    <s v="US"/>
    <s v="USD"/>
    <n v="1449529062"/>
    <n v="1444341462"/>
    <d v="2015-12-07T22:57:42"/>
    <x v="2438"/>
    <n v="60.041666666671517"/>
    <b v="0"/>
    <n v="1"/>
    <b v="0"/>
    <s v="food/food trucks"/>
    <x v="7"/>
    <x v="19"/>
  </r>
  <r>
    <n v="10000"/>
    <n v="0"/>
    <s v="N/A"/>
    <n v="0"/>
    <x v="2"/>
    <s v="US"/>
    <s v="USD"/>
    <n v="1445197129"/>
    <n v="1442605129"/>
    <d v="2015-10-18T19:38:49"/>
    <x v="2439"/>
    <n v="30"/>
    <b v="0"/>
    <s v="No Backers"/>
    <b v="0"/>
    <s v="food/food trucks"/>
    <x v="7"/>
    <x v="19"/>
  </r>
  <r>
    <n v="5000"/>
    <n v="10"/>
    <n v="5"/>
    <n v="0"/>
    <x v="2"/>
    <s v="BE"/>
    <s v="EUR"/>
    <n v="1455399313"/>
    <n v="1452807313"/>
    <d v="2016-02-13T21:35:13"/>
    <x v="2440"/>
    <n v="30"/>
    <b v="0"/>
    <n v="2"/>
    <b v="0"/>
    <s v="food/food trucks"/>
    <x v="7"/>
    <x v="19"/>
  </r>
  <r>
    <n v="7500"/>
    <n v="8091"/>
    <n v="74.23"/>
    <n v="1.08"/>
    <x v="0"/>
    <s v="US"/>
    <s v="USD"/>
    <n v="1437627540"/>
    <n v="1435806054"/>
    <d v="2015-07-23T04:59:00"/>
    <x v="2441"/>
    <n v="21.082013888888469"/>
    <b v="0"/>
    <n v="109"/>
    <b v="1"/>
    <s v="food/small batch"/>
    <x v="7"/>
    <x v="33"/>
  </r>
  <r>
    <n v="24000"/>
    <n v="30226"/>
    <n v="81.25"/>
    <n v="1.26"/>
    <x v="0"/>
    <s v="US"/>
    <s v="USD"/>
    <n v="1426777228"/>
    <n v="1424188828"/>
    <d v="2015-03-19T15:00:28"/>
    <x v="2442"/>
    <n v="29.958333333343035"/>
    <b v="0"/>
    <n v="372"/>
    <b v="1"/>
    <s v="food/small batch"/>
    <x v="7"/>
    <x v="33"/>
  </r>
  <r>
    <n v="20000"/>
    <n v="40502.99"/>
    <n v="130.22999999999999"/>
    <n v="2.0299999999999998"/>
    <x v="0"/>
    <s v="US"/>
    <s v="USD"/>
    <n v="1408114822"/>
    <n v="1405522822"/>
    <d v="2014-08-15T15:00:22"/>
    <x v="2443"/>
    <n v="30"/>
    <b v="0"/>
    <n v="311"/>
    <b v="1"/>
    <s v="food/small batch"/>
    <x v="7"/>
    <x v="33"/>
  </r>
  <r>
    <n v="3000"/>
    <n v="3258"/>
    <n v="53.41"/>
    <n v="1.0900000000000001"/>
    <x v="0"/>
    <s v="US"/>
    <s v="USD"/>
    <n v="1464199591"/>
    <n v="1461607591"/>
    <d v="2016-05-25T18:06:31"/>
    <x v="2444"/>
    <n v="30"/>
    <b v="0"/>
    <n v="61"/>
    <b v="1"/>
    <s v="food/small batch"/>
    <x v="7"/>
    <x v="33"/>
  </r>
  <r>
    <n v="5000"/>
    <n v="8640"/>
    <n v="75.13"/>
    <n v="1.73"/>
    <x v="0"/>
    <s v="US"/>
    <s v="USD"/>
    <n v="1443242021"/>
    <n v="1440650021"/>
    <d v="2015-09-26T04:33:41"/>
    <x v="2445"/>
    <n v="30"/>
    <b v="0"/>
    <n v="115"/>
    <b v="1"/>
    <s v="food/small batch"/>
    <x v="7"/>
    <x v="33"/>
  </r>
  <r>
    <n v="5000"/>
    <n v="8399"/>
    <n v="75.67"/>
    <n v="1.68"/>
    <x v="0"/>
    <s v="US"/>
    <s v="USD"/>
    <n v="1480174071"/>
    <n v="1477578471"/>
    <d v="2016-11-26T15:27:51"/>
    <x v="2446"/>
    <n v="30.041666666671517"/>
    <b v="0"/>
    <n v="111"/>
    <b v="1"/>
    <s v="food/small batch"/>
    <x v="7"/>
    <x v="33"/>
  </r>
  <r>
    <n v="2500"/>
    <n v="10680"/>
    <n v="31.69"/>
    <n v="4.2699999999999996"/>
    <x v="0"/>
    <s v="US"/>
    <s v="USD"/>
    <n v="1478923200"/>
    <n v="1476184593"/>
    <d v="2016-11-12T04:00:00"/>
    <x v="2447"/>
    <n v="31.696840277785668"/>
    <b v="0"/>
    <n v="337"/>
    <b v="1"/>
    <s v="food/small batch"/>
    <x v="7"/>
    <x v="33"/>
  </r>
  <r>
    <n v="400"/>
    <n v="430"/>
    <n v="47.78"/>
    <n v="1.08"/>
    <x v="0"/>
    <s v="US"/>
    <s v="USD"/>
    <n v="1472621760"/>
    <n v="1472110513"/>
    <d v="2016-08-31T05:36:00"/>
    <x v="2448"/>
    <n v="5.9172106481564697"/>
    <b v="0"/>
    <n v="9"/>
    <b v="1"/>
    <s v="food/small batch"/>
    <x v="7"/>
    <x v="33"/>
  </r>
  <r>
    <n v="10000"/>
    <n v="10800"/>
    <n v="90"/>
    <n v="1.08"/>
    <x v="0"/>
    <s v="US"/>
    <s v="USD"/>
    <n v="1417321515"/>
    <n v="1414725915"/>
    <d v="2014-11-30T04:25:15"/>
    <x v="2449"/>
    <n v="30.041666666664241"/>
    <b v="0"/>
    <n v="120"/>
    <b v="1"/>
    <s v="food/small batch"/>
    <x v="7"/>
    <x v="33"/>
  </r>
  <r>
    <n v="15000"/>
    <n v="15230.03"/>
    <n v="149.31"/>
    <n v="1.02"/>
    <x v="0"/>
    <s v="US"/>
    <s v="USD"/>
    <n v="1414465860"/>
    <n v="1411177456"/>
    <d v="2014-10-28T03:11:00"/>
    <x v="2450"/>
    <n v="38.060231481482333"/>
    <b v="0"/>
    <n v="102"/>
    <b v="1"/>
    <s v="food/small batch"/>
    <x v="7"/>
    <x v="33"/>
  </r>
  <r>
    <n v="10000"/>
    <n v="11545"/>
    <n v="62.07"/>
    <n v="1.1499999999999999"/>
    <x v="0"/>
    <s v="US"/>
    <s v="USD"/>
    <n v="1488750490"/>
    <n v="1487022490"/>
    <d v="2017-03-05T21:48:10"/>
    <x v="2451"/>
    <n v="20"/>
    <b v="0"/>
    <n v="186"/>
    <b v="1"/>
    <s v="food/small batch"/>
    <x v="7"/>
    <x v="33"/>
  </r>
  <r>
    <n v="600"/>
    <n v="801"/>
    <n v="53.4"/>
    <n v="1.34"/>
    <x v="0"/>
    <s v="US"/>
    <s v="USD"/>
    <n v="1451430000"/>
    <n v="1448914500"/>
    <d v="2015-12-29T23:00:00"/>
    <x v="2452"/>
    <n v="29.114583333328483"/>
    <b v="0"/>
    <n v="15"/>
    <b v="1"/>
    <s v="food/small batch"/>
    <x v="7"/>
    <x v="33"/>
  </r>
  <r>
    <n v="3000"/>
    <n v="4641"/>
    <n v="69.27"/>
    <n v="1.55"/>
    <x v="0"/>
    <s v="US"/>
    <s v="USD"/>
    <n v="1486053409"/>
    <n v="1483461409"/>
    <d v="2017-02-02T16:36:49"/>
    <x v="2453"/>
    <n v="30"/>
    <b v="0"/>
    <n v="67"/>
    <b v="1"/>
    <s v="food/small batch"/>
    <x v="7"/>
    <x v="33"/>
  </r>
  <r>
    <n v="35000"/>
    <n v="35296"/>
    <n v="271.51"/>
    <n v="1.01"/>
    <x v="0"/>
    <s v="US"/>
    <s v="USD"/>
    <n v="1489207808"/>
    <n v="1486183808"/>
    <d v="2017-03-11T04:50:08"/>
    <x v="2454"/>
    <n v="35"/>
    <b v="0"/>
    <n v="130"/>
    <b v="1"/>
    <s v="food/small batch"/>
    <x v="7"/>
    <x v="33"/>
  </r>
  <r>
    <n v="300"/>
    <n v="546"/>
    <n v="34.130000000000003"/>
    <n v="1.82"/>
    <x v="0"/>
    <s v="US"/>
    <s v="USD"/>
    <n v="1461177950"/>
    <n v="1458758750"/>
    <d v="2016-04-20T18:45:50"/>
    <x v="2455"/>
    <n v="28"/>
    <b v="0"/>
    <n v="16"/>
    <b v="1"/>
    <s v="food/small batch"/>
    <x v="7"/>
    <x v="33"/>
  </r>
  <r>
    <n v="1500"/>
    <n v="2713"/>
    <n v="40.49"/>
    <n v="1.81"/>
    <x v="0"/>
    <s v="US"/>
    <s v="USD"/>
    <n v="1488063839"/>
    <n v="1485471839"/>
    <d v="2017-02-25T23:03:59"/>
    <x v="2456"/>
    <n v="30"/>
    <b v="0"/>
    <n v="67"/>
    <b v="1"/>
    <s v="food/small batch"/>
    <x v="7"/>
    <x v="33"/>
  </r>
  <r>
    <n v="23000"/>
    <n v="23530"/>
    <n v="189.76"/>
    <n v="1.02"/>
    <x v="0"/>
    <s v="US"/>
    <s v="USD"/>
    <n v="1458826056"/>
    <n v="1456237656"/>
    <d v="2016-03-24T13:27:36"/>
    <x v="2457"/>
    <n v="29.958333333335759"/>
    <b v="0"/>
    <n v="124"/>
    <b v="1"/>
    <s v="food/small batch"/>
    <x v="7"/>
    <x v="33"/>
  </r>
  <r>
    <n v="5000"/>
    <n v="5509"/>
    <n v="68.86"/>
    <n v="1.1000000000000001"/>
    <x v="0"/>
    <s v="US"/>
    <s v="USD"/>
    <n v="1465498800"/>
    <n v="1462481718"/>
    <d v="2016-06-09T19:00:00"/>
    <x v="2458"/>
    <n v="34.919930555559404"/>
    <b v="0"/>
    <n v="80"/>
    <b v="1"/>
    <s v="food/small batch"/>
    <x v="7"/>
    <x v="33"/>
  </r>
  <r>
    <n v="30000"/>
    <n v="30675"/>
    <n v="108.78"/>
    <n v="1.02"/>
    <x v="0"/>
    <s v="US"/>
    <s v="USD"/>
    <n v="1458742685"/>
    <n v="1454858285"/>
    <d v="2016-03-23T14:18:05"/>
    <x v="2459"/>
    <n v="44.958333333328483"/>
    <b v="0"/>
    <n v="282"/>
    <b v="1"/>
    <s v="food/small batch"/>
    <x v="7"/>
    <x v="33"/>
  </r>
  <r>
    <n v="8500"/>
    <n v="8567"/>
    <n v="125.99"/>
    <n v="1.01"/>
    <x v="0"/>
    <s v="US"/>
    <s v="USD"/>
    <n v="1483417020"/>
    <n v="1480480167"/>
    <d v="2017-01-03T04:17:00"/>
    <x v="2460"/>
    <n v="33.99135416666104"/>
    <b v="0"/>
    <n v="68"/>
    <b v="1"/>
    <s v="food/small batch"/>
    <x v="7"/>
    <x v="33"/>
  </r>
  <r>
    <n v="7500"/>
    <n v="7785"/>
    <n v="90.52"/>
    <n v="1.04"/>
    <x v="0"/>
    <s v="US"/>
    <s v="USD"/>
    <n v="1317438000"/>
    <n v="1314577097"/>
    <d v="2011-10-01T03:00:00"/>
    <x v="2461"/>
    <n v="33.112303240741312"/>
    <b v="0"/>
    <n v="86"/>
    <b v="1"/>
    <s v="music/indie rock"/>
    <x v="4"/>
    <x v="14"/>
  </r>
  <r>
    <n v="3000"/>
    <n v="3321.25"/>
    <n v="28.88"/>
    <n v="1.1100000000000001"/>
    <x v="0"/>
    <s v="US"/>
    <s v="USD"/>
    <n v="1342672096"/>
    <n v="1340944096"/>
    <d v="2012-07-19T04:28:16"/>
    <x v="2462"/>
    <n v="20"/>
    <b v="0"/>
    <n v="115"/>
    <b v="1"/>
    <s v="music/indie rock"/>
    <x v="4"/>
    <x v="14"/>
  </r>
  <r>
    <n v="2000"/>
    <n v="2325"/>
    <n v="31"/>
    <n v="1.1599999999999999"/>
    <x v="0"/>
    <s v="US"/>
    <s v="USD"/>
    <n v="1366138800"/>
    <n v="1362710425"/>
    <d v="2013-04-16T19:00:00"/>
    <x v="2463"/>
    <n v="39.680266203700739"/>
    <b v="0"/>
    <n v="75"/>
    <b v="1"/>
    <s v="music/indie rock"/>
    <x v="4"/>
    <x v="14"/>
  </r>
  <r>
    <n v="2000"/>
    <n v="2222"/>
    <n v="51.67"/>
    <n v="1.1100000000000001"/>
    <x v="0"/>
    <s v="CA"/>
    <s v="CAD"/>
    <n v="1443641340"/>
    <n v="1441143397"/>
    <d v="2015-09-30T19:29:00"/>
    <x v="2464"/>
    <n v="28.911377314812853"/>
    <b v="0"/>
    <n v="43"/>
    <b v="1"/>
    <s v="music/indie rock"/>
    <x v="4"/>
    <x v="14"/>
  </r>
  <r>
    <n v="700"/>
    <n v="1261"/>
    <n v="26.27"/>
    <n v="1.8"/>
    <x v="0"/>
    <s v="US"/>
    <s v="USD"/>
    <n v="1348420548"/>
    <n v="1345828548"/>
    <d v="2012-09-23T17:15:48"/>
    <x v="2465"/>
    <n v="30"/>
    <b v="0"/>
    <n v="48"/>
    <b v="1"/>
    <s v="music/indie rock"/>
    <x v="4"/>
    <x v="14"/>
  </r>
  <r>
    <n v="2500"/>
    <n v="2500"/>
    <n v="48.08"/>
    <n v="1"/>
    <x v="0"/>
    <s v="US"/>
    <s v="USD"/>
    <n v="1368066453"/>
    <n v="1365474453"/>
    <d v="2013-05-09T02:27:33"/>
    <x v="2466"/>
    <n v="30"/>
    <b v="0"/>
    <n v="52"/>
    <b v="1"/>
    <s v="music/indie rock"/>
    <x v="4"/>
    <x v="14"/>
  </r>
  <r>
    <n v="1000"/>
    <n v="1185"/>
    <n v="27.56"/>
    <n v="1.19"/>
    <x v="0"/>
    <s v="US"/>
    <s v="USD"/>
    <n v="1336669200"/>
    <n v="1335473931"/>
    <d v="2012-05-10T17:00:00"/>
    <x v="2467"/>
    <n v="13.83413194444438"/>
    <b v="0"/>
    <n v="43"/>
    <b v="1"/>
    <s v="music/indie rock"/>
    <x v="4"/>
    <x v="14"/>
  </r>
  <r>
    <n v="2000"/>
    <n v="2144.34"/>
    <n v="36.97"/>
    <n v="1.07"/>
    <x v="0"/>
    <s v="US"/>
    <s v="USD"/>
    <n v="1351400400"/>
    <n v="1348285321"/>
    <d v="2012-10-28T05:00:00"/>
    <x v="2468"/>
    <n v="36.054155092599103"/>
    <b v="0"/>
    <n v="58"/>
    <b v="1"/>
    <s v="music/indie rock"/>
    <x v="4"/>
    <x v="14"/>
  </r>
  <r>
    <n v="1200"/>
    <n v="1364"/>
    <n v="29.02"/>
    <n v="1.1399999999999999"/>
    <x v="0"/>
    <s v="US"/>
    <s v="USD"/>
    <n v="1297160329"/>
    <n v="1295000329"/>
    <d v="2011-02-08T10:18:49"/>
    <x v="2469"/>
    <n v="25"/>
    <b v="0"/>
    <n v="47"/>
    <b v="1"/>
    <s v="music/indie rock"/>
    <x v="4"/>
    <x v="14"/>
  </r>
  <r>
    <n v="1000"/>
    <n v="1031.6400000000001"/>
    <n v="28.66"/>
    <n v="1.03"/>
    <x v="0"/>
    <s v="US"/>
    <s v="USD"/>
    <n v="1337824055"/>
    <n v="1335232055"/>
    <d v="2012-05-24T01:47:35"/>
    <x v="2470"/>
    <n v="30"/>
    <b v="0"/>
    <n v="36"/>
    <b v="1"/>
    <s v="music/indie rock"/>
    <x v="4"/>
    <x v="14"/>
  </r>
  <r>
    <n v="500"/>
    <n v="640"/>
    <n v="37.65"/>
    <n v="1.28"/>
    <x v="0"/>
    <s v="US"/>
    <s v="USD"/>
    <n v="1327535392"/>
    <n v="1324079392"/>
    <d v="2012-01-25T23:49:52"/>
    <x v="2471"/>
    <n v="40"/>
    <b v="0"/>
    <n v="17"/>
    <b v="1"/>
    <s v="music/indie rock"/>
    <x v="4"/>
    <x v="14"/>
  </r>
  <r>
    <n v="7500"/>
    <n v="10182.02"/>
    <n v="97.9"/>
    <n v="1.36"/>
    <x v="0"/>
    <s v="US"/>
    <s v="USD"/>
    <n v="1283562180"/>
    <n v="1277433980"/>
    <d v="2010-09-04T01:03:00"/>
    <x v="2472"/>
    <n v="70.928240740737238"/>
    <b v="0"/>
    <n v="104"/>
    <b v="1"/>
    <s v="music/indie rock"/>
    <x v="4"/>
    <x v="14"/>
  </r>
  <r>
    <n v="2000"/>
    <n v="2000"/>
    <n v="42.55"/>
    <n v="1"/>
    <x v="0"/>
    <s v="US"/>
    <s v="USD"/>
    <n v="1352573869"/>
    <n v="1349978269"/>
    <d v="2012-11-10T18:57:49"/>
    <x v="2473"/>
    <n v="30.041666666664241"/>
    <b v="0"/>
    <n v="47"/>
    <b v="1"/>
    <s v="music/indie rock"/>
    <x v="4"/>
    <x v="14"/>
  </r>
  <r>
    <n v="5000"/>
    <n v="5000.18"/>
    <n v="131.58000000000001"/>
    <n v="1"/>
    <x v="0"/>
    <s v="US"/>
    <s v="USD"/>
    <n v="1286756176"/>
    <n v="1282868176"/>
    <d v="2010-10-11T00:16:16"/>
    <x v="2474"/>
    <n v="45"/>
    <b v="0"/>
    <n v="38"/>
    <b v="1"/>
    <s v="music/indie rock"/>
    <x v="4"/>
    <x v="14"/>
  </r>
  <r>
    <n v="2500"/>
    <n v="2618"/>
    <n v="32.32"/>
    <n v="1.05"/>
    <x v="0"/>
    <s v="US"/>
    <s v="USD"/>
    <n v="1278799200"/>
    <n v="1273647255"/>
    <d v="2010-07-10T22:00:00"/>
    <x v="2475"/>
    <n v="59.628993055550382"/>
    <b v="0"/>
    <n v="81"/>
    <b v="1"/>
    <s v="music/indie rock"/>
    <x v="4"/>
    <x v="14"/>
  </r>
  <r>
    <n v="3200"/>
    <n v="3360.72"/>
    <n v="61.1"/>
    <n v="1.05"/>
    <x v="0"/>
    <s v="US"/>
    <s v="USD"/>
    <n v="1415004770"/>
    <n v="1412149970"/>
    <d v="2014-11-03T08:52:50"/>
    <x v="2476"/>
    <n v="33.041666666671517"/>
    <b v="0"/>
    <n v="55"/>
    <b v="1"/>
    <s v="music/indie rock"/>
    <x v="4"/>
    <x v="14"/>
  </r>
  <r>
    <n v="750"/>
    <n v="1285"/>
    <n v="31.34"/>
    <n v="1.71"/>
    <x v="0"/>
    <s v="US"/>
    <s v="USD"/>
    <n v="1344789345"/>
    <n v="1340901345"/>
    <d v="2012-08-12T16:35:45"/>
    <x v="2477"/>
    <n v="45"/>
    <b v="0"/>
    <n v="41"/>
    <b v="1"/>
    <s v="music/indie rock"/>
    <x v="4"/>
    <x v="14"/>
  </r>
  <r>
    <n v="8000"/>
    <n v="10200"/>
    <n v="129.11000000000001"/>
    <n v="1.28"/>
    <x v="0"/>
    <s v="US"/>
    <s v="USD"/>
    <n v="1358117313"/>
    <n v="1355525313"/>
    <d v="2013-01-13T22:48:33"/>
    <x v="2478"/>
    <n v="30"/>
    <b v="0"/>
    <n v="79"/>
    <b v="1"/>
    <s v="music/indie rock"/>
    <x v="4"/>
    <x v="14"/>
  </r>
  <r>
    <n v="300"/>
    <n v="400.33"/>
    <n v="25.02"/>
    <n v="1.33"/>
    <x v="0"/>
    <s v="US"/>
    <s v="USD"/>
    <n v="1343440800"/>
    <n v="1342545994"/>
    <d v="2012-07-28T02:00:00"/>
    <x v="2479"/>
    <n v="10.356550925927877"/>
    <b v="0"/>
    <n v="16"/>
    <b v="1"/>
    <s v="music/indie rock"/>
    <x v="4"/>
    <x v="14"/>
  </r>
  <r>
    <n v="2000"/>
    <n v="2000"/>
    <n v="250"/>
    <n v="1"/>
    <x v="0"/>
    <s v="US"/>
    <s v="USD"/>
    <n v="1444516084"/>
    <n v="1439332084"/>
    <d v="2015-10-10T22:28:04"/>
    <x v="2480"/>
    <n v="60"/>
    <b v="0"/>
    <n v="8"/>
    <b v="1"/>
    <s v="music/indie rock"/>
    <x v="4"/>
    <x v="14"/>
  </r>
  <r>
    <n v="4000"/>
    <n v="4516.4399999999996"/>
    <n v="47.54"/>
    <n v="1.1299999999999999"/>
    <x v="0"/>
    <s v="US"/>
    <s v="USD"/>
    <n v="1335799808"/>
    <n v="1333207808"/>
    <d v="2012-04-30T15:30:08"/>
    <x v="2481"/>
    <n v="30"/>
    <b v="0"/>
    <n v="95"/>
    <b v="1"/>
    <s v="music/indie rock"/>
    <x v="4"/>
    <x v="14"/>
  </r>
  <r>
    <n v="1000"/>
    <n v="1001"/>
    <n v="40.04"/>
    <n v="1"/>
    <x v="0"/>
    <s v="US"/>
    <s v="USD"/>
    <n v="1312224383"/>
    <n v="1308336383"/>
    <d v="2011-08-01T18:46:23"/>
    <x v="2482"/>
    <n v="45"/>
    <b v="0"/>
    <n v="25"/>
    <b v="1"/>
    <s v="music/indie rock"/>
    <x v="4"/>
    <x v="14"/>
  </r>
  <r>
    <n v="1100"/>
    <n v="1251"/>
    <n v="65.84"/>
    <n v="1.1399999999999999"/>
    <x v="0"/>
    <s v="US"/>
    <s v="USD"/>
    <n v="1335891603"/>
    <n v="1330711203"/>
    <d v="2012-05-01T17:00:03"/>
    <x v="2483"/>
    <n v="59.958333333335759"/>
    <b v="0"/>
    <n v="19"/>
    <b v="1"/>
    <s v="music/indie rock"/>
    <x v="4"/>
    <x v="14"/>
  </r>
  <r>
    <n v="3500"/>
    <n v="4176.1099999999997"/>
    <n v="46.4"/>
    <n v="1.19"/>
    <x v="0"/>
    <s v="US"/>
    <s v="USD"/>
    <n v="1316124003"/>
    <n v="1313532003"/>
    <d v="2011-09-15T22:00:03"/>
    <x v="2484"/>
    <n v="30"/>
    <b v="0"/>
    <n v="90"/>
    <b v="1"/>
    <s v="music/indie rock"/>
    <x v="4"/>
    <x v="14"/>
  </r>
  <r>
    <n v="2000"/>
    <n v="2065"/>
    <n v="50.37"/>
    <n v="1.03"/>
    <x v="0"/>
    <s v="US"/>
    <s v="USD"/>
    <n v="1318463879"/>
    <n v="1315439879"/>
    <d v="2011-10-12T23:57:59"/>
    <x v="2485"/>
    <n v="35"/>
    <b v="0"/>
    <n v="41"/>
    <b v="1"/>
    <s v="music/indie rock"/>
    <x v="4"/>
    <x v="14"/>
  </r>
  <r>
    <n v="300"/>
    <n v="797"/>
    <n v="26.57"/>
    <n v="2.66"/>
    <x v="0"/>
    <s v="US"/>
    <s v="USD"/>
    <n v="1335113976"/>
    <n v="1332521976"/>
    <d v="2012-04-22T16:59:36"/>
    <x v="2486"/>
    <n v="30"/>
    <b v="0"/>
    <n v="30"/>
    <b v="1"/>
    <s v="music/indie rock"/>
    <x v="4"/>
    <x v="14"/>
  </r>
  <r>
    <n v="1500"/>
    <n v="1500.76"/>
    <n v="39.49"/>
    <n v="1"/>
    <x v="0"/>
    <s v="US"/>
    <s v="USD"/>
    <n v="1338083997"/>
    <n v="1335491997"/>
    <d v="2012-05-27T01:59:57"/>
    <x v="2487"/>
    <n v="30"/>
    <b v="0"/>
    <n v="38"/>
    <b v="1"/>
    <s v="music/indie rock"/>
    <x v="4"/>
    <x v="14"/>
  </r>
  <r>
    <n v="3000"/>
    <n v="3201"/>
    <n v="49.25"/>
    <n v="1.07"/>
    <x v="0"/>
    <s v="US"/>
    <s v="USD"/>
    <n v="1321459908"/>
    <n v="1318864308"/>
    <d v="2011-11-16T16:11:48"/>
    <x v="2488"/>
    <n v="30.041666666664241"/>
    <b v="0"/>
    <n v="65"/>
    <b v="1"/>
    <s v="music/indie rock"/>
    <x v="4"/>
    <x v="14"/>
  </r>
  <r>
    <n v="3500"/>
    <n v="4678.5"/>
    <n v="62.38"/>
    <n v="1.34"/>
    <x v="0"/>
    <s v="US"/>
    <s v="USD"/>
    <n v="1368117239"/>
    <n v="1365525239"/>
    <d v="2013-05-09T16:33:59"/>
    <x v="2489"/>
    <n v="30"/>
    <b v="0"/>
    <n v="75"/>
    <b v="1"/>
    <s v="music/indie rock"/>
    <x v="4"/>
    <x v="14"/>
  </r>
  <r>
    <n v="500"/>
    <n v="607"/>
    <n v="37.94"/>
    <n v="1.21"/>
    <x v="0"/>
    <s v="US"/>
    <s v="USD"/>
    <n v="1340429276"/>
    <n v="1335245276"/>
    <d v="2012-06-23T05:27:56"/>
    <x v="2490"/>
    <n v="60"/>
    <b v="0"/>
    <n v="16"/>
    <b v="1"/>
    <s v="music/indie rock"/>
    <x v="4"/>
    <x v="14"/>
  </r>
  <r>
    <n v="500"/>
    <n v="516"/>
    <n v="51.6"/>
    <n v="1.03"/>
    <x v="0"/>
    <s v="US"/>
    <s v="USD"/>
    <n v="1295142660"/>
    <n v="1293739714"/>
    <d v="2011-01-16T01:51:00"/>
    <x v="2491"/>
    <n v="16.237800925919146"/>
    <b v="0"/>
    <n v="10"/>
    <b v="1"/>
    <s v="music/indie rock"/>
    <x v="4"/>
    <x v="14"/>
  </r>
  <r>
    <n v="600"/>
    <n v="750"/>
    <n v="27.78"/>
    <n v="1.25"/>
    <x v="0"/>
    <s v="US"/>
    <s v="USD"/>
    <n v="1339840740"/>
    <n v="1335397188"/>
    <d v="2012-06-16T09:59:00"/>
    <x v="2492"/>
    <n v="51.430000000000291"/>
    <b v="0"/>
    <n v="27"/>
    <b v="1"/>
    <s v="music/indie rock"/>
    <x v="4"/>
    <x v="14"/>
  </r>
  <r>
    <n v="20000"/>
    <n v="25740"/>
    <n v="99.38"/>
    <n v="1.29"/>
    <x v="0"/>
    <s v="US"/>
    <s v="USD"/>
    <n v="1367208140"/>
    <n v="1363320140"/>
    <d v="2013-04-29T04:02:20"/>
    <x v="2493"/>
    <n v="45"/>
    <b v="0"/>
    <n v="259"/>
    <b v="1"/>
    <s v="music/indie rock"/>
    <x v="4"/>
    <x v="14"/>
  </r>
  <r>
    <n v="1500"/>
    <n v="1515.08"/>
    <n v="38.85"/>
    <n v="1.01"/>
    <x v="0"/>
    <s v="US"/>
    <s v="USD"/>
    <n v="1337786944"/>
    <n v="1335194944"/>
    <d v="2012-05-23T15:29:04"/>
    <x v="2494"/>
    <n v="30"/>
    <b v="0"/>
    <n v="39"/>
    <b v="1"/>
    <s v="music/indie rock"/>
    <x v="4"/>
    <x v="14"/>
  </r>
  <r>
    <n v="1500"/>
    <n v="1913.05"/>
    <n v="45.55"/>
    <n v="1.28"/>
    <x v="0"/>
    <s v="US"/>
    <s v="USD"/>
    <n v="1339022575"/>
    <n v="1336430575"/>
    <d v="2012-06-06T22:42:55"/>
    <x v="2495"/>
    <n v="30"/>
    <b v="0"/>
    <n v="42"/>
    <b v="1"/>
    <s v="music/indie rock"/>
    <x v="4"/>
    <x v="14"/>
  </r>
  <r>
    <n v="6000"/>
    <n v="6000"/>
    <n v="600"/>
    <n v="1"/>
    <x v="0"/>
    <s v="US"/>
    <s v="USD"/>
    <n v="1364597692"/>
    <n v="1361577292"/>
    <d v="2013-03-29T22:54:52"/>
    <x v="2496"/>
    <n v="34.958333333328483"/>
    <b v="0"/>
    <n v="10"/>
    <b v="1"/>
    <s v="music/indie rock"/>
    <x v="4"/>
    <x v="14"/>
  </r>
  <r>
    <n v="4000"/>
    <n v="4510.8599999999997"/>
    <n v="80.55"/>
    <n v="1.1299999999999999"/>
    <x v="0"/>
    <s v="US"/>
    <s v="USD"/>
    <n v="1312578338"/>
    <n v="1309986338"/>
    <d v="2011-08-05T21:05:38"/>
    <x v="2497"/>
    <n v="30"/>
    <b v="0"/>
    <n v="56"/>
    <b v="1"/>
    <s v="music/indie rock"/>
    <x v="4"/>
    <x v="14"/>
  </r>
  <r>
    <n v="1000"/>
    <n v="1056"/>
    <n v="52.8"/>
    <n v="1.06"/>
    <x v="0"/>
    <s v="US"/>
    <s v="USD"/>
    <n v="1422400387"/>
    <n v="1421190787"/>
    <d v="2015-01-27T23:13:07"/>
    <x v="2498"/>
    <n v="14"/>
    <b v="0"/>
    <n v="20"/>
    <b v="1"/>
    <s v="music/indie rock"/>
    <x v="4"/>
    <x v="14"/>
  </r>
  <r>
    <n v="4000"/>
    <n v="8105"/>
    <n v="47.68"/>
    <n v="2.0299999999999998"/>
    <x v="0"/>
    <s v="US"/>
    <s v="USD"/>
    <n v="1356976800"/>
    <n v="1352820837"/>
    <d v="2012-12-31T18:00:00"/>
    <x v="2499"/>
    <n v="48.101423611115024"/>
    <b v="0"/>
    <n v="170"/>
    <b v="1"/>
    <s v="music/indie rock"/>
    <x v="4"/>
    <x v="14"/>
  </r>
  <r>
    <n v="600"/>
    <n v="680"/>
    <n v="23.45"/>
    <n v="1.1299999999999999"/>
    <x v="0"/>
    <s v="US"/>
    <s v="USD"/>
    <n v="1340476375"/>
    <n v="1337884375"/>
    <d v="2012-06-23T18:32:55"/>
    <x v="2500"/>
    <n v="30"/>
    <b v="0"/>
    <n v="29"/>
    <b v="1"/>
    <s v="music/indie rock"/>
    <x v="4"/>
    <x v="14"/>
  </r>
  <r>
    <n v="11000"/>
    <n v="281"/>
    <n v="40.14"/>
    <n v="0.03"/>
    <x v="2"/>
    <s v="CA"/>
    <s v="CAD"/>
    <n v="1443379104"/>
    <n v="1440787104"/>
    <d v="2015-09-27T18:38:24"/>
    <x v="2501"/>
    <n v="30"/>
    <b v="0"/>
    <n v="7"/>
    <b v="0"/>
    <s v="food/restaurants"/>
    <x v="7"/>
    <x v="34"/>
  </r>
  <r>
    <n v="110000"/>
    <n v="86"/>
    <n v="17.2"/>
    <n v="0"/>
    <x v="2"/>
    <s v="US"/>
    <s v="USD"/>
    <n v="1411328918"/>
    <n v="1407440918"/>
    <d v="2014-09-21T19:48:38"/>
    <x v="2502"/>
    <n v="45"/>
    <b v="0"/>
    <n v="5"/>
    <b v="0"/>
    <s v="food/restaurants"/>
    <x v="7"/>
    <x v="34"/>
  </r>
  <r>
    <n v="10000"/>
    <n v="0"/>
    <s v="N/A"/>
    <n v="0"/>
    <x v="2"/>
    <s v="US"/>
    <s v="USD"/>
    <n v="1465333560"/>
    <n v="1462743308"/>
    <d v="2016-06-07T21:06:00"/>
    <x v="2503"/>
    <n v="29.97976851851854"/>
    <b v="0"/>
    <s v="No Backers"/>
    <b v="0"/>
    <s v="food/restaurants"/>
    <x v="7"/>
    <x v="34"/>
  </r>
  <r>
    <n v="35000"/>
    <n v="0"/>
    <s v="N/A"/>
    <n v="0"/>
    <x v="2"/>
    <s v="US"/>
    <s v="USD"/>
    <n v="1416014534"/>
    <n v="1413418934"/>
    <d v="2014-11-15T01:22:14"/>
    <x v="2504"/>
    <n v="30.041666666671517"/>
    <b v="0"/>
    <s v="No Backers"/>
    <b v="0"/>
    <s v="food/restaurants"/>
    <x v="7"/>
    <x v="34"/>
  </r>
  <r>
    <n v="7000"/>
    <n v="0"/>
    <s v="N/A"/>
    <n v="0"/>
    <x v="2"/>
    <s v="US"/>
    <s v="USD"/>
    <n v="1426292416"/>
    <n v="1423704016"/>
    <d v="2015-03-14T00:20:16"/>
    <x v="2505"/>
    <n v="29.958333333335759"/>
    <b v="0"/>
    <s v="No Backers"/>
    <b v="0"/>
    <s v="food/restaurants"/>
    <x v="7"/>
    <x v="34"/>
  </r>
  <r>
    <n v="5000"/>
    <n v="30"/>
    <n v="15"/>
    <n v="0.01"/>
    <x v="2"/>
    <s v="GB"/>
    <s v="GBP"/>
    <n v="1443906000"/>
    <n v="1441955269"/>
    <d v="2015-10-03T21:00:00"/>
    <x v="2506"/>
    <n v="22.577905092592118"/>
    <b v="0"/>
    <n v="2"/>
    <b v="0"/>
    <s v="food/restaurants"/>
    <x v="7"/>
    <x v="34"/>
  </r>
  <r>
    <n v="42850"/>
    <n v="0"/>
    <s v="N/A"/>
    <n v="0"/>
    <x v="2"/>
    <s v="US"/>
    <s v="USD"/>
    <n v="1431308704"/>
    <n v="1428716704"/>
    <d v="2015-05-11T01:45:04"/>
    <x v="2507"/>
    <n v="30"/>
    <b v="0"/>
    <s v="No Backers"/>
    <b v="0"/>
    <s v="food/restaurants"/>
    <x v="7"/>
    <x v="34"/>
  </r>
  <r>
    <n v="20000"/>
    <n v="0"/>
    <s v="N/A"/>
    <n v="0"/>
    <x v="2"/>
    <s v="US"/>
    <s v="USD"/>
    <n v="1408056634"/>
    <n v="1405464634"/>
    <d v="2014-08-14T22:50:34"/>
    <x v="2508"/>
    <n v="30"/>
    <b v="0"/>
    <s v="No Backers"/>
    <b v="0"/>
    <s v="food/restaurants"/>
    <x v="7"/>
    <x v="34"/>
  </r>
  <r>
    <n v="95000"/>
    <n v="1000"/>
    <n v="35.71"/>
    <n v="0.01"/>
    <x v="2"/>
    <s v="GB"/>
    <s v="GBP"/>
    <n v="1429554349"/>
    <n v="1424719549"/>
    <d v="2015-04-20T18:25:49"/>
    <x v="2509"/>
    <n v="55.958333333335759"/>
    <b v="0"/>
    <n v="28"/>
    <b v="0"/>
    <s v="food/restaurants"/>
    <x v="7"/>
    <x v="34"/>
  </r>
  <r>
    <n v="50000"/>
    <n v="75"/>
    <n v="37.5"/>
    <n v="0"/>
    <x v="2"/>
    <s v="US"/>
    <s v="USD"/>
    <n v="1431647772"/>
    <n v="1426463772"/>
    <d v="2015-05-14T23:56:12"/>
    <x v="2510"/>
    <n v="60"/>
    <b v="0"/>
    <n v="2"/>
    <b v="0"/>
    <s v="food/restaurants"/>
    <x v="7"/>
    <x v="34"/>
  </r>
  <r>
    <n v="100000"/>
    <n v="0"/>
    <s v="N/A"/>
    <n v="0"/>
    <x v="2"/>
    <s v="GB"/>
    <s v="GBP"/>
    <n v="1454323413"/>
    <n v="1451731413"/>
    <d v="2016-02-01T10:43:33"/>
    <x v="2511"/>
    <n v="30"/>
    <b v="0"/>
    <s v="No Backers"/>
    <b v="0"/>
    <s v="food/restaurants"/>
    <x v="7"/>
    <x v="34"/>
  </r>
  <r>
    <n v="1150"/>
    <n v="0"/>
    <s v="N/A"/>
    <n v="0"/>
    <x v="2"/>
    <s v="US"/>
    <s v="USD"/>
    <n v="1418504561"/>
    <n v="1417208561"/>
    <d v="2014-12-13T21:02:41"/>
    <x v="2512"/>
    <n v="15"/>
    <b v="0"/>
    <s v="No Backers"/>
    <b v="0"/>
    <s v="food/restaurants"/>
    <x v="7"/>
    <x v="34"/>
  </r>
  <r>
    <n v="180000"/>
    <n v="0"/>
    <s v="N/A"/>
    <n v="0"/>
    <x v="2"/>
    <s v="DE"/>
    <s v="EUR"/>
    <n v="1488067789"/>
    <n v="1482883789"/>
    <d v="2017-02-26T00:09:49"/>
    <x v="2513"/>
    <n v="60"/>
    <b v="0"/>
    <s v="No Backers"/>
    <b v="0"/>
    <s v="food/restaurants"/>
    <x v="7"/>
    <x v="34"/>
  </r>
  <r>
    <n v="12000"/>
    <n v="210"/>
    <n v="52.5"/>
    <n v="0.02"/>
    <x v="2"/>
    <s v="US"/>
    <s v="USD"/>
    <n v="1408526477"/>
    <n v="1407057677"/>
    <d v="2014-08-20T09:21:17"/>
    <x v="2514"/>
    <n v="17"/>
    <b v="0"/>
    <n v="4"/>
    <b v="0"/>
    <s v="food/restaurants"/>
    <x v="7"/>
    <x v="34"/>
  </r>
  <r>
    <n v="5000"/>
    <n v="930"/>
    <n v="77.5"/>
    <n v="0.19"/>
    <x v="2"/>
    <s v="US"/>
    <s v="USD"/>
    <n v="1424635753"/>
    <n v="1422043753"/>
    <d v="2015-02-22T20:09:13"/>
    <x v="2515"/>
    <n v="30"/>
    <b v="0"/>
    <n v="12"/>
    <b v="0"/>
    <s v="food/restaurants"/>
    <x v="7"/>
    <x v="34"/>
  </r>
  <r>
    <n v="22000"/>
    <n v="0"/>
    <s v="N/A"/>
    <n v="0"/>
    <x v="2"/>
    <s v="US"/>
    <s v="USD"/>
    <n v="1417279252"/>
    <n v="1414683652"/>
    <d v="2014-11-29T16:40:52"/>
    <x v="2516"/>
    <n v="30.041666666671517"/>
    <b v="0"/>
    <s v="No Backers"/>
    <b v="0"/>
    <s v="food/restaurants"/>
    <x v="7"/>
    <x v="34"/>
  </r>
  <r>
    <n v="18000"/>
    <n v="1767"/>
    <n v="53.55"/>
    <n v="0.1"/>
    <x v="2"/>
    <s v="CA"/>
    <s v="CAD"/>
    <n v="1426788930"/>
    <n v="1424200530"/>
    <d v="2015-03-19T18:15:30"/>
    <x v="2517"/>
    <n v="29.958333333328483"/>
    <b v="0"/>
    <n v="33"/>
    <b v="0"/>
    <s v="food/restaurants"/>
    <x v="7"/>
    <x v="34"/>
  </r>
  <r>
    <n v="5000"/>
    <n v="0"/>
    <s v="N/A"/>
    <n v="0"/>
    <x v="2"/>
    <s v="US"/>
    <s v="USD"/>
    <n v="1415899228"/>
    <n v="1413303628"/>
    <d v="2014-11-13T17:20:28"/>
    <x v="2518"/>
    <n v="30.041666666664241"/>
    <b v="0"/>
    <s v="No Backers"/>
    <b v="0"/>
    <s v="food/restaurants"/>
    <x v="7"/>
    <x v="34"/>
  </r>
  <r>
    <n v="150000"/>
    <n v="65"/>
    <n v="16.25"/>
    <n v="0"/>
    <x v="2"/>
    <s v="US"/>
    <s v="USD"/>
    <n v="1405741404"/>
    <n v="1403149404"/>
    <d v="2014-07-19T03:43:24"/>
    <x v="2519"/>
    <n v="30"/>
    <b v="0"/>
    <n v="4"/>
    <b v="0"/>
    <s v="food/restaurants"/>
    <x v="7"/>
    <x v="34"/>
  </r>
  <r>
    <n v="100000"/>
    <n v="0"/>
    <s v="N/A"/>
    <n v="0"/>
    <x v="2"/>
    <s v="US"/>
    <s v="USD"/>
    <n v="1476559260"/>
    <n v="1472567085"/>
    <d v="2016-10-15T19:21:00"/>
    <x v="2520"/>
    <n v="46.205729166656965"/>
    <b v="0"/>
    <s v="No Backers"/>
    <b v="0"/>
    <s v="food/restaurants"/>
    <x v="7"/>
    <x v="34"/>
  </r>
  <r>
    <n v="12500"/>
    <n v="13685.99"/>
    <n v="103.68"/>
    <n v="1.0900000000000001"/>
    <x v="0"/>
    <s v="US"/>
    <s v="USD"/>
    <n v="1444778021"/>
    <n v="1442963621"/>
    <d v="2015-10-13T23:13:41"/>
    <x v="2521"/>
    <n v="21"/>
    <b v="0"/>
    <n v="132"/>
    <b v="1"/>
    <s v="music/classical music"/>
    <x v="4"/>
    <x v="35"/>
  </r>
  <r>
    <n v="5000"/>
    <n v="5000"/>
    <n v="185.19"/>
    <n v="1"/>
    <x v="0"/>
    <s v="US"/>
    <s v="USD"/>
    <n v="1461336720"/>
    <n v="1459431960"/>
    <d v="2016-04-22T14:52:00"/>
    <x v="2522"/>
    <n v="22.045833333329938"/>
    <b v="0"/>
    <n v="27"/>
    <b v="1"/>
    <s v="music/classical music"/>
    <x v="4"/>
    <x v="35"/>
  </r>
  <r>
    <n v="900"/>
    <n v="1408"/>
    <n v="54.15"/>
    <n v="1.56"/>
    <x v="0"/>
    <s v="US"/>
    <s v="USD"/>
    <n v="1416270292"/>
    <n v="1413674692"/>
    <d v="2014-11-18T00:24:52"/>
    <x v="2523"/>
    <n v="30.041666666671517"/>
    <b v="0"/>
    <n v="26"/>
    <b v="1"/>
    <s v="music/classical music"/>
    <x v="4"/>
    <x v="35"/>
  </r>
  <r>
    <n v="7500"/>
    <n v="7620"/>
    <n v="177.21"/>
    <n v="1.02"/>
    <x v="0"/>
    <s v="US"/>
    <s v="USD"/>
    <n v="1419136200"/>
    <n v="1416338557"/>
    <d v="2014-12-21T04:30:00"/>
    <x v="2524"/>
    <n v="32.380127314812853"/>
    <b v="0"/>
    <n v="43"/>
    <b v="1"/>
    <s v="music/classical music"/>
    <x v="4"/>
    <x v="35"/>
  </r>
  <r>
    <n v="8000"/>
    <n v="8026"/>
    <n v="100.33"/>
    <n v="1"/>
    <x v="0"/>
    <s v="US"/>
    <s v="USD"/>
    <n v="1340914571"/>
    <n v="1338322571"/>
    <d v="2012-06-28T20:16:11"/>
    <x v="2525"/>
    <n v="30"/>
    <b v="0"/>
    <n v="80"/>
    <b v="1"/>
    <s v="music/classical music"/>
    <x v="4"/>
    <x v="35"/>
  </r>
  <r>
    <n v="4000"/>
    <n v="4518"/>
    <n v="136.91"/>
    <n v="1.1299999999999999"/>
    <x v="0"/>
    <s v="US"/>
    <s v="USD"/>
    <n v="1418014740"/>
    <n v="1415585474"/>
    <d v="2014-12-08T04:59:00"/>
    <x v="2526"/>
    <n v="28.116504629630072"/>
    <b v="0"/>
    <n v="33"/>
    <b v="1"/>
    <s v="music/classical music"/>
    <x v="4"/>
    <x v="35"/>
  </r>
  <r>
    <n v="4000"/>
    <n v="4085"/>
    <n v="57.54"/>
    <n v="1.02"/>
    <x v="0"/>
    <s v="US"/>
    <s v="USD"/>
    <n v="1382068740"/>
    <n v="1380477691"/>
    <d v="2013-10-18T03:59:00"/>
    <x v="2527"/>
    <n v="18.414918981485243"/>
    <b v="0"/>
    <n v="71"/>
    <b v="1"/>
    <s v="music/classical music"/>
    <x v="4"/>
    <x v="35"/>
  </r>
  <r>
    <n v="4000"/>
    <n v="4289.99"/>
    <n v="52.96"/>
    <n v="1.07"/>
    <x v="0"/>
    <s v="GB"/>
    <s v="GBP"/>
    <n v="1440068400"/>
    <n v="1438459303"/>
    <d v="2015-08-20T11:00:00"/>
    <x v="2528"/>
    <n v="18.623807870360906"/>
    <b v="0"/>
    <n v="81"/>
    <b v="1"/>
    <s v="music/classical music"/>
    <x v="4"/>
    <x v="35"/>
  </r>
  <r>
    <n v="6000"/>
    <n v="6257"/>
    <n v="82.33"/>
    <n v="1.04"/>
    <x v="0"/>
    <s v="US"/>
    <s v="USD"/>
    <n v="1332636975"/>
    <n v="1328752575"/>
    <d v="2012-03-25T00:56:15"/>
    <x v="2529"/>
    <n v="44.958333333335759"/>
    <b v="0"/>
    <n v="76"/>
    <b v="1"/>
    <s v="music/classical music"/>
    <x v="4"/>
    <x v="35"/>
  </r>
  <r>
    <n v="6500"/>
    <n v="6500"/>
    <n v="135.41999999999999"/>
    <n v="1"/>
    <x v="0"/>
    <s v="US"/>
    <s v="USD"/>
    <n v="1429505400"/>
    <n v="1426711505"/>
    <d v="2015-04-20T04:50:00"/>
    <x v="2530"/>
    <n v="32.336747685185401"/>
    <b v="0"/>
    <n v="48"/>
    <b v="1"/>
    <s v="music/classical music"/>
    <x v="4"/>
    <x v="35"/>
  </r>
  <r>
    <n v="4500"/>
    <n v="4518"/>
    <n v="74.069999999999993"/>
    <n v="1"/>
    <x v="0"/>
    <s v="US"/>
    <s v="USD"/>
    <n v="1439611140"/>
    <n v="1437668354"/>
    <d v="2015-08-15T03:59:00"/>
    <x v="2531"/>
    <n v="22.485949074078235"/>
    <b v="0"/>
    <n v="61"/>
    <b v="1"/>
    <s v="music/classical music"/>
    <x v="4"/>
    <x v="35"/>
  </r>
  <r>
    <n v="4000"/>
    <n v="5045"/>
    <n v="84.08"/>
    <n v="1.26"/>
    <x v="0"/>
    <s v="US"/>
    <s v="USD"/>
    <n v="1345148566"/>
    <n v="1342556566"/>
    <d v="2012-08-16T20:22:46"/>
    <x v="2532"/>
    <n v="30"/>
    <b v="0"/>
    <n v="60"/>
    <b v="1"/>
    <s v="music/classical music"/>
    <x v="4"/>
    <x v="35"/>
  </r>
  <r>
    <n v="7500"/>
    <n v="8300"/>
    <n v="61.03"/>
    <n v="1.1100000000000001"/>
    <x v="0"/>
    <s v="US"/>
    <s v="USD"/>
    <n v="1362160868"/>
    <n v="1359568911"/>
    <d v="2013-03-01T18:01:08"/>
    <x v="2533"/>
    <n v="29.99950231481489"/>
    <b v="0"/>
    <n v="136"/>
    <b v="1"/>
    <s v="music/classical music"/>
    <x v="4"/>
    <x v="35"/>
  </r>
  <r>
    <n v="2000"/>
    <n v="2100"/>
    <n v="150"/>
    <n v="1.05"/>
    <x v="0"/>
    <s v="US"/>
    <s v="USD"/>
    <n v="1262325600"/>
    <n v="1257871712"/>
    <d v="2010-01-01T06:00:00"/>
    <x v="2534"/>
    <n v="51.549629629625997"/>
    <b v="0"/>
    <n v="14"/>
    <b v="1"/>
    <s v="music/classical music"/>
    <x v="4"/>
    <x v="35"/>
  </r>
  <r>
    <n v="20000"/>
    <n v="20755"/>
    <n v="266.08999999999997"/>
    <n v="1.04"/>
    <x v="0"/>
    <s v="US"/>
    <s v="USD"/>
    <n v="1417463945"/>
    <n v="1414781945"/>
    <d v="2014-12-01T19:59:05"/>
    <x v="2535"/>
    <n v="31.041666666664241"/>
    <b v="0"/>
    <n v="78"/>
    <b v="1"/>
    <s v="music/classical music"/>
    <x v="4"/>
    <x v="35"/>
  </r>
  <r>
    <n v="25"/>
    <n v="29"/>
    <n v="7.25"/>
    <n v="1.1599999999999999"/>
    <x v="0"/>
    <s v="US"/>
    <s v="USD"/>
    <n v="1375151566"/>
    <n v="1373337166"/>
    <d v="2013-07-30T02:32:46"/>
    <x v="2536"/>
    <n v="21"/>
    <b v="0"/>
    <n v="4"/>
    <b v="1"/>
    <s v="music/classical music"/>
    <x v="4"/>
    <x v="35"/>
  </r>
  <r>
    <n v="1000"/>
    <n v="1100"/>
    <n v="100"/>
    <n v="1.1000000000000001"/>
    <x v="0"/>
    <s v="US"/>
    <s v="USD"/>
    <n v="1312212855"/>
    <n v="1307028855"/>
    <d v="2011-08-01T15:34:15"/>
    <x v="2537"/>
    <n v="60"/>
    <b v="0"/>
    <n v="11"/>
    <b v="1"/>
    <s v="music/classical music"/>
    <x v="4"/>
    <x v="35"/>
  </r>
  <r>
    <n v="18000"/>
    <n v="20343.169999999998"/>
    <n v="109.96"/>
    <n v="1.1299999999999999"/>
    <x v="0"/>
    <s v="US"/>
    <s v="USD"/>
    <n v="1361681940"/>
    <n v="1359029661"/>
    <d v="2013-02-24T04:59:00"/>
    <x v="2538"/>
    <n v="30.697673611110076"/>
    <b v="0"/>
    <n v="185"/>
    <b v="1"/>
    <s v="music/classical music"/>
    <x v="4"/>
    <x v="35"/>
  </r>
  <r>
    <n v="10000"/>
    <n v="10025"/>
    <n v="169.92"/>
    <n v="1"/>
    <x v="0"/>
    <s v="US"/>
    <s v="USD"/>
    <n v="1422913152"/>
    <n v="1417729152"/>
    <d v="2015-02-02T21:39:12"/>
    <x v="2539"/>
    <n v="60"/>
    <b v="0"/>
    <n v="59"/>
    <b v="1"/>
    <s v="music/classical music"/>
    <x v="4"/>
    <x v="35"/>
  </r>
  <r>
    <n v="2500"/>
    <n v="2585"/>
    <n v="95.74"/>
    <n v="1.03"/>
    <x v="0"/>
    <s v="US"/>
    <s v="USD"/>
    <n v="1319904721"/>
    <n v="1314720721"/>
    <d v="2011-10-29T16:12:01"/>
    <x v="2540"/>
    <n v="60"/>
    <b v="0"/>
    <n v="27"/>
    <b v="1"/>
    <s v="music/classical music"/>
    <x v="4"/>
    <x v="35"/>
  </r>
  <r>
    <n v="3500"/>
    <n v="3746"/>
    <n v="59.46"/>
    <n v="1.07"/>
    <x v="0"/>
    <s v="GB"/>
    <s v="GBP"/>
    <n v="1380192418"/>
    <n v="1375008418"/>
    <d v="2013-09-26T10:46:58"/>
    <x v="2541"/>
    <n v="60"/>
    <b v="0"/>
    <n v="63"/>
    <b v="1"/>
    <s v="music/classical music"/>
    <x v="4"/>
    <x v="35"/>
  </r>
  <r>
    <n v="700"/>
    <n v="725"/>
    <n v="55.77"/>
    <n v="1.04"/>
    <x v="0"/>
    <s v="US"/>
    <s v="USD"/>
    <n v="1380599940"/>
    <n v="1377252857"/>
    <d v="2013-10-01T03:59:00"/>
    <x v="2542"/>
    <n v="38.73938657407416"/>
    <b v="0"/>
    <n v="13"/>
    <b v="1"/>
    <s v="music/classical music"/>
    <x v="4"/>
    <x v="35"/>
  </r>
  <r>
    <n v="250"/>
    <n v="391"/>
    <n v="30.08"/>
    <n v="1.56"/>
    <x v="0"/>
    <s v="US"/>
    <s v="USD"/>
    <n v="1293937200"/>
    <n v="1291257298"/>
    <d v="2011-01-02T03:00:00"/>
    <x v="2543"/>
    <n v="31.017384259263054"/>
    <b v="0"/>
    <n v="13"/>
    <b v="1"/>
    <s v="music/classical music"/>
    <x v="4"/>
    <x v="35"/>
  </r>
  <r>
    <n v="5000"/>
    <n v="5041"/>
    <n v="88.44"/>
    <n v="1.01"/>
    <x v="0"/>
    <s v="US"/>
    <s v="USD"/>
    <n v="1341750569"/>
    <n v="1339158569"/>
    <d v="2012-07-08T12:29:29"/>
    <x v="2544"/>
    <n v="30"/>
    <b v="0"/>
    <n v="57"/>
    <b v="1"/>
    <s v="music/classical music"/>
    <x v="4"/>
    <x v="35"/>
  </r>
  <r>
    <n v="2000"/>
    <n v="3906"/>
    <n v="64.03"/>
    <n v="1.95"/>
    <x v="0"/>
    <s v="US"/>
    <s v="USD"/>
    <n v="1424997000"/>
    <n v="1421983138"/>
    <d v="2015-02-27T00:30:00"/>
    <x v="2545"/>
    <n v="34.882662037038244"/>
    <b v="0"/>
    <n v="61"/>
    <b v="1"/>
    <s v="music/classical music"/>
    <x v="4"/>
    <x v="35"/>
  </r>
  <r>
    <n v="3500"/>
    <n v="3910"/>
    <n v="60.15"/>
    <n v="1.1200000000000001"/>
    <x v="0"/>
    <s v="US"/>
    <s v="USD"/>
    <n v="1380949200"/>
    <n v="1378586179"/>
    <d v="2013-10-05T05:00:00"/>
    <x v="2546"/>
    <n v="27.349780092597939"/>
    <b v="0"/>
    <n v="65"/>
    <b v="1"/>
    <s v="music/classical music"/>
    <x v="4"/>
    <x v="35"/>
  </r>
  <r>
    <n v="5500"/>
    <n v="6592"/>
    <n v="49.19"/>
    <n v="1.2"/>
    <x v="0"/>
    <s v="US"/>
    <s v="USD"/>
    <n v="1333560803"/>
    <n v="1330972403"/>
    <d v="2012-04-04T17:33:23"/>
    <x v="2547"/>
    <n v="29.958333333335759"/>
    <b v="0"/>
    <n v="134"/>
    <b v="1"/>
    <s v="music/classical music"/>
    <x v="4"/>
    <x v="35"/>
  </r>
  <r>
    <n v="6000"/>
    <n v="6111"/>
    <n v="165.16"/>
    <n v="1.02"/>
    <x v="0"/>
    <s v="FR"/>
    <s v="EUR"/>
    <n v="1475209620"/>
    <n v="1473087637"/>
    <d v="2016-09-30T04:27:00"/>
    <x v="2548"/>
    <n v="24.559988425920892"/>
    <b v="0"/>
    <n v="37"/>
    <b v="1"/>
    <s v="music/classical music"/>
    <x v="4"/>
    <x v="35"/>
  </r>
  <r>
    <n v="1570"/>
    <n v="1614"/>
    <n v="43.62"/>
    <n v="1.03"/>
    <x v="0"/>
    <s v="GB"/>
    <s v="GBP"/>
    <n v="1370019600"/>
    <n v="1366999870"/>
    <d v="2013-05-31T17:00:00"/>
    <x v="2549"/>
    <n v="34.950578703705105"/>
    <b v="0"/>
    <n v="37"/>
    <b v="1"/>
    <s v="music/classical music"/>
    <x v="4"/>
    <x v="35"/>
  </r>
  <r>
    <n v="6500"/>
    <n v="6555"/>
    <n v="43.7"/>
    <n v="1.01"/>
    <x v="0"/>
    <s v="US"/>
    <s v="USD"/>
    <n v="1444276740"/>
    <n v="1439392406"/>
    <d v="2015-10-08T03:59:00"/>
    <x v="2550"/>
    <n v="56.531643518523197"/>
    <b v="0"/>
    <n v="150"/>
    <b v="1"/>
    <s v="music/classical music"/>
    <x v="4"/>
    <x v="35"/>
  </r>
  <r>
    <n v="3675"/>
    <n v="3775.5"/>
    <n v="67.42"/>
    <n v="1.03"/>
    <x v="0"/>
    <s v="US"/>
    <s v="USD"/>
    <n v="1332362880"/>
    <n v="1329890585"/>
    <d v="2012-03-21T20:48:00"/>
    <x v="2551"/>
    <n v="28.614525462966412"/>
    <b v="0"/>
    <n v="56"/>
    <b v="1"/>
    <s v="music/classical music"/>
    <x v="4"/>
    <x v="35"/>
  </r>
  <r>
    <n v="3000"/>
    <n v="3195"/>
    <n v="177.5"/>
    <n v="1.07"/>
    <x v="0"/>
    <s v="US"/>
    <s v="USD"/>
    <n v="1488741981"/>
    <n v="1486149981"/>
    <d v="2017-03-05T19:26:21"/>
    <x v="2552"/>
    <n v="30"/>
    <b v="0"/>
    <n v="18"/>
    <b v="1"/>
    <s v="music/classical music"/>
    <x v="4"/>
    <x v="35"/>
  </r>
  <r>
    <n v="1500"/>
    <n v="2333"/>
    <n v="38.880000000000003"/>
    <n v="1.56"/>
    <x v="0"/>
    <s v="US"/>
    <s v="USD"/>
    <n v="1348202807"/>
    <n v="1343018807"/>
    <d v="2012-09-21T04:46:47"/>
    <x v="2553"/>
    <n v="60"/>
    <b v="0"/>
    <n v="60"/>
    <b v="1"/>
    <s v="music/classical music"/>
    <x v="4"/>
    <x v="35"/>
  </r>
  <r>
    <n v="3000"/>
    <n v="3684"/>
    <n v="54.99"/>
    <n v="1.23"/>
    <x v="0"/>
    <s v="US"/>
    <s v="USD"/>
    <n v="1433131140"/>
    <n v="1430445163"/>
    <d v="2015-06-01T03:59:00"/>
    <x v="2554"/>
    <n v="31.087696759263054"/>
    <b v="0"/>
    <n v="67"/>
    <b v="1"/>
    <s v="music/classical music"/>
    <x v="4"/>
    <x v="35"/>
  </r>
  <r>
    <n v="2000"/>
    <n v="2147"/>
    <n v="61.34"/>
    <n v="1.07"/>
    <x v="0"/>
    <s v="US"/>
    <s v="USD"/>
    <n v="1338219793"/>
    <n v="1335541393"/>
    <d v="2012-05-28T15:43:13"/>
    <x v="2555"/>
    <n v="31"/>
    <b v="0"/>
    <n v="35"/>
    <b v="1"/>
    <s v="music/classical music"/>
    <x v="4"/>
    <x v="35"/>
  </r>
  <r>
    <n v="745"/>
    <n v="786"/>
    <n v="23.12"/>
    <n v="1.06"/>
    <x v="0"/>
    <s v="US"/>
    <s v="USD"/>
    <n v="1356392857"/>
    <n v="1352504857"/>
    <d v="2012-12-24T23:47:37"/>
    <x v="2556"/>
    <n v="45"/>
    <b v="0"/>
    <n v="34"/>
    <b v="1"/>
    <s v="music/classical music"/>
    <x v="4"/>
    <x v="35"/>
  </r>
  <r>
    <n v="900"/>
    <n v="1066"/>
    <n v="29.61"/>
    <n v="1.18"/>
    <x v="0"/>
    <s v="GB"/>
    <s v="GBP"/>
    <n v="1400176386"/>
    <n v="1397584386"/>
    <d v="2014-05-15T17:53:06"/>
    <x v="2557"/>
    <n v="30"/>
    <b v="0"/>
    <n v="36"/>
    <b v="1"/>
    <s v="music/classical music"/>
    <x v="4"/>
    <x v="35"/>
  </r>
  <r>
    <n v="1250"/>
    <n v="1361"/>
    <n v="75.61"/>
    <n v="1.0900000000000001"/>
    <x v="0"/>
    <s v="AU"/>
    <s v="AUD"/>
    <n v="1430488740"/>
    <n v="1427747906"/>
    <d v="2015-05-01T13:59:00"/>
    <x v="2558"/>
    <n v="31.722615740734909"/>
    <b v="0"/>
    <n v="18"/>
    <b v="1"/>
    <s v="music/classical music"/>
    <x v="4"/>
    <x v="35"/>
  </r>
  <r>
    <n v="800"/>
    <n v="890"/>
    <n v="35.6"/>
    <n v="1.1100000000000001"/>
    <x v="0"/>
    <s v="US"/>
    <s v="USD"/>
    <n v="1321385820"/>
    <n v="1318539484"/>
    <d v="2011-11-15T19:37:00"/>
    <x v="2559"/>
    <n v="32.943703703705978"/>
    <b v="0"/>
    <n v="25"/>
    <b v="1"/>
    <s v="music/classical music"/>
    <x v="4"/>
    <x v="35"/>
  </r>
  <r>
    <n v="3000"/>
    <n v="3003"/>
    <n v="143"/>
    <n v="1"/>
    <x v="0"/>
    <s v="GB"/>
    <s v="GBP"/>
    <n v="1425682174"/>
    <n v="1423090174"/>
    <d v="2015-03-06T22:49:34"/>
    <x v="2560"/>
    <n v="30"/>
    <b v="0"/>
    <n v="21"/>
    <b v="1"/>
    <s v="music/classical music"/>
    <x v="4"/>
    <x v="35"/>
  </r>
  <r>
    <n v="100000"/>
    <n v="0"/>
    <s v="N/A"/>
    <n v="0"/>
    <x v="1"/>
    <s v="CA"/>
    <s v="CAD"/>
    <n v="1444740089"/>
    <n v="1442148089"/>
    <d v="2015-10-13T12:41:29"/>
    <x v="2561"/>
    <n v="30"/>
    <b v="0"/>
    <s v="No Backers"/>
    <b v="0"/>
    <s v="food/food trucks"/>
    <x v="7"/>
    <x v="19"/>
  </r>
  <r>
    <n v="10000"/>
    <n v="75"/>
    <n v="25"/>
    <n v="0.01"/>
    <x v="1"/>
    <s v="DE"/>
    <s v="EUR"/>
    <n v="1476189339"/>
    <n v="1471005339"/>
    <d v="2016-10-11T12:35:39"/>
    <x v="2562"/>
    <n v="60"/>
    <b v="0"/>
    <n v="3"/>
    <b v="0"/>
    <s v="food/food trucks"/>
    <x v="7"/>
    <x v="19"/>
  </r>
  <r>
    <n v="20000"/>
    <n v="0"/>
    <s v="N/A"/>
    <n v="0"/>
    <x v="1"/>
    <s v="US"/>
    <s v="USD"/>
    <n v="1438226451"/>
    <n v="1433042451"/>
    <d v="2015-07-30T03:20:51"/>
    <x v="2563"/>
    <n v="60"/>
    <b v="0"/>
    <s v="No Backers"/>
    <b v="0"/>
    <s v="food/food trucks"/>
    <x v="7"/>
    <x v="19"/>
  </r>
  <r>
    <n v="40000"/>
    <n v="0"/>
    <s v="N/A"/>
    <n v="0"/>
    <x v="1"/>
    <s v="CA"/>
    <s v="CAD"/>
    <n v="1406854699"/>
    <n v="1404262699"/>
    <d v="2014-08-01T00:58:19"/>
    <x v="2564"/>
    <n v="30"/>
    <b v="0"/>
    <s v="No Backers"/>
    <b v="0"/>
    <s v="food/food trucks"/>
    <x v="7"/>
    <x v="19"/>
  </r>
  <r>
    <n v="10000"/>
    <n v="100"/>
    <n v="100"/>
    <n v="0.01"/>
    <x v="1"/>
    <s v="US"/>
    <s v="USD"/>
    <n v="1462827000"/>
    <n v="1457710589"/>
    <d v="2016-05-09T20:50:00"/>
    <x v="2565"/>
    <n v="59.217719907406718"/>
    <b v="0"/>
    <n v="1"/>
    <b v="0"/>
    <s v="food/food trucks"/>
    <x v="7"/>
    <x v="19"/>
  </r>
  <r>
    <n v="35000"/>
    <n v="0"/>
    <s v="N/A"/>
    <n v="0"/>
    <x v="1"/>
    <s v="US"/>
    <s v="USD"/>
    <n v="1408663948"/>
    <n v="1406071948"/>
    <d v="2014-08-21T23:32:28"/>
    <x v="2566"/>
    <n v="30"/>
    <b v="0"/>
    <s v="No Backers"/>
    <b v="0"/>
    <s v="food/food trucks"/>
    <x v="7"/>
    <x v="19"/>
  </r>
  <r>
    <n v="45000"/>
    <n v="120"/>
    <n v="60"/>
    <n v="0"/>
    <x v="1"/>
    <s v="US"/>
    <s v="USD"/>
    <n v="1429823138"/>
    <n v="1427231138"/>
    <d v="2015-04-23T21:05:38"/>
    <x v="2567"/>
    <n v="30"/>
    <b v="0"/>
    <n v="2"/>
    <b v="0"/>
    <s v="food/food trucks"/>
    <x v="7"/>
    <x v="19"/>
  </r>
  <r>
    <n v="10000"/>
    <n v="50"/>
    <n v="50"/>
    <n v="0.01"/>
    <x v="1"/>
    <s v="GB"/>
    <s v="GBP"/>
    <n v="1472745594"/>
    <n v="1470153594"/>
    <d v="2016-09-01T15:59:54"/>
    <x v="2568"/>
    <n v="30"/>
    <b v="0"/>
    <n v="1"/>
    <b v="0"/>
    <s v="food/food trucks"/>
    <x v="7"/>
    <x v="19"/>
  </r>
  <r>
    <n v="6500"/>
    <n v="145"/>
    <n v="72.5"/>
    <n v="0.02"/>
    <x v="1"/>
    <s v="US"/>
    <s v="USD"/>
    <n v="1442457112"/>
    <n v="1439865112"/>
    <d v="2015-09-17T02:31:52"/>
    <x v="2569"/>
    <n v="30"/>
    <b v="0"/>
    <n v="2"/>
    <b v="0"/>
    <s v="food/food trucks"/>
    <x v="7"/>
    <x v="19"/>
  </r>
  <r>
    <n v="7000"/>
    <n v="59"/>
    <n v="29.5"/>
    <n v="0.01"/>
    <x v="1"/>
    <s v="US"/>
    <s v="USD"/>
    <n v="1486590035"/>
    <n v="1483998035"/>
    <d v="2017-02-08T21:40:35"/>
    <x v="2570"/>
    <n v="30"/>
    <b v="0"/>
    <n v="2"/>
    <b v="0"/>
    <s v="food/food trucks"/>
    <x v="7"/>
    <x v="19"/>
  </r>
  <r>
    <n v="100000"/>
    <n v="250"/>
    <n v="62.5"/>
    <n v="0"/>
    <x v="1"/>
    <s v="AU"/>
    <s v="AUD"/>
    <n v="1463645521"/>
    <n v="1458461521"/>
    <d v="2016-05-19T08:12:01"/>
    <x v="2571"/>
    <n v="60"/>
    <b v="0"/>
    <n v="4"/>
    <b v="0"/>
    <s v="food/food trucks"/>
    <x v="7"/>
    <x v="19"/>
  </r>
  <r>
    <n v="30000"/>
    <n v="0"/>
    <s v="N/A"/>
    <n v="0"/>
    <x v="1"/>
    <s v="US"/>
    <s v="USD"/>
    <n v="1428893517"/>
    <n v="1426301517"/>
    <d v="2015-04-13T02:51:57"/>
    <x v="2572"/>
    <n v="30"/>
    <b v="0"/>
    <s v="No Backers"/>
    <b v="0"/>
    <s v="food/food trucks"/>
    <x v="7"/>
    <x v="19"/>
  </r>
  <r>
    <n v="8000"/>
    <n v="0"/>
    <s v="N/A"/>
    <n v="0"/>
    <x v="1"/>
    <s v="US"/>
    <s v="USD"/>
    <n v="1408803149"/>
    <n v="1404915149"/>
    <d v="2014-08-23T14:12:29"/>
    <x v="2573"/>
    <n v="45"/>
    <b v="0"/>
    <s v="No Backers"/>
    <b v="0"/>
    <s v="food/food trucks"/>
    <x v="7"/>
    <x v="19"/>
  </r>
  <r>
    <n v="10000"/>
    <n v="0"/>
    <s v="N/A"/>
    <n v="0"/>
    <x v="1"/>
    <s v="US"/>
    <s v="USD"/>
    <n v="1463600945"/>
    <n v="1461786545"/>
    <d v="2016-05-18T19:49:05"/>
    <x v="2574"/>
    <n v="21"/>
    <b v="0"/>
    <s v="No Backers"/>
    <b v="0"/>
    <s v="food/food trucks"/>
    <x v="7"/>
    <x v="19"/>
  </r>
  <r>
    <n v="85000"/>
    <n v="0"/>
    <s v="N/A"/>
    <n v="0"/>
    <x v="1"/>
    <s v="US"/>
    <s v="USD"/>
    <n v="1421030194"/>
    <n v="1418438194"/>
    <d v="2015-01-12T02:36:34"/>
    <x v="2575"/>
    <n v="30"/>
    <b v="0"/>
    <s v="No Backers"/>
    <b v="0"/>
    <s v="food/food trucks"/>
    <x v="7"/>
    <x v="19"/>
  </r>
  <r>
    <n v="10000"/>
    <n v="0"/>
    <s v="N/A"/>
    <n v="0"/>
    <x v="1"/>
    <s v="US"/>
    <s v="USD"/>
    <n v="1428707647"/>
    <n v="1424823247"/>
    <d v="2015-04-10T23:14:07"/>
    <x v="2576"/>
    <n v="44.958333333328483"/>
    <b v="0"/>
    <s v="No Backers"/>
    <b v="0"/>
    <s v="food/food trucks"/>
    <x v="7"/>
    <x v="19"/>
  </r>
  <r>
    <n v="15000"/>
    <n v="0"/>
    <s v="N/A"/>
    <n v="0"/>
    <x v="1"/>
    <s v="US"/>
    <s v="USD"/>
    <n v="1407181297"/>
    <n v="1405021297"/>
    <d v="2014-08-04T19:41:37"/>
    <x v="2577"/>
    <n v="25"/>
    <b v="0"/>
    <s v="No Backers"/>
    <b v="0"/>
    <s v="food/food trucks"/>
    <x v="7"/>
    <x v="19"/>
  </r>
  <r>
    <n v="6000"/>
    <n v="0"/>
    <s v="N/A"/>
    <n v="0"/>
    <x v="1"/>
    <s v="US"/>
    <s v="USD"/>
    <n v="1444410000"/>
    <n v="1440203579"/>
    <d v="2015-10-09T17:00:00"/>
    <x v="2578"/>
    <n v="48.685428240729379"/>
    <b v="0"/>
    <s v="No Backers"/>
    <b v="0"/>
    <s v="food/food trucks"/>
    <x v="7"/>
    <x v="19"/>
  </r>
  <r>
    <n v="200000"/>
    <n v="277"/>
    <n v="23.08"/>
    <n v="0"/>
    <x v="1"/>
    <s v="US"/>
    <s v="USD"/>
    <n v="1410810903"/>
    <n v="1405626903"/>
    <d v="2014-09-15T19:55:03"/>
    <x v="2579"/>
    <n v="60"/>
    <b v="0"/>
    <n v="12"/>
    <b v="0"/>
    <s v="food/food trucks"/>
    <x v="7"/>
    <x v="19"/>
  </r>
  <r>
    <n v="8500"/>
    <n v="51"/>
    <n v="25.5"/>
    <n v="0.01"/>
    <x v="1"/>
    <s v="US"/>
    <s v="USD"/>
    <n v="1431745200"/>
    <n v="1429170603"/>
    <d v="2015-05-16T03:00:00"/>
    <x v="2580"/>
    <n v="29.798576388886431"/>
    <b v="0"/>
    <n v="2"/>
    <b v="0"/>
    <s v="food/food trucks"/>
    <x v="7"/>
    <x v="19"/>
  </r>
  <r>
    <n v="5000"/>
    <n v="530"/>
    <n v="48.18"/>
    <n v="0.11"/>
    <x v="2"/>
    <s v="US"/>
    <s v="USD"/>
    <n v="1447689898"/>
    <n v="1445094298"/>
    <d v="2015-11-16T16:04:58"/>
    <x v="2581"/>
    <n v="30.041666666664241"/>
    <b v="0"/>
    <n v="11"/>
    <b v="0"/>
    <s v="food/food trucks"/>
    <x v="7"/>
    <x v="19"/>
  </r>
  <r>
    <n v="90000"/>
    <n v="1"/>
    <n v="1"/>
    <n v="0"/>
    <x v="2"/>
    <s v="US"/>
    <s v="USD"/>
    <n v="1477784634"/>
    <n v="1475192634"/>
    <d v="2016-10-29T23:43:54"/>
    <x v="2582"/>
    <n v="30"/>
    <b v="0"/>
    <n v="1"/>
    <b v="0"/>
    <s v="food/food trucks"/>
    <x v="7"/>
    <x v="19"/>
  </r>
  <r>
    <n v="1000"/>
    <n v="5"/>
    <n v="1"/>
    <n v="0.01"/>
    <x v="2"/>
    <s v="US"/>
    <s v="USD"/>
    <n v="1426526880"/>
    <n v="1421346480"/>
    <d v="2015-03-16T17:28:00"/>
    <x v="2583"/>
    <n v="59.958333333328483"/>
    <b v="0"/>
    <n v="5"/>
    <b v="0"/>
    <s v="food/food trucks"/>
    <x v="7"/>
    <x v="19"/>
  </r>
  <r>
    <n v="10000"/>
    <n v="0"/>
    <s v="N/A"/>
    <n v="0"/>
    <x v="2"/>
    <s v="US"/>
    <s v="USD"/>
    <n v="1434341369"/>
    <n v="1431749369"/>
    <d v="2015-06-15T04:09:29"/>
    <x v="2584"/>
    <n v="30"/>
    <b v="0"/>
    <s v="No Backers"/>
    <b v="0"/>
    <s v="food/food trucks"/>
    <x v="7"/>
    <x v="19"/>
  </r>
  <r>
    <n v="30000"/>
    <n v="50"/>
    <n v="50"/>
    <n v="0"/>
    <x v="2"/>
    <s v="US"/>
    <s v="USD"/>
    <n v="1404601632"/>
    <n v="1402009632"/>
    <d v="2014-07-05T23:07:12"/>
    <x v="2585"/>
    <n v="30"/>
    <b v="0"/>
    <n v="1"/>
    <b v="0"/>
    <s v="food/food trucks"/>
    <x v="7"/>
    <x v="19"/>
  </r>
  <r>
    <n v="3000"/>
    <n v="5"/>
    <n v="5"/>
    <n v="0"/>
    <x v="2"/>
    <s v="GB"/>
    <s v="GBP"/>
    <n v="1451030136"/>
    <n v="1448438136"/>
    <d v="2015-12-25T07:55:36"/>
    <x v="2586"/>
    <n v="30"/>
    <b v="0"/>
    <n v="1"/>
    <b v="0"/>
    <s v="food/food trucks"/>
    <x v="7"/>
    <x v="19"/>
  </r>
  <r>
    <n v="50000"/>
    <n v="1217"/>
    <n v="202.83"/>
    <n v="0.02"/>
    <x v="2"/>
    <s v="US"/>
    <s v="USD"/>
    <n v="1451491953"/>
    <n v="1448899953"/>
    <d v="2015-12-30T16:12:33"/>
    <x v="2587"/>
    <n v="30"/>
    <b v="0"/>
    <n v="6"/>
    <b v="0"/>
    <s v="food/food trucks"/>
    <x v="7"/>
    <x v="19"/>
  </r>
  <r>
    <n v="6000"/>
    <n v="233"/>
    <n v="29.13"/>
    <n v="0.04"/>
    <x v="2"/>
    <s v="US"/>
    <s v="USD"/>
    <n v="1427807640"/>
    <n v="1423325626"/>
    <d v="2015-03-31T13:14:00"/>
    <x v="2588"/>
    <n v="51.875162037038535"/>
    <b v="0"/>
    <n v="8"/>
    <b v="0"/>
    <s v="food/food trucks"/>
    <x v="7"/>
    <x v="19"/>
  </r>
  <r>
    <n v="50000"/>
    <n v="5"/>
    <n v="5"/>
    <n v="0"/>
    <x v="2"/>
    <s v="DK"/>
    <s v="DKK"/>
    <n v="1458733927"/>
    <n v="1456145527"/>
    <d v="2016-03-23T11:52:07"/>
    <x v="2589"/>
    <n v="29.958333333335759"/>
    <b v="0"/>
    <n v="1"/>
    <b v="0"/>
    <s v="food/food trucks"/>
    <x v="7"/>
    <x v="19"/>
  </r>
  <r>
    <n v="3000"/>
    <n v="0"/>
    <s v="N/A"/>
    <n v="0"/>
    <x v="2"/>
    <s v="AU"/>
    <s v="AUD"/>
    <n v="1453817297"/>
    <n v="1453212497"/>
    <d v="2016-01-26T14:08:17"/>
    <x v="2590"/>
    <n v="7"/>
    <b v="0"/>
    <s v="No Backers"/>
    <b v="0"/>
    <s v="food/food trucks"/>
    <x v="7"/>
    <x v="19"/>
  </r>
  <r>
    <n v="1500"/>
    <n v="26"/>
    <n v="13"/>
    <n v="0.02"/>
    <x v="2"/>
    <s v="US"/>
    <s v="USD"/>
    <n v="1457901924"/>
    <n v="1452721524"/>
    <d v="2016-03-13T20:45:24"/>
    <x v="2591"/>
    <n v="59.958333333335759"/>
    <b v="0"/>
    <n v="2"/>
    <b v="0"/>
    <s v="food/food trucks"/>
    <x v="7"/>
    <x v="19"/>
  </r>
  <r>
    <n v="30000"/>
    <n v="50"/>
    <n v="50"/>
    <n v="0"/>
    <x v="2"/>
    <s v="US"/>
    <s v="USD"/>
    <n v="1412536421"/>
    <n v="1409944421"/>
    <d v="2014-10-05T19:13:41"/>
    <x v="2592"/>
    <n v="30"/>
    <b v="0"/>
    <n v="1"/>
    <b v="0"/>
    <s v="food/food trucks"/>
    <x v="7"/>
    <x v="19"/>
  </r>
  <r>
    <n v="10000"/>
    <n v="0"/>
    <s v="N/A"/>
    <n v="0"/>
    <x v="2"/>
    <s v="US"/>
    <s v="USD"/>
    <n v="1429993026"/>
    <n v="1427401026"/>
    <d v="2015-04-25T20:17:06"/>
    <x v="2593"/>
    <n v="30"/>
    <b v="0"/>
    <s v="No Backers"/>
    <b v="0"/>
    <s v="food/food trucks"/>
    <x v="7"/>
    <x v="19"/>
  </r>
  <r>
    <n v="80000"/>
    <n v="1"/>
    <n v="1"/>
    <n v="0"/>
    <x v="2"/>
    <s v="US"/>
    <s v="USD"/>
    <n v="1407453228"/>
    <n v="1404861228"/>
    <d v="2014-08-07T23:13:48"/>
    <x v="2594"/>
    <n v="30"/>
    <b v="0"/>
    <n v="1"/>
    <b v="0"/>
    <s v="food/food trucks"/>
    <x v="7"/>
    <x v="19"/>
  </r>
  <r>
    <n v="15000"/>
    <n v="1825"/>
    <n v="96.05"/>
    <n v="0.12"/>
    <x v="2"/>
    <s v="US"/>
    <s v="USD"/>
    <n v="1487915500"/>
    <n v="1485323500"/>
    <d v="2017-02-24T05:51:40"/>
    <x v="2595"/>
    <n v="30"/>
    <b v="0"/>
    <n v="19"/>
    <b v="0"/>
    <s v="food/food trucks"/>
    <x v="7"/>
    <x v="19"/>
  </r>
  <r>
    <n v="35000"/>
    <n v="8256"/>
    <n v="305.77999999999997"/>
    <n v="0.24"/>
    <x v="2"/>
    <s v="CA"/>
    <s v="CAD"/>
    <n v="1407427009"/>
    <n v="1404835009"/>
    <d v="2014-08-07T15:56:49"/>
    <x v="2596"/>
    <n v="30"/>
    <b v="0"/>
    <n v="27"/>
    <b v="0"/>
    <s v="food/food trucks"/>
    <x v="7"/>
    <x v="19"/>
  </r>
  <r>
    <n v="1500"/>
    <n v="85"/>
    <n v="12.14"/>
    <n v="0.06"/>
    <x v="2"/>
    <s v="GB"/>
    <s v="GBP"/>
    <n v="1466323917"/>
    <n v="1463731917"/>
    <d v="2016-06-19T08:11:57"/>
    <x v="2597"/>
    <n v="30"/>
    <b v="0"/>
    <n v="7"/>
    <b v="0"/>
    <s v="food/food trucks"/>
    <x v="7"/>
    <x v="19"/>
  </r>
  <r>
    <n v="3000"/>
    <n v="1170"/>
    <n v="83.57"/>
    <n v="0.39"/>
    <x v="2"/>
    <s v="US"/>
    <s v="USD"/>
    <n v="1443039001"/>
    <n v="1440447001"/>
    <d v="2015-09-23T20:10:01"/>
    <x v="2598"/>
    <n v="30"/>
    <b v="0"/>
    <n v="14"/>
    <b v="0"/>
    <s v="food/food trucks"/>
    <x v="7"/>
    <x v="19"/>
  </r>
  <r>
    <n v="9041"/>
    <n v="90"/>
    <n v="18"/>
    <n v="0.01"/>
    <x v="2"/>
    <s v="US"/>
    <s v="USD"/>
    <n v="1407089147"/>
    <n v="1403201147"/>
    <d v="2014-08-03T18:05:47"/>
    <x v="2599"/>
    <n v="45"/>
    <b v="0"/>
    <n v="5"/>
    <b v="0"/>
    <s v="food/food trucks"/>
    <x v="7"/>
    <x v="19"/>
  </r>
  <r>
    <n v="50000"/>
    <n v="3466"/>
    <n v="115.53"/>
    <n v="7.0000000000000007E-2"/>
    <x v="2"/>
    <s v="US"/>
    <s v="USD"/>
    <n v="1458938200"/>
    <n v="1453757800"/>
    <d v="2016-03-25T20:36:40"/>
    <x v="2600"/>
    <n v="59.958333333328483"/>
    <b v="0"/>
    <n v="30"/>
    <b v="0"/>
    <s v="food/food trucks"/>
    <x v="7"/>
    <x v="19"/>
  </r>
  <r>
    <n v="500"/>
    <n v="3307"/>
    <n v="21.9"/>
    <n v="6.61"/>
    <x v="0"/>
    <s v="US"/>
    <s v="USD"/>
    <n v="1347508740"/>
    <n v="1346276349"/>
    <d v="2012-09-13T03:59:00"/>
    <x v="2601"/>
    <n v="14.263784722228593"/>
    <b v="1"/>
    <n v="151"/>
    <b v="1"/>
    <s v="technology/space exploration"/>
    <x v="2"/>
    <x v="36"/>
  </r>
  <r>
    <n v="12000"/>
    <n v="39131"/>
    <n v="80.02"/>
    <n v="3.26"/>
    <x v="0"/>
    <s v="US"/>
    <s v="USD"/>
    <n v="1415827200"/>
    <n v="1412358968"/>
    <d v="2014-11-12T21:20:00"/>
    <x v="2602"/>
    <n v="40.141574074077653"/>
    <b v="1"/>
    <n v="489"/>
    <b v="1"/>
    <s v="technology/space exploration"/>
    <x v="2"/>
    <x v="36"/>
  </r>
  <r>
    <n v="1750"/>
    <n v="1776"/>
    <n v="35.520000000000003"/>
    <n v="1.01"/>
    <x v="0"/>
    <s v="US"/>
    <s v="USD"/>
    <n v="1387835654"/>
    <n v="1386626054"/>
    <d v="2013-12-23T21:54:14"/>
    <x v="2603"/>
    <n v="14"/>
    <b v="1"/>
    <n v="50"/>
    <b v="1"/>
    <s v="technology/space exploration"/>
    <x v="2"/>
    <x v="36"/>
  </r>
  <r>
    <n v="20000"/>
    <n v="20843.599999999999"/>
    <n v="64.930000000000007"/>
    <n v="1.04"/>
    <x v="0"/>
    <s v="US"/>
    <s v="USD"/>
    <n v="1335662023"/>
    <n v="1333070023"/>
    <d v="2012-04-29T01:13:43"/>
    <x v="2604"/>
    <n v="30"/>
    <b v="1"/>
    <n v="321"/>
    <b v="1"/>
    <s v="technology/space exploration"/>
    <x v="2"/>
    <x v="36"/>
  </r>
  <r>
    <n v="100000"/>
    <n v="107421.57"/>
    <n v="60.97"/>
    <n v="1.07"/>
    <x v="0"/>
    <s v="US"/>
    <s v="USD"/>
    <n v="1466168390"/>
    <n v="1463576390"/>
    <d v="2016-06-17T12:59:50"/>
    <x v="2605"/>
    <n v="30"/>
    <b v="1"/>
    <n v="1762"/>
    <b v="1"/>
    <s v="technology/space exploration"/>
    <x v="2"/>
    <x v="36"/>
  </r>
  <r>
    <n v="11000"/>
    <n v="12106"/>
    <n v="31.44"/>
    <n v="1.1000000000000001"/>
    <x v="0"/>
    <s v="US"/>
    <s v="USD"/>
    <n v="1398791182"/>
    <n v="1396026382"/>
    <d v="2014-04-29T17:06:22"/>
    <x v="2606"/>
    <n v="32"/>
    <b v="1"/>
    <n v="385"/>
    <b v="1"/>
    <s v="technology/space exploration"/>
    <x v="2"/>
    <x v="36"/>
  </r>
  <r>
    <n v="8000"/>
    <n v="32616"/>
    <n v="81.95"/>
    <n v="4.08"/>
    <x v="0"/>
    <s v="US"/>
    <s v="USD"/>
    <n v="1439344800"/>
    <n v="1435611572"/>
    <d v="2015-08-12T02:00:00"/>
    <x v="2607"/>
    <n v="43.208657407405553"/>
    <b v="1"/>
    <n v="398"/>
    <b v="1"/>
    <s v="technology/space exploration"/>
    <x v="2"/>
    <x v="36"/>
  </r>
  <r>
    <n v="8000"/>
    <n v="17914"/>
    <n v="58.93"/>
    <n v="2.2400000000000002"/>
    <x v="0"/>
    <s v="US"/>
    <s v="USD"/>
    <n v="1489536000"/>
    <n v="1485976468"/>
    <d v="2017-03-15T00:00:00"/>
    <x v="2608"/>
    <n v="41.198287037041155"/>
    <b v="1"/>
    <n v="304"/>
    <b v="1"/>
    <s v="technology/space exploration"/>
    <x v="2"/>
    <x v="36"/>
  </r>
  <r>
    <n v="35000"/>
    <n v="106330.39"/>
    <n v="157.29"/>
    <n v="3.04"/>
    <x v="0"/>
    <s v="US"/>
    <s v="USD"/>
    <n v="1342330951"/>
    <n v="1339738951"/>
    <d v="2012-07-15T05:42:31"/>
    <x v="2609"/>
    <n v="30"/>
    <b v="1"/>
    <n v="676"/>
    <b v="1"/>
    <s v="technology/space exploration"/>
    <x v="2"/>
    <x v="36"/>
  </r>
  <r>
    <n v="22765"/>
    <n v="32172.66"/>
    <n v="55.76"/>
    <n v="1.41"/>
    <x v="0"/>
    <s v="US"/>
    <s v="USD"/>
    <n v="1471849140"/>
    <n v="1468444125"/>
    <d v="2016-08-22T06:59:00"/>
    <x v="2610"/>
    <n v="39.409895833334303"/>
    <b v="1"/>
    <n v="577"/>
    <b v="1"/>
    <s v="technology/space exploration"/>
    <x v="2"/>
    <x v="36"/>
  </r>
  <r>
    <n v="11000"/>
    <n v="306970"/>
    <n v="83.8"/>
    <n v="27.91"/>
    <x v="0"/>
    <s v="DE"/>
    <s v="EUR"/>
    <n v="1483397940"/>
    <n v="1480493014"/>
    <d v="2017-01-02T22:59:00"/>
    <x v="2611"/>
    <n v="33.621828703704523"/>
    <b v="1"/>
    <n v="3663"/>
    <b v="1"/>
    <s v="technology/space exploration"/>
    <x v="2"/>
    <x v="36"/>
  </r>
  <r>
    <n v="10000"/>
    <n v="17176.13"/>
    <n v="58.42"/>
    <n v="1.72"/>
    <x v="0"/>
    <s v="US"/>
    <s v="USD"/>
    <n v="1420773970"/>
    <n v="1418095570"/>
    <d v="2015-01-09T03:26:10"/>
    <x v="2612"/>
    <n v="31"/>
    <b v="1"/>
    <n v="294"/>
    <b v="1"/>
    <s v="technology/space exploration"/>
    <x v="2"/>
    <x v="36"/>
  </r>
  <r>
    <n v="7500"/>
    <n v="7576"/>
    <n v="270.57"/>
    <n v="1.01"/>
    <x v="0"/>
    <s v="US"/>
    <s v="USD"/>
    <n v="1348256294"/>
    <n v="1345664294"/>
    <d v="2012-09-21T19:38:14"/>
    <x v="2613"/>
    <n v="30"/>
    <b v="1"/>
    <n v="28"/>
    <b v="1"/>
    <s v="technology/space exploration"/>
    <x v="2"/>
    <x v="36"/>
  </r>
  <r>
    <n v="10500"/>
    <n v="10710"/>
    <n v="107.1"/>
    <n v="1.02"/>
    <x v="0"/>
    <s v="US"/>
    <s v="USD"/>
    <n v="1398834000"/>
    <n v="1396371612"/>
    <d v="2014-04-30T05:00:00"/>
    <x v="2614"/>
    <n v="28.499861111115024"/>
    <b v="1"/>
    <n v="100"/>
    <b v="1"/>
    <s v="technology/space exploration"/>
    <x v="2"/>
    <x v="36"/>
  </r>
  <r>
    <n v="2001"/>
    <n v="3397"/>
    <n v="47.18"/>
    <n v="1.7"/>
    <x v="0"/>
    <s v="GB"/>
    <s v="GBP"/>
    <n v="1462017600"/>
    <n v="1458820564"/>
    <d v="2016-04-30T12:00:00"/>
    <x v="2615"/>
    <n v="37.002731481479714"/>
    <b v="0"/>
    <n v="72"/>
    <b v="1"/>
    <s v="technology/space exploration"/>
    <x v="2"/>
    <x v="36"/>
  </r>
  <r>
    <n v="25000"/>
    <n v="28633.5"/>
    <n v="120.31"/>
    <n v="1.1499999999999999"/>
    <x v="0"/>
    <s v="US"/>
    <s v="USD"/>
    <n v="1440546729"/>
    <n v="1437954729"/>
    <d v="2015-08-25T23:52:09"/>
    <x v="2616"/>
    <n v="30"/>
    <b v="1"/>
    <n v="238"/>
    <b v="1"/>
    <s v="technology/space exploration"/>
    <x v="2"/>
    <x v="36"/>
  </r>
  <r>
    <n v="500"/>
    <n v="4388"/>
    <n v="27.6"/>
    <n v="8.7799999999999994"/>
    <x v="0"/>
    <s v="US"/>
    <s v="USD"/>
    <n v="1413838751"/>
    <n v="1411246751"/>
    <d v="2014-10-20T20:59:11"/>
    <x v="2617"/>
    <n v="30"/>
    <b v="1"/>
    <n v="159"/>
    <b v="1"/>
    <s v="technology/space exploration"/>
    <x v="2"/>
    <x v="36"/>
  </r>
  <r>
    <n v="15000"/>
    <n v="15808"/>
    <n v="205.3"/>
    <n v="1.05"/>
    <x v="0"/>
    <s v="US"/>
    <s v="USD"/>
    <n v="1449000061"/>
    <n v="1443812461"/>
    <d v="2015-12-01T20:01:01"/>
    <x v="2618"/>
    <n v="60.041666666664241"/>
    <b v="1"/>
    <n v="77"/>
    <b v="1"/>
    <s v="technology/space exploration"/>
    <x v="2"/>
    <x v="36"/>
  </r>
  <r>
    <n v="1000"/>
    <n v="1884"/>
    <n v="35.549999999999997"/>
    <n v="1.88"/>
    <x v="0"/>
    <s v="US"/>
    <s v="USD"/>
    <n v="1445598000"/>
    <n v="1443302004"/>
    <d v="2015-10-23T11:00:00"/>
    <x v="2619"/>
    <n v="26.574027777773154"/>
    <b v="1"/>
    <n v="53"/>
    <b v="1"/>
    <s v="technology/space exploration"/>
    <x v="2"/>
    <x v="36"/>
  </r>
  <r>
    <n v="65000"/>
    <n v="93374"/>
    <n v="74.64"/>
    <n v="1.44"/>
    <x v="0"/>
    <s v="AU"/>
    <s v="AUD"/>
    <n v="1444525200"/>
    <n v="1441339242"/>
    <d v="2015-10-11T01:00:00"/>
    <x v="2620"/>
    <n v="36.87451388889167"/>
    <b v="1"/>
    <n v="1251"/>
    <b v="1"/>
    <s v="technology/space exploration"/>
    <x v="2"/>
    <x v="36"/>
  </r>
  <r>
    <n v="15000"/>
    <n v="21882"/>
    <n v="47.06"/>
    <n v="1.46"/>
    <x v="0"/>
    <s v="US"/>
    <s v="USD"/>
    <n v="1432230988"/>
    <n v="1429638988"/>
    <d v="2015-05-21T17:56:28"/>
    <x v="2621"/>
    <n v="30"/>
    <b v="1"/>
    <n v="465"/>
    <b v="1"/>
    <s v="technology/space exploration"/>
    <x v="2"/>
    <x v="36"/>
  </r>
  <r>
    <n v="1500"/>
    <n v="1967.76"/>
    <n v="26.59"/>
    <n v="1.31"/>
    <x v="0"/>
    <s v="IT"/>
    <s v="EUR"/>
    <n v="1483120216"/>
    <n v="1479232216"/>
    <d v="2016-12-30T17:50:16"/>
    <x v="2622"/>
    <n v="45"/>
    <b v="0"/>
    <n v="74"/>
    <b v="1"/>
    <s v="technology/space exploration"/>
    <x v="2"/>
    <x v="36"/>
  </r>
  <r>
    <n v="2000"/>
    <n v="2280"/>
    <n v="36.770000000000003"/>
    <n v="1.1399999999999999"/>
    <x v="0"/>
    <s v="US"/>
    <s v="USD"/>
    <n v="1480658966"/>
    <n v="1479449366"/>
    <d v="2016-12-02T06:09:26"/>
    <x v="2623"/>
    <n v="14"/>
    <b v="0"/>
    <n v="62"/>
    <b v="1"/>
    <s v="technology/space exploration"/>
    <x v="2"/>
    <x v="36"/>
  </r>
  <r>
    <n v="8000"/>
    <n v="110353.65"/>
    <n v="31.82"/>
    <n v="13.79"/>
    <x v="0"/>
    <s v="US"/>
    <s v="USD"/>
    <n v="1347530822"/>
    <n v="1345716422"/>
    <d v="2012-09-13T10:07:02"/>
    <x v="2624"/>
    <n v="21"/>
    <b v="0"/>
    <n v="3468"/>
    <b v="1"/>
    <s v="technology/space exploration"/>
    <x v="2"/>
    <x v="36"/>
  </r>
  <r>
    <n v="150"/>
    <n v="1434"/>
    <n v="27.58"/>
    <n v="9.56"/>
    <x v="0"/>
    <s v="DE"/>
    <s v="EUR"/>
    <n v="1478723208"/>
    <n v="1476559608"/>
    <d v="2016-11-09T20:26:48"/>
    <x v="2625"/>
    <n v="25.041666666656965"/>
    <b v="0"/>
    <n v="52"/>
    <b v="1"/>
    <s v="technology/space exploration"/>
    <x v="2"/>
    <x v="36"/>
  </r>
  <r>
    <n v="2500"/>
    <n v="2800"/>
    <n v="56"/>
    <n v="1.1200000000000001"/>
    <x v="0"/>
    <s v="US"/>
    <s v="USD"/>
    <n v="1433343869"/>
    <n v="1430751869"/>
    <d v="2015-06-03T15:04:29"/>
    <x v="2626"/>
    <n v="30"/>
    <b v="0"/>
    <n v="50"/>
    <b v="1"/>
    <s v="technology/space exploration"/>
    <x v="2"/>
    <x v="36"/>
  </r>
  <r>
    <n v="150"/>
    <n v="970"/>
    <n v="21.56"/>
    <n v="6.47"/>
    <x v="0"/>
    <s v="US"/>
    <s v="USD"/>
    <n v="1448571261"/>
    <n v="1445975661"/>
    <d v="2015-11-26T20:54:21"/>
    <x v="2627"/>
    <n v="30.041666666671517"/>
    <b v="0"/>
    <n v="45"/>
    <b v="1"/>
    <s v="technology/space exploration"/>
    <x v="2"/>
    <x v="36"/>
  </r>
  <r>
    <n v="839"/>
    <n v="926"/>
    <n v="44.1"/>
    <n v="1.1000000000000001"/>
    <x v="0"/>
    <s v="US"/>
    <s v="USD"/>
    <n v="1417389067"/>
    <n v="1415661067"/>
    <d v="2014-11-30T23:11:07"/>
    <x v="2628"/>
    <n v="20"/>
    <b v="0"/>
    <n v="21"/>
    <b v="1"/>
    <s v="technology/space exploration"/>
    <x v="2"/>
    <x v="36"/>
  </r>
  <r>
    <n v="5000"/>
    <n v="6387"/>
    <n v="63.87"/>
    <n v="1.28"/>
    <x v="0"/>
    <s v="GB"/>
    <s v="GBP"/>
    <n v="1431608122"/>
    <n v="1429016122"/>
    <d v="2015-05-14T12:55:22"/>
    <x v="2629"/>
    <n v="30"/>
    <b v="0"/>
    <n v="100"/>
    <b v="1"/>
    <s v="technology/space exploration"/>
    <x v="2"/>
    <x v="36"/>
  </r>
  <r>
    <n v="2000"/>
    <n v="3158"/>
    <n v="38.99"/>
    <n v="1.58"/>
    <x v="0"/>
    <s v="AU"/>
    <s v="AUD"/>
    <n v="1467280800"/>
    <n v="1464921112"/>
    <d v="2016-06-30T10:00:00"/>
    <x v="2630"/>
    <n v="27.311203703706269"/>
    <b v="0"/>
    <n v="81"/>
    <b v="1"/>
    <s v="technology/space exploration"/>
    <x v="2"/>
    <x v="36"/>
  </r>
  <r>
    <n v="20000"/>
    <n v="22933.05"/>
    <n v="80.19"/>
    <n v="1.1499999999999999"/>
    <x v="0"/>
    <s v="US"/>
    <s v="USD"/>
    <n v="1440907427"/>
    <n v="1438488227"/>
    <d v="2015-08-30T04:03:47"/>
    <x v="2631"/>
    <n v="28"/>
    <b v="0"/>
    <n v="286"/>
    <b v="1"/>
    <s v="technology/space exploration"/>
    <x v="2"/>
    <x v="36"/>
  </r>
  <r>
    <n v="1070"/>
    <n v="1466"/>
    <n v="34.9"/>
    <n v="1.37"/>
    <x v="0"/>
    <s v="US"/>
    <s v="USD"/>
    <n v="1464485339"/>
    <n v="1462325339"/>
    <d v="2016-05-29T01:28:59"/>
    <x v="2632"/>
    <n v="25"/>
    <b v="0"/>
    <n v="42"/>
    <b v="1"/>
    <s v="technology/space exploration"/>
    <x v="2"/>
    <x v="36"/>
  </r>
  <r>
    <n v="5000"/>
    <n v="17731"/>
    <n v="89.1"/>
    <n v="3.55"/>
    <x v="0"/>
    <s v="US"/>
    <s v="USD"/>
    <n v="1393542000"/>
    <n v="1390938332"/>
    <d v="2014-02-27T23:00:00"/>
    <x v="2633"/>
    <n v="30.135046296294604"/>
    <b v="0"/>
    <n v="199"/>
    <b v="1"/>
    <s v="technology/space exploration"/>
    <x v="2"/>
    <x v="36"/>
  </r>
  <r>
    <n v="930"/>
    <n v="986"/>
    <n v="39.44"/>
    <n v="1.06"/>
    <x v="0"/>
    <s v="US"/>
    <s v="USD"/>
    <n v="1475163921"/>
    <n v="1472571921"/>
    <d v="2016-09-29T15:45:21"/>
    <x v="2634"/>
    <n v="30"/>
    <b v="0"/>
    <n v="25"/>
    <b v="1"/>
    <s v="technology/space exploration"/>
    <x v="2"/>
    <x v="36"/>
  </r>
  <r>
    <n v="11500"/>
    <n v="11500"/>
    <n v="136.9"/>
    <n v="1"/>
    <x v="0"/>
    <s v="CA"/>
    <s v="CAD"/>
    <n v="1425937761"/>
    <n v="1422917361"/>
    <d v="2015-03-09T21:49:21"/>
    <x v="2635"/>
    <n v="34.958333333328483"/>
    <b v="0"/>
    <n v="84"/>
    <b v="1"/>
    <s v="technology/space exploration"/>
    <x v="2"/>
    <x v="36"/>
  </r>
  <r>
    <n v="1000"/>
    <n v="1873"/>
    <n v="37.46"/>
    <n v="1.87"/>
    <x v="0"/>
    <s v="US"/>
    <s v="USD"/>
    <n v="1476579600"/>
    <n v="1474641914"/>
    <d v="2016-10-16T01:00:00"/>
    <x v="2636"/>
    <n v="22.426921296297223"/>
    <b v="0"/>
    <n v="50"/>
    <b v="1"/>
    <s v="technology/space exploration"/>
    <x v="2"/>
    <x v="36"/>
  </r>
  <r>
    <n v="500"/>
    <n v="831"/>
    <n v="31.96"/>
    <n v="1.66"/>
    <x v="0"/>
    <s v="US"/>
    <s v="USD"/>
    <n v="1476277875"/>
    <n v="1474895475"/>
    <d v="2016-10-12T13:11:15"/>
    <x v="2637"/>
    <n v="16"/>
    <b v="0"/>
    <n v="26"/>
    <b v="1"/>
    <s v="technology/space exploration"/>
    <x v="2"/>
    <x v="36"/>
  </r>
  <r>
    <n v="347"/>
    <n v="353"/>
    <n v="25.21"/>
    <n v="1.02"/>
    <x v="0"/>
    <s v="US"/>
    <s v="USD"/>
    <n v="1421358895"/>
    <n v="1418766895"/>
    <d v="2015-01-15T21:54:55"/>
    <x v="2638"/>
    <n v="30"/>
    <b v="0"/>
    <n v="14"/>
    <b v="1"/>
    <s v="technology/space exploration"/>
    <x v="2"/>
    <x v="36"/>
  </r>
  <r>
    <n v="300"/>
    <n v="492"/>
    <n v="10.039999999999999"/>
    <n v="1.64"/>
    <x v="0"/>
    <s v="GB"/>
    <s v="GBP"/>
    <n v="1424378748"/>
    <n v="1421786748"/>
    <d v="2015-02-19T20:45:48"/>
    <x v="2639"/>
    <n v="30"/>
    <b v="0"/>
    <n v="49"/>
    <b v="1"/>
    <s v="technology/space exploration"/>
    <x v="2"/>
    <x v="36"/>
  </r>
  <r>
    <n v="3000"/>
    <n v="3170"/>
    <n v="45.94"/>
    <n v="1.06"/>
    <x v="0"/>
    <s v="US"/>
    <s v="USD"/>
    <n v="1433735474"/>
    <n v="1428551474"/>
    <d v="2015-06-08T03:51:14"/>
    <x v="2640"/>
    <n v="60"/>
    <b v="0"/>
    <n v="69"/>
    <b v="1"/>
    <s v="technology/space exploration"/>
    <x v="2"/>
    <x v="36"/>
  </r>
  <r>
    <n v="1500"/>
    <n v="15"/>
    <n v="15"/>
    <n v="0.01"/>
    <x v="2"/>
    <s v="US"/>
    <s v="USD"/>
    <n v="1410811740"/>
    <n v="1409341863"/>
    <d v="2014-09-15T20:09:00"/>
    <x v="2641"/>
    <n v="17.012465277781303"/>
    <b v="0"/>
    <n v="1"/>
    <b v="0"/>
    <s v="technology/space exploration"/>
    <x v="2"/>
    <x v="36"/>
  </r>
  <r>
    <n v="500000"/>
    <n v="0"/>
    <s v="N/A"/>
    <n v="0"/>
    <x v="2"/>
    <s v="DE"/>
    <s v="EUR"/>
    <n v="1468565820"/>
    <n v="1465970108"/>
    <d v="2016-07-15T06:57:00"/>
    <x v="2642"/>
    <n v="30.042962962965248"/>
    <b v="0"/>
    <s v="No Backers"/>
    <b v="0"/>
    <s v="technology/space exploration"/>
    <x v="2"/>
    <x v="36"/>
  </r>
  <r>
    <n v="1000000"/>
    <n v="335597.31"/>
    <n v="223.58"/>
    <n v="0.34"/>
    <x v="1"/>
    <s v="US"/>
    <s v="USD"/>
    <n v="1482307140"/>
    <n v="1479218315"/>
    <d v="2016-12-21T07:59:00"/>
    <x v="2643"/>
    <n v="35.750289351854008"/>
    <b v="1"/>
    <n v="1501"/>
    <b v="0"/>
    <s v="technology/space exploration"/>
    <x v="2"/>
    <x v="36"/>
  </r>
  <r>
    <n v="100000"/>
    <n v="2053"/>
    <n v="39.479999999999997"/>
    <n v="0.02"/>
    <x v="1"/>
    <s v="US"/>
    <s v="USD"/>
    <n v="1489172435"/>
    <n v="1486580435"/>
    <d v="2017-03-10T19:00:35"/>
    <x v="2644"/>
    <n v="30"/>
    <b v="1"/>
    <n v="52"/>
    <b v="0"/>
    <s v="technology/space exploration"/>
    <x v="2"/>
    <x v="36"/>
  </r>
  <r>
    <n v="20000"/>
    <n v="2100"/>
    <n v="91.3"/>
    <n v="0.11"/>
    <x v="1"/>
    <s v="AU"/>
    <s v="AUD"/>
    <n v="1415481203"/>
    <n v="1412885603"/>
    <d v="2014-11-08T21:13:23"/>
    <x v="2645"/>
    <n v="30.041666666664241"/>
    <b v="1"/>
    <n v="23"/>
    <b v="0"/>
    <s v="technology/space exploration"/>
    <x v="2"/>
    <x v="36"/>
  </r>
  <r>
    <n v="500000"/>
    <n v="42086.42"/>
    <n v="78.67"/>
    <n v="0.08"/>
    <x v="1"/>
    <s v="US"/>
    <s v="USD"/>
    <n v="1441783869"/>
    <n v="1439191869"/>
    <d v="2015-09-09T07:31:09"/>
    <x v="2646"/>
    <n v="30"/>
    <b v="1"/>
    <n v="535"/>
    <b v="0"/>
    <s v="technology/space exploration"/>
    <x v="2"/>
    <x v="36"/>
  </r>
  <r>
    <n v="2500"/>
    <n v="36"/>
    <n v="12"/>
    <n v="0.01"/>
    <x v="1"/>
    <s v="CA"/>
    <s v="CAD"/>
    <n v="1439533019"/>
    <n v="1436941019"/>
    <d v="2015-08-14T06:16:59"/>
    <x v="2647"/>
    <n v="30"/>
    <b v="0"/>
    <n v="3"/>
    <b v="0"/>
    <s v="technology/space exploration"/>
    <x v="2"/>
    <x v="36"/>
  </r>
  <r>
    <n v="12000"/>
    <n v="106"/>
    <n v="17.670000000000002"/>
    <n v="0.01"/>
    <x v="1"/>
    <s v="US"/>
    <s v="USD"/>
    <n v="1457543360"/>
    <n v="1454951360"/>
    <d v="2016-03-09T17:09:20"/>
    <x v="2648"/>
    <n v="30"/>
    <b v="0"/>
    <n v="6"/>
    <b v="0"/>
    <s v="technology/space exploration"/>
    <x v="2"/>
    <x v="36"/>
  </r>
  <r>
    <n v="125000"/>
    <n v="124"/>
    <n v="41.33"/>
    <n v="0"/>
    <x v="1"/>
    <s v="US"/>
    <s v="USD"/>
    <n v="1454370941"/>
    <n v="1449186941"/>
    <d v="2016-02-01T23:55:41"/>
    <x v="2649"/>
    <n v="60"/>
    <b v="0"/>
    <n v="3"/>
    <b v="0"/>
    <s v="technology/space exploration"/>
    <x v="2"/>
    <x v="36"/>
  </r>
  <r>
    <n v="60000"/>
    <n v="358"/>
    <n v="71.599999999999994"/>
    <n v="0.01"/>
    <x v="1"/>
    <s v="US"/>
    <s v="USD"/>
    <n v="1482332343"/>
    <n v="1479740343"/>
    <d v="2016-12-21T14:59:03"/>
    <x v="2650"/>
    <n v="30"/>
    <b v="0"/>
    <n v="5"/>
    <b v="0"/>
    <s v="technology/space exploration"/>
    <x v="2"/>
    <x v="36"/>
  </r>
  <r>
    <n v="280000"/>
    <n v="5233"/>
    <n v="307.82"/>
    <n v="0.02"/>
    <x v="1"/>
    <s v="US"/>
    <s v="USD"/>
    <n v="1450380009"/>
    <n v="1447960809"/>
    <d v="2015-12-17T19:20:09"/>
    <x v="2651"/>
    <n v="28"/>
    <b v="0"/>
    <n v="17"/>
    <b v="0"/>
    <s v="technology/space exploration"/>
    <x v="2"/>
    <x v="36"/>
  </r>
  <r>
    <n v="100000"/>
    <n v="885"/>
    <n v="80.45"/>
    <n v="0.01"/>
    <x v="1"/>
    <s v="AU"/>
    <s v="AUD"/>
    <n v="1418183325"/>
    <n v="1415591325"/>
    <d v="2014-12-10T03:48:45"/>
    <x v="2652"/>
    <n v="30"/>
    <b v="0"/>
    <n v="11"/>
    <b v="0"/>
    <s v="technology/space exploration"/>
    <x v="2"/>
    <x v="36"/>
  </r>
  <r>
    <n v="51000"/>
    <n v="5876"/>
    <n v="83.94"/>
    <n v="0.12"/>
    <x v="1"/>
    <s v="US"/>
    <s v="USD"/>
    <n v="1402632000"/>
    <n v="1399909127"/>
    <d v="2014-06-13T04:00:00"/>
    <x v="2653"/>
    <n v="31.514733796291694"/>
    <b v="0"/>
    <n v="70"/>
    <b v="0"/>
    <s v="technology/space exploration"/>
    <x v="2"/>
    <x v="36"/>
  </r>
  <r>
    <n v="100000"/>
    <n v="51"/>
    <n v="8.5"/>
    <n v="0"/>
    <x v="1"/>
    <s v="US"/>
    <s v="USD"/>
    <n v="1429622726"/>
    <n v="1424442326"/>
    <d v="2015-04-21T13:25:26"/>
    <x v="2654"/>
    <n v="59.958333333328483"/>
    <b v="0"/>
    <n v="6"/>
    <b v="0"/>
    <s v="technology/space exploration"/>
    <x v="2"/>
    <x v="36"/>
  </r>
  <r>
    <n v="15000"/>
    <n v="3155"/>
    <n v="73.37"/>
    <n v="0.21"/>
    <x v="1"/>
    <s v="US"/>
    <s v="USD"/>
    <n v="1455048000"/>
    <n v="1452631647"/>
    <d v="2016-02-09T20:00:00"/>
    <x v="2655"/>
    <n v="27.967048611106293"/>
    <b v="0"/>
    <n v="43"/>
    <b v="0"/>
    <s v="technology/space exploration"/>
    <x v="2"/>
    <x v="36"/>
  </r>
  <r>
    <n v="150000"/>
    <n v="17155"/>
    <n v="112.86"/>
    <n v="0.11"/>
    <x v="1"/>
    <s v="US"/>
    <s v="USD"/>
    <n v="1489345200"/>
    <n v="1485966688"/>
    <d v="2017-03-12T19:00:00"/>
    <x v="2656"/>
    <n v="39.103148148155014"/>
    <b v="0"/>
    <n v="152"/>
    <b v="0"/>
    <s v="technology/space exploration"/>
    <x v="2"/>
    <x v="36"/>
  </r>
  <r>
    <n v="30000"/>
    <n v="5621.38"/>
    <n v="95.28"/>
    <n v="0.19"/>
    <x v="1"/>
    <s v="US"/>
    <s v="USD"/>
    <n v="1470187800"/>
    <n v="1467325053"/>
    <d v="2016-08-03T01:30:00"/>
    <x v="2657"/>
    <n v="33.133645833331684"/>
    <b v="0"/>
    <n v="59"/>
    <b v="0"/>
    <s v="technology/space exploration"/>
    <x v="2"/>
    <x v="36"/>
  </r>
  <r>
    <n v="98000"/>
    <n v="91"/>
    <n v="22.75"/>
    <n v="0"/>
    <x v="1"/>
    <s v="US"/>
    <s v="USD"/>
    <n v="1469913194"/>
    <n v="1467321194"/>
    <d v="2016-07-30T21:13:14"/>
    <x v="2658"/>
    <n v="30"/>
    <b v="0"/>
    <n v="4"/>
    <b v="0"/>
    <s v="technology/space exploration"/>
    <x v="2"/>
    <x v="36"/>
  </r>
  <r>
    <n v="49000"/>
    <n v="1333"/>
    <n v="133.30000000000001"/>
    <n v="0.03"/>
    <x v="1"/>
    <s v="US"/>
    <s v="USD"/>
    <n v="1429321210"/>
    <n v="1426729210"/>
    <d v="2015-04-18T01:40:10"/>
    <x v="2659"/>
    <n v="30"/>
    <b v="0"/>
    <n v="10"/>
    <b v="0"/>
    <s v="technology/space exploration"/>
    <x v="2"/>
    <x v="36"/>
  </r>
  <r>
    <n v="20000"/>
    <n v="19"/>
    <n v="3.8"/>
    <n v="0"/>
    <x v="1"/>
    <s v="US"/>
    <s v="USD"/>
    <n v="1448388418"/>
    <n v="1443200818"/>
    <d v="2015-11-24T18:06:58"/>
    <x v="2660"/>
    <n v="60.041666666664241"/>
    <b v="0"/>
    <n v="5"/>
    <b v="0"/>
    <s v="technology/space exploration"/>
    <x v="2"/>
    <x v="36"/>
  </r>
  <r>
    <n v="5000"/>
    <n v="5145"/>
    <n v="85.75"/>
    <n v="1.03"/>
    <x v="0"/>
    <s v="US"/>
    <s v="USD"/>
    <n v="1382742010"/>
    <n v="1380150010"/>
    <d v="2013-10-25T23:00:10"/>
    <x v="2661"/>
    <n v="30"/>
    <b v="0"/>
    <n v="60"/>
    <b v="1"/>
    <s v="technology/makerspaces"/>
    <x v="2"/>
    <x v="37"/>
  </r>
  <r>
    <n v="20000"/>
    <n v="21360"/>
    <n v="267"/>
    <n v="1.07"/>
    <x v="0"/>
    <s v="US"/>
    <s v="USD"/>
    <n v="1440179713"/>
    <n v="1437587713"/>
    <d v="2015-08-21T17:55:13"/>
    <x v="2662"/>
    <n v="30"/>
    <b v="0"/>
    <n v="80"/>
    <b v="1"/>
    <s v="technology/makerspaces"/>
    <x v="2"/>
    <x v="37"/>
  </r>
  <r>
    <n v="20000"/>
    <n v="20919.25"/>
    <n v="373.56"/>
    <n v="1.05"/>
    <x v="0"/>
    <s v="CA"/>
    <s v="CAD"/>
    <n v="1441378800"/>
    <n v="1438873007"/>
    <d v="2015-09-04T15:00:00"/>
    <x v="2663"/>
    <n v="29.002233796294604"/>
    <b v="0"/>
    <n v="56"/>
    <b v="1"/>
    <s v="technology/makerspaces"/>
    <x v="2"/>
    <x v="37"/>
  </r>
  <r>
    <n v="17500"/>
    <n v="18100"/>
    <n v="174.04"/>
    <n v="1.03"/>
    <x v="0"/>
    <s v="US"/>
    <s v="USD"/>
    <n v="1449644340"/>
    <n v="1446683797"/>
    <d v="2015-12-09T06:59:00"/>
    <x v="2664"/>
    <n v="34.26554398148437"/>
    <b v="0"/>
    <n v="104"/>
    <b v="1"/>
    <s v="technology/makerspaces"/>
    <x v="2"/>
    <x v="37"/>
  </r>
  <r>
    <n v="3500"/>
    <n v="4310"/>
    <n v="93.7"/>
    <n v="1.23"/>
    <x v="0"/>
    <s v="US"/>
    <s v="USD"/>
    <n v="1430774974"/>
    <n v="1426886974"/>
    <d v="2015-05-04T21:29:34"/>
    <x v="2665"/>
    <n v="45"/>
    <b v="0"/>
    <n v="46"/>
    <b v="1"/>
    <s v="technology/makerspaces"/>
    <x v="2"/>
    <x v="37"/>
  </r>
  <r>
    <n v="10000"/>
    <n v="15929.51"/>
    <n v="77.33"/>
    <n v="1.59"/>
    <x v="0"/>
    <s v="US"/>
    <s v="USD"/>
    <n v="1443214800"/>
    <n v="1440008439"/>
    <d v="2015-09-25T21:00:00"/>
    <x v="2666"/>
    <n v="37.110659722224227"/>
    <b v="0"/>
    <n v="206"/>
    <b v="1"/>
    <s v="technology/makerspaces"/>
    <x v="2"/>
    <x v="37"/>
  </r>
  <r>
    <n v="1500"/>
    <n v="1660"/>
    <n v="92.22"/>
    <n v="1.1100000000000001"/>
    <x v="0"/>
    <s v="US"/>
    <s v="USD"/>
    <n v="1455142416"/>
    <n v="1452550416"/>
    <d v="2016-02-10T22:13:36"/>
    <x v="2667"/>
    <n v="30"/>
    <b v="0"/>
    <n v="18"/>
    <b v="1"/>
    <s v="technology/makerspaces"/>
    <x v="2"/>
    <x v="37"/>
  </r>
  <r>
    <n v="1000"/>
    <n v="1707"/>
    <n v="60.96"/>
    <n v="1.71"/>
    <x v="0"/>
    <s v="CA"/>
    <s v="CAD"/>
    <n v="1447079520"/>
    <n v="1443449265"/>
    <d v="2015-11-09T14:32:00"/>
    <x v="2668"/>
    <n v="42.016840277778101"/>
    <b v="0"/>
    <n v="28"/>
    <b v="1"/>
    <s v="technology/makerspaces"/>
    <x v="2"/>
    <x v="37"/>
  </r>
  <r>
    <n v="800"/>
    <n v="1001"/>
    <n v="91"/>
    <n v="1.25"/>
    <x v="0"/>
    <s v="US"/>
    <s v="USD"/>
    <n v="1452387096"/>
    <n v="1447203096"/>
    <d v="2016-01-10T00:51:36"/>
    <x v="2669"/>
    <n v="60"/>
    <b v="0"/>
    <n v="11"/>
    <b v="1"/>
    <s v="technology/makerspaces"/>
    <x v="2"/>
    <x v="37"/>
  </r>
  <r>
    <n v="38888"/>
    <n v="2495"/>
    <n v="41.58"/>
    <n v="0.06"/>
    <x v="2"/>
    <s v="AU"/>
    <s v="AUD"/>
    <n v="1406593780"/>
    <n v="1404174580"/>
    <d v="2014-07-29T00:29:40"/>
    <x v="2670"/>
    <n v="28"/>
    <b v="1"/>
    <n v="60"/>
    <b v="0"/>
    <s v="technology/makerspaces"/>
    <x v="2"/>
    <x v="37"/>
  </r>
  <r>
    <n v="25000"/>
    <n v="2836"/>
    <n v="33.76"/>
    <n v="0.11"/>
    <x v="2"/>
    <s v="US"/>
    <s v="USD"/>
    <n v="1419017880"/>
    <n v="1416419916"/>
    <d v="2014-12-19T19:38:00"/>
    <x v="2671"/>
    <n v="30.069027777775773"/>
    <b v="1"/>
    <n v="84"/>
    <b v="0"/>
    <s v="technology/makerspaces"/>
    <x v="2"/>
    <x v="37"/>
  </r>
  <r>
    <n v="10000"/>
    <n v="3319"/>
    <n v="70.62"/>
    <n v="0.33"/>
    <x v="2"/>
    <s v="US"/>
    <s v="USD"/>
    <n v="1451282400"/>
    <n v="1449436390"/>
    <d v="2015-12-28T06:00:00"/>
    <x v="2672"/>
    <n v="21.365856481483206"/>
    <b v="1"/>
    <n v="47"/>
    <b v="0"/>
    <s v="technology/makerspaces"/>
    <x v="2"/>
    <x v="37"/>
  </r>
  <r>
    <n v="40000"/>
    <n v="11032"/>
    <n v="167.15"/>
    <n v="0.28000000000000003"/>
    <x v="2"/>
    <s v="US"/>
    <s v="USD"/>
    <n v="1414622700"/>
    <n v="1412081999"/>
    <d v="2014-10-29T22:45:00"/>
    <x v="2673"/>
    <n v="29.406261574069504"/>
    <b v="1"/>
    <n v="66"/>
    <b v="0"/>
    <s v="technology/makerspaces"/>
    <x v="2"/>
    <x v="37"/>
  </r>
  <r>
    <n v="35000"/>
    <n v="21994"/>
    <n v="128.62"/>
    <n v="0.63"/>
    <x v="2"/>
    <s v="US"/>
    <s v="USD"/>
    <n v="1467694740"/>
    <n v="1465398670"/>
    <d v="2016-07-05T04:59:00"/>
    <x v="2674"/>
    <n v="26.574884259258397"/>
    <b v="1"/>
    <n v="171"/>
    <b v="0"/>
    <s v="technology/makerspaces"/>
    <x v="2"/>
    <x v="37"/>
  </r>
  <r>
    <n v="25000"/>
    <n v="1897"/>
    <n v="65.41"/>
    <n v="0.08"/>
    <x v="2"/>
    <s v="US"/>
    <s v="USD"/>
    <n v="1415655289"/>
    <n v="1413059689"/>
    <d v="2014-11-10T21:34:49"/>
    <x v="2675"/>
    <n v="30.041666666664241"/>
    <b v="1"/>
    <n v="29"/>
    <b v="0"/>
    <s v="technology/makerspaces"/>
    <x v="2"/>
    <x v="37"/>
  </r>
  <r>
    <n v="2100"/>
    <n v="1058"/>
    <n v="117.56"/>
    <n v="0.5"/>
    <x v="2"/>
    <s v="CA"/>
    <s v="CAD"/>
    <n v="1463929174"/>
    <n v="1461337174"/>
    <d v="2016-05-22T14:59:34"/>
    <x v="2676"/>
    <n v="30"/>
    <b v="0"/>
    <n v="9"/>
    <b v="0"/>
    <s v="technology/makerspaces"/>
    <x v="2"/>
    <x v="37"/>
  </r>
  <r>
    <n v="19500"/>
    <n v="3415"/>
    <n v="126.48"/>
    <n v="0.18"/>
    <x v="2"/>
    <s v="US"/>
    <s v="USD"/>
    <n v="1404348143"/>
    <n v="1401756143"/>
    <d v="2014-07-03T00:42:23"/>
    <x v="2677"/>
    <n v="30"/>
    <b v="0"/>
    <n v="27"/>
    <b v="0"/>
    <s v="technology/makerspaces"/>
    <x v="2"/>
    <x v="37"/>
  </r>
  <r>
    <n v="8000000"/>
    <n v="1100"/>
    <n v="550"/>
    <n v="0"/>
    <x v="2"/>
    <s v="ES"/>
    <s v="EUR"/>
    <n v="1443121765"/>
    <n v="1440529765"/>
    <d v="2015-09-24T19:09:25"/>
    <x v="2678"/>
    <n v="30"/>
    <b v="0"/>
    <n v="2"/>
    <b v="0"/>
    <s v="technology/makerspaces"/>
    <x v="2"/>
    <x v="37"/>
  </r>
  <r>
    <n v="40000"/>
    <n v="132"/>
    <n v="44"/>
    <n v="0"/>
    <x v="2"/>
    <s v="US"/>
    <s v="USD"/>
    <n v="1425081694"/>
    <n v="1422489694"/>
    <d v="2015-02-28T00:01:34"/>
    <x v="2679"/>
    <n v="30"/>
    <b v="0"/>
    <n v="3"/>
    <b v="0"/>
    <s v="technology/makerspaces"/>
    <x v="2"/>
    <x v="37"/>
  </r>
  <r>
    <n v="32000"/>
    <n v="276"/>
    <n v="69"/>
    <n v="0.01"/>
    <x v="2"/>
    <s v="ES"/>
    <s v="EUR"/>
    <n v="1459915491"/>
    <n v="1457327091"/>
    <d v="2016-04-06T04:04:51"/>
    <x v="2680"/>
    <n v="29.958333333328483"/>
    <b v="0"/>
    <n v="4"/>
    <b v="0"/>
    <s v="technology/makerspaces"/>
    <x v="2"/>
    <x v="37"/>
  </r>
  <r>
    <n v="8000"/>
    <n v="55"/>
    <n v="27.5"/>
    <n v="0.01"/>
    <x v="2"/>
    <s v="US"/>
    <s v="USD"/>
    <n v="1405027750"/>
    <n v="1402867750"/>
    <d v="2014-07-10T21:29:10"/>
    <x v="2681"/>
    <n v="25"/>
    <b v="0"/>
    <n v="2"/>
    <b v="0"/>
    <s v="food/food trucks"/>
    <x v="7"/>
    <x v="19"/>
  </r>
  <r>
    <n v="6000"/>
    <n v="1698"/>
    <n v="84.9"/>
    <n v="0.28000000000000003"/>
    <x v="2"/>
    <s v="US"/>
    <s v="USD"/>
    <n v="1416635940"/>
    <n v="1413838540"/>
    <d v="2014-11-22T05:59:00"/>
    <x v="2682"/>
    <n v="32.377314814810234"/>
    <b v="0"/>
    <n v="20"/>
    <b v="0"/>
    <s v="food/food trucks"/>
    <x v="7"/>
    <x v="19"/>
  </r>
  <r>
    <n v="15000"/>
    <n v="36"/>
    <n v="12"/>
    <n v="0"/>
    <x v="2"/>
    <s v="US"/>
    <s v="USD"/>
    <n v="1425233240"/>
    <n v="1422641240"/>
    <d v="2015-03-01T18:07:20"/>
    <x v="2683"/>
    <n v="30"/>
    <b v="0"/>
    <n v="3"/>
    <b v="0"/>
    <s v="food/food trucks"/>
    <x v="7"/>
    <x v="19"/>
  </r>
  <r>
    <n v="70000"/>
    <n v="800"/>
    <n v="200"/>
    <n v="0.01"/>
    <x v="2"/>
    <s v="US"/>
    <s v="USD"/>
    <n v="1407621425"/>
    <n v="1404165425"/>
    <d v="2014-08-09T21:57:05"/>
    <x v="2684"/>
    <n v="40"/>
    <b v="0"/>
    <n v="4"/>
    <b v="0"/>
    <s v="food/food trucks"/>
    <x v="7"/>
    <x v="19"/>
  </r>
  <r>
    <n v="50000"/>
    <n v="10"/>
    <n v="10"/>
    <n v="0"/>
    <x v="2"/>
    <s v="US"/>
    <s v="USD"/>
    <n v="1430149330"/>
    <n v="1424968930"/>
    <d v="2015-04-27T15:42:10"/>
    <x v="2685"/>
    <n v="59.958333333343035"/>
    <b v="0"/>
    <n v="1"/>
    <b v="0"/>
    <s v="food/food trucks"/>
    <x v="7"/>
    <x v="19"/>
  </r>
  <r>
    <n v="30000"/>
    <n v="0"/>
    <s v="N/A"/>
    <n v="0"/>
    <x v="2"/>
    <s v="US"/>
    <s v="USD"/>
    <n v="1412119423"/>
    <n v="1410391423"/>
    <d v="2014-09-30T23:23:43"/>
    <x v="2686"/>
    <n v="20"/>
    <b v="0"/>
    <s v="No Backers"/>
    <b v="0"/>
    <s v="food/food trucks"/>
    <x v="7"/>
    <x v="19"/>
  </r>
  <r>
    <n v="15000"/>
    <n v="0"/>
    <s v="N/A"/>
    <n v="0"/>
    <x v="2"/>
    <s v="US"/>
    <s v="USD"/>
    <n v="1435591318"/>
    <n v="1432999318"/>
    <d v="2015-06-29T15:21:58"/>
    <x v="2687"/>
    <n v="30"/>
    <b v="0"/>
    <s v="No Backers"/>
    <b v="0"/>
    <s v="food/food trucks"/>
    <x v="7"/>
    <x v="19"/>
  </r>
  <r>
    <n v="50000"/>
    <n v="74"/>
    <n v="5.29"/>
    <n v="0"/>
    <x v="2"/>
    <s v="US"/>
    <s v="USD"/>
    <n v="1424746800"/>
    <n v="1422067870"/>
    <d v="2015-02-24T03:00:00"/>
    <x v="2688"/>
    <n v="31.006134259252576"/>
    <b v="0"/>
    <n v="14"/>
    <b v="0"/>
    <s v="food/food trucks"/>
    <x v="7"/>
    <x v="19"/>
  </r>
  <r>
    <n v="35000"/>
    <n v="1"/>
    <n v="1"/>
    <n v="0"/>
    <x v="2"/>
    <s v="US"/>
    <s v="USD"/>
    <n v="1469919890"/>
    <n v="1467327890"/>
    <d v="2016-07-30T23:04:50"/>
    <x v="2689"/>
    <n v="30"/>
    <b v="0"/>
    <n v="1"/>
    <b v="0"/>
    <s v="food/food trucks"/>
    <x v="7"/>
    <x v="19"/>
  </r>
  <r>
    <n v="80000"/>
    <n v="8586"/>
    <n v="72.760000000000005"/>
    <n v="0.11"/>
    <x v="2"/>
    <s v="US"/>
    <s v="USD"/>
    <n v="1433298676"/>
    <n v="1429410676"/>
    <d v="2015-06-03T02:31:16"/>
    <x v="2690"/>
    <n v="45"/>
    <b v="0"/>
    <n v="118"/>
    <b v="0"/>
    <s v="food/food trucks"/>
    <x v="7"/>
    <x v="19"/>
  </r>
  <r>
    <n v="65000"/>
    <n v="35"/>
    <n v="17.5"/>
    <n v="0"/>
    <x v="2"/>
    <s v="CA"/>
    <s v="CAD"/>
    <n v="1431278557"/>
    <n v="1427390557"/>
    <d v="2015-05-10T17:22:37"/>
    <x v="2691"/>
    <n v="45"/>
    <b v="0"/>
    <n v="2"/>
    <b v="0"/>
    <s v="food/food trucks"/>
    <x v="7"/>
    <x v="19"/>
  </r>
  <r>
    <n v="3500"/>
    <n v="25"/>
    <n v="25"/>
    <n v="0.01"/>
    <x v="2"/>
    <s v="US"/>
    <s v="USD"/>
    <n v="1427266860"/>
    <n v="1424678460"/>
    <d v="2015-03-25T07:01:00"/>
    <x v="2692"/>
    <n v="29.958333333335759"/>
    <b v="0"/>
    <n v="1"/>
    <b v="0"/>
    <s v="food/food trucks"/>
    <x v="7"/>
    <x v="19"/>
  </r>
  <r>
    <n v="5000"/>
    <n v="40"/>
    <n v="13.33"/>
    <n v="0.01"/>
    <x v="2"/>
    <s v="US"/>
    <s v="USD"/>
    <n v="1407899966"/>
    <n v="1405307966"/>
    <d v="2014-08-13T03:19:26"/>
    <x v="2693"/>
    <n v="30"/>
    <b v="0"/>
    <n v="3"/>
    <b v="0"/>
    <s v="food/food trucks"/>
    <x v="7"/>
    <x v="19"/>
  </r>
  <r>
    <n v="30000"/>
    <n v="1"/>
    <n v="1"/>
    <n v="0"/>
    <x v="2"/>
    <s v="US"/>
    <s v="USD"/>
    <n v="1411701739"/>
    <n v="1409109739"/>
    <d v="2014-09-26T03:22:19"/>
    <x v="2694"/>
    <n v="30"/>
    <b v="0"/>
    <n v="1"/>
    <b v="0"/>
    <s v="food/food trucks"/>
    <x v="7"/>
    <x v="19"/>
  </r>
  <r>
    <n v="15000"/>
    <n v="71"/>
    <n v="23.67"/>
    <n v="0"/>
    <x v="2"/>
    <s v="US"/>
    <s v="USD"/>
    <n v="1428981718"/>
    <n v="1423801318"/>
    <d v="2015-04-14T03:21:58"/>
    <x v="2695"/>
    <n v="59.958333333335759"/>
    <b v="0"/>
    <n v="3"/>
    <b v="0"/>
    <s v="food/food trucks"/>
    <x v="7"/>
    <x v="19"/>
  </r>
  <r>
    <n v="60000"/>
    <n v="3390"/>
    <n v="89.21"/>
    <n v="0.06"/>
    <x v="2"/>
    <s v="US"/>
    <s v="USD"/>
    <n v="1419538560"/>
    <n v="1416600960"/>
    <d v="2014-12-25T20:16:00"/>
    <x v="2696"/>
    <n v="34"/>
    <b v="0"/>
    <n v="38"/>
    <b v="0"/>
    <s v="food/food trucks"/>
    <x v="7"/>
    <x v="19"/>
  </r>
  <r>
    <n v="23000"/>
    <n v="6061"/>
    <n v="116.56"/>
    <n v="0.26"/>
    <x v="2"/>
    <s v="US"/>
    <s v="USD"/>
    <n v="1438552800"/>
    <n v="1435876423"/>
    <d v="2015-08-02T22:00:00"/>
    <x v="2697"/>
    <n v="30.976585648153559"/>
    <b v="0"/>
    <n v="52"/>
    <b v="0"/>
    <s v="food/food trucks"/>
    <x v="7"/>
    <x v="19"/>
  </r>
  <r>
    <n v="8000"/>
    <n v="26.01"/>
    <n v="13.01"/>
    <n v="0"/>
    <x v="2"/>
    <s v="US"/>
    <s v="USD"/>
    <n v="1403904808"/>
    <n v="1401312808"/>
    <d v="2014-06-27T21:33:28"/>
    <x v="2698"/>
    <n v="30"/>
    <b v="0"/>
    <n v="2"/>
    <b v="0"/>
    <s v="food/food trucks"/>
    <x v="7"/>
    <x v="19"/>
  </r>
  <r>
    <n v="2"/>
    <n v="0"/>
    <s v="N/A"/>
    <n v="0"/>
    <x v="2"/>
    <s v="CA"/>
    <s v="CAD"/>
    <n v="1407533463"/>
    <n v="1404941463"/>
    <d v="2014-08-08T21:31:03"/>
    <x v="2699"/>
    <n v="30"/>
    <b v="0"/>
    <s v="No Backers"/>
    <b v="0"/>
    <s v="food/food trucks"/>
    <x v="7"/>
    <x v="19"/>
  </r>
  <r>
    <n v="9999"/>
    <n v="70"/>
    <n v="17.5"/>
    <n v="0.01"/>
    <x v="2"/>
    <s v="US"/>
    <s v="USD"/>
    <n v="1411073972"/>
    <n v="1408481972"/>
    <d v="2014-09-18T20:59:32"/>
    <x v="2700"/>
    <n v="30"/>
    <b v="0"/>
    <n v="4"/>
    <b v="0"/>
    <s v="food/food trucks"/>
    <x v="7"/>
    <x v="19"/>
  </r>
  <r>
    <n v="3400"/>
    <n v="1570"/>
    <n v="34.130000000000003"/>
    <n v="0.46"/>
    <x v="3"/>
    <s v="IE"/>
    <s v="EUR"/>
    <n v="1491586534"/>
    <n v="1488911734"/>
    <d v="2017-04-07T17:35:34"/>
    <x v="2701"/>
    <n v="30.958333333335759"/>
    <b v="0"/>
    <n v="46"/>
    <b v="0"/>
    <s v="theater/spaces"/>
    <x v="1"/>
    <x v="38"/>
  </r>
  <r>
    <n v="10000"/>
    <n v="3441"/>
    <n v="132.35"/>
    <n v="0.34"/>
    <x v="3"/>
    <s v="US"/>
    <s v="USD"/>
    <n v="1491416077"/>
    <n v="1488827677"/>
    <d v="2017-04-05T18:14:37"/>
    <x v="2702"/>
    <n v="29.958333333335759"/>
    <b v="1"/>
    <n v="26"/>
    <b v="0"/>
    <s v="theater/spaces"/>
    <x v="1"/>
    <x v="38"/>
  </r>
  <r>
    <n v="40000"/>
    <n v="41500"/>
    <n v="922.22"/>
    <n v="1.04"/>
    <x v="3"/>
    <s v="MX"/>
    <s v="MXN"/>
    <n v="1490196830"/>
    <n v="1485016430"/>
    <d v="2017-03-22T15:33:50"/>
    <x v="2703"/>
    <n v="59.958333333335759"/>
    <b v="0"/>
    <n v="45"/>
    <b v="0"/>
    <s v="theater/spaces"/>
    <x v="1"/>
    <x v="38"/>
  </r>
  <r>
    <n v="19000"/>
    <n v="1145"/>
    <n v="163.57"/>
    <n v="0.06"/>
    <x v="3"/>
    <s v="US"/>
    <s v="USD"/>
    <n v="1491421314"/>
    <n v="1487709714"/>
    <d v="2017-04-05T19:41:54"/>
    <x v="2704"/>
    <n v="42.958333333328483"/>
    <b v="0"/>
    <n v="7"/>
    <b v="0"/>
    <s v="theater/spaces"/>
    <x v="1"/>
    <x v="38"/>
  </r>
  <r>
    <n v="16500"/>
    <n v="1739"/>
    <n v="217.38"/>
    <n v="0.11"/>
    <x v="3"/>
    <s v="US"/>
    <s v="USD"/>
    <n v="1490389158"/>
    <n v="1486504758"/>
    <d v="2017-03-24T20:59:18"/>
    <x v="2705"/>
    <n v="44.958333333335759"/>
    <b v="0"/>
    <n v="8"/>
    <b v="0"/>
    <s v="theater/spaces"/>
    <x v="1"/>
    <x v="38"/>
  </r>
  <r>
    <n v="35000"/>
    <n v="39304"/>
    <n v="149.44"/>
    <n v="1.1200000000000001"/>
    <x v="0"/>
    <s v="US"/>
    <s v="USD"/>
    <n v="1413442740"/>
    <n v="1410937483"/>
    <d v="2014-10-16T06:59:00"/>
    <x v="2706"/>
    <n v="28.996030092595902"/>
    <b v="1"/>
    <n v="263"/>
    <b v="1"/>
    <s v="theater/spaces"/>
    <x v="1"/>
    <x v="38"/>
  </r>
  <r>
    <n v="8000"/>
    <n v="28067.57"/>
    <n v="71.239999999999995"/>
    <n v="3.51"/>
    <x v="0"/>
    <s v="US"/>
    <s v="USD"/>
    <n v="1369637940"/>
    <n v="1367088443"/>
    <d v="2013-05-27T06:59:00"/>
    <x v="2707"/>
    <n v="29.508067129630945"/>
    <b v="1"/>
    <n v="394"/>
    <b v="1"/>
    <s v="theater/spaces"/>
    <x v="1"/>
    <x v="38"/>
  </r>
  <r>
    <n v="20000"/>
    <n v="46643.07"/>
    <n v="44.46"/>
    <n v="2.33"/>
    <x v="0"/>
    <s v="GB"/>
    <s v="GBP"/>
    <n v="1469119526"/>
    <n v="1463935526"/>
    <d v="2016-07-21T16:45:26"/>
    <x v="2708"/>
    <n v="60"/>
    <b v="1"/>
    <n v="1049"/>
    <b v="1"/>
    <s v="theater/spaces"/>
    <x v="1"/>
    <x v="38"/>
  </r>
  <r>
    <n v="50000"/>
    <n v="50803"/>
    <n v="164.94"/>
    <n v="1.02"/>
    <x v="0"/>
    <s v="US"/>
    <s v="USD"/>
    <n v="1475553540"/>
    <n v="1472528141"/>
    <d v="2016-10-04T03:59:00"/>
    <x v="2709"/>
    <n v="35.016192129631236"/>
    <b v="1"/>
    <n v="308"/>
    <b v="1"/>
    <s v="theater/spaces"/>
    <x v="1"/>
    <x v="38"/>
  </r>
  <r>
    <n v="60000"/>
    <n v="92340.21"/>
    <n v="84.87"/>
    <n v="1.54"/>
    <x v="0"/>
    <s v="US"/>
    <s v="USD"/>
    <n v="1407549600"/>
    <n v="1404797428"/>
    <d v="2014-08-09T02:00:00"/>
    <x v="2710"/>
    <n v="31.853842592594447"/>
    <b v="1"/>
    <n v="1088"/>
    <b v="1"/>
    <s v="theater/spaces"/>
    <x v="1"/>
    <x v="38"/>
  </r>
  <r>
    <n v="3910"/>
    <n v="3938"/>
    <n v="53.95"/>
    <n v="1.01"/>
    <x v="0"/>
    <s v="GB"/>
    <s v="GBP"/>
    <n v="1403301660"/>
    <n v="1400694790"/>
    <d v="2014-06-20T22:01:00"/>
    <x v="2711"/>
    <n v="30.172106481477385"/>
    <b v="1"/>
    <n v="73"/>
    <b v="1"/>
    <s v="theater/spaces"/>
    <x v="1"/>
    <x v="38"/>
  </r>
  <r>
    <n v="5500"/>
    <n v="7226"/>
    <n v="50.53"/>
    <n v="1.31"/>
    <x v="0"/>
    <s v="US"/>
    <s v="USD"/>
    <n v="1373738400"/>
    <n v="1370568560"/>
    <d v="2013-07-13T18:00:00"/>
    <x v="2712"/>
    <n v="36.687962962962047"/>
    <b v="1"/>
    <n v="143"/>
    <b v="1"/>
    <s v="theater/spaces"/>
    <x v="1"/>
    <x v="38"/>
  </r>
  <r>
    <n v="150000"/>
    <n v="153362"/>
    <n v="108"/>
    <n v="1.02"/>
    <x v="0"/>
    <s v="US"/>
    <s v="USD"/>
    <n v="1450971684"/>
    <n v="1447515684"/>
    <d v="2015-12-24T15:41:24"/>
    <x v="2713"/>
    <n v="40"/>
    <b v="1"/>
    <n v="1420"/>
    <b v="1"/>
    <s v="theater/spaces"/>
    <x v="1"/>
    <x v="38"/>
  </r>
  <r>
    <n v="25000"/>
    <n v="29089"/>
    <n v="95.37"/>
    <n v="1.1599999999999999"/>
    <x v="0"/>
    <s v="US"/>
    <s v="USD"/>
    <n v="1476486000"/>
    <n v="1474040596"/>
    <d v="2016-10-14T23:00:00"/>
    <x v="2714"/>
    <n v="28.30328703703708"/>
    <b v="1"/>
    <n v="305"/>
    <b v="1"/>
    <s v="theater/spaces"/>
    <x v="1"/>
    <x v="38"/>
  </r>
  <r>
    <n v="12000"/>
    <n v="31754.69"/>
    <n v="57.63"/>
    <n v="2.65"/>
    <x v="0"/>
    <s v="US"/>
    <s v="USD"/>
    <n v="1456047228"/>
    <n v="1453109628"/>
    <d v="2016-02-21T09:33:48"/>
    <x v="2715"/>
    <n v="34"/>
    <b v="1"/>
    <n v="551"/>
    <b v="1"/>
    <s v="theater/spaces"/>
    <x v="1"/>
    <x v="38"/>
  </r>
  <r>
    <n v="10000"/>
    <n v="11998.01"/>
    <n v="64.16"/>
    <n v="1.2"/>
    <x v="0"/>
    <s v="DE"/>
    <s v="EUR"/>
    <n v="1444291193"/>
    <n v="1441699193"/>
    <d v="2015-10-08T07:59:53"/>
    <x v="2716"/>
    <n v="30"/>
    <b v="1"/>
    <n v="187"/>
    <b v="1"/>
    <s v="theater/spaces"/>
    <x v="1"/>
    <x v="38"/>
  </r>
  <r>
    <n v="25000"/>
    <n v="30026"/>
    <n v="92.39"/>
    <n v="1.2"/>
    <x v="0"/>
    <s v="US"/>
    <s v="USD"/>
    <n v="1417906649"/>
    <n v="1414015049"/>
    <d v="2014-12-06T22:57:29"/>
    <x v="2717"/>
    <n v="45.041666666664241"/>
    <b v="1"/>
    <n v="325"/>
    <b v="1"/>
    <s v="theater/spaces"/>
    <x v="1"/>
    <x v="38"/>
  </r>
  <r>
    <n v="18000"/>
    <n v="18645"/>
    <n v="125.98"/>
    <n v="1.04"/>
    <x v="0"/>
    <s v="US"/>
    <s v="USD"/>
    <n v="1462316400"/>
    <n v="1459865945"/>
    <d v="2016-05-03T23:00:00"/>
    <x v="2718"/>
    <n v="28.36174768517958"/>
    <b v="1"/>
    <n v="148"/>
    <b v="1"/>
    <s v="theater/spaces"/>
    <x v="1"/>
    <x v="38"/>
  </r>
  <r>
    <n v="6000"/>
    <n v="6530"/>
    <n v="94.64"/>
    <n v="1.0900000000000001"/>
    <x v="0"/>
    <s v="US"/>
    <s v="USD"/>
    <n v="1460936694"/>
    <n v="1455756294"/>
    <d v="2016-04-17T23:44:54"/>
    <x v="2719"/>
    <n v="59.958333333328483"/>
    <b v="0"/>
    <n v="69"/>
    <b v="1"/>
    <s v="theater/spaces"/>
    <x v="1"/>
    <x v="38"/>
  </r>
  <r>
    <n v="25000"/>
    <n v="29531"/>
    <n v="170.7"/>
    <n v="1.18"/>
    <x v="0"/>
    <s v="US"/>
    <s v="USD"/>
    <n v="1478866253"/>
    <n v="1476270653"/>
    <d v="2016-11-11T12:10:53"/>
    <x v="2720"/>
    <n v="30.041666666671517"/>
    <b v="0"/>
    <n v="173"/>
    <b v="1"/>
    <s v="theater/spaces"/>
    <x v="1"/>
    <x v="38"/>
  </r>
  <r>
    <n v="750"/>
    <n v="10965"/>
    <n v="40.76"/>
    <n v="14.62"/>
    <x v="0"/>
    <s v="GB"/>
    <s v="GBP"/>
    <n v="1378494000"/>
    <n v="1375880598"/>
    <d v="2013-09-06T19:00:00"/>
    <x v="2721"/>
    <n v="30.247708333328774"/>
    <b v="0"/>
    <n v="269"/>
    <b v="1"/>
    <s v="technology/hardware"/>
    <x v="2"/>
    <x v="30"/>
  </r>
  <r>
    <n v="5000"/>
    <n v="12627"/>
    <n v="68.25"/>
    <n v="2.5299999999999998"/>
    <x v="0"/>
    <s v="US"/>
    <s v="USD"/>
    <n v="1485722053"/>
    <n v="1480538053"/>
    <d v="2017-01-29T20:34:13"/>
    <x v="2722"/>
    <n v="60"/>
    <b v="0"/>
    <n v="185"/>
    <b v="1"/>
    <s v="technology/hardware"/>
    <x v="2"/>
    <x v="30"/>
  </r>
  <r>
    <n v="12000"/>
    <n v="16806"/>
    <n v="95.49"/>
    <n v="1.4"/>
    <x v="0"/>
    <s v="US"/>
    <s v="USD"/>
    <n v="1420060088"/>
    <n v="1414872488"/>
    <d v="2014-12-31T21:08:08"/>
    <x v="2723"/>
    <n v="60.041666666664241"/>
    <b v="0"/>
    <n v="176"/>
    <b v="1"/>
    <s v="technology/hardware"/>
    <x v="2"/>
    <x v="30"/>
  </r>
  <r>
    <n v="2468"/>
    <n v="7326.88"/>
    <n v="7.19"/>
    <n v="2.97"/>
    <x v="0"/>
    <s v="GB"/>
    <s v="GBP"/>
    <n v="1439625059"/>
    <n v="1436860259"/>
    <d v="2015-08-15T07:50:59"/>
    <x v="2724"/>
    <n v="32"/>
    <b v="0"/>
    <n v="1019"/>
    <b v="1"/>
    <s v="technology/hardware"/>
    <x v="2"/>
    <x v="30"/>
  </r>
  <r>
    <n v="40000"/>
    <n v="57817"/>
    <n v="511.65"/>
    <n v="1.45"/>
    <x v="0"/>
    <s v="CA"/>
    <s v="CAD"/>
    <n v="1488390735"/>
    <n v="1484070735"/>
    <d v="2017-03-01T17:52:15"/>
    <x v="2725"/>
    <n v="50"/>
    <b v="0"/>
    <n v="113"/>
    <b v="1"/>
    <s v="technology/hardware"/>
    <x v="2"/>
    <x v="30"/>
  </r>
  <r>
    <n v="100000"/>
    <n v="105745"/>
    <n v="261.75"/>
    <n v="1.06"/>
    <x v="0"/>
    <s v="US"/>
    <s v="USD"/>
    <n v="1461333311"/>
    <n v="1458741311"/>
    <d v="2016-04-22T13:55:11"/>
    <x v="2726"/>
    <n v="30"/>
    <b v="0"/>
    <n v="404"/>
    <b v="1"/>
    <s v="technology/hardware"/>
    <x v="2"/>
    <x v="30"/>
  </r>
  <r>
    <n v="10000"/>
    <n v="49321"/>
    <n v="69.760000000000005"/>
    <n v="4.93"/>
    <x v="0"/>
    <s v="US"/>
    <s v="USD"/>
    <n v="1438964063"/>
    <n v="1436804063"/>
    <d v="2015-08-07T16:14:23"/>
    <x v="2727"/>
    <n v="25"/>
    <b v="0"/>
    <n v="707"/>
    <b v="1"/>
    <s v="technology/hardware"/>
    <x v="2"/>
    <x v="30"/>
  </r>
  <r>
    <n v="15000"/>
    <n v="30274"/>
    <n v="77.23"/>
    <n v="2.02"/>
    <x v="0"/>
    <s v="US"/>
    <s v="USD"/>
    <n v="1451485434"/>
    <n v="1448461434"/>
    <d v="2015-12-30T14:23:54"/>
    <x v="2728"/>
    <n v="35"/>
    <b v="0"/>
    <n v="392"/>
    <b v="1"/>
    <s v="technology/hardware"/>
    <x v="2"/>
    <x v="30"/>
  </r>
  <r>
    <n v="7500"/>
    <n v="7833"/>
    <n v="340.57"/>
    <n v="1.04"/>
    <x v="0"/>
    <s v="US"/>
    <s v="USD"/>
    <n v="1430459197"/>
    <n v="1427867197"/>
    <d v="2015-05-01T05:46:37"/>
    <x v="2729"/>
    <n v="30"/>
    <b v="0"/>
    <n v="23"/>
    <b v="1"/>
    <s v="technology/hardware"/>
    <x v="2"/>
    <x v="30"/>
  </r>
  <r>
    <n v="27000"/>
    <n v="45979.01"/>
    <n v="67.42"/>
    <n v="1.7"/>
    <x v="0"/>
    <s v="US"/>
    <s v="USD"/>
    <n v="1366635575"/>
    <n v="1363611575"/>
    <d v="2013-04-22T12:59:35"/>
    <x v="2730"/>
    <n v="35"/>
    <b v="0"/>
    <n v="682"/>
    <b v="1"/>
    <s v="technology/hardware"/>
    <x v="2"/>
    <x v="30"/>
  </r>
  <r>
    <n v="30000"/>
    <n v="31291"/>
    <n v="845.7"/>
    <n v="1.04"/>
    <x v="0"/>
    <s v="US"/>
    <s v="USD"/>
    <n v="1413604800"/>
    <n v="1408624622"/>
    <d v="2014-10-18T04:00:00"/>
    <x v="2731"/>
    <n v="57.640949074069795"/>
    <b v="0"/>
    <n v="37"/>
    <b v="1"/>
    <s v="technology/hardware"/>
    <x v="2"/>
    <x v="30"/>
  </r>
  <r>
    <n v="12000"/>
    <n v="14190"/>
    <n v="97.19"/>
    <n v="1.18"/>
    <x v="0"/>
    <s v="US"/>
    <s v="USD"/>
    <n v="1369699200"/>
    <n v="1366917828"/>
    <d v="2013-05-28T00:00:00"/>
    <x v="2732"/>
    <n v="32.191805555557949"/>
    <b v="0"/>
    <n v="146"/>
    <b v="1"/>
    <s v="technology/hardware"/>
    <x v="2"/>
    <x v="30"/>
  </r>
  <r>
    <n v="50000"/>
    <n v="53769"/>
    <n v="451.84"/>
    <n v="1.08"/>
    <x v="0"/>
    <s v="US"/>
    <s v="USD"/>
    <n v="1428643974"/>
    <n v="1423463574"/>
    <d v="2015-04-10T05:32:54"/>
    <x v="2733"/>
    <n v="59.958333333328483"/>
    <b v="0"/>
    <n v="119"/>
    <b v="1"/>
    <s v="technology/hardware"/>
    <x v="2"/>
    <x v="30"/>
  </r>
  <r>
    <n v="1"/>
    <n v="22603"/>
    <n v="138.66999999999999"/>
    <n v="22603"/>
    <x v="0"/>
    <s v="US"/>
    <s v="USD"/>
    <n v="1476395940"/>
    <n v="1473782592"/>
    <d v="2016-10-13T21:59:00"/>
    <x v="2734"/>
    <n v="30.247083333335468"/>
    <b v="0"/>
    <n v="163"/>
    <b v="1"/>
    <s v="technology/hardware"/>
    <x v="2"/>
    <x v="30"/>
  </r>
  <r>
    <n v="750"/>
    <n v="7336.01"/>
    <n v="21.64"/>
    <n v="9.7799999999999994"/>
    <x v="0"/>
    <s v="GB"/>
    <s v="GBP"/>
    <n v="1363204800"/>
    <n v="1360551250"/>
    <d v="2013-03-13T20:00:00"/>
    <x v="2735"/>
    <n v="30.712384259262762"/>
    <b v="0"/>
    <n v="339"/>
    <b v="1"/>
    <s v="technology/hardware"/>
    <x v="2"/>
    <x v="30"/>
  </r>
  <r>
    <n v="8000"/>
    <n v="9832"/>
    <n v="169.52"/>
    <n v="1.23"/>
    <x v="0"/>
    <s v="CA"/>
    <s v="CAD"/>
    <n v="1398268773"/>
    <n v="1395676773"/>
    <d v="2014-04-23T15:59:33"/>
    <x v="2736"/>
    <n v="30"/>
    <b v="0"/>
    <n v="58"/>
    <b v="1"/>
    <s v="technology/hardware"/>
    <x v="2"/>
    <x v="30"/>
  </r>
  <r>
    <n v="30000"/>
    <n v="73818.240000000005"/>
    <n v="161.88"/>
    <n v="2.46"/>
    <x v="0"/>
    <s v="US"/>
    <s v="USD"/>
    <n v="1389812400"/>
    <n v="1386108087"/>
    <d v="2014-01-15T19:00:00"/>
    <x v="2737"/>
    <n v="42.873993055553001"/>
    <b v="0"/>
    <n v="456"/>
    <b v="1"/>
    <s v="technology/hardware"/>
    <x v="2"/>
    <x v="30"/>
  </r>
  <r>
    <n v="5000"/>
    <n v="7397"/>
    <n v="493.13"/>
    <n v="1.48"/>
    <x v="0"/>
    <s v="US"/>
    <s v="USD"/>
    <n v="1478402804"/>
    <n v="1473218804"/>
    <d v="2016-11-06T03:26:44"/>
    <x v="2738"/>
    <n v="60"/>
    <b v="0"/>
    <n v="15"/>
    <b v="1"/>
    <s v="technology/hardware"/>
    <x v="2"/>
    <x v="30"/>
  </r>
  <r>
    <n v="1100"/>
    <n v="4225"/>
    <n v="22.12"/>
    <n v="3.84"/>
    <x v="0"/>
    <s v="GB"/>
    <s v="GBP"/>
    <n v="1399324717"/>
    <n v="1395436717"/>
    <d v="2014-05-05T21:18:37"/>
    <x v="2739"/>
    <n v="45"/>
    <b v="0"/>
    <n v="191"/>
    <b v="1"/>
    <s v="technology/hardware"/>
    <x v="2"/>
    <x v="30"/>
  </r>
  <r>
    <n v="300"/>
    <n v="310"/>
    <n v="18.239999999999998"/>
    <n v="1.03"/>
    <x v="0"/>
    <s v="US"/>
    <s v="USD"/>
    <n v="1426117552"/>
    <n v="1423529152"/>
    <d v="2015-03-11T23:45:52"/>
    <x v="2740"/>
    <n v="29.958333333343035"/>
    <b v="0"/>
    <n v="17"/>
    <b v="1"/>
    <s v="technology/hardware"/>
    <x v="2"/>
    <x v="30"/>
  </r>
  <r>
    <n v="8000"/>
    <n v="35"/>
    <n v="8.75"/>
    <n v="0"/>
    <x v="2"/>
    <s v="US"/>
    <s v="USD"/>
    <n v="1413770820"/>
    <n v="1412005602"/>
    <d v="2014-10-20T02:07:00"/>
    <x v="2741"/>
    <n v="20.430763888885849"/>
    <b v="0"/>
    <n v="4"/>
    <b v="0"/>
    <s v="publishing/children's books"/>
    <x v="3"/>
    <x v="39"/>
  </r>
  <r>
    <n v="2500"/>
    <n v="731"/>
    <n v="40.61"/>
    <n v="0.28999999999999998"/>
    <x v="2"/>
    <s v="US"/>
    <s v="USD"/>
    <n v="1337102187"/>
    <n v="1335892587"/>
    <d v="2012-05-15T17:16:27"/>
    <x v="2742"/>
    <n v="14"/>
    <b v="0"/>
    <n v="18"/>
    <b v="0"/>
    <s v="publishing/children's books"/>
    <x v="3"/>
    <x v="39"/>
  </r>
  <r>
    <n v="5999"/>
    <n v="0"/>
    <s v="N/A"/>
    <n v="0"/>
    <x v="2"/>
    <s v="US"/>
    <s v="USD"/>
    <n v="1476863607"/>
    <n v="1474271607"/>
    <d v="2016-10-19T07:53:27"/>
    <x v="2743"/>
    <n v="30"/>
    <b v="0"/>
    <s v="No Backers"/>
    <b v="0"/>
    <s v="publishing/children's books"/>
    <x v="3"/>
    <x v="39"/>
  </r>
  <r>
    <n v="16000"/>
    <n v="835"/>
    <n v="37.950000000000003"/>
    <n v="0.05"/>
    <x v="2"/>
    <s v="US"/>
    <s v="USD"/>
    <n v="1330478998"/>
    <n v="1327886998"/>
    <d v="2012-02-29T01:29:58"/>
    <x v="2744"/>
    <n v="30"/>
    <b v="0"/>
    <n v="22"/>
    <b v="0"/>
    <s v="publishing/children's books"/>
    <x v="3"/>
    <x v="39"/>
  </r>
  <r>
    <n v="8000"/>
    <n v="1751"/>
    <n v="35.729999999999997"/>
    <n v="0.22"/>
    <x v="2"/>
    <s v="US"/>
    <s v="USD"/>
    <n v="1342309368"/>
    <n v="1337125368"/>
    <d v="2012-07-14T23:42:48"/>
    <x v="2745"/>
    <n v="60"/>
    <b v="0"/>
    <n v="49"/>
    <b v="0"/>
    <s v="publishing/children's books"/>
    <x v="3"/>
    <x v="39"/>
  </r>
  <r>
    <n v="3000"/>
    <n v="801"/>
    <n v="42.16"/>
    <n v="0.27"/>
    <x v="2"/>
    <s v="US"/>
    <s v="USD"/>
    <n v="1409337911"/>
    <n v="1406745911"/>
    <d v="2014-08-29T18:45:11"/>
    <x v="2746"/>
    <n v="30"/>
    <b v="0"/>
    <n v="19"/>
    <b v="0"/>
    <s v="publishing/children's books"/>
    <x v="3"/>
    <x v="39"/>
  </r>
  <r>
    <n v="500"/>
    <n v="140"/>
    <n v="35"/>
    <n v="0.28000000000000003"/>
    <x v="2"/>
    <s v="US"/>
    <s v="USD"/>
    <n v="1339816200"/>
    <n v="1337095997"/>
    <d v="2012-06-16T03:10:00"/>
    <x v="2747"/>
    <n v="31.483831018515048"/>
    <b v="0"/>
    <n v="4"/>
    <b v="0"/>
    <s v="publishing/children's books"/>
    <x v="3"/>
    <x v="39"/>
  </r>
  <r>
    <n v="5000"/>
    <n v="53"/>
    <n v="13.25"/>
    <n v="0.01"/>
    <x v="2"/>
    <s v="US"/>
    <s v="USD"/>
    <n v="1472835802"/>
    <n v="1470243802"/>
    <d v="2016-09-02T17:03:22"/>
    <x v="2748"/>
    <n v="30"/>
    <b v="0"/>
    <n v="4"/>
    <b v="0"/>
    <s v="publishing/children's books"/>
    <x v="3"/>
    <x v="39"/>
  </r>
  <r>
    <n v="10000"/>
    <n v="110"/>
    <n v="55"/>
    <n v="0.01"/>
    <x v="2"/>
    <s v="US"/>
    <s v="USD"/>
    <n v="1428171037"/>
    <n v="1425582637"/>
    <d v="2015-04-04T18:10:37"/>
    <x v="2749"/>
    <n v="29.958333333328483"/>
    <b v="0"/>
    <n v="2"/>
    <b v="0"/>
    <s v="publishing/children's books"/>
    <x v="3"/>
    <x v="39"/>
  </r>
  <r>
    <n v="1999"/>
    <n v="0"/>
    <s v="N/A"/>
    <n v="0"/>
    <x v="2"/>
    <s v="US"/>
    <s v="USD"/>
    <n v="1341086400"/>
    <n v="1340055345"/>
    <d v="2012-06-30T20:00:00"/>
    <x v="2750"/>
    <n v="11.933506944449618"/>
    <b v="0"/>
    <s v="No Backers"/>
    <b v="0"/>
    <s v="publishing/children's books"/>
    <x v="3"/>
    <x v="39"/>
  </r>
  <r>
    <n v="3274"/>
    <n v="0"/>
    <s v="N/A"/>
    <n v="0"/>
    <x v="2"/>
    <s v="US"/>
    <s v="USD"/>
    <n v="1403039842"/>
    <n v="1397855842"/>
    <d v="2014-06-17T21:17:22"/>
    <x v="2751"/>
    <n v="60"/>
    <b v="0"/>
    <s v="No Backers"/>
    <b v="0"/>
    <s v="publishing/children's books"/>
    <x v="3"/>
    <x v="39"/>
  </r>
  <r>
    <n v="4800"/>
    <n v="550"/>
    <n v="39.29"/>
    <n v="0.11"/>
    <x v="2"/>
    <s v="US"/>
    <s v="USD"/>
    <n v="1324232504"/>
    <n v="1320776504"/>
    <d v="2011-12-18T18:21:44"/>
    <x v="2752"/>
    <n v="40"/>
    <b v="0"/>
    <n v="14"/>
    <b v="0"/>
    <s v="publishing/children's books"/>
    <x v="3"/>
    <x v="39"/>
  </r>
  <r>
    <n v="2000"/>
    <n v="380"/>
    <n v="47.5"/>
    <n v="0.19"/>
    <x v="2"/>
    <s v="US"/>
    <s v="USD"/>
    <n v="1346017023"/>
    <n v="1343425023"/>
    <d v="2012-08-26T21:37:03"/>
    <x v="2753"/>
    <n v="30"/>
    <b v="0"/>
    <n v="8"/>
    <b v="0"/>
    <s v="publishing/children's books"/>
    <x v="3"/>
    <x v="39"/>
  </r>
  <r>
    <n v="10000"/>
    <n v="0"/>
    <s v="N/A"/>
    <n v="0"/>
    <x v="2"/>
    <s v="US"/>
    <s v="USD"/>
    <n v="1410448551"/>
    <n v="1407856551"/>
    <d v="2014-09-11T15:15:51"/>
    <x v="2754"/>
    <n v="30"/>
    <b v="0"/>
    <s v="No Backers"/>
    <b v="0"/>
    <s v="publishing/children's books"/>
    <x v="3"/>
    <x v="39"/>
  </r>
  <r>
    <n v="500"/>
    <n v="260"/>
    <n v="17.329999999999998"/>
    <n v="0.52"/>
    <x v="2"/>
    <s v="IE"/>
    <s v="EUR"/>
    <n v="1428519527"/>
    <n v="1425927527"/>
    <d v="2015-04-08T18:58:47"/>
    <x v="2755"/>
    <n v="30"/>
    <b v="0"/>
    <n v="15"/>
    <b v="0"/>
    <s v="publishing/children's books"/>
    <x v="3"/>
    <x v="39"/>
  </r>
  <r>
    <n v="10000"/>
    <n v="1048"/>
    <n v="31.76"/>
    <n v="0.1"/>
    <x v="2"/>
    <s v="US"/>
    <s v="USD"/>
    <n v="1389476201"/>
    <n v="1386884201"/>
    <d v="2014-01-11T21:36:41"/>
    <x v="2756"/>
    <n v="30"/>
    <b v="0"/>
    <n v="33"/>
    <b v="0"/>
    <s v="publishing/children's books"/>
    <x v="3"/>
    <x v="39"/>
  </r>
  <r>
    <n v="1500"/>
    <n v="10"/>
    <n v="5"/>
    <n v="0.01"/>
    <x v="2"/>
    <s v="US"/>
    <s v="USD"/>
    <n v="1470498332"/>
    <n v="1469202332"/>
    <d v="2016-08-06T15:45:32"/>
    <x v="2757"/>
    <n v="15"/>
    <b v="0"/>
    <n v="2"/>
    <b v="0"/>
    <s v="publishing/children's books"/>
    <x v="3"/>
    <x v="39"/>
  </r>
  <r>
    <n v="2000"/>
    <n v="234"/>
    <n v="39"/>
    <n v="0.12"/>
    <x v="2"/>
    <s v="AU"/>
    <s v="AUD"/>
    <n v="1476095783"/>
    <n v="1474886183"/>
    <d v="2016-10-10T10:36:23"/>
    <x v="2758"/>
    <n v="14"/>
    <b v="0"/>
    <n v="6"/>
    <b v="0"/>
    <s v="publishing/children's books"/>
    <x v="3"/>
    <x v="39"/>
  </r>
  <r>
    <n v="1000"/>
    <n v="105"/>
    <n v="52.5"/>
    <n v="0.11"/>
    <x v="2"/>
    <s v="AU"/>
    <s v="AUD"/>
    <n v="1468658866"/>
    <n v="1464943666"/>
    <d v="2016-07-16T08:47:46"/>
    <x v="2759"/>
    <n v="43"/>
    <b v="0"/>
    <n v="2"/>
    <b v="0"/>
    <s v="publishing/children's books"/>
    <x v="3"/>
    <x v="39"/>
  </r>
  <r>
    <n v="5000"/>
    <n v="0"/>
    <s v="N/A"/>
    <n v="0"/>
    <x v="2"/>
    <s v="GB"/>
    <s v="GBP"/>
    <n v="1371726258"/>
    <n v="1369134258"/>
    <d v="2013-06-20T11:04:18"/>
    <x v="2760"/>
    <n v="30"/>
    <b v="0"/>
    <s v="No Backers"/>
    <b v="0"/>
    <s v="publishing/children's books"/>
    <x v="3"/>
    <x v="39"/>
  </r>
  <r>
    <n v="5000"/>
    <n v="36"/>
    <n v="9"/>
    <n v="0.01"/>
    <x v="2"/>
    <s v="US"/>
    <s v="USD"/>
    <n v="1357176693"/>
    <n v="1354584693"/>
    <d v="2013-01-03T01:31:33"/>
    <x v="2761"/>
    <n v="30"/>
    <b v="0"/>
    <n v="4"/>
    <b v="0"/>
    <s v="publishing/children's books"/>
    <x v="3"/>
    <x v="39"/>
  </r>
  <r>
    <n v="3250"/>
    <n v="25"/>
    <n v="25"/>
    <n v="0.01"/>
    <x v="2"/>
    <s v="US"/>
    <s v="USD"/>
    <n v="1332114795"/>
    <n v="1326934395"/>
    <d v="2012-03-18T23:53:15"/>
    <x v="2762"/>
    <n v="59.958333333335759"/>
    <b v="0"/>
    <n v="1"/>
    <b v="0"/>
    <s v="publishing/children's books"/>
    <x v="3"/>
    <x v="39"/>
  </r>
  <r>
    <n v="39400"/>
    <n v="90"/>
    <n v="30"/>
    <n v="0"/>
    <x v="2"/>
    <s v="US"/>
    <s v="USD"/>
    <n v="1369403684"/>
    <n v="1365515684"/>
    <d v="2013-05-24T13:54:44"/>
    <x v="2763"/>
    <n v="45"/>
    <b v="0"/>
    <n v="3"/>
    <b v="0"/>
    <s v="publishing/children's books"/>
    <x v="3"/>
    <x v="39"/>
  </r>
  <r>
    <n v="4000"/>
    <n v="45"/>
    <n v="11.25"/>
    <n v="0.01"/>
    <x v="2"/>
    <s v="US"/>
    <s v="USD"/>
    <n v="1338404400"/>
    <n v="1335855631"/>
    <d v="2012-05-30T19:00:00"/>
    <x v="2764"/>
    <n v="29.499641203699866"/>
    <b v="0"/>
    <n v="4"/>
    <b v="0"/>
    <s v="publishing/children's books"/>
    <x v="3"/>
    <x v="39"/>
  </r>
  <r>
    <n v="4000"/>
    <n v="0"/>
    <s v="N/A"/>
    <n v="0"/>
    <x v="2"/>
    <s v="US"/>
    <s v="USD"/>
    <n v="1351432428"/>
    <n v="1350050028"/>
    <d v="2012-10-28T13:53:48"/>
    <x v="2765"/>
    <n v="16"/>
    <b v="0"/>
    <s v="No Backers"/>
    <b v="0"/>
    <s v="publishing/children's books"/>
    <x v="3"/>
    <x v="39"/>
  </r>
  <r>
    <n v="5000"/>
    <n v="100"/>
    <n v="25"/>
    <n v="0.02"/>
    <x v="2"/>
    <s v="US"/>
    <s v="USD"/>
    <n v="1313078518"/>
    <n v="1310486518"/>
    <d v="2011-08-11T16:01:58"/>
    <x v="2766"/>
    <n v="30"/>
    <b v="0"/>
    <n v="4"/>
    <b v="0"/>
    <s v="publishing/children's books"/>
    <x v="3"/>
    <x v="39"/>
  </r>
  <r>
    <n v="4000"/>
    <n v="34"/>
    <n v="11.33"/>
    <n v="0.01"/>
    <x v="2"/>
    <s v="CA"/>
    <s v="CAD"/>
    <n v="1439766050"/>
    <n v="1434582050"/>
    <d v="2015-08-16T23:00:50"/>
    <x v="2767"/>
    <n v="60"/>
    <b v="0"/>
    <n v="3"/>
    <b v="0"/>
    <s v="publishing/children's books"/>
    <x v="3"/>
    <x v="39"/>
  </r>
  <r>
    <n v="7000"/>
    <n v="1002"/>
    <n v="29.47"/>
    <n v="0.14000000000000001"/>
    <x v="2"/>
    <s v="US"/>
    <s v="USD"/>
    <n v="1333028723"/>
    <n v="1330440323"/>
    <d v="2012-03-29T13:45:23"/>
    <x v="2768"/>
    <n v="29.958333333335759"/>
    <b v="0"/>
    <n v="34"/>
    <b v="0"/>
    <s v="publishing/children's books"/>
    <x v="3"/>
    <x v="39"/>
  </r>
  <r>
    <n v="800"/>
    <n v="2"/>
    <n v="1"/>
    <n v="0"/>
    <x v="2"/>
    <s v="GB"/>
    <s v="GBP"/>
    <n v="1401997790"/>
    <n v="1397677790"/>
    <d v="2014-06-05T19:49:50"/>
    <x v="2769"/>
    <n v="50"/>
    <b v="0"/>
    <n v="2"/>
    <b v="0"/>
    <s v="publishing/children's books"/>
    <x v="3"/>
    <x v="39"/>
  </r>
  <r>
    <n v="20000"/>
    <n v="2082.25"/>
    <n v="63.1"/>
    <n v="0.1"/>
    <x v="2"/>
    <s v="US"/>
    <s v="USD"/>
    <n v="1395158130"/>
    <n v="1392569730"/>
    <d v="2014-03-18T15:55:30"/>
    <x v="2770"/>
    <n v="29.958333333335759"/>
    <b v="0"/>
    <n v="33"/>
    <b v="0"/>
    <s v="publishing/children's books"/>
    <x v="3"/>
    <x v="39"/>
  </r>
  <r>
    <n v="19980"/>
    <n v="0"/>
    <s v="N/A"/>
    <n v="0"/>
    <x v="2"/>
    <s v="US"/>
    <s v="USD"/>
    <n v="1359738000"/>
    <n v="1355489140"/>
    <d v="2013-02-01T17:00:00"/>
    <x v="2771"/>
    <n v="49.176620370373712"/>
    <b v="0"/>
    <s v="No Backers"/>
    <b v="0"/>
    <s v="publishing/children's books"/>
    <x v="3"/>
    <x v="39"/>
  </r>
  <r>
    <n v="8000"/>
    <n v="0"/>
    <s v="N/A"/>
    <n v="0"/>
    <x v="2"/>
    <s v="US"/>
    <s v="USD"/>
    <n v="1381006294"/>
    <n v="1379710294"/>
    <d v="2013-10-05T20:51:34"/>
    <x v="2772"/>
    <n v="15"/>
    <b v="0"/>
    <s v="No Backers"/>
    <b v="0"/>
    <s v="publishing/children's books"/>
    <x v="3"/>
    <x v="39"/>
  </r>
  <r>
    <n v="530"/>
    <n v="1"/>
    <n v="1"/>
    <n v="0"/>
    <x v="2"/>
    <s v="CA"/>
    <s v="CAD"/>
    <n v="1461530721"/>
    <n v="1460666721"/>
    <d v="2016-04-24T20:45:21"/>
    <x v="2773"/>
    <n v="10"/>
    <b v="0"/>
    <n v="1"/>
    <b v="0"/>
    <s v="publishing/children's books"/>
    <x v="3"/>
    <x v="39"/>
  </r>
  <r>
    <n v="4000"/>
    <n v="570"/>
    <n v="43.85"/>
    <n v="0.14000000000000001"/>
    <x v="2"/>
    <s v="US"/>
    <s v="USD"/>
    <n v="1362711728"/>
    <n v="1360119728"/>
    <d v="2013-03-08T03:02:08"/>
    <x v="2774"/>
    <n v="30"/>
    <b v="0"/>
    <n v="13"/>
    <b v="0"/>
    <s v="publishing/children's books"/>
    <x v="3"/>
    <x v="39"/>
  </r>
  <r>
    <n v="5000"/>
    <n v="150"/>
    <n v="75"/>
    <n v="0.03"/>
    <x v="2"/>
    <s v="US"/>
    <s v="USD"/>
    <n v="1323994754"/>
    <n v="1321402754"/>
    <d v="2011-12-16T00:19:14"/>
    <x v="2775"/>
    <n v="30"/>
    <b v="0"/>
    <n v="2"/>
    <b v="0"/>
    <s v="publishing/children's books"/>
    <x v="3"/>
    <x v="39"/>
  </r>
  <r>
    <n v="21000"/>
    <n v="1655"/>
    <n v="45.97"/>
    <n v="0.08"/>
    <x v="2"/>
    <s v="US"/>
    <s v="USD"/>
    <n v="1434092876"/>
    <n v="1431414476"/>
    <d v="2015-06-12T07:07:56"/>
    <x v="2776"/>
    <n v="31"/>
    <b v="0"/>
    <n v="36"/>
    <b v="0"/>
    <s v="publishing/children's books"/>
    <x v="3"/>
    <x v="39"/>
  </r>
  <r>
    <n v="3000"/>
    <n v="10"/>
    <n v="10"/>
    <n v="0"/>
    <x v="2"/>
    <s v="US"/>
    <s v="USD"/>
    <n v="1437149004"/>
    <n v="1434557004"/>
    <d v="2015-07-17T16:03:24"/>
    <x v="2777"/>
    <n v="30"/>
    <b v="0"/>
    <n v="1"/>
    <b v="0"/>
    <s v="publishing/children's books"/>
    <x v="3"/>
    <x v="39"/>
  </r>
  <r>
    <n v="5500"/>
    <n v="1405"/>
    <n v="93.67"/>
    <n v="0.26"/>
    <x v="2"/>
    <s v="US"/>
    <s v="USD"/>
    <n v="1409009306"/>
    <n v="1406417306"/>
    <d v="2014-08-25T23:28:26"/>
    <x v="2778"/>
    <n v="30"/>
    <b v="0"/>
    <n v="15"/>
    <b v="0"/>
    <s v="publishing/children's books"/>
    <x v="3"/>
    <x v="39"/>
  </r>
  <r>
    <n v="2500"/>
    <n v="53"/>
    <n v="53"/>
    <n v="0.02"/>
    <x v="2"/>
    <s v="US"/>
    <s v="USD"/>
    <n v="1448204621"/>
    <n v="1445609021"/>
    <d v="2015-11-22T15:03:41"/>
    <x v="2779"/>
    <n v="30.041666666664241"/>
    <b v="0"/>
    <n v="1"/>
    <b v="0"/>
    <s v="publishing/children's books"/>
    <x v="3"/>
    <x v="39"/>
  </r>
  <r>
    <n v="100000"/>
    <n v="0"/>
    <s v="N/A"/>
    <n v="0"/>
    <x v="2"/>
    <s v="IT"/>
    <s v="EUR"/>
    <n v="1489142688"/>
    <n v="1486550688"/>
    <d v="2017-03-10T10:44:48"/>
    <x v="2780"/>
    <n v="30"/>
    <b v="0"/>
    <s v="No Backers"/>
    <b v="0"/>
    <s v="publishing/children's books"/>
    <x v="3"/>
    <x v="39"/>
  </r>
  <r>
    <n v="1250"/>
    <n v="1316"/>
    <n v="47"/>
    <n v="1.05"/>
    <x v="0"/>
    <s v="US"/>
    <s v="USD"/>
    <n v="1423724400"/>
    <n v="1421274954"/>
    <d v="2015-02-12T07:00:00"/>
    <x v="2781"/>
    <n v="28.350069444451947"/>
    <b v="0"/>
    <n v="28"/>
    <b v="1"/>
    <s v="theater/plays"/>
    <x v="1"/>
    <x v="6"/>
  </r>
  <r>
    <n v="1000"/>
    <n v="1200"/>
    <n v="66.67"/>
    <n v="1.2"/>
    <x v="0"/>
    <s v="US"/>
    <s v="USD"/>
    <n v="1424149140"/>
    <n v="1421964718"/>
    <d v="2015-02-17T04:59:00"/>
    <x v="2782"/>
    <n v="25.282662037039699"/>
    <b v="0"/>
    <n v="18"/>
    <b v="1"/>
    <s v="theater/plays"/>
    <x v="1"/>
    <x v="6"/>
  </r>
  <r>
    <n v="1000"/>
    <n v="1145"/>
    <n v="18.77"/>
    <n v="1.1499999999999999"/>
    <x v="0"/>
    <s v="GB"/>
    <s v="GBP"/>
    <n v="1429793446"/>
    <n v="1428583846"/>
    <d v="2015-04-23T12:50:46"/>
    <x v="2783"/>
    <n v="14"/>
    <b v="0"/>
    <n v="61"/>
    <b v="1"/>
    <s v="theater/plays"/>
    <x v="1"/>
    <x v="6"/>
  </r>
  <r>
    <n v="6000"/>
    <n v="7140"/>
    <n v="66.11"/>
    <n v="1.19"/>
    <x v="0"/>
    <s v="US"/>
    <s v="USD"/>
    <n v="1414608843"/>
    <n v="1412794443"/>
    <d v="2014-10-29T18:54:03"/>
    <x v="2784"/>
    <n v="21"/>
    <b v="0"/>
    <n v="108"/>
    <b v="1"/>
    <s v="theater/plays"/>
    <x v="1"/>
    <x v="6"/>
  </r>
  <r>
    <n v="5000"/>
    <n v="5234"/>
    <n v="36.86"/>
    <n v="1.05"/>
    <x v="0"/>
    <s v="US"/>
    <s v="USD"/>
    <n v="1470430800"/>
    <n v="1467865967"/>
    <d v="2016-08-05T21:00:00"/>
    <x v="2785"/>
    <n v="29.685567129628907"/>
    <b v="0"/>
    <n v="142"/>
    <b v="1"/>
    <s v="theater/plays"/>
    <x v="1"/>
    <x v="6"/>
  </r>
  <r>
    <n v="2500"/>
    <n v="2946"/>
    <n v="39.81"/>
    <n v="1.18"/>
    <x v="0"/>
    <s v="GB"/>
    <s v="GBP"/>
    <n v="1404913180"/>
    <n v="1403703580"/>
    <d v="2014-07-09T13:39:40"/>
    <x v="2786"/>
    <n v="14"/>
    <b v="0"/>
    <n v="74"/>
    <b v="1"/>
    <s v="theater/plays"/>
    <x v="1"/>
    <x v="6"/>
  </r>
  <r>
    <n v="1000"/>
    <n v="1197"/>
    <n v="31.5"/>
    <n v="1.2"/>
    <x v="0"/>
    <s v="US"/>
    <s v="USD"/>
    <n v="1405658752"/>
    <n v="1403066752"/>
    <d v="2014-07-18T04:45:52"/>
    <x v="2787"/>
    <n v="30"/>
    <b v="0"/>
    <n v="38"/>
    <b v="1"/>
    <s v="theater/plays"/>
    <x v="1"/>
    <x v="6"/>
  </r>
  <r>
    <n v="2000"/>
    <n v="2050"/>
    <n v="102.5"/>
    <n v="1.03"/>
    <x v="0"/>
    <s v="US"/>
    <s v="USD"/>
    <n v="1469811043"/>
    <n v="1467219043"/>
    <d v="2016-07-29T16:50:43"/>
    <x v="2788"/>
    <n v="30"/>
    <b v="0"/>
    <n v="20"/>
    <b v="1"/>
    <s v="theater/plays"/>
    <x v="1"/>
    <x v="6"/>
  </r>
  <r>
    <n v="3000"/>
    <n v="3035"/>
    <n v="126.46"/>
    <n v="1.01"/>
    <x v="0"/>
    <s v="US"/>
    <s v="USD"/>
    <n v="1426132800"/>
    <n v="1424477934"/>
    <d v="2015-03-12T04:00:00"/>
    <x v="2789"/>
    <n v="19.153541666673846"/>
    <b v="0"/>
    <n v="24"/>
    <b v="1"/>
    <s v="theater/plays"/>
    <x v="1"/>
    <x v="6"/>
  </r>
  <r>
    <n v="3000"/>
    <n v="3160"/>
    <n v="47.88"/>
    <n v="1.05"/>
    <x v="0"/>
    <s v="US"/>
    <s v="USD"/>
    <n v="1423693903"/>
    <n v="1421101903"/>
    <d v="2015-02-11T22:31:43"/>
    <x v="2790"/>
    <n v="30"/>
    <b v="0"/>
    <n v="66"/>
    <b v="1"/>
    <s v="theater/plays"/>
    <x v="1"/>
    <x v="6"/>
  </r>
  <r>
    <n v="2000"/>
    <n v="2050"/>
    <n v="73.209999999999994"/>
    <n v="1.03"/>
    <x v="0"/>
    <s v="US"/>
    <s v="USD"/>
    <n v="1473393600"/>
    <n v="1470778559"/>
    <d v="2016-09-09T04:00:00"/>
    <x v="2791"/>
    <n v="30.266678240746842"/>
    <b v="0"/>
    <n v="28"/>
    <b v="1"/>
    <s v="theater/plays"/>
    <x v="1"/>
    <x v="6"/>
  </r>
  <r>
    <n v="2000"/>
    <n v="2152"/>
    <n v="89.67"/>
    <n v="1.08"/>
    <x v="0"/>
    <s v="US"/>
    <s v="USD"/>
    <n v="1439357559"/>
    <n v="1435469559"/>
    <d v="2015-08-12T05:32:39"/>
    <x v="2792"/>
    <n v="45"/>
    <b v="0"/>
    <n v="24"/>
    <b v="1"/>
    <s v="theater/plays"/>
    <x v="1"/>
    <x v="6"/>
  </r>
  <r>
    <n v="10000"/>
    <n v="11056.75"/>
    <n v="151.46"/>
    <n v="1.1100000000000001"/>
    <x v="0"/>
    <s v="AU"/>
    <s v="AUD"/>
    <n v="1437473005"/>
    <n v="1434881005"/>
    <d v="2015-07-21T10:03:25"/>
    <x v="2793"/>
    <n v="30"/>
    <b v="0"/>
    <n v="73"/>
    <b v="1"/>
    <s v="theater/plays"/>
    <x v="1"/>
    <x v="6"/>
  </r>
  <r>
    <n v="50"/>
    <n v="75"/>
    <n v="25"/>
    <n v="1.5"/>
    <x v="0"/>
    <s v="GB"/>
    <s v="GBP"/>
    <n v="1457031600"/>
    <n v="1455640559"/>
    <d v="2016-03-03T19:00:00"/>
    <x v="2794"/>
    <n v="16.100011574075324"/>
    <b v="0"/>
    <n v="3"/>
    <b v="1"/>
    <s v="theater/plays"/>
    <x v="1"/>
    <x v="6"/>
  </r>
  <r>
    <n v="700"/>
    <n v="730"/>
    <n v="36.5"/>
    <n v="1.04"/>
    <x v="0"/>
    <s v="US"/>
    <s v="USD"/>
    <n v="1402095600"/>
    <n v="1400675841"/>
    <d v="2014-06-06T23:00:00"/>
    <x v="2795"/>
    <n v="16.43239583333343"/>
    <b v="0"/>
    <n v="20"/>
    <b v="1"/>
    <s v="theater/plays"/>
    <x v="1"/>
    <x v="6"/>
  </r>
  <r>
    <n v="800"/>
    <n v="924"/>
    <n v="44"/>
    <n v="1.1599999999999999"/>
    <x v="0"/>
    <s v="GB"/>
    <s v="GBP"/>
    <n v="1404564028"/>
    <n v="1401972028"/>
    <d v="2014-07-05T12:40:28"/>
    <x v="2796"/>
    <n v="30"/>
    <b v="0"/>
    <n v="21"/>
    <b v="1"/>
    <s v="theater/plays"/>
    <x v="1"/>
    <x v="6"/>
  </r>
  <r>
    <n v="8000"/>
    <n v="8211.61"/>
    <n v="87.36"/>
    <n v="1.03"/>
    <x v="0"/>
    <s v="GB"/>
    <s v="GBP"/>
    <n v="1404858840"/>
    <n v="1402266840"/>
    <d v="2014-07-08T22:34:00"/>
    <x v="2797"/>
    <n v="30"/>
    <b v="0"/>
    <n v="94"/>
    <b v="1"/>
    <s v="theater/plays"/>
    <x v="1"/>
    <x v="6"/>
  </r>
  <r>
    <n v="5000"/>
    <n v="5070"/>
    <n v="36.47"/>
    <n v="1.01"/>
    <x v="0"/>
    <s v="GB"/>
    <s v="GBP"/>
    <n v="1438358400"/>
    <n v="1437063121"/>
    <d v="2015-07-31T16:00:00"/>
    <x v="2798"/>
    <n v="14.991655092599103"/>
    <b v="0"/>
    <n v="139"/>
    <b v="1"/>
    <s v="theater/plays"/>
    <x v="1"/>
    <x v="6"/>
  </r>
  <r>
    <n v="5000"/>
    <n v="5831.74"/>
    <n v="44.86"/>
    <n v="1.17"/>
    <x v="0"/>
    <s v="GB"/>
    <s v="GBP"/>
    <n v="1466179200"/>
    <n v="1463466070"/>
    <d v="2016-06-17T16:00:00"/>
    <x v="2799"/>
    <n v="31.401967592595611"/>
    <b v="0"/>
    <n v="130"/>
    <b v="1"/>
    <s v="theater/plays"/>
    <x v="1"/>
    <x v="6"/>
  </r>
  <r>
    <n v="1000"/>
    <n v="1330"/>
    <n v="42.9"/>
    <n v="1.33"/>
    <x v="0"/>
    <s v="GB"/>
    <s v="GBP"/>
    <n v="1420377366"/>
    <n v="1415193366"/>
    <d v="2015-01-04T13:16:06"/>
    <x v="2800"/>
    <n v="60"/>
    <b v="0"/>
    <n v="31"/>
    <b v="1"/>
    <s v="theater/plays"/>
    <x v="1"/>
    <x v="6"/>
  </r>
  <r>
    <n v="500"/>
    <n v="666"/>
    <n v="51.23"/>
    <n v="1.33"/>
    <x v="0"/>
    <s v="AU"/>
    <s v="AUD"/>
    <n v="1412938800"/>
    <n v="1411019409"/>
    <d v="2014-10-10T11:00:00"/>
    <x v="2801"/>
    <n v="22.215173611111823"/>
    <b v="0"/>
    <n v="13"/>
    <b v="1"/>
    <s v="theater/plays"/>
    <x v="1"/>
    <x v="6"/>
  </r>
  <r>
    <n v="3000"/>
    <n v="3055"/>
    <n v="33.94"/>
    <n v="1.02"/>
    <x v="0"/>
    <s v="GB"/>
    <s v="GBP"/>
    <n v="1438875107"/>
    <n v="1436283107"/>
    <d v="2015-08-06T15:31:47"/>
    <x v="2802"/>
    <n v="30"/>
    <b v="0"/>
    <n v="90"/>
    <b v="1"/>
    <s v="theater/plays"/>
    <x v="1"/>
    <x v="6"/>
  </r>
  <r>
    <n v="10000"/>
    <n v="12795"/>
    <n v="90.74"/>
    <n v="1.28"/>
    <x v="0"/>
    <s v="US"/>
    <s v="USD"/>
    <n v="1437004800"/>
    <n v="1433295276"/>
    <d v="2015-07-16T00:00:00"/>
    <x v="2803"/>
    <n v="42.934305555550964"/>
    <b v="0"/>
    <n v="141"/>
    <b v="1"/>
    <s v="theater/plays"/>
    <x v="1"/>
    <x v="6"/>
  </r>
  <r>
    <n v="1000"/>
    <n v="1150"/>
    <n v="50"/>
    <n v="1.1499999999999999"/>
    <x v="0"/>
    <s v="GB"/>
    <s v="GBP"/>
    <n v="1411987990"/>
    <n v="1409395990"/>
    <d v="2014-09-29T10:53:10"/>
    <x v="2804"/>
    <n v="30"/>
    <b v="0"/>
    <n v="23"/>
    <b v="1"/>
    <s v="theater/plays"/>
    <x v="1"/>
    <x v="6"/>
  </r>
  <r>
    <n v="400"/>
    <n v="440"/>
    <n v="24.44"/>
    <n v="1.1000000000000001"/>
    <x v="0"/>
    <s v="GB"/>
    <s v="GBP"/>
    <n v="1440245273"/>
    <n v="1438085273"/>
    <d v="2015-08-22T12:07:53"/>
    <x v="2805"/>
    <n v="25"/>
    <b v="0"/>
    <n v="18"/>
    <b v="1"/>
    <s v="theater/plays"/>
    <x v="1"/>
    <x v="6"/>
  </r>
  <r>
    <n v="3000"/>
    <n v="3363"/>
    <n v="44.25"/>
    <n v="1.1200000000000001"/>
    <x v="0"/>
    <s v="GB"/>
    <s v="GBP"/>
    <n v="1438772400"/>
    <n v="1435645490"/>
    <d v="2015-08-05T11:00:00"/>
    <x v="2806"/>
    <n v="36.191087962957681"/>
    <b v="0"/>
    <n v="76"/>
    <b v="1"/>
    <s v="theater/plays"/>
    <x v="1"/>
    <x v="6"/>
  </r>
  <r>
    <n v="5000"/>
    <n v="6300"/>
    <n v="67.739999999999995"/>
    <n v="1.26"/>
    <x v="0"/>
    <s v="US"/>
    <s v="USD"/>
    <n v="1435611438"/>
    <n v="1433019438"/>
    <d v="2015-06-29T20:57:18"/>
    <x v="2807"/>
    <n v="30"/>
    <b v="0"/>
    <n v="93"/>
    <b v="1"/>
    <s v="theater/plays"/>
    <x v="1"/>
    <x v="6"/>
  </r>
  <r>
    <n v="4500"/>
    <n v="4511"/>
    <n v="65.38"/>
    <n v="1"/>
    <x v="0"/>
    <s v="US"/>
    <s v="USD"/>
    <n v="1440274735"/>
    <n v="1437682735"/>
    <d v="2015-08-22T20:18:55"/>
    <x v="2808"/>
    <n v="30"/>
    <b v="0"/>
    <n v="69"/>
    <b v="1"/>
    <s v="theater/plays"/>
    <x v="1"/>
    <x v="6"/>
  </r>
  <r>
    <n v="2500"/>
    <n v="2560"/>
    <n v="121.9"/>
    <n v="1.02"/>
    <x v="0"/>
    <s v="US"/>
    <s v="USD"/>
    <n v="1459348740"/>
    <n v="1458647725"/>
    <d v="2016-03-30T14:39:00"/>
    <x v="2809"/>
    <n v="8.1135995370277669"/>
    <b v="0"/>
    <n v="21"/>
    <b v="1"/>
    <s v="theater/plays"/>
    <x v="1"/>
    <x v="6"/>
  </r>
  <r>
    <n v="2500"/>
    <n v="2705"/>
    <n v="47.46"/>
    <n v="1.08"/>
    <x v="0"/>
    <s v="US"/>
    <s v="USD"/>
    <n v="1401595140"/>
    <n v="1398828064"/>
    <d v="2014-06-01T03:59:00"/>
    <x v="2810"/>
    <n v="32.026342592595029"/>
    <b v="0"/>
    <n v="57"/>
    <b v="1"/>
    <s v="theater/plays"/>
    <x v="1"/>
    <x v="6"/>
  </r>
  <r>
    <n v="10000"/>
    <n v="10027"/>
    <n v="92.84"/>
    <n v="1"/>
    <x v="0"/>
    <s v="GB"/>
    <s v="GBP"/>
    <n v="1424692503"/>
    <n v="1422100503"/>
    <d v="2015-02-23T11:55:03"/>
    <x v="2811"/>
    <n v="30"/>
    <b v="0"/>
    <n v="108"/>
    <b v="1"/>
    <s v="theater/plays"/>
    <x v="1"/>
    <x v="6"/>
  </r>
  <r>
    <n v="5000"/>
    <n v="5665"/>
    <n v="68.25"/>
    <n v="1.1299999999999999"/>
    <x v="0"/>
    <s v="CA"/>
    <s v="CAD"/>
    <n v="1428292800"/>
    <n v="1424368298"/>
    <d v="2015-04-06T04:00:00"/>
    <x v="2812"/>
    <n v="45.422476851861575"/>
    <b v="0"/>
    <n v="83"/>
    <b v="1"/>
    <s v="theater/plays"/>
    <x v="1"/>
    <x v="6"/>
  </r>
  <r>
    <n v="2800"/>
    <n v="3572.12"/>
    <n v="37.21"/>
    <n v="1.28"/>
    <x v="0"/>
    <s v="US"/>
    <s v="USD"/>
    <n v="1481737761"/>
    <n v="1479577761"/>
    <d v="2016-12-14T17:49:21"/>
    <x v="2813"/>
    <n v="25"/>
    <b v="0"/>
    <n v="96"/>
    <b v="1"/>
    <s v="theater/plays"/>
    <x v="1"/>
    <x v="6"/>
  </r>
  <r>
    <n v="1500"/>
    <n v="1616"/>
    <n v="25.25"/>
    <n v="1.08"/>
    <x v="0"/>
    <s v="GB"/>
    <s v="GBP"/>
    <n v="1431164115"/>
    <n v="1428572115"/>
    <d v="2015-05-09T09:35:15"/>
    <x v="2814"/>
    <n v="30"/>
    <b v="0"/>
    <n v="64"/>
    <b v="1"/>
    <s v="theater/plays"/>
    <x v="1"/>
    <x v="6"/>
  </r>
  <r>
    <n v="250"/>
    <n v="605"/>
    <n v="43.21"/>
    <n v="2.42"/>
    <x v="0"/>
    <s v="CA"/>
    <s v="CAD"/>
    <n v="1470595109"/>
    <n v="1468003109"/>
    <d v="2016-08-07T18:38:29"/>
    <x v="2815"/>
    <n v="30"/>
    <b v="0"/>
    <n v="14"/>
    <b v="1"/>
    <s v="theater/plays"/>
    <x v="1"/>
    <x v="6"/>
  </r>
  <r>
    <n v="3000"/>
    <n v="4247"/>
    <n v="25.13"/>
    <n v="1.42"/>
    <x v="0"/>
    <s v="GB"/>
    <s v="GBP"/>
    <n v="1438531200"/>
    <n v="1435921992"/>
    <d v="2015-08-02T16:00:00"/>
    <x v="2816"/>
    <n v="30.199166666672681"/>
    <b v="0"/>
    <n v="169"/>
    <b v="1"/>
    <s v="theater/plays"/>
    <x v="1"/>
    <x v="6"/>
  </r>
  <r>
    <n v="600"/>
    <n v="780"/>
    <n v="23.64"/>
    <n v="1.3"/>
    <x v="0"/>
    <s v="GB"/>
    <s v="GBP"/>
    <n v="1425136462"/>
    <n v="1421680462"/>
    <d v="2015-02-28T15:14:22"/>
    <x v="2817"/>
    <n v="40"/>
    <b v="0"/>
    <n v="33"/>
    <b v="1"/>
    <s v="theater/plays"/>
    <x v="1"/>
    <x v="6"/>
  </r>
  <r>
    <n v="10000"/>
    <n v="10603"/>
    <n v="103.95"/>
    <n v="1.06"/>
    <x v="0"/>
    <s v="US"/>
    <s v="USD"/>
    <n v="1443018086"/>
    <n v="1441290086"/>
    <d v="2015-09-23T14:21:26"/>
    <x v="2818"/>
    <n v="20"/>
    <b v="0"/>
    <n v="102"/>
    <b v="1"/>
    <s v="theater/plays"/>
    <x v="1"/>
    <x v="6"/>
  </r>
  <r>
    <n v="5000"/>
    <n v="5240"/>
    <n v="50.38"/>
    <n v="1.05"/>
    <x v="0"/>
    <s v="GB"/>
    <s v="GBP"/>
    <n v="1434285409"/>
    <n v="1431693409"/>
    <d v="2015-06-14T12:36:49"/>
    <x v="2819"/>
    <n v="30"/>
    <b v="0"/>
    <n v="104"/>
    <b v="1"/>
    <s v="theater/plays"/>
    <x v="1"/>
    <x v="6"/>
  </r>
  <r>
    <n v="200"/>
    <n v="272"/>
    <n v="13.6"/>
    <n v="1.36"/>
    <x v="0"/>
    <s v="GB"/>
    <s v="GBP"/>
    <n v="1456444800"/>
    <n v="1454337589"/>
    <d v="2016-02-26T00:00:00"/>
    <x v="2820"/>
    <n v="24.389016203698702"/>
    <b v="0"/>
    <n v="20"/>
    <b v="1"/>
    <s v="theater/plays"/>
    <x v="1"/>
    <x v="6"/>
  </r>
  <r>
    <n v="1000"/>
    <n v="1000"/>
    <n v="28.57"/>
    <n v="1"/>
    <x v="0"/>
    <s v="GB"/>
    <s v="GBP"/>
    <n v="1411510135"/>
    <n v="1408918135"/>
    <d v="2014-09-23T22:08:55"/>
    <x v="2821"/>
    <n v="30"/>
    <b v="0"/>
    <n v="35"/>
    <b v="1"/>
    <s v="theater/plays"/>
    <x v="1"/>
    <x v="6"/>
  </r>
  <r>
    <n v="6000"/>
    <n v="6000"/>
    <n v="63.83"/>
    <n v="1"/>
    <x v="0"/>
    <s v="US"/>
    <s v="USD"/>
    <n v="1427469892"/>
    <n v="1424881492"/>
    <d v="2015-03-27T15:24:52"/>
    <x v="2822"/>
    <n v="29.958333333343035"/>
    <b v="0"/>
    <n v="94"/>
    <b v="1"/>
    <s v="theater/plays"/>
    <x v="1"/>
    <x v="6"/>
  </r>
  <r>
    <n v="100"/>
    <n v="124"/>
    <n v="8.86"/>
    <n v="1.24"/>
    <x v="0"/>
    <s v="GB"/>
    <s v="GBP"/>
    <n v="1427842740"/>
    <n v="1425428206"/>
    <d v="2015-03-31T22:59:00"/>
    <x v="2823"/>
    <n v="27.945995370369928"/>
    <b v="0"/>
    <n v="14"/>
    <b v="1"/>
    <s v="theater/plays"/>
    <x v="1"/>
    <x v="6"/>
  </r>
  <r>
    <n v="650"/>
    <n v="760"/>
    <n v="50.67"/>
    <n v="1.17"/>
    <x v="0"/>
    <s v="US"/>
    <s v="USD"/>
    <n v="1434159780"/>
    <n v="1431412196"/>
    <d v="2015-06-13T01:43:00"/>
    <x v="2824"/>
    <n v="31.800740740742185"/>
    <b v="0"/>
    <n v="15"/>
    <b v="1"/>
    <s v="theater/plays"/>
    <x v="1"/>
    <x v="6"/>
  </r>
  <r>
    <n v="3000"/>
    <n v="3100"/>
    <n v="60.78"/>
    <n v="1.03"/>
    <x v="0"/>
    <s v="GB"/>
    <s v="GBP"/>
    <n v="1449255686"/>
    <n v="1446663686"/>
    <d v="2015-12-04T19:01:26"/>
    <x v="2825"/>
    <n v="30"/>
    <b v="0"/>
    <n v="51"/>
    <b v="1"/>
    <s v="theater/plays"/>
    <x v="1"/>
    <x v="6"/>
  </r>
  <r>
    <n v="2000"/>
    <n v="2155"/>
    <n v="113.42"/>
    <n v="1.08"/>
    <x v="0"/>
    <s v="US"/>
    <s v="USD"/>
    <n v="1436511600"/>
    <n v="1434415812"/>
    <d v="2015-07-10T07:00:00"/>
    <x v="2826"/>
    <n v="24.256805555560277"/>
    <b v="0"/>
    <n v="19"/>
    <b v="1"/>
    <s v="theater/plays"/>
    <x v="1"/>
    <x v="6"/>
  </r>
  <r>
    <n v="2000"/>
    <n v="2405"/>
    <n v="104.57"/>
    <n v="1.2"/>
    <x v="0"/>
    <s v="US"/>
    <s v="USD"/>
    <n v="1464971400"/>
    <n v="1462379066"/>
    <d v="2016-06-03T16:30:00"/>
    <x v="2827"/>
    <n v="30.003865740742185"/>
    <b v="0"/>
    <n v="23"/>
    <b v="1"/>
    <s v="theater/plays"/>
    <x v="1"/>
    <x v="6"/>
  </r>
  <r>
    <n v="9500"/>
    <n v="9536"/>
    <n v="98.31"/>
    <n v="1"/>
    <x v="0"/>
    <s v="GB"/>
    <s v="GBP"/>
    <n v="1443826800"/>
    <n v="1441606869"/>
    <d v="2015-10-02T23:00:00"/>
    <x v="2828"/>
    <n v="25.693645833329356"/>
    <b v="0"/>
    <n v="97"/>
    <b v="1"/>
    <s v="theater/plays"/>
    <x v="1"/>
    <x v="6"/>
  </r>
  <r>
    <n v="2500"/>
    <n v="2663"/>
    <n v="35.04"/>
    <n v="1.07"/>
    <x v="0"/>
    <s v="GB"/>
    <s v="GBP"/>
    <n v="1464863118"/>
    <n v="1462443918"/>
    <d v="2016-06-02T10:25:18"/>
    <x v="2829"/>
    <n v="28"/>
    <b v="0"/>
    <n v="76"/>
    <b v="1"/>
    <s v="theater/plays"/>
    <x v="1"/>
    <x v="6"/>
  </r>
  <r>
    <n v="3000"/>
    <n v="3000"/>
    <n v="272.73"/>
    <n v="1"/>
    <x v="0"/>
    <s v="US"/>
    <s v="USD"/>
    <n v="1399867140"/>
    <n v="1398802148"/>
    <d v="2014-05-12T03:59:00"/>
    <x v="2830"/>
    <n v="12.326296296298096"/>
    <b v="0"/>
    <n v="11"/>
    <b v="1"/>
    <s v="theater/plays"/>
    <x v="1"/>
    <x v="6"/>
  </r>
  <r>
    <n v="3000"/>
    <n v="3320"/>
    <n v="63.85"/>
    <n v="1.1100000000000001"/>
    <x v="0"/>
    <s v="US"/>
    <s v="USD"/>
    <n v="1437076070"/>
    <n v="1434484070"/>
    <d v="2015-07-16T19:47:50"/>
    <x v="2831"/>
    <n v="30"/>
    <b v="0"/>
    <n v="52"/>
    <b v="1"/>
    <s v="theater/plays"/>
    <x v="1"/>
    <x v="6"/>
  </r>
  <r>
    <n v="2500"/>
    <n v="2867.99"/>
    <n v="30.19"/>
    <n v="1.1499999999999999"/>
    <x v="0"/>
    <s v="GB"/>
    <s v="GBP"/>
    <n v="1416780000"/>
    <n v="1414342894"/>
    <d v="2014-11-23T22:00:00"/>
    <x v="2832"/>
    <n v="28.20724537037313"/>
    <b v="0"/>
    <n v="95"/>
    <b v="1"/>
    <s v="theater/plays"/>
    <x v="1"/>
    <x v="6"/>
  </r>
  <r>
    <n v="2700"/>
    <n v="2923"/>
    <n v="83.51"/>
    <n v="1.08"/>
    <x v="0"/>
    <s v="US"/>
    <s v="USD"/>
    <n v="1444528800"/>
    <n v="1442804633"/>
    <d v="2015-10-11T02:00:00"/>
    <x v="2833"/>
    <n v="19.955636574071832"/>
    <b v="0"/>
    <n v="35"/>
    <b v="1"/>
    <s v="theater/plays"/>
    <x v="1"/>
    <x v="6"/>
  </r>
  <r>
    <n v="800"/>
    <n v="1360"/>
    <n v="64.760000000000005"/>
    <n v="1.7"/>
    <x v="0"/>
    <s v="GB"/>
    <s v="GBP"/>
    <n v="1422658930"/>
    <n v="1421362930"/>
    <d v="2015-01-30T23:02:10"/>
    <x v="2834"/>
    <n v="15"/>
    <b v="0"/>
    <n v="21"/>
    <b v="1"/>
    <s v="theater/plays"/>
    <x v="1"/>
    <x v="6"/>
  </r>
  <r>
    <n v="1000"/>
    <n v="1870.99"/>
    <n v="20.12"/>
    <n v="1.87"/>
    <x v="0"/>
    <s v="GB"/>
    <s v="GBP"/>
    <n v="1449273600"/>
    <n v="1446742417"/>
    <d v="2015-12-05T00:00:00"/>
    <x v="2835"/>
    <n v="29.296099537037662"/>
    <b v="0"/>
    <n v="93"/>
    <b v="1"/>
    <s v="theater/plays"/>
    <x v="1"/>
    <x v="6"/>
  </r>
  <r>
    <n v="450"/>
    <n v="485"/>
    <n v="44.09"/>
    <n v="1.08"/>
    <x v="0"/>
    <s v="US"/>
    <s v="USD"/>
    <n v="1487393940"/>
    <n v="1484115418"/>
    <d v="2017-02-18T04:59:00"/>
    <x v="2836"/>
    <n v="37.945856481477676"/>
    <b v="0"/>
    <n v="11"/>
    <b v="1"/>
    <s v="theater/plays"/>
    <x v="1"/>
    <x v="6"/>
  </r>
  <r>
    <n v="850"/>
    <n v="850"/>
    <n v="40.479999999999997"/>
    <n v="1"/>
    <x v="0"/>
    <s v="CA"/>
    <s v="CAD"/>
    <n v="1449701284"/>
    <n v="1446241684"/>
    <d v="2015-12-09T22:48:04"/>
    <x v="2837"/>
    <n v="40.041666666664241"/>
    <b v="0"/>
    <n v="21"/>
    <b v="1"/>
    <s v="theater/plays"/>
    <x v="1"/>
    <x v="6"/>
  </r>
  <r>
    <n v="2000"/>
    <n v="2405"/>
    <n v="44.54"/>
    <n v="1.2"/>
    <x v="0"/>
    <s v="US"/>
    <s v="USD"/>
    <n v="1407967200"/>
    <n v="1406039696"/>
    <d v="2014-08-13T22:00:00"/>
    <x v="2838"/>
    <n v="22.309074074073578"/>
    <b v="0"/>
    <n v="54"/>
    <b v="1"/>
    <s v="theater/plays"/>
    <x v="1"/>
    <x v="6"/>
  </r>
  <r>
    <n v="3500"/>
    <n v="3900"/>
    <n v="125.81"/>
    <n v="1.1100000000000001"/>
    <x v="0"/>
    <s v="US"/>
    <s v="USD"/>
    <n v="1408942740"/>
    <n v="1406958354"/>
    <d v="2014-08-25T04:59:00"/>
    <x v="2839"/>
    <n v="22.967430555559986"/>
    <b v="0"/>
    <n v="31"/>
    <b v="1"/>
    <s v="theater/plays"/>
    <x v="1"/>
    <x v="6"/>
  </r>
  <r>
    <n v="2500"/>
    <n v="2600"/>
    <n v="19.7"/>
    <n v="1.04"/>
    <x v="0"/>
    <s v="GB"/>
    <s v="GBP"/>
    <n v="1426698000"/>
    <n v="1424825479"/>
    <d v="2015-03-18T17:00:00"/>
    <x v="2840"/>
    <n v="21.672696759254904"/>
    <b v="0"/>
    <n v="132"/>
    <b v="1"/>
    <s v="theater/plays"/>
    <x v="1"/>
    <x v="6"/>
  </r>
  <r>
    <n v="1000"/>
    <n v="10"/>
    <n v="10"/>
    <n v="0.01"/>
    <x v="2"/>
    <s v="GB"/>
    <s v="GBP"/>
    <n v="1450032297"/>
    <n v="1444844697"/>
    <d v="2015-12-13T18:44:57"/>
    <x v="2841"/>
    <n v="60.041666666671517"/>
    <b v="0"/>
    <n v="1"/>
    <b v="0"/>
    <s v="theater/plays"/>
    <x v="1"/>
    <x v="6"/>
  </r>
  <r>
    <n v="1500"/>
    <n v="0"/>
    <s v="N/A"/>
    <n v="0"/>
    <x v="2"/>
    <s v="GB"/>
    <s v="GBP"/>
    <n v="1403348400"/>
    <n v="1401058295"/>
    <d v="2014-06-21T11:00:00"/>
    <x v="2842"/>
    <n v="26.50584490741312"/>
    <b v="0"/>
    <s v="No Backers"/>
    <b v="0"/>
    <s v="theater/plays"/>
    <x v="1"/>
    <x v="6"/>
  </r>
  <r>
    <n v="1200"/>
    <n v="0"/>
    <s v="N/A"/>
    <n v="0"/>
    <x v="2"/>
    <s v="US"/>
    <s v="USD"/>
    <n v="1465790400"/>
    <n v="1462210950"/>
    <d v="2016-06-13T04:00:00"/>
    <x v="2843"/>
    <n v="41.428819444452529"/>
    <b v="0"/>
    <s v="No Backers"/>
    <b v="0"/>
    <s v="theater/plays"/>
    <x v="1"/>
    <x v="6"/>
  </r>
  <r>
    <n v="550"/>
    <n v="30"/>
    <n v="30"/>
    <n v="0.05"/>
    <x v="2"/>
    <s v="AT"/>
    <s v="EUR"/>
    <n v="1483535180"/>
    <n v="1480943180"/>
    <d v="2017-01-04T13:06:20"/>
    <x v="2844"/>
    <n v="30"/>
    <b v="0"/>
    <n v="1"/>
    <b v="0"/>
    <s v="theater/plays"/>
    <x v="1"/>
    <x v="6"/>
  </r>
  <r>
    <n v="7500"/>
    <n v="2366"/>
    <n v="60.67"/>
    <n v="0.32"/>
    <x v="2"/>
    <s v="US"/>
    <s v="USD"/>
    <n v="1433723033"/>
    <n v="1428539033"/>
    <d v="2015-06-08T00:23:53"/>
    <x v="2845"/>
    <n v="60"/>
    <b v="0"/>
    <n v="39"/>
    <b v="0"/>
    <s v="theater/plays"/>
    <x v="1"/>
    <x v="6"/>
  </r>
  <r>
    <n v="8000"/>
    <n v="0"/>
    <s v="N/A"/>
    <n v="0"/>
    <x v="2"/>
    <s v="US"/>
    <s v="USD"/>
    <n v="1432917394"/>
    <n v="1429029394"/>
    <d v="2015-05-29T16:36:34"/>
    <x v="2846"/>
    <n v="45"/>
    <b v="0"/>
    <s v="No Backers"/>
    <b v="0"/>
    <s v="theater/plays"/>
    <x v="1"/>
    <x v="6"/>
  </r>
  <r>
    <n v="2000"/>
    <n v="0"/>
    <s v="N/A"/>
    <n v="0"/>
    <x v="2"/>
    <s v="US"/>
    <s v="USD"/>
    <n v="1464031265"/>
    <n v="1458847265"/>
    <d v="2016-05-23T19:21:05"/>
    <x v="2847"/>
    <n v="60"/>
    <b v="0"/>
    <s v="No Backers"/>
    <b v="0"/>
    <s v="theater/plays"/>
    <x v="1"/>
    <x v="6"/>
  </r>
  <r>
    <n v="35000"/>
    <n v="70"/>
    <n v="23.33"/>
    <n v="0"/>
    <x v="2"/>
    <s v="US"/>
    <s v="USD"/>
    <n v="1432913659"/>
    <n v="1430321659"/>
    <d v="2015-05-29T15:34:19"/>
    <x v="2848"/>
    <n v="30"/>
    <b v="0"/>
    <n v="3"/>
    <b v="0"/>
    <s v="theater/plays"/>
    <x v="1"/>
    <x v="6"/>
  </r>
  <r>
    <n v="500"/>
    <n v="5"/>
    <n v="5"/>
    <n v="0.01"/>
    <x v="2"/>
    <s v="GB"/>
    <s v="GBP"/>
    <n v="1461406600"/>
    <n v="1458814600"/>
    <d v="2016-04-23T10:16:40"/>
    <x v="2849"/>
    <n v="30"/>
    <b v="0"/>
    <n v="1"/>
    <b v="0"/>
    <s v="theater/plays"/>
    <x v="1"/>
    <x v="6"/>
  </r>
  <r>
    <n v="8000"/>
    <n v="311"/>
    <n v="23.92"/>
    <n v="0.04"/>
    <x v="2"/>
    <s v="US"/>
    <s v="USD"/>
    <n v="1409962211"/>
    <n v="1407370211"/>
    <d v="2014-09-06T00:10:11"/>
    <x v="2850"/>
    <n v="30"/>
    <b v="0"/>
    <n v="13"/>
    <b v="0"/>
    <s v="theater/plays"/>
    <x v="1"/>
    <x v="6"/>
  </r>
  <r>
    <n v="4500"/>
    <n v="0"/>
    <s v="N/A"/>
    <n v="0"/>
    <x v="2"/>
    <s v="IE"/>
    <s v="EUR"/>
    <n v="1454109420"/>
    <n v="1453334629"/>
    <d v="2016-01-29T23:17:00"/>
    <x v="2851"/>
    <n v="8.9674884259293322"/>
    <b v="0"/>
    <s v="No Backers"/>
    <b v="0"/>
    <s v="theater/plays"/>
    <x v="1"/>
    <x v="6"/>
  </r>
  <r>
    <n v="5000"/>
    <n v="95"/>
    <n v="15.83"/>
    <n v="0.02"/>
    <x v="2"/>
    <s v="US"/>
    <s v="USD"/>
    <n v="1403312703"/>
    <n v="1400720703"/>
    <d v="2014-06-21T01:05:03"/>
    <x v="2852"/>
    <n v="30"/>
    <b v="0"/>
    <n v="6"/>
    <b v="0"/>
    <s v="theater/plays"/>
    <x v="1"/>
    <x v="6"/>
  </r>
  <r>
    <n v="9500"/>
    <n v="0"/>
    <s v="N/A"/>
    <n v="0"/>
    <x v="2"/>
    <s v="CA"/>
    <s v="CAD"/>
    <n v="1410669297"/>
    <n v="1405485297"/>
    <d v="2014-09-14T04:34:57"/>
    <x v="2853"/>
    <n v="60"/>
    <b v="0"/>
    <s v="No Backers"/>
    <b v="0"/>
    <s v="theater/plays"/>
    <x v="1"/>
    <x v="6"/>
  </r>
  <r>
    <n v="1000"/>
    <n v="417"/>
    <n v="29.79"/>
    <n v="0.42"/>
    <x v="2"/>
    <s v="GB"/>
    <s v="GBP"/>
    <n v="1431018719"/>
    <n v="1429290719"/>
    <d v="2015-05-07T17:11:59"/>
    <x v="2854"/>
    <n v="20"/>
    <b v="0"/>
    <n v="14"/>
    <b v="0"/>
    <s v="theater/plays"/>
    <x v="1"/>
    <x v="6"/>
  </r>
  <r>
    <n v="600"/>
    <n v="300"/>
    <n v="60"/>
    <n v="0.5"/>
    <x v="2"/>
    <s v="US"/>
    <s v="USD"/>
    <n v="1454110440"/>
    <n v="1451607071"/>
    <d v="2016-01-29T23:34:00"/>
    <x v="2855"/>
    <n v="28.974178240736364"/>
    <b v="0"/>
    <n v="5"/>
    <b v="0"/>
    <s v="theater/plays"/>
    <x v="1"/>
    <x v="6"/>
  </r>
  <r>
    <n v="3000"/>
    <n v="146"/>
    <n v="24.33"/>
    <n v="0.05"/>
    <x v="2"/>
    <s v="US"/>
    <s v="USD"/>
    <n v="1439069640"/>
    <n v="1433897647"/>
    <d v="2015-08-08T21:34:00"/>
    <x v="2856"/>
    <n v="59.861030092593865"/>
    <b v="0"/>
    <n v="6"/>
    <b v="0"/>
    <s v="theater/plays"/>
    <x v="1"/>
    <x v="6"/>
  </r>
  <r>
    <n v="38000"/>
    <n v="7500"/>
    <n v="500"/>
    <n v="0.2"/>
    <x v="2"/>
    <s v="MX"/>
    <s v="MXN"/>
    <n v="1487613600"/>
    <n v="1482444295"/>
    <d v="2017-02-20T18:00:00"/>
    <x v="2857"/>
    <n v="59.829918981486117"/>
    <b v="0"/>
    <n v="15"/>
    <b v="0"/>
    <s v="theater/plays"/>
    <x v="1"/>
    <x v="6"/>
  </r>
  <r>
    <n v="1000"/>
    <n v="0"/>
    <s v="N/A"/>
    <n v="0"/>
    <x v="2"/>
    <s v="NL"/>
    <s v="EUR"/>
    <n v="1417778880"/>
    <n v="1415711095"/>
    <d v="2014-12-05T11:28:00"/>
    <x v="2858"/>
    <n v="23.932696759264218"/>
    <b v="0"/>
    <s v="No Backers"/>
    <b v="0"/>
    <s v="theater/plays"/>
    <x v="1"/>
    <x v="6"/>
  </r>
  <r>
    <n v="2000"/>
    <n v="35"/>
    <n v="35"/>
    <n v="0.02"/>
    <x v="2"/>
    <s v="AU"/>
    <s v="AUD"/>
    <n v="1444984904"/>
    <n v="1439800904"/>
    <d v="2015-10-16T08:41:44"/>
    <x v="2859"/>
    <n v="60"/>
    <b v="0"/>
    <n v="1"/>
    <b v="0"/>
    <s v="theater/plays"/>
    <x v="1"/>
    <x v="6"/>
  </r>
  <r>
    <n v="4000"/>
    <n v="266"/>
    <n v="29.56"/>
    <n v="7.0000000000000007E-2"/>
    <x v="2"/>
    <s v="US"/>
    <s v="USD"/>
    <n v="1466363576"/>
    <n v="1461179576"/>
    <d v="2016-06-19T19:12:56"/>
    <x v="2860"/>
    <n v="60"/>
    <b v="0"/>
    <n v="9"/>
    <b v="0"/>
    <s v="theater/plays"/>
    <x v="1"/>
    <x v="6"/>
  </r>
  <r>
    <n v="250"/>
    <n v="80"/>
    <n v="26.67"/>
    <n v="0.32"/>
    <x v="2"/>
    <s v="AU"/>
    <s v="AUD"/>
    <n v="1443103848"/>
    <n v="1441894248"/>
    <d v="2015-09-24T14:10:48"/>
    <x v="2861"/>
    <n v="14"/>
    <b v="0"/>
    <n v="3"/>
    <b v="0"/>
    <s v="theater/plays"/>
    <x v="1"/>
    <x v="6"/>
  </r>
  <r>
    <n v="12700"/>
    <n v="55"/>
    <n v="18.329999999999998"/>
    <n v="0"/>
    <x v="2"/>
    <s v="US"/>
    <s v="USD"/>
    <n v="1403636229"/>
    <n v="1401044229"/>
    <d v="2014-06-24T18:57:09"/>
    <x v="2862"/>
    <n v="30"/>
    <b v="0"/>
    <n v="3"/>
    <b v="0"/>
    <s v="theater/plays"/>
    <x v="1"/>
    <x v="6"/>
  </r>
  <r>
    <n v="50000"/>
    <n v="20"/>
    <n v="20"/>
    <n v="0"/>
    <x v="2"/>
    <s v="US"/>
    <s v="USD"/>
    <n v="1410279123"/>
    <n v="1405095123"/>
    <d v="2014-09-09T16:12:03"/>
    <x v="2863"/>
    <n v="60"/>
    <b v="0"/>
    <n v="1"/>
    <b v="0"/>
    <s v="theater/plays"/>
    <x v="1"/>
    <x v="6"/>
  </r>
  <r>
    <n v="2500"/>
    <n v="40"/>
    <n v="13.33"/>
    <n v="0.02"/>
    <x v="2"/>
    <s v="GB"/>
    <s v="GBP"/>
    <n v="1437139080"/>
    <n v="1434552207"/>
    <d v="2015-07-17T13:18:00"/>
    <x v="2864"/>
    <n v="29.940659722225973"/>
    <b v="0"/>
    <n v="3"/>
    <b v="0"/>
    <s v="theater/plays"/>
    <x v="1"/>
    <x v="6"/>
  </r>
  <r>
    <n v="2888"/>
    <n v="0"/>
    <s v="N/A"/>
    <n v="0"/>
    <x v="2"/>
    <s v="US"/>
    <s v="USD"/>
    <n v="1420512259"/>
    <n v="1415328259"/>
    <d v="2015-01-06T02:44:19"/>
    <x v="2865"/>
    <n v="60"/>
    <b v="0"/>
    <s v="No Backers"/>
    <b v="0"/>
    <s v="theater/plays"/>
    <x v="1"/>
    <x v="6"/>
  </r>
  <r>
    <n v="5000"/>
    <n v="45"/>
    <n v="22.5"/>
    <n v="0.01"/>
    <x v="2"/>
    <s v="US"/>
    <s v="USD"/>
    <n v="1476482400"/>
    <n v="1473893721"/>
    <d v="2016-10-14T22:00:00"/>
    <x v="2866"/>
    <n v="29.961562500000582"/>
    <b v="0"/>
    <n v="2"/>
    <b v="0"/>
    <s v="theater/plays"/>
    <x v="1"/>
    <x v="6"/>
  </r>
  <r>
    <n v="2500"/>
    <n v="504"/>
    <n v="50.4"/>
    <n v="0.2"/>
    <x v="2"/>
    <s v="US"/>
    <s v="USD"/>
    <n v="1467604800"/>
    <n v="1465533672"/>
    <d v="2016-07-04T04:00:00"/>
    <x v="2867"/>
    <n v="23.97138888889458"/>
    <b v="0"/>
    <n v="10"/>
    <b v="0"/>
    <s v="theater/plays"/>
    <x v="1"/>
    <x v="6"/>
  </r>
  <r>
    <n v="15000"/>
    <n v="6301.76"/>
    <n v="105.03"/>
    <n v="0.42"/>
    <x v="2"/>
    <s v="US"/>
    <s v="USD"/>
    <n v="1475697054"/>
    <n v="1473105054"/>
    <d v="2016-10-05T19:50:54"/>
    <x v="2868"/>
    <n v="30"/>
    <b v="0"/>
    <n v="60"/>
    <b v="0"/>
    <s v="theater/plays"/>
    <x v="1"/>
    <x v="6"/>
  </r>
  <r>
    <n v="20000"/>
    <n v="177"/>
    <n v="35.4"/>
    <n v="0.01"/>
    <x v="2"/>
    <s v="US"/>
    <s v="USD"/>
    <n v="1468937681"/>
    <n v="1466345681"/>
    <d v="2016-07-19T14:14:41"/>
    <x v="2869"/>
    <n v="30"/>
    <b v="0"/>
    <n v="5"/>
    <b v="0"/>
    <s v="theater/plays"/>
    <x v="1"/>
    <x v="6"/>
  </r>
  <r>
    <n v="5000"/>
    <n v="750"/>
    <n v="83.33"/>
    <n v="0.15"/>
    <x v="2"/>
    <s v="US"/>
    <s v="USD"/>
    <n v="1400301165"/>
    <n v="1397709165"/>
    <d v="2014-05-17T04:32:45"/>
    <x v="2870"/>
    <n v="30"/>
    <b v="0"/>
    <n v="9"/>
    <b v="0"/>
    <s v="theater/plays"/>
    <x v="1"/>
    <x v="6"/>
  </r>
  <r>
    <n v="10000"/>
    <n v="467"/>
    <n v="35.92"/>
    <n v="0.05"/>
    <x v="2"/>
    <s v="US"/>
    <s v="USD"/>
    <n v="1419183813"/>
    <n v="1417455813"/>
    <d v="2014-12-21T17:43:33"/>
    <x v="2871"/>
    <n v="20"/>
    <b v="0"/>
    <n v="13"/>
    <b v="0"/>
    <s v="theater/plays"/>
    <x v="1"/>
    <x v="6"/>
  </r>
  <r>
    <n v="3000"/>
    <n v="0"/>
    <s v="N/A"/>
    <n v="0"/>
    <x v="2"/>
    <s v="US"/>
    <s v="USD"/>
    <n v="1434768438"/>
    <n v="1429584438"/>
    <d v="2015-06-20T02:47:18"/>
    <x v="2872"/>
    <n v="60"/>
    <b v="0"/>
    <s v="No Backers"/>
    <b v="0"/>
    <s v="theater/plays"/>
    <x v="1"/>
    <x v="6"/>
  </r>
  <r>
    <n v="2500"/>
    <n v="953"/>
    <n v="119.13"/>
    <n v="0.38"/>
    <x v="2"/>
    <s v="US"/>
    <s v="USD"/>
    <n v="1422473831"/>
    <n v="1419881831"/>
    <d v="2015-01-28T19:37:11"/>
    <x v="2873"/>
    <n v="30"/>
    <b v="0"/>
    <n v="8"/>
    <b v="0"/>
    <s v="theater/plays"/>
    <x v="1"/>
    <x v="6"/>
  </r>
  <r>
    <n v="5000"/>
    <n v="271"/>
    <n v="90.33"/>
    <n v="0.05"/>
    <x v="2"/>
    <s v="US"/>
    <s v="USD"/>
    <n v="1484684186"/>
    <n v="1482092186"/>
    <d v="2017-01-17T20:16:26"/>
    <x v="2874"/>
    <n v="30"/>
    <b v="0"/>
    <n v="3"/>
    <b v="0"/>
    <s v="theater/plays"/>
    <x v="1"/>
    <x v="6"/>
  </r>
  <r>
    <n v="20000"/>
    <n v="7"/>
    <n v="2.33"/>
    <n v="0"/>
    <x v="2"/>
    <s v="US"/>
    <s v="USD"/>
    <n v="1462417493"/>
    <n v="1459825493"/>
    <d v="2016-05-05T03:04:53"/>
    <x v="2875"/>
    <n v="30"/>
    <b v="0"/>
    <n v="3"/>
    <b v="0"/>
    <s v="theater/plays"/>
    <x v="1"/>
    <x v="6"/>
  </r>
  <r>
    <n v="150000"/>
    <n v="0"/>
    <s v="N/A"/>
    <n v="0"/>
    <x v="2"/>
    <s v="US"/>
    <s v="USD"/>
    <n v="1437069079"/>
    <n v="1434477079"/>
    <d v="2015-07-16T17:51:19"/>
    <x v="2876"/>
    <n v="30"/>
    <b v="0"/>
    <s v="No Backers"/>
    <b v="0"/>
    <s v="theater/plays"/>
    <x v="1"/>
    <x v="6"/>
  </r>
  <r>
    <n v="6000"/>
    <n v="650"/>
    <n v="108.33"/>
    <n v="0.11"/>
    <x v="2"/>
    <s v="US"/>
    <s v="USD"/>
    <n v="1480525200"/>
    <n v="1477781724"/>
    <d v="2016-11-30T17:00:00"/>
    <x v="2877"/>
    <n v="31.75319444444176"/>
    <b v="0"/>
    <n v="6"/>
    <b v="0"/>
    <s v="theater/plays"/>
    <x v="1"/>
    <x v="6"/>
  </r>
  <r>
    <n v="3000"/>
    <n v="63"/>
    <n v="15.75"/>
    <n v="0.02"/>
    <x v="2"/>
    <s v="GB"/>
    <s v="GBP"/>
    <n v="1435934795"/>
    <n v="1430750795"/>
    <d v="2015-07-03T14:46:35"/>
    <x v="2878"/>
    <n v="60"/>
    <b v="0"/>
    <n v="4"/>
    <b v="0"/>
    <s v="theater/plays"/>
    <x v="1"/>
    <x v="6"/>
  </r>
  <r>
    <n v="11200"/>
    <n v="29"/>
    <n v="29"/>
    <n v="0"/>
    <x v="2"/>
    <s v="US"/>
    <s v="USD"/>
    <n v="1453310661"/>
    <n v="1450718661"/>
    <d v="2016-01-20T17:24:21"/>
    <x v="2879"/>
    <n v="30"/>
    <b v="0"/>
    <n v="1"/>
    <b v="0"/>
    <s v="theater/plays"/>
    <x v="1"/>
    <x v="6"/>
  </r>
  <r>
    <n v="12000"/>
    <n v="2800"/>
    <n v="96.55"/>
    <n v="0.23"/>
    <x v="2"/>
    <s v="US"/>
    <s v="USD"/>
    <n v="1440090300"/>
    <n v="1436305452"/>
    <d v="2015-08-20T17:05:00"/>
    <x v="2880"/>
    <n v="43.806111111109203"/>
    <b v="0"/>
    <n v="29"/>
    <b v="0"/>
    <s v="theater/plays"/>
    <x v="1"/>
    <x v="6"/>
  </r>
  <r>
    <n v="5500"/>
    <n v="0"/>
    <s v="N/A"/>
    <n v="0"/>
    <x v="2"/>
    <s v="US"/>
    <s v="USD"/>
    <n v="1417620036"/>
    <n v="1412432436"/>
    <d v="2014-12-03T15:20:36"/>
    <x v="2881"/>
    <n v="60.041666666664241"/>
    <b v="0"/>
    <s v="No Backers"/>
    <b v="0"/>
    <s v="theater/plays"/>
    <x v="1"/>
    <x v="6"/>
  </r>
  <r>
    <n v="750"/>
    <n v="252"/>
    <n v="63"/>
    <n v="0.34"/>
    <x v="2"/>
    <s v="US"/>
    <s v="USD"/>
    <n v="1462112318"/>
    <n v="1459520318"/>
    <d v="2016-05-01T14:18:38"/>
    <x v="2882"/>
    <n v="30"/>
    <b v="0"/>
    <n v="4"/>
    <b v="0"/>
    <s v="theater/plays"/>
    <x v="1"/>
    <x v="6"/>
  </r>
  <r>
    <n v="10000"/>
    <n v="1908"/>
    <n v="381.6"/>
    <n v="0.19"/>
    <x v="2"/>
    <s v="US"/>
    <s v="USD"/>
    <n v="1454734740"/>
    <n v="1451684437"/>
    <d v="2016-02-06T04:59:00"/>
    <x v="2883"/>
    <n v="35.304432870369055"/>
    <b v="0"/>
    <n v="5"/>
    <b v="0"/>
    <s v="theater/plays"/>
    <x v="1"/>
    <x v="6"/>
  </r>
  <r>
    <n v="45000"/>
    <n v="185"/>
    <n v="46.25"/>
    <n v="0"/>
    <x v="2"/>
    <s v="US"/>
    <s v="USD"/>
    <n v="1417800435"/>
    <n v="1415208435"/>
    <d v="2014-12-05T17:27:15"/>
    <x v="2884"/>
    <n v="30"/>
    <b v="0"/>
    <n v="4"/>
    <b v="0"/>
    <s v="theater/plays"/>
    <x v="1"/>
    <x v="6"/>
  </r>
  <r>
    <n v="400"/>
    <n v="130"/>
    <n v="26"/>
    <n v="0.33"/>
    <x v="2"/>
    <s v="US"/>
    <s v="USD"/>
    <n v="1426294201"/>
    <n v="1423705801"/>
    <d v="2015-03-14T00:50:01"/>
    <x v="2885"/>
    <n v="29.958333333335759"/>
    <b v="0"/>
    <n v="5"/>
    <b v="0"/>
    <s v="theater/plays"/>
    <x v="1"/>
    <x v="6"/>
  </r>
  <r>
    <n v="200"/>
    <n v="10"/>
    <n v="10"/>
    <n v="0.05"/>
    <x v="2"/>
    <s v="US"/>
    <s v="USD"/>
    <n v="1442635140"/>
    <n v="1442243484"/>
    <d v="2015-09-19T03:59:00"/>
    <x v="2886"/>
    <n v="4.5330555555556202"/>
    <b v="0"/>
    <n v="1"/>
    <b v="0"/>
    <s v="theater/plays"/>
    <x v="1"/>
    <x v="6"/>
  </r>
  <r>
    <n v="3000"/>
    <n v="5"/>
    <n v="5"/>
    <n v="0"/>
    <x v="2"/>
    <s v="US"/>
    <s v="USD"/>
    <n v="1420971324"/>
    <n v="1418379324"/>
    <d v="2015-01-11T10:15:24"/>
    <x v="2887"/>
    <n v="30"/>
    <b v="0"/>
    <n v="1"/>
    <b v="0"/>
    <s v="theater/plays"/>
    <x v="1"/>
    <x v="6"/>
  </r>
  <r>
    <n v="30000"/>
    <n v="0"/>
    <s v="N/A"/>
    <n v="0"/>
    <x v="2"/>
    <s v="US"/>
    <s v="USD"/>
    <n v="1413608340"/>
    <n v="1412945440"/>
    <d v="2014-10-18T04:59:00"/>
    <x v="2888"/>
    <n v="7.6724537037007394"/>
    <b v="0"/>
    <s v="No Backers"/>
    <b v="0"/>
    <s v="theater/plays"/>
    <x v="1"/>
    <x v="6"/>
  </r>
  <r>
    <n v="3000"/>
    <n v="1142"/>
    <n v="81.569999999999993"/>
    <n v="0.38"/>
    <x v="2"/>
    <s v="US"/>
    <s v="USD"/>
    <n v="1409344985"/>
    <n v="1406752985"/>
    <d v="2014-08-29T20:43:05"/>
    <x v="2889"/>
    <n v="30"/>
    <b v="0"/>
    <n v="14"/>
    <b v="0"/>
    <s v="theater/plays"/>
    <x v="1"/>
    <x v="6"/>
  </r>
  <r>
    <n v="2000"/>
    <n v="21"/>
    <n v="7"/>
    <n v="0.01"/>
    <x v="2"/>
    <s v="US"/>
    <s v="USD"/>
    <n v="1407553200"/>
    <n v="1405100992"/>
    <d v="2014-08-09T03:00:00"/>
    <x v="2890"/>
    <n v="28.382037037037662"/>
    <b v="0"/>
    <n v="3"/>
    <b v="0"/>
    <s v="theater/plays"/>
    <x v="1"/>
    <x v="6"/>
  </r>
  <r>
    <n v="10000"/>
    <n v="273"/>
    <n v="27.3"/>
    <n v="0.03"/>
    <x v="2"/>
    <s v="US"/>
    <s v="USD"/>
    <n v="1460751128"/>
    <n v="1455570728"/>
    <d v="2016-04-15T20:12:08"/>
    <x v="2891"/>
    <n v="59.958333333328483"/>
    <b v="0"/>
    <n v="10"/>
    <b v="0"/>
    <s v="theater/plays"/>
    <x v="1"/>
    <x v="6"/>
  </r>
  <r>
    <n v="5500"/>
    <n v="500"/>
    <n v="29.41"/>
    <n v="0.09"/>
    <x v="2"/>
    <s v="US"/>
    <s v="USD"/>
    <n v="1409000400"/>
    <n v="1408381704"/>
    <d v="2014-08-25T21:00:00"/>
    <x v="2892"/>
    <n v="7.1608333333351766"/>
    <b v="0"/>
    <n v="17"/>
    <b v="0"/>
    <s v="theater/plays"/>
    <x v="1"/>
    <x v="6"/>
  </r>
  <r>
    <n v="5000"/>
    <n v="25"/>
    <n v="12.5"/>
    <n v="0.01"/>
    <x v="2"/>
    <s v="US"/>
    <s v="USD"/>
    <n v="1420768800"/>
    <n v="1415644395"/>
    <d v="2015-01-09T02:00:00"/>
    <x v="2893"/>
    <n v="59.310243055551837"/>
    <b v="0"/>
    <n v="2"/>
    <b v="0"/>
    <s v="theater/plays"/>
    <x v="1"/>
    <x v="6"/>
  </r>
  <r>
    <n v="50000"/>
    <n v="0"/>
    <s v="N/A"/>
    <n v="0"/>
    <x v="2"/>
    <s v="US"/>
    <s v="USD"/>
    <n v="1428100815"/>
    <n v="1422920415"/>
    <d v="2015-04-03T22:40:15"/>
    <x v="2894"/>
    <n v="59.958333333328483"/>
    <b v="0"/>
    <s v="No Backers"/>
    <b v="0"/>
    <s v="theater/plays"/>
    <x v="1"/>
    <x v="6"/>
  </r>
  <r>
    <n v="500"/>
    <n v="23"/>
    <n v="5.75"/>
    <n v="0.05"/>
    <x v="2"/>
    <s v="US"/>
    <s v="USD"/>
    <n v="1403470800"/>
    <n v="1403356792"/>
    <d v="2014-06-22T21:00:00"/>
    <x v="2895"/>
    <n v="1.3195370370376622"/>
    <b v="0"/>
    <n v="4"/>
    <b v="0"/>
    <s v="theater/plays"/>
    <x v="1"/>
    <x v="6"/>
  </r>
  <r>
    <n v="3000"/>
    <n v="625"/>
    <n v="52.08"/>
    <n v="0.21"/>
    <x v="2"/>
    <s v="US"/>
    <s v="USD"/>
    <n v="1481522400"/>
    <n v="1480283321"/>
    <d v="2016-12-12T06:00:00"/>
    <x v="2896"/>
    <n v="14.341192129628325"/>
    <b v="0"/>
    <n v="12"/>
    <b v="0"/>
    <s v="theater/plays"/>
    <x v="1"/>
    <x v="6"/>
  </r>
  <r>
    <n v="12000"/>
    <n v="550"/>
    <n v="183.33"/>
    <n v="0.05"/>
    <x v="2"/>
    <s v="US"/>
    <s v="USD"/>
    <n v="1444577345"/>
    <n v="1441985458"/>
    <d v="2015-10-11T15:29:05"/>
    <x v="2897"/>
    <n v="29.99869212962949"/>
    <b v="0"/>
    <n v="3"/>
    <b v="0"/>
    <s v="theater/plays"/>
    <x v="1"/>
    <x v="6"/>
  </r>
  <r>
    <n v="7500"/>
    <n v="316"/>
    <n v="26.33"/>
    <n v="0.04"/>
    <x v="2"/>
    <s v="US"/>
    <s v="USD"/>
    <n v="1446307053"/>
    <n v="1443715053"/>
    <d v="2015-10-31T15:57:33"/>
    <x v="2898"/>
    <n v="30"/>
    <b v="0"/>
    <n v="12"/>
    <b v="0"/>
    <s v="theater/plays"/>
    <x v="1"/>
    <x v="6"/>
  </r>
  <r>
    <n v="10000"/>
    <n v="0"/>
    <s v="N/A"/>
    <n v="0"/>
    <x v="2"/>
    <s v="US"/>
    <s v="USD"/>
    <n v="1469325158"/>
    <n v="1464141158"/>
    <d v="2016-07-24T01:52:38"/>
    <x v="2899"/>
    <n v="60"/>
    <b v="0"/>
    <s v="No Backers"/>
    <b v="0"/>
    <s v="theater/plays"/>
    <x v="1"/>
    <x v="6"/>
  </r>
  <r>
    <n v="5500"/>
    <n v="3405"/>
    <n v="486.43"/>
    <n v="0.62"/>
    <x v="2"/>
    <s v="US"/>
    <s v="USD"/>
    <n v="1407562632"/>
    <n v="1404970632"/>
    <d v="2014-08-09T05:37:12"/>
    <x v="2900"/>
    <n v="30"/>
    <b v="0"/>
    <n v="7"/>
    <b v="0"/>
    <s v="theater/plays"/>
    <x v="1"/>
    <x v="6"/>
  </r>
  <r>
    <n v="750"/>
    <n v="6"/>
    <n v="3"/>
    <n v="0.01"/>
    <x v="2"/>
    <s v="US"/>
    <s v="USD"/>
    <n v="1423345339"/>
    <n v="1418161339"/>
    <d v="2015-02-07T21:42:19"/>
    <x v="2901"/>
    <n v="60"/>
    <b v="0"/>
    <n v="2"/>
    <b v="0"/>
    <s v="theater/plays"/>
    <x v="1"/>
    <x v="6"/>
  </r>
  <r>
    <n v="150000"/>
    <n v="25"/>
    <n v="25"/>
    <n v="0"/>
    <x v="2"/>
    <s v="US"/>
    <s v="USD"/>
    <n v="1440412396"/>
    <n v="1437820396"/>
    <d v="2015-08-24T10:33:16"/>
    <x v="2902"/>
    <n v="30"/>
    <b v="0"/>
    <n v="1"/>
    <b v="0"/>
    <s v="theater/plays"/>
    <x v="1"/>
    <x v="6"/>
  </r>
  <r>
    <n v="5000"/>
    <n v="39"/>
    <n v="9.75"/>
    <n v="0.01"/>
    <x v="2"/>
    <s v="US"/>
    <s v="USD"/>
    <n v="1441771218"/>
    <n v="1436587218"/>
    <d v="2015-09-09T04:00:18"/>
    <x v="2903"/>
    <n v="60"/>
    <b v="0"/>
    <n v="4"/>
    <b v="0"/>
    <s v="theater/plays"/>
    <x v="1"/>
    <x v="6"/>
  </r>
  <r>
    <n v="1500"/>
    <n v="75"/>
    <n v="18.75"/>
    <n v="0.05"/>
    <x v="2"/>
    <s v="GB"/>
    <s v="GBP"/>
    <n v="1415534400"/>
    <n v="1414538031"/>
    <d v="2014-11-09T12:00:00"/>
    <x v="2904"/>
    <n v="11.532048611108621"/>
    <b v="0"/>
    <n v="4"/>
    <b v="0"/>
    <s v="theater/plays"/>
    <x v="1"/>
    <x v="6"/>
  </r>
  <r>
    <n v="3500"/>
    <n v="622"/>
    <n v="36.590000000000003"/>
    <n v="0.18"/>
    <x v="2"/>
    <s v="US"/>
    <s v="USD"/>
    <n v="1473211313"/>
    <n v="1472001713"/>
    <d v="2016-09-07T01:21:53"/>
    <x v="2905"/>
    <n v="14"/>
    <b v="0"/>
    <n v="17"/>
    <b v="0"/>
    <s v="theater/plays"/>
    <x v="1"/>
    <x v="6"/>
  </r>
  <r>
    <n v="6000"/>
    <n v="565"/>
    <n v="80.709999999999994"/>
    <n v="0.09"/>
    <x v="2"/>
    <s v="US"/>
    <s v="USD"/>
    <n v="1438390800"/>
    <n v="1436888066"/>
    <d v="2015-08-01T01:00:00"/>
    <x v="2906"/>
    <n v="17.392754629632691"/>
    <b v="0"/>
    <n v="7"/>
    <b v="0"/>
    <s v="theater/plays"/>
    <x v="1"/>
    <x v="6"/>
  </r>
  <r>
    <n v="2500"/>
    <n v="2"/>
    <n v="1"/>
    <n v="0"/>
    <x v="2"/>
    <s v="US"/>
    <s v="USD"/>
    <n v="1463259837"/>
    <n v="1458075837"/>
    <d v="2016-05-14T21:03:57"/>
    <x v="2907"/>
    <n v="60"/>
    <b v="0"/>
    <n v="2"/>
    <b v="0"/>
    <s v="theater/plays"/>
    <x v="1"/>
    <x v="6"/>
  </r>
  <r>
    <n v="9600"/>
    <n v="264"/>
    <n v="52.8"/>
    <n v="0.03"/>
    <x v="2"/>
    <s v="US"/>
    <s v="USD"/>
    <n v="1465407219"/>
    <n v="1462815219"/>
    <d v="2016-06-08T17:33:39"/>
    <x v="2908"/>
    <n v="30"/>
    <b v="0"/>
    <n v="5"/>
    <b v="0"/>
    <s v="theater/plays"/>
    <x v="1"/>
    <x v="6"/>
  </r>
  <r>
    <n v="180000"/>
    <n v="20"/>
    <n v="20"/>
    <n v="0"/>
    <x v="2"/>
    <s v="US"/>
    <s v="USD"/>
    <n v="1416944760"/>
    <n v="1413527001"/>
    <d v="2014-11-25T19:46:00"/>
    <x v="2909"/>
    <n v="39.55739583333343"/>
    <b v="0"/>
    <n v="1"/>
    <b v="0"/>
    <s v="theater/plays"/>
    <x v="1"/>
    <x v="6"/>
  </r>
  <r>
    <n v="30000"/>
    <n v="1"/>
    <n v="1"/>
    <n v="0"/>
    <x v="2"/>
    <s v="GB"/>
    <s v="GBP"/>
    <n v="1434139887"/>
    <n v="1428955887"/>
    <d v="2015-06-12T20:11:27"/>
    <x v="2910"/>
    <n v="60"/>
    <b v="0"/>
    <n v="1"/>
    <b v="0"/>
    <s v="theater/plays"/>
    <x v="1"/>
    <x v="6"/>
  </r>
  <r>
    <n v="1800"/>
    <n v="657"/>
    <n v="46.93"/>
    <n v="0.37"/>
    <x v="2"/>
    <s v="US"/>
    <s v="USD"/>
    <n v="1435429626"/>
    <n v="1431973626"/>
    <d v="2015-06-27T18:27:06"/>
    <x v="2911"/>
    <n v="40"/>
    <b v="0"/>
    <n v="14"/>
    <b v="0"/>
    <s v="theater/plays"/>
    <x v="1"/>
    <x v="6"/>
  </r>
  <r>
    <n v="14440"/>
    <n v="2030"/>
    <n v="78.08"/>
    <n v="0.14000000000000001"/>
    <x v="2"/>
    <s v="US"/>
    <s v="USD"/>
    <n v="1452827374"/>
    <n v="1450235374"/>
    <d v="2016-01-15T03:09:34"/>
    <x v="2912"/>
    <n v="30"/>
    <b v="0"/>
    <n v="26"/>
    <b v="0"/>
    <s v="theater/plays"/>
    <x v="1"/>
    <x v="6"/>
  </r>
  <r>
    <n v="10000"/>
    <n v="2"/>
    <n v="1"/>
    <n v="0"/>
    <x v="2"/>
    <s v="US"/>
    <s v="USD"/>
    <n v="1410041339"/>
    <n v="1404857339"/>
    <d v="2014-09-06T22:08:59"/>
    <x v="2913"/>
    <n v="60"/>
    <b v="0"/>
    <n v="2"/>
    <b v="0"/>
    <s v="theater/plays"/>
    <x v="1"/>
    <x v="6"/>
  </r>
  <r>
    <n v="25000"/>
    <n v="1"/>
    <n v="1"/>
    <n v="0"/>
    <x v="2"/>
    <s v="GB"/>
    <s v="GBP"/>
    <n v="1426365994"/>
    <n v="1421185594"/>
    <d v="2015-03-14T20:46:34"/>
    <x v="2914"/>
    <n v="59.958333333335759"/>
    <b v="0"/>
    <n v="1"/>
    <b v="0"/>
    <s v="theater/plays"/>
    <x v="1"/>
    <x v="6"/>
  </r>
  <r>
    <n v="1000"/>
    <n v="611"/>
    <n v="203.67"/>
    <n v="0.61"/>
    <x v="2"/>
    <s v="GB"/>
    <s v="GBP"/>
    <n v="1458117190"/>
    <n v="1455528790"/>
    <d v="2016-03-16T08:33:10"/>
    <x v="2915"/>
    <n v="29.958333333328483"/>
    <b v="0"/>
    <n v="3"/>
    <b v="0"/>
    <s v="theater/plays"/>
    <x v="1"/>
    <x v="6"/>
  </r>
  <r>
    <n v="1850"/>
    <n v="145"/>
    <n v="20.71"/>
    <n v="0.08"/>
    <x v="2"/>
    <s v="GB"/>
    <s v="GBP"/>
    <n v="1400498789"/>
    <n v="1398511589"/>
    <d v="2014-05-19T11:26:29"/>
    <x v="2916"/>
    <n v="23"/>
    <b v="0"/>
    <n v="7"/>
    <b v="0"/>
    <s v="theater/plays"/>
    <x v="1"/>
    <x v="6"/>
  </r>
  <r>
    <n v="2000"/>
    <n v="437"/>
    <n v="48.56"/>
    <n v="0.22"/>
    <x v="2"/>
    <s v="US"/>
    <s v="USD"/>
    <n v="1442381847"/>
    <n v="1440826647"/>
    <d v="2015-09-16T05:37:27"/>
    <x v="2917"/>
    <n v="18"/>
    <b v="0"/>
    <n v="9"/>
    <b v="0"/>
    <s v="theater/plays"/>
    <x v="1"/>
    <x v="6"/>
  </r>
  <r>
    <n v="5000"/>
    <n v="1362"/>
    <n v="68.099999999999994"/>
    <n v="0.27"/>
    <x v="2"/>
    <s v="US"/>
    <s v="USD"/>
    <n v="1446131207"/>
    <n v="1443712007"/>
    <d v="2015-10-29T15:06:47"/>
    <x v="2918"/>
    <n v="28"/>
    <b v="0"/>
    <n v="20"/>
    <b v="0"/>
    <s v="theater/plays"/>
    <x v="1"/>
    <x v="6"/>
  </r>
  <r>
    <n v="600"/>
    <n v="51"/>
    <n v="8.5"/>
    <n v="0.09"/>
    <x v="2"/>
    <s v="US"/>
    <s v="USD"/>
    <n v="1407250329"/>
    <n v="1404658329"/>
    <d v="2014-08-05T14:52:09"/>
    <x v="2919"/>
    <n v="30"/>
    <b v="0"/>
    <n v="6"/>
    <b v="0"/>
    <s v="theater/plays"/>
    <x v="1"/>
    <x v="6"/>
  </r>
  <r>
    <n v="2500"/>
    <n v="671"/>
    <n v="51.62"/>
    <n v="0.27"/>
    <x v="2"/>
    <s v="CA"/>
    <s v="CAD"/>
    <n v="1427306470"/>
    <n v="1424718070"/>
    <d v="2015-03-25T18:01:10"/>
    <x v="2920"/>
    <n v="29.958333333328483"/>
    <b v="0"/>
    <n v="13"/>
    <b v="0"/>
    <s v="theater/plays"/>
    <x v="1"/>
    <x v="6"/>
  </r>
  <r>
    <n v="100"/>
    <n v="129"/>
    <n v="43"/>
    <n v="1.29"/>
    <x v="0"/>
    <s v="US"/>
    <s v="USD"/>
    <n v="1411679804"/>
    <n v="1409087804"/>
    <d v="2014-09-25T21:16:44"/>
    <x v="2921"/>
    <n v="30"/>
    <b v="0"/>
    <n v="3"/>
    <b v="1"/>
    <s v="theater/musical"/>
    <x v="1"/>
    <x v="40"/>
  </r>
  <r>
    <n v="500"/>
    <n v="500"/>
    <n v="83.33"/>
    <n v="1"/>
    <x v="0"/>
    <s v="GB"/>
    <s v="GBP"/>
    <n v="1431982727"/>
    <n v="1428094727"/>
    <d v="2015-05-18T20:58:47"/>
    <x v="2922"/>
    <n v="45"/>
    <b v="0"/>
    <n v="6"/>
    <b v="1"/>
    <s v="theater/musical"/>
    <x v="1"/>
    <x v="40"/>
  </r>
  <r>
    <n v="300"/>
    <n v="300"/>
    <n v="30"/>
    <n v="1"/>
    <x v="0"/>
    <s v="US"/>
    <s v="USD"/>
    <n v="1422068400"/>
    <n v="1420774779"/>
    <d v="2015-01-24T03:00:00"/>
    <x v="2923"/>
    <n v="14.972465277780429"/>
    <b v="0"/>
    <n v="10"/>
    <b v="1"/>
    <s v="theater/musical"/>
    <x v="1"/>
    <x v="40"/>
  </r>
  <r>
    <n v="25000"/>
    <n v="25800"/>
    <n v="175.51"/>
    <n v="1.03"/>
    <x v="0"/>
    <s v="US"/>
    <s v="USD"/>
    <n v="1431143940"/>
    <n v="1428585710"/>
    <d v="2015-05-09T03:59:00"/>
    <x v="2924"/>
    <n v="29.609143518522615"/>
    <b v="0"/>
    <n v="147"/>
    <b v="1"/>
    <s v="theater/musical"/>
    <x v="1"/>
    <x v="40"/>
  </r>
  <r>
    <n v="45000"/>
    <n v="46100.69"/>
    <n v="231.66"/>
    <n v="1.02"/>
    <x v="0"/>
    <s v="US"/>
    <s v="USD"/>
    <n v="1410444068"/>
    <n v="1407852068"/>
    <d v="2014-09-11T14:01:08"/>
    <x v="2925"/>
    <n v="30"/>
    <b v="0"/>
    <n v="199"/>
    <b v="1"/>
    <s v="theater/musical"/>
    <x v="1"/>
    <x v="40"/>
  </r>
  <r>
    <n v="3000"/>
    <n v="3750"/>
    <n v="75"/>
    <n v="1.25"/>
    <x v="0"/>
    <s v="US"/>
    <s v="USD"/>
    <n v="1424715779"/>
    <n v="1423506179"/>
    <d v="2015-02-23T18:22:59"/>
    <x v="2926"/>
    <n v="14"/>
    <b v="0"/>
    <n v="50"/>
    <b v="1"/>
    <s v="theater/musical"/>
    <x v="1"/>
    <x v="40"/>
  </r>
  <r>
    <n v="1800"/>
    <n v="2355"/>
    <n v="112.14"/>
    <n v="1.31"/>
    <x v="0"/>
    <s v="US"/>
    <s v="USD"/>
    <n v="1405400400"/>
    <n v="1402934629"/>
    <d v="2014-07-15T05:00:00"/>
    <x v="2927"/>
    <n v="28.539016203707433"/>
    <b v="0"/>
    <n v="21"/>
    <b v="1"/>
    <s v="theater/musical"/>
    <x v="1"/>
    <x v="40"/>
  </r>
  <r>
    <n v="1000"/>
    <n v="1000"/>
    <n v="41.67"/>
    <n v="1"/>
    <x v="0"/>
    <s v="US"/>
    <s v="USD"/>
    <n v="1457135846"/>
    <n v="1454543846"/>
    <d v="2016-03-04T23:57:26"/>
    <x v="2928"/>
    <n v="30"/>
    <b v="0"/>
    <n v="24"/>
    <b v="1"/>
    <s v="theater/musical"/>
    <x v="1"/>
    <x v="40"/>
  </r>
  <r>
    <n v="8000"/>
    <n v="8165.55"/>
    <n v="255.17"/>
    <n v="1.02"/>
    <x v="0"/>
    <s v="US"/>
    <s v="USD"/>
    <n v="1401024758"/>
    <n v="1398432758"/>
    <d v="2014-05-25T13:32:38"/>
    <x v="2929"/>
    <n v="30"/>
    <b v="0"/>
    <n v="32"/>
    <b v="1"/>
    <s v="theater/musical"/>
    <x v="1"/>
    <x v="40"/>
  </r>
  <r>
    <n v="10000"/>
    <n v="10092"/>
    <n v="162.77000000000001"/>
    <n v="1.01"/>
    <x v="0"/>
    <s v="GB"/>
    <s v="GBP"/>
    <n v="1431007264"/>
    <n v="1428415264"/>
    <d v="2015-05-07T14:01:04"/>
    <x v="2930"/>
    <n v="30"/>
    <b v="0"/>
    <n v="62"/>
    <b v="1"/>
    <s v="theater/musical"/>
    <x v="1"/>
    <x v="40"/>
  </r>
  <r>
    <n v="750"/>
    <n v="795"/>
    <n v="88.33"/>
    <n v="1.06"/>
    <x v="0"/>
    <s v="CA"/>
    <s v="CAD"/>
    <n v="1410761280"/>
    <n v="1408604363"/>
    <d v="2014-09-15T06:08:00"/>
    <x v="2931"/>
    <n v="24.964317129633855"/>
    <b v="0"/>
    <n v="9"/>
    <b v="1"/>
    <s v="theater/musical"/>
    <x v="1"/>
    <x v="40"/>
  </r>
  <r>
    <n v="3100"/>
    <n v="3258"/>
    <n v="85.74"/>
    <n v="1.05"/>
    <x v="0"/>
    <s v="AU"/>
    <s v="AUD"/>
    <n v="1424516400"/>
    <n v="1421812637"/>
    <d v="2015-02-21T11:00:00"/>
    <x v="2932"/>
    <n v="31.293553240735491"/>
    <b v="0"/>
    <n v="38"/>
    <b v="1"/>
    <s v="theater/musical"/>
    <x v="1"/>
    <x v="40"/>
  </r>
  <r>
    <n v="2500"/>
    <n v="2569"/>
    <n v="47.57"/>
    <n v="1.03"/>
    <x v="0"/>
    <s v="US"/>
    <s v="USD"/>
    <n v="1465081053"/>
    <n v="1462489053"/>
    <d v="2016-06-04T22:57:33"/>
    <x v="2933"/>
    <n v="30"/>
    <b v="0"/>
    <n v="54"/>
    <b v="1"/>
    <s v="theater/musical"/>
    <x v="1"/>
    <x v="40"/>
  </r>
  <r>
    <n v="2500"/>
    <n v="2700"/>
    <n v="72.97"/>
    <n v="1.08"/>
    <x v="0"/>
    <s v="CA"/>
    <s v="CAD"/>
    <n v="1402845364"/>
    <n v="1400253364"/>
    <d v="2014-06-15T15:16:04"/>
    <x v="2934"/>
    <n v="30"/>
    <b v="0"/>
    <n v="37"/>
    <b v="1"/>
    <s v="theater/musical"/>
    <x v="1"/>
    <x v="40"/>
  </r>
  <r>
    <n v="3500"/>
    <n v="3531"/>
    <n v="90.54"/>
    <n v="1.01"/>
    <x v="0"/>
    <s v="US"/>
    <s v="USD"/>
    <n v="1472490000"/>
    <n v="1467468008"/>
    <d v="2016-08-29T17:00:00"/>
    <x v="2935"/>
    <n v="58.124907407400315"/>
    <b v="0"/>
    <n v="39"/>
    <b v="1"/>
    <s v="theater/musical"/>
    <x v="1"/>
    <x v="40"/>
  </r>
  <r>
    <n v="1000"/>
    <n v="1280"/>
    <n v="37.65"/>
    <n v="1.28"/>
    <x v="0"/>
    <s v="US"/>
    <s v="USD"/>
    <n v="1413176340"/>
    <n v="1412091423"/>
    <d v="2014-10-13T04:59:00"/>
    <x v="2936"/>
    <n v="12.5569097222251"/>
    <b v="0"/>
    <n v="34"/>
    <b v="1"/>
    <s v="theater/musical"/>
    <x v="1"/>
    <x v="40"/>
  </r>
  <r>
    <n v="1500"/>
    <n v="2000"/>
    <n v="36.36"/>
    <n v="1.33"/>
    <x v="0"/>
    <s v="GB"/>
    <s v="GBP"/>
    <n v="1405249113"/>
    <n v="1402657113"/>
    <d v="2014-07-13T10:58:33"/>
    <x v="2937"/>
    <n v="30"/>
    <b v="0"/>
    <n v="55"/>
    <b v="1"/>
    <s v="theater/musical"/>
    <x v="1"/>
    <x v="40"/>
  </r>
  <r>
    <n v="4000"/>
    <n v="4055"/>
    <n v="126.72"/>
    <n v="1.01"/>
    <x v="0"/>
    <s v="US"/>
    <s v="USD"/>
    <n v="1422636814"/>
    <n v="1420044814"/>
    <d v="2015-01-30T16:53:34"/>
    <x v="2938"/>
    <n v="30"/>
    <b v="0"/>
    <n v="32"/>
    <b v="1"/>
    <s v="theater/musical"/>
    <x v="1"/>
    <x v="40"/>
  </r>
  <r>
    <n v="8000"/>
    <n v="8230"/>
    <n v="329.2"/>
    <n v="1.03"/>
    <x v="0"/>
    <s v="US"/>
    <s v="USD"/>
    <n v="1409187600"/>
    <n v="1406316312"/>
    <d v="2014-08-28T01:00:00"/>
    <x v="2939"/>
    <n v="33.232499999998254"/>
    <b v="0"/>
    <n v="25"/>
    <b v="1"/>
    <s v="theater/musical"/>
    <x v="1"/>
    <x v="40"/>
  </r>
  <r>
    <n v="2500"/>
    <n v="2681"/>
    <n v="81.239999999999995"/>
    <n v="1.07"/>
    <x v="0"/>
    <s v="US"/>
    <s v="USD"/>
    <n v="1421606018"/>
    <n v="1418150018"/>
    <d v="2015-01-18T18:33:38"/>
    <x v="2940"/>
    <n v="40"/>
    <b v="0"/>
    <n v="33"/>
    <b v="1"/>
    <s v="theater/musical"/>
    <x v="1"/>
    <x v="40"/>
  </r>
  <r>
    <n v="25000"/>
    <n v="1"/>
    <n v="1"/>
    <n v="0"/>
    <x v="2"/>
    <s v="US"/>
    <s v="USD"/>
    <n v="1425250955"/>
    <n v="1422658955"/>
    <d v="2015-03-01T23:02:35"/>
    <x v="2941"/>
    <n v="30"/>
    <b v="0"/>
    <n v="1"/>
    <b v="0"/>
    <s v="theater/spaces"/>
    <x v="1"/>
    <x v="38"/>
  </r>
  <r>
    <n v="200000"/>
    <n v="40850"/>
    <n v="202.23"/>
    <n v="0.2"/>
    <x v="2"/>
    <s v="CA"/>
    <s v="CAD"/>
    <n v="1450297080"/>
    <n v="1448565459"/>
    <d v="2015-12-16T20:18:00"/>
    <x v="2942"/>
    <n v="20.041909722225682"/>
    <b v="0"/>
    <n v="202"/>
    <b v="0"/>
    <s v="theater/spaces"/>
    <x v="1"/>
    <x v="38"/>
  </r>
  <r>
    <n v="3000"/>
    <n v="0"/>
    <s v="N/A"/>
    <n v="0"/>
    <x v="2"/>
    <s v="US"/>
    <s v="USD"/>
    <n v="1428894380"/>
    <n v="1426302380"/>
    <d v="2015-04-13T03:06:20"/>
    <x v="2943"/>
    <n v="30"/>
    <b v="0"/>
    <s v="No Backers"/>
    <b v="0"/>
    <s v="theater/spaces"/>
    <x v="1"/>
    <x v="38"/>
  </r>
  <r>
    <n v="10000"/>
    <n v="100"/>
    <n v="100"/>
    <n v="0.01"/>
    <x v="2"/>
    <s v="US"/>
    <s v="USD"/>
    <n v="1433714198"/>
    <n v="1431122198"/>
    <d v="2015-06-07T21:56:38"/>
    <x v="2944"/>
    <n v="30"/>
    <b v="0"/>
    <n v="1"/>
    <b v="0"/>
    <s v="theater/spaces"/>
    <x v="1"/>
    <x v="38"/>
  </r>
  <r>
    <n v="50000"/>
    <n v="0"/>
    <s v="N/A"/>
    <n v="0"/>
    <x v="2"/>
    <s v="US"/>
    <s v="USD"/>
    <n v="1432437660"/>
    <n v="1429845660"/>
    <d v="2015-05-24T03:21:00"/>
    <x v="2945"/>
    <n v="30"/>
    <b v="0"/>
    <s v="No Backers"/>
    <b v="0"/>
    <s v="theater/spaces"/>
    <x v="1"/>
    <x v="38"/>
  </r>
  <r>
    <n v="2000"/>
    <n v="2"/>
    <n v="1"/>
    <n v="0"/>
    <x v="2"/>
    <s v="GB"/>
    <s v="GBP"/>
    <n v="1471265092"/>
    <n v="1468673092"/>
    <d v="2016-08-15T12:44:52"/>
    <x v="2946"/>
    <n v="30"/>
    <b v="0"/>
    <n v="2"/>
    <b v="0"/>
    <s v="theater/spaces"/>
    <x v="1"/>
    <x v="38"/>
  </r>
  <r>
    <n v="25000"/>
    <n v="1072"/>
    <n v="82.46"/>
    <n v="0.04"/>
    <x v="2"/>
    <s v="US"/>
    <s v="USD"/>
    <n v="1480007460"/>
    <n v="1475760567"/>
    <d v="2016-11-24T17:11:00"/>
    <x v="2947"/>
    <n v="49.153854166666861"/>
    <b v="0"/>
    <n v="13"/>
    <b v="0"/>
    <s v="theater/spaces"/>
    <x v="1"/>
    <x v="38"/>
  </r>
  <r>
    <n v="500000"/>
    <n v="24"/>
    <n v="2.67"/>
    <n v="0"/>
    <x v="2"/>
    <s v="US"/>
    <s v="USD"/>
    <n v="1433259293"/>
    <n v="1428075293"/>
    <d v="2015-06-02T15:34:53"/>
    <x v="2948"/>
    <n v="60"/>
    <b v="0"/>
    <n v="9"/>
    <b v="0"/>
    <s v="theater/spaces"/>
    <x v="1"/>
    <x v="38"/>
  </r>
  <r>
    <n v="1000"/>
    <n v="25"/>
    <n v="12.5"/>
    <n v="0.03"/>
    <x v="2"/>
    <s v="US"/>
    <s v="USD"/>
    <n v="1447965917"/>
    <n v="1445370317"/>
    <d v="2015-11-19T20:45:17"/>
    <x v="2949"/>
    <n v="30.041666666671517"/>
    <b v="0"/>
    <n v="2"/>
    <b v="0"/>
    <s v="theater/spaces"/>
    <x v="1"/>
    <x v="38"/>
  </r>
  <r>
    <n v="5000000"/>
    <n v="0"/>
    <s v="N/A"/>
    <n v="0"/>
    <x v="2"/>
    <s v="US"/>
    <s v="USD"/>
    <n v="1453538752"/>
    <n v="1450946752"/>
    <d v="2016-01-23T08:45:52"/>
    <x v="2950"/>
    <n v="30"/>
    <b v="0"/>
    <s v="No Backers"/>
    <b v="0"/>
    <s v="theater/spaces"/>
    <x v="1"/>
    <x v="38"/>
  </r>
  <r>
    <n v="50000"/>
    <n v="1096"/>
    <n v="18.899999999999999"/>
    <n v="0.02"/>
    <x v="1"/>
    <s v="US"/>
    <s v="USD"/>
    <n v="1412536573"/>
    <n v="1408648573"/>
    <d v="2014-10-05T19:16:13"/>
    <x v="2951"/>
    <n v="45"/>
    <b v="0"/>
    <n v="58"/>
    <b v="0"/>
    <s v="theater/spaces"/>
    <x v="1"/>
    <x v="38"/>
  </r>
  <r>
    <n v="20000"/>
    <n v="1605"/>
    <n v="200.63"/>
    <n v="0.08"/>
    <x v="1"/>
    <s v="US"/>
    <s v="USD"/>
    <n v="1476676800"/>
    <n v="1473957239"/>
    <d v="2016-10-17T04:00:00"/>
    <x v="2952"/>
    <n v="31.476400462968741"/>
    <b v="0"/>
    <n v="8"/>
    <b v="0"/>
    <s v="theater/spaces"/>
    <x v="1"/>
    <x v="38"/>
  </r>
  <r>
    <n v="400000"/>
    <n v="605"/>
    <n v="201.67"/>
    <n v="0"/>
    <x v="1"/>
    <s v="US"/>
    <s v="USD"/>
    <n v="1444330821"/>
    <n v="1441738821"/>
    <d v="2015-10-08T19:00:21"/>
    <x v="2953"/>
    <n v="30"/>
    <b v="0"/>
    <n v="3"/>
    <b v="0"/>
    <s v="theater/spaces"/>
    <x v="1"/>
    <x v="38"/>
  </r>
  <r>
    <n v="15000"/>
    <n v="0"/>
    <s v="N/A"/>
    <n v="0"/>
    <x v="1"/>
    <s v="US"/>
    <s v="USD"/>
    <n v="1489669203"/>
    <n v="1487944803"/>
    <d v="2017-03-16T13:00:03"/>
    <x v="2954"/>
    <n v="19.958333333343035"/>
    <b v="0"/>
    <s v="No Backers"/>
    <b v="0"/>
    <s v="theater/spaces"/>
    <x v="1"/>
    <x v="38"/>
  </r>
  <r>
    <n v="1200"/>
    <n v="715"/>
    <n v="65"/>
    <n v="0.6"/>
    <x v="1"/>
    <s v="US"/>
    <s v="USD"/>
    <n v="1434476849"/>
    <n v="1431884849"/>
    <d v="2015-06-16T17:47:29"/>
    <x v="2955"/>
    <n v="30"/>
    <b v="0"/>
    <n v="11"/>
    <b v="0"/>
    <s v="theater/spaces"/>
    <x v="1"/>
    <x v="38"/>
  </r>
  <r>
    <n v="7900"/>
    <n v="1322"/>
    <n v="66.099999999999994"/>
    <n v="0.17"/>
    <x v="1"/>
    <s v="US"/>
    <s v="USD"/>
    <n v="1462402850"/>
    <n v="1459810850"/>
    <d v="2016-05-04T23:00:50"/>
    <x v="2956"/>
    <n v="30"/>
    <b v="0"/>
    <n v="20"/>
    <b v="0"/>
    <s v="theater/spaces"/>
    <x v="1"/>
    <x v="38"/>
  </r>
  <r>
    <n v="15000"/>
    <n v="280"/>
    <n v="93.33"/>
    <n v="0.02"/>
    <x v="1"/>
    <s v="US"/>
    <s v="USD"/>
    <n v="1427498172"/>
    <n v="1422317772"/>
    <d v="2015-03-27T23:16:12"/>
    <x v="2957"/>
    <n v="59.958333333335759"/>
    <b v="0"/>
    <n v="3"/>
    <b v="0"/>
    <s v="theater/spaces"/>
    <x v="1"/>
    <x v="38"/>
  </r>
  <r>
    <n v="80000"/>
    <n v="0"/>
    <s v="N/A"/>
    <n v="0"/>
    <x v="1"/>
    <s v="US"/>
    <s v="USD"/>
    <n v="1462729317"/>
    <n v="1457548917"/>
    <d v="2016-05-08T17:41:57"/>
    <x v="2958"/>
    <n v="59.958333333335759"/>
    <b v="0"/>
    <s v="No Backers"/>
    <b v="0"/>
    <s v="theater/spaces"/>
    <x v="1"/>
    <x v="38"/>
  </r>
  <r>
    <n v="10000"/>
    <n v="0"/>
    <s v="N/A"/>
    <n v="0"/>
    <x v="1"/>
    <s v="GB"/>
    <s v="GBP"/>
    <n v="1465258325"/>
    <n v="1462666325"/>
    <d v="2016-06-07T00:12:05"/>
    <x v="2959"/>
    <n v="30"/>
    <b v="0"/>
    <s v="No Backers"/>
    <b v="0"/>
    <s v="theater/spaces"/>
    <x v="1"/>
    <x v="38"/>
  </r>
  <r>
    <n v="30000000"/>
    <n v="0"/>
    <s v="N/A"/>
    <n v="0"/>
    <x v="1"/>
    <s v="US"/>
    <s v="USD"/>
    <n v="1410459023"/>
    <n v="1407867023"/>
    <d v="2014-09-11T18:10:23"/>
    <x v="2960"/>
    <n v="30"/>
    <b v="0"/>
    <s v="No Backers"/>
    <b v="0"/>
    <s v="theater/spaces"/>
    <x v="1"/>
    <x v="38"/>
  </r>
  <r>
    <n v="5000"/>
    <n v="5481"/>
    <n v="50.75"/>
    <n v="1.1000000000000001"/>
    <x v="0"/>
    <s v="US"/>
    <s v="USD"/>
    <n v="1427342400"/>
    <n v="1424927159"/>
    <d v="2015-03-26T04:00:00"/>
    <x v="2961"/>
    <n v="27.954178240746842"/>
    <b v="0"/>
    <n v="108"/>
    <b v="1"/>
    <s v="theater/plays"/>
    <x v="1"/>
    <x v="6"/>
  </r>
  <r>
    <n v="1000"/>
    <n v="1218"/>
    <n v="60.9"/>
    <n v="1.22"/>
    <x v="0"/>
    <s v="US"/>
    <s v="USD"/>
    <n v="1425193140"/>
    <n v="1422769906"/>
    <d v="2015-03-01T06:59:00"/>
    <x v="2962"/>
    <n v="28.046689814815181"/>
    <b v="0"/>
    <n v="20"/>
    <b v="1"/>
    <s v="theater/plays"/>
    <x v="1"/>
    <x v="6"/>
  </r>
  <r>
    <n v="10000"/>
    <n v="10685"/>
    <n v="109.03"/>
    <n v="1.07"/>
    <x v="0"/>
    <s v="US"/>
    <s v="USD"/>
    <n v="1435835824"/>
    <n v="1433243824"/>
    <d v="2015-07-02T11:17:04"/>
    <x v="2963"/>
    <n v="30"/>
    <b v="0"/>
    <n v="98"/>
    <b v="1"/>
    <s v="theater/plays"/>
    <x v="1"/>
    <x v="6"/>
  </r>
  <r>
    <n v="5000"/>
    <n v="5035.6899999999996"/>
    <n v="25.69"/>
    <n v="1.01"/>
    <x v="0"/>
    <s v="US"/>
    <s v="USD"/>
    <n v="1407360720"/>
    <n v="1404769819"/>
    <d v="2014-08-06T21:32:00"/>
    <x v="2964"/>
    <n v="29.987280092595029"/>
    <b v="0"/>
    <n v="196"/>
    <b v="1"/>
    <s v="theater/plays"/>
    <x v="1"/>
    <x v="6"/>
  </r>
  <r>
    <n v="1500"/>
    <n v="1635"/>
    <n v="41.92"/>
    <n v="1.0900000000000001"/>
    <x v="0"/>
    <s v="US"/>
    <s v="USD"/>
    <n v="1436290233"/>
    <n v="1433698233"/>
    <d v="2015-07-07T17:30:33"/>
    <x v="2965"/>
    <n v="30"/>
    <b v="0"/>
    <n v="39"/>
    <b v="1"/>
    <s v="theater/plays"/>
    <x v="1"/>
    <x v="6"/>
  </r>
  <r>
    <n v="10000"/>
    <n v="11363"/>
    <n v="88.77"/>
    <n v="1.1399999999999999"/>
    <x v="0"/>
    <s v="US"/>
    <s v="USD"/>
    <n v="1442425412"/>
    <n v="1439833412"/>
    <d v="2015-09-16T17:43:32"/>
    <x v="2966"/>
    <n v="30"/>
    <b v="0"/>
    <n v="128"/>
    <b v="1"/>
    <s v="theater/plays"/>
    <x v="1"/>
    <x v="6"/>
  </r>
  <r>
    <n v="5000"/>
    <n v="5696"/>
    <n v="80.23"/>
    <n v="1.1399999999999999"/>
    <x v="0"/>
    <s v="US"/>
    <s v="USD"/>
    <n v="1425872692"/>
    <n v="1423284292"/>
    <d v="2015-03-09T03:44:52"/>
    <x v="2967"/>
    <n v="29.958333333335759"/>
    <b v="0"/>
    <n v="71"/>
    <b v="1"/>
    <s v="theater/plays"/>
    <x v="1"/>
    <x v="6"/>
  </r>
  <r>
    <n v="3500"/>
    <n v="3710"/>
    <n v="78.94"/>
    <n v="1.06"/>
    <x v="0"/>
    <s v="US"/>
    <s v="USD"/>
    <n v="1471406340"/>
    <n v="1470227660"/>
    <d v="2016-08-17T03:59:00"/>
    <x v="2968"/>
    <n v="13.642129629632109"/>
    <b v="0"/>
    <n v="47"/>
    <b v="1"/>
    <s v="theater/plays"/>
    <x v="1"/>
    <x v="6"/>
  </r>
  <r>
    <n v="1000"/>
    <n v="1625"/>
    <n v="95.59"/>
    <n v="1.63"/>
    <x v="0"/>
    <s v="CA"/>
    <s v="CAD"/>
    <n v="1430693460"/>
    <n v="1428087153"/>
    <d v="2015-05-03T22:51:00"/>
    <x v="2969"/>
    <n v="30.165590277785668"/>
    <b v="0"/>
    <n v="17"/>
    <b v="1"/>
    <s v="theater/plays"/>
    <x v="1"/>
    <x v="6"/>
  </r>
  <r>
    <n v="6000"/>
    <n v="6360"/>
    <n v="69.89"/>
    <n v="1.06"/>
    <x v="0"/>
    <s v="US"/>
    <s v="USD"/>
    <n v="1405699451"/>
    <n v="1403107451"/>
    <d v="2014-07-18T16:04:11"/>
    <x v="2970"/>
    <n v="30"/>
    <b v="0"/>
    <n v="91"/>
    <b v="1"/>
    <s v="theater/plays"/>
    <x v="1"/>
    <x v="6"/>
  </r>
  <r>
    <n v="3200"/>
    <n v="3205"/>
    <n v="74.53"/>
    <n v="1"/>
    <x v="0"/>
    <s v="US"/>
    <s v="USD"/>
    <n v="1409500078"/>
    <n v="1406908078"/>
    <d v="2014-08-31T15:47:58"/>
    <x v="2971"/>
    <n v="30"/>
    <b v="0"/>
    <n v="43"/>
    <b v="1"/>
    <s v="theater/plays"/>
    <x v="1"/>
    <x v="6"/>
  </r>
  <r>
    <n v="2000"/>
    <n v="2107"/>
    <n v="123.94"/>
    <n v="1.05"/>
    <x v="0"/>
    <s v="US"/>
    <s v="USD"/>
    <n v="1480899600"/>
    <n v="1479609520"/>
    <d v="2016-12-05T01:00:00"/>
    <x v="2972"/>
    <n v="14.931481481486117"/>
    <b v="0"/>
    <n v="17"/>
    <b v="1"/>
    <s v="theater/plays"/>
    <x v="1"/>
    <x v="6"/>
  </r>
  <r>
    <n v="5000"/>
    <n v="8740"/>
    <n v="264.85000000000002"/>
    <n v="1.75"/>
    <x v="0"/>
    <s v="US"/>
    <s v="USD"/>
    <n v="1451620800"/>
    <n v="1449171508"/>
    <d v="2016-01-01T04:00:00"/>
    <x v="2973"/>
    <n v="28.34828703704261"/>
    <b v="0"/>
    <n v="33"/>
    <b v="1"/>
    <s v="theater/plays"/>
    <x v="1"/>
    <x v="6"/>
  </r>
  <r>
    <n v="5000"/>
    <n v="5100"/>
    <n v="58.62"/>
    <n v="1.02"/>
    <x v="0"/>
    <s v="US"/>
    <s v="USD"/>
    <n v="1411695300"/>
    <n v="1409275671"/>
    <d v="2014-09-26T01:35:00"/>
    <x v="2974"/>
    <n v="28.004965277774318"/>
    <b v="0"/>
    <n v="87"/>
    <b v="1"/>
    <s v="theater/plays"/>
    <x v="1"/>
    <x v="6"/>
  </r>
  <r>
    <n v="8000"/>
    <n v="8010"/>
    <n v="70.88"/>
    <n v="1"/>
    <x v="0"/>
    <s v="US"/>
    <s v="USD"/>
    <n v="1417057200"/>
    <n v="1414599886"/>
    <d v="2014-11-27T03:00:00"/>
    <x v="2975"/>
    <n v="28.441134259257524"/>
    <b v="0"/>
    <n v="113"/>
    <b v="1"/>
    <s v="theater/plays"/>
    <x v="1"/>
    <x v="6"/>
  </r>
  <r>
    <n v="70"/>
    <n v="120"/>
    <n v="8.57"/>
    <n v="1.71"/>
    <x v="0"/>
    <s v="GB"/>
    <s v="GBP"/>
    <n v="1457870400"/>
    <n v="1456421530"/>
    <d v="2016-03-13T12:00:00"/>
    <x v="2976"/>
    <n v="16.76932870370365"/>
    <b v="0"/>
    <n v="14"/>
    <b v="1"/>
    <s v="theater/plays"/>
    <x v="1"/>
    <x v="6"/>
  </r>
  <r>
    <n v="3000"/>
    <n v="3407"/>
    <n v="113.57"/>
    <n v="1.1399999999999999"/>
    <x v="0"/>
    <s v="US"/>
    <s v="USD"/>
    <n v="1427076840"/>
    <n v="1421960934"/>
    <d v="2015-03-23T02:14:00"/>
    <x v="2977"/>
    <n v="59.211874999993597"/>
    <b v="0"/>
    <n v="30"/>
    <b v="1"/>
    <s v="theater/plays"/>
    <x v="1"/>
    <x v="6"/>
  </r>
  <r>
    <n v="750"/>
    <n v="971"/>
    <n v="60.69"/>
    <n v="1.29"/>
    <x v="0"/>
    <s v="US"/>
    <s v="USD"/>
    <n v="1413784740"/>
    <n v="1412954547"/>
    <d v="2014-10-20T05:59:00"/>
    <x v="2978"/>
    <n v="9.6087152777763549"/>
    <b v="0"/>
    <n v="16"/>
    <b v="1"/>
    <s v="theater/plays"/>
    <x v="1"/>
    <x v="6"/>
  </r>
  <r>
    <n v="5000"/>
    <n v="5070"/>
    <n v="110.22"/>
    <n v="1.01"/>
    <x v="0"/>
    <s v="US"/>
    <s v="USD"/>
    <n v="1420524000"/>
    <n v="1419104823"/>
    <d v="2015-01-06T06:00:00"/>
    <x v="2979"/>
    <n v="16.425659722226555"/>
    <b v="0"/>
    <n v="46"/>
    <b v="1"/>
    <s v="theater/plays"/>
    <x v="1"/>
    <x v="6"/>
  </r>
  <r>
    <n v="3000"/>
    <n v="3275"/>
    <n v="136.46"/>
    <n v="1.0900000000000001"/>
    <x v="0"/>
    <s v="US"/>
    <s v="USD"/>
    <n v="1440381600"/>
    <n v="1438639130"/>
    <d v="2015-08-24T02:00:00"/>
    <x v="2980"/>
    <n v="20.167476851842366"/>
    <b v="0"/>
    <n v="24"/>
    <b v="1"/>
    <s v="theater/plays"/>
    <x v="1"/>
    <x v="6"/>
  </r>
  <r>
    <n v="4000"/>
    <n v="5157"/>
    <n v="53.16"/>
    <n v="1.29"/>
    <x v="0"/>
    <s v="IE"/>
    <s v="EUR"/>
    <n v="1443014756"/>
    <n v="1439126756"/>
    <d v="2015-09-23T13:25:56"/>
    <x v="2981"/>
    <n v="45"/>
    <b v="1"/>
    <n v="97"/>
    <b v="1"/>
    <s v="theater/spaces"/>
    <x v="1"/>
    <x v="38"/>
  </r>
  <r>
    <n v="5000"/>
    <n v="5103"/>
    <n v="86.49"/>
    <n v="1.02"/>
    <x v="0"/>
    <s v="GB"/>
    <s v="GBP"/>
    <n v="1455208143"/>
    <n v="1452616143"/>
    <d v="2016-02-11T16:29:03"/>
    <x v="2982"/>
    <n v="30"/>
    <b v="1"/>
    <n v="59"/>
    <b v="1"/>
    <s v="theater/spaces"/>
    <x v="1"/>
    <x v="38"/>
  </r>
  <r>
    <n v="116000"/>
    <n v="169985.91"/>
    <n v="155.24"/>
    <n v="1.47"/>
    <x v="0"/>
    <s v="US"/>
    <s v="USD"/>
    <n v="1415722236"/>
    <n v="1410534636"/>
    <d v="2014-11-11T16:10:36"/>
    <x v="2983"/>
    <n v="60.041666666664241"/>
    <b v="1"/>
    <n v="1095"/>
    <b v="1"/>
    <s v="theater/spaces"/>
    <x v="1"/>
    <x v="38"/>
  </r>
  <r>
    <n v="25000"/>
    <n v="25088"/>
    <n v="115.08"/>
    <n v="1"/>
    <x v="0"/>
    <s v="US"/>
    <s v="USD"/>
    <n v="1472020881"/>
    <n v="1469428881"/>
    <d v="2016-08-24T06:41:21"/>
    <x v="2984"/>
    <n v="30"/>
    <b v="1"/>
    <n v="218"/>
    <b v="1"/>
    <s v="theater/spaces"/>
    <x v="1"/>
    <x v="38"/>
  </r>
  <r>
    <n v="10000"/>
    <n v="12165"/>
    <n v="109.59"/>
    <n v="1.22"/>
    <x v="0"/>
    <s v="NZ"/>
    <s v="NZD"/>
    <n v="1477886400"/>
    <n v="1476228128"/>
    <d v="2016-10-31T04:00:00"/>
    <x v="2985"/>
    <n v="19.192962962973979"/>
    <b v="0"/>
    <n v="111"/>
    <b v="1"/>
    <s v="theater/spaces"/>
    <x v="1"/>
    <x v="38"/>
  </r>
  <r>
    <n v="2400"/>
    <n v="2532"/>
    <n v="45.21"/>
    <n v="1.06"/>
    <x v="0"/>
    <s v="GB"/>
    <s v="GBP"/>
    <n v="1462100406"/>
    <n v="1456920006"/>
    <d v="2016-05-01T11:00:06"/>
    <x v="2986"/>
    <n v="59.958333333328483"/>
    <b v="0"/>
    <n v="56"/>
    <b v="1"/>
    <s v="theater/spaces"/>
    <x v="1"/>
    <x v="38"/>
  </r>
  <r>
    <n v="25000"/>
    <n v="27600.2"/>
    <n v="104.15"/>
    <n v="1.1000000000000001"/>
    <x v="0"/>
    <s v="US"/>
    <s v="USD"/>
    <n v="1476316800"/>
    <n v="1473837751"/>
    <d v="2016-10-13T00:00:00"/>
    <x v="2987"/>
    <n v="28.692696759258979"/>
    <b v="0"/>
    <n v="265"/>
    <b v="1"/>
    <s v="theater/spaces"/>
    <x v="1"/>
    <x v="38"/>
  </r>
  <r>
    <n v="1000"/>
    <n v="1000"/>
    <n v="35.71"/>
    <n v="1"/>
    <x v="0"/>
    <s v="GB"/>
    <s v="GBP"/>
    <n v="1466412081"/>
    <n v="1463820081"/>
    <d v="2016-06-20T08:41:21"/>
    <x v="2988"/>
    <n v="30"/>
    <b v="0"/>
    <n v="28"/>
    <b v="1"/>
    <s v="theater/spaces"/>
    <x v="1"/>
    <x v="38"/>
  </r>
  <r>
    <n v="20000"/>
    <n v="35307"/>
    <n v="97"/>
    <n v="1.77"/>
    <x v="0"/>
    <s v="US"/>
    <s v="USD"/>
    <n v="1450673940"/>
    <n v="1448756962"/>
    <d v="2015-12-21T04:59:00"/>
    <x v="2989"/>
    <n v="22.187245370369055"/>
    <b v="0"/>
    <n v="364"/>
    <b v="1"/>
    <s v="theater/spaces"/>
    <x v="1"/>
    <x v="38"/>
  </r>
  <r>
    <n v="10000"/>
    <n v="10000"/>
    <n v="370.37"/>
    <n v="1"/>
    <x v="0"/>
    <s v="US"/>
    <s v="USD"/>
    <n v="1452174420"/>
    <n v="1449150420"/>
    <d v="2016-01-07T13:47:00"/>
    <x v="2990"/>
    <n v="35"/>
    <b v="0"/>
    <n v="27"/>
    <b v="1"/>
    <s v="theater/spaces"/>
    <x v="1"/>
    <x v="38"/>
  </r>
  <r>
    <n v="8500"/>
    <n v="8780"/>
    <n v="94.41"/>
    <n v="1.03"/>
    <x v="0"/>
    <s v="US"/>
    <s v="USD"/>
    <n v="1485547530"/>
    <n v="1483646730"/>
    <d v="2017-01-27T20:05:30"/>
    <x v="2991"/>
    <n v="22"/>
    <b v="0"/>
    <n v="93"/>
    <b v="1"/>
    <s v="theater/spaces"/>
    <x v="1"/>
    <x v="38"/>
  </r>
  <r>
    <n v="3000"/>
    <n v="3135"/>
    <n v="48.98"/>
    <n v="1.05"/>
    <x v="0"/>
    <s v="US"/>
    <s v="USD"/>
    <n v="1476037510"/>
    <n v="1473445510"/>
    <d v="2016-10-09T18:25:10"/>
    <x v="2992"/>
    <n v="30"/>
    <b v="0"/>
    <n v="64"/>
    <b v="1"/>
    <s v="theater/spaces"/>
    <x v="1"/>
    <x v="38"/>
  </r>
  <r>
    <n v="1000"/>
    <n v="1003"/>
    <n v="45.59"/>
    <n v="1"/>
    <x v="0"/>
    <s v="US"/>
    <s v="USD"/>
    <n v="1455998867"/>
    <n v="1453406867"/>
    <d v="2016-02-20T20:07:47"/>
    <x v="2993"/>
    <n v="30"/>
    <b v="0"/>
    <n v="22"/>
    <b v="1"/>
    <s v="theater/spaces"/>
    <x v="1"/>
    <x v="38"/>
  </r>
  <r>
    <n v="300"/>
    <n v="1373.24"/>
    <n v="23.28"/>
    <n v="4.58"/>
    <x v="0"/>
    <s v="GB"/>
    <s v="GBP"/>
    <n v="1412335772"/>
    <n v="1409743772"/>
    <d v="2014-10-03T11:29:32"/>
    <x v="2994"/>
    <n v="30"/>
    <b v="0"/>
    <n v="59"/>
    <b v="1"/>
    <s v="theater/spaces"/>
    <x v="1"/>
    <x v="38"/>
  </r>
  <r>
    <n v="15000"/>
    <n v="15744"/>
    <n v="63.23"/>
    <n v="1.05"/>
    <x v="0"/>
    <s v="US"/>
    <s v="USD"/>
    <n v="1484841471"/>
    <n v="1482249471"/>
    <d v="2017-01-19T15:57:51"/>
    <x v="2995"/>
    <n v="30"/>
    <b v="0"/>
    <n v="249"/>
    <b v="1"/>
    <s v="theater/spaces"/>
    <x v="1"/>
    <x v="38"/>
  </r>
  <r>
    <n v="35000"/>
    <n v="60180"/>
    <n v="153.52000000000001"/>
    <n v="1.72"/>
    <x v="0"/>
    <s v="US"/>
    <s v="USD"/>
    <n v="1432677240"/>
    <n v="1427493240"/>
    <d v="2015-05-26T21:54:00"/>
    <x v="2996"/>
    <n v="60"/>
    <b v="0"/>
    <n v="392"/>
    <b v="1"/>
    <s v="theater/spaces"/>
    <x v="1"/>
    <x v="38"/>
  </r>
  <r>
    <n v="10000"/>
    <n v="10373"/>
    <n v="90.2"/>
    <n v="1.04"/>
    <x v="0"/>
    <s v="US"/>
    <s v="USD"/>
    <n v="1488171540"/>
    <n v="1486661793"/>
    <d v="2017-02-27T04:59:00"/>
    <x v="2997"/>
    <n v="17.473923611112696"/>
    <b v="0"/>
    <n v="115"/>
    <b v="1"/>
    <s v="theater/spaces"/>
    <x v="1"/>
    <x v="38"/>
  </r>
  <r>
    <n v="50000"/>
    <n v="51514.5"/>
    <n v="118.97"/>
    <n v="1.03"/>
    <x v="0"/>
    <s v="US"/>
    <s v="USD"/>
    <n v="1402892700"/>
    <n v="1400474329"/>
    <d v="2014-06-16T04:25:00"/>
    <x v="2998"/>
    <n v="27.990405092597939"/>
    <b v="0"/>
    <n v="433"/>
    <b v="1"/>
    <s v="theater/spaces"/>
    <x v="1"/>
    <x v="38"/>
  </r>
  <r>
    <n v="1350"/>
    <n v="1605"/>
    <n v="80.25"/>
    <n v="1.19"/>
    <x v="0"/>
    <s v="US"/>
    <s v="USD"/>
    <n v="1488333600"/>
    <n v="1487094360"/>
    <d v="2017-03-01T02:00:00"/>
    <x v="2999"/>
    <n v="14.343055555553292"/>
    <b v="0"/>
    <n v="20"/>
    <b v="1"/>
    <s v="theater/spaces"/>
    <x v="1"/>
    <x v="38"/>
  </r>
  <r>
    <n v="500"/>
    <n v="500"/>
    <n v="62.5"/>
    <n v="1"/>
    <x v="0"/>
    <s v="US"/>
    <s v="USD"/>
    <n v="1485885600"/>
    <n v="1484682670"/>
    <d v="2017-01-31T18:00:00"/>
    <x v="3000"/>
    <n v="13.922800925924093"/>
    <b v="0"/>
    <n v="8"/>
    <b v="1"/>
    <s v="theater/spaces"/>
    <x v="1"/>
    <x v="38"/>
  </r>
  <r>
    <n v="7214"/>
    <n v="22991.01"/>
    <n v="131.38"/>
    <n v="3.19"/>
    <x v="0"/>
    <s v="US"/>
    <s v="USD"/>
    <n v="1468445382"/>
    <n v="1465853382"/>
    <d v="2016-07-13T21:29:42"/>
    <x v="3001"/>
    <n v="30"/>
    <b v="0"/>
    <n v="175"/>
    <b v="1"/>
    <s v="theater/spaces"/>
    <x v="1"/>
    <x v="38"/>
  </r>
  <r>
    <n v="7000"/>
    <n v="7595.43"/>
    <n v="73.03"/>
    <n v="1.0900000000000001"/>
    <x v="0"/>
    <s v="US"/>
    <s v="USD"/>
    <n v="1356552252"/>
    <n v="1353960252"/>
    <d v="2012-12-26T20:04:12"/>
    <x v="3002"/>
    <n v="30"/>
    <b v="0"/>
    <n v="104"/>
    <b v="1"/>
    <s v="theater/spaces"/>
    <x v="1"/>
    <x v="38"/>
  </r>
  <r>
    <n v="3000"/>
    <n v="3035"/>
    <n v="178.53"/>
    <n v="1.01"/>
    <x v="0"/>
    <s v="US"/>
    <s v="USD"/>
    <n v="1456811940"/>
    <n v="1454098976"/>
    <d v="2016-03-01T05:59:00"/>
    <x v="3003"/>
    <n v="31.400046296294022"/>
    <b v="0"/>
    <n v="17"/>
    <b v="1"/>
    <s v="theater/spaces"/>
    <x v="1"/>
    <x v="38"/>
  </r>
  <r>
    <n v="40000"/>
    <n v="45126"/>
    <n v="162.91"/>
    <n v="1.1299999999999999"/>
    <x v="0"/>
    <s v="US"/>
    <s v="USD"/>
    <n v="1416089324"/>
    <n v="1413493724"/>
    <d v="2014-11-15T22:08:44"/>
    <x v="3004"/>
    <n v="30.041666666664241"/>
    <b v="0"/>
    <n v="277"/>
    <b v="1"/>
    <s v="theater/spaces"/>
    <x v="1"/>
    <x v="38"/>
  </r>
  <r>
    <n v="10600"/>
    <n v="12772.6"/>
    <n v="108.24"/>
    <n v="1.2"/>
    <x v="0"/>
    <s v="US"/>
    <s v="USD"/>
    <n v="1412611905"/>
    <n v="1410019905"/>
    <d v="2014-10-06T16:11:45"/>
    <x v="3005"/>
    <n v="30"/>
    <b v="0"/>
    <n v="118"/>
    <b v="1"/>
    <s v="theater/spaces"/>
    <x v="1"/>
    <x v="38"/>
  </r>
  <r>
    <n v="8000"/>
    <n v="8620"/>
    <n v="88.87"/>
    <n v="1.08"/>
    <x v="0"/>
    <s v="CA"/>
    <s v="CAD"/>
    <n v="1418580591"/>
    <n v="1415988591"/>
    <d v="2014-12-14T18:09:51"/>
    <x v="3006"/>
    <n v="30"/>
    <b v="0"/>
    <n v="97"/>
    <b v="1"/>
    <s v="theater/spaces"/>
    <x v="1"/>
    <x v="38"/>
  </r>
  <r>
    <n v="600"/>
    <n v="1080"/>
    <n v="54"/>
    <n v="1.8"/>
    <x v="0"/>
    <s v="US"/>
    <s v="USD"/>
    <n v="1429938683"/>
    <n v="1428124283"/>
    <d v="2015-04-25T05:11:23"/>
    <x v="3007"/>
    <n v="21"/>
    <b v="0"/>
    <n v="20"/>
    <b v="1"/>
    <s v="theater/spaces"/>
    <x v="1"/>
    <x v="38"/>
  </r>
  <r>
    <n v="3000"/>
    <n v="3035"/>
    <n v="116.73"/>
    <n v="1.01"/>
    <x v="0"/>
    <s v="US"/>
    <s v="USD"/>
    <n v="1453352719"/>
    <n v="1450760719"/>
    <d v="2016-01-21T05:05:19"/>
    <x v="3008"/>
    <n v="30"/>
    <b v="0"/>
    <n v="26"/>
    <b v="1"/>
    <s v="theater/spaces"/>
    <x v="1"/>
    <x v="38"/>
  </r>
  <r>
    <n v="25000"/>
    <n v="29939"/>
    <n v="233.9"/>
    <n v="1.2"/>
    <x v="0"/>
    <s v="US"/>
    <s v="USD"/>
    <n v="1417012840"/>
    <n v="1414417240"/>
    <d v="2014-11-26T14:40:40"/>
    <x v="3009"/>
    <n v="30.041666666671517"/>
    <b v="0"/>
    <n v="128"/>
    <b v="1"/>
    <s v="theater/spaces"/>
    <x v="1"/>
    <x v="38"/>
  </r>
  <r>
    <n v="1500"/>
    <n v="2370"/>
    <n v="158"/>
    <n v="1.58"/>
    <x v="0"/>
    <s v="US"/>
    <s v="USD"/>
    <n v="1424548719"/>
    <n v="1419364719"/>
    <d v="2015-02-21T19:58:39"/>
    <x v="3010"/>
    <n v="60"/>
    <b v="0"/>
    <n v="15"/>
    <b v="1"/>
    <s v="theater/spaces"/>
    <x v="1"/>
    <x v="38"/>
  </r>
  <r>
    <n v="300"/>
    <n v="371"/>
    <n v="14.84"/>
    <n v="1.24"/>
    <x v="0"/>
    <s v="ES"/>
    <s v="EUR"/>
    <n v="1450911540"/>
    <n v="1448536516"/>
    <d v="2015-12-23T22:59:00"/>
    <x v="3011"/>
    <n v="27.488703703704232"/>
    <b v="0"/>
    <n v="25"/>
    <b v="1"/>
    <s v="theater/spaces"/>
    <x v="1"/>
    <x v="38"/>
  </r>
  <r>
    <n v="4000"/>
    <n v="4685"/>
    <n v="85.18"/>
    <n v="1.17"/>
    <x v="0"/>
    <s v="US"/>
    <s v="USD"/>
    <n v="1423587130"/>
    <n v="1421772730"/>
    <d v="2015-02-10T16:52:10"/>
    <x v="3012"/>
    <n v="21"/>
    <b v="0"/>
    <n v="55"/>
    <b v="1"/>
    <s v="theater/spaces"/>
    <x v="1"/>
    <x v="38"/>
  </r>
  <r>
    <n v="10000"/>
    <n v="15696"/>
    <n v="146.69"/>
    <n v="1.57"/>
    <x v="0"/>
    <s v="US"/>
    <s v="USD"/>
    <n v="1434917049"/>
    <n v="1432325049"/>
    <d v="2015-06-21T20:04:09"/>
    <x v="3013"/>
    <n v="30"/>
    <b v="0"/>
    <n v="107"/>
    <b v="1"/>
    <s v="theater/spaces"/>
    <x v="1"/>
    <x v="38"/>
  </r>
  <r>
    <n v="25000"/>
    <n v="28276"/>
    <n v="50.76"/>
    <n v="1.1299999999999999"/>
    <x v="0"/>
    <s v="US"/>
    <s v="USD"/>
    <n v="1415163600"/>
    <n v="1412737080"/>
    <d v="2014-11-05T05:00:00"/>
    <x v="3014"/>
    <n v="28.084722222221899"/>
    <b v="0"/>
    <n v="557"/>
    <b v="1"/>
    <s v="theater/spaces"/>
    <x v="1"/>
    <x v="38"/>
  </r>
  <r>
    <n v="3400"/>
    <n v="3508"/>
    <n v="87.7"/>
    <n v="1.03"/>
    <x v="0"/>
    <s v="US"/>
    <s v="USD"/>
    <n v="1402459200"/>
    <n v="1401125238"/>
    <d v="2014-06-11T04:00:00"/>
    <x v="3015"/>
    <n v="15.43937499999447"/>
    <b v="0"/>
    <n v="40"/>
    <b v="1"/>
    <s v="theater/spaces"/>
    <x v="1"/>
    <x v="38"/>
  </r>
  <r>
    <n v="8500"/>
    <n v="8722"/>
    <n v="242.28"/>
    <n v="1.03"/>
    <x v="0"/>
    <s v="US"/>
    <s v="USD"/>
    <n v="1405688952"/>
    <n v="1400504952"/>
    <d v="2014-07-18T13:09:12"/>
    <x v="3016"/>
    <n v="60"/>
    <b v="0"/>
    <n v="36"/>
    <b v="1"/>
    <s v="theater/spaces"/>
    <x v="1"/>
    <x v="38"/>
  </r>
  <r>
    <n v="22000"/>
    <n v="23285"/>
    <n v="146.44999999999999"/>
    <n v="1.06"/>
    <x v="0"/>
    <s v="US"/>
    <s v="USD"/>
    <n v="1408566243"/>
    <n v="1405974243"/>
    <d v="2014-08-20T20:24:03"/>
    <x v="3017"/>
    <n v="30"/>
    <b v="0"/>
    <n v="159"/>
    <b v="1"/>
    <s v="theater/spaces"/>
    <x v="1"/>
    <x v="38"/>
  </r>
  <r>
    <n v="4200"/>
    <n v="4230"/>
    <n v="103.17"/>
    <n v="1.01"/>
    <x v="0"/>
    <s v="FR"/>
    <s v="EUR"/>
    <n v="1437429600"/>
    <n v="1433747376"/>
    <d v="2015-07-20T22:00:00"/>
    <x v="3018"/>
    <n v="42.618333333331975"/>
    <b v="0"/>
    <n v="41"/>
    <b v="1"/>
    <s v="theater/spaces"/>
    <x v="1"/>
    <x v="38"/>
  </r>
  <r>
    <n v="15000"/>
    <n v="18185"/>
    <n v="80.459999999999994"/>
    <n v="1.21"/>
    <x v="0"/>
    <s v="US"/>
    <s v="USD"/>
    <n v="1401159600"/>
    <n v="1398801620"/>
    <d v="2014-05-27T03:00:00"/>
    <x v="3019"/>
    <n v="27.291435185186856"/>
    <b v="0"/>
    <n v="226"/>
    <b v="1"/>
    <s v="theater/spaces"/>
    <x v="1"/>
    <x v="38"/>
  </r>
  <r>
    <n v="7000"/>
    <n v="7040"/>
    <n v="234.67"/>
    <n v="1.01"/>
    <x v="0"/>
    <s v="US"/>
    <s v="USD"/>
    <n v="1439583533"/>
    <n v="1434399533"/>
    <d v="2015-08-14T20:18:53"/>
    <x v="3020"/>
    <n v="60"/>
    <b v="0"/>
    <n v="30"/>
    <b v="1"/>
    <s v="theater/spaces"/>
    <x v="1"/>
    <x v="38"/>
  </r>
  <r>
    <n v="4500"/>
    <n v="5221"/>
    <n v="50.69"/>
    <n v="1.1599999999999999"/>
    <x v="0"/>
    <s v="US"/>
    <s v="USD"/>
    <n v="1479794340"/>
    <n v="1476715869"/>
    <d v="2016-11-22T05:59:00"/>
    <x v="3021"/>
    <n v="35.630451388889924"/>
    <b v="0"/>
    <n v="103"/>
    <b v="1"/>
    <s v="theater/spaces"/>
    <x v="1"/>
    <x v="38"/>
  </r>
  <r>
    <n v="10000"/>
    <n v="10088"/>
    <n v="162.71"/>
    <n v="1.01"/>
    <x v="0"/>
    <s v="US"/>
    <s v="USD"/>
    <n v="1472338409"/>
    <n v="1468450409"/>
    <d v="2016-08-27T22:53:29"/>
    <x v="3022"/>
    <n v="45"/>
    <b v="0"/>
    <n v="62"/>
    <b v="1"/>
    <s v="theater/spaces"/>
    <x v="1"/>
    <x v="38"/>
  </r>
  <r>
    <n v="700"/>
    <n v="721"/>
    <n v="120.17"/>
    <n v="1.03"/>
    <x v="0"/>
    <s v="GB"/>
    <s v="GBP"/>
    <n v="1434039186"/>
    <n v="1430151186"/>
    <d v="2015-06-11T16:13:06"/>
    <x v="3023"/>
    <n v="45"/>
    <b v="0"/>
    <n v="6"/>
    <b v="1"/>
    <s v="theater/spaces"/>
    <x v="1"/>
    <x v="38"/>
  </r>
  <r>
    <n v="5000"/>
    <n v="12321"/>
    <n v="67.7"/>
    <n v="2.46"/>
    <x v="0"/>
    <s v="US"/>
    <s v="USD"/>
    <n v="1349567475"/>
    <n v="1346975475"/>
    <d v="2012-10-06T23:51:15"/>
    <x v="3024"/>
    <n v="30"/>
    <b v="0"/>
    <n v="182"/>
    <b v="1"/>
    <s v="theater/spaces"/>
    <x v="1"/>
    <x v="38"/>
  </r>
  <r>
    <n v="2500"/>
    <n v="7555"/>
    <n v="52.1"/>
    <n v="3.02"/>
    <x v="0"/>
    <s v="GB"/>
    <s v="GBP"/>
    <n v="1401465600"/>
    <n v="1399032813"/>
    <d v="2014-05-30T16:00:00"/>
    <x v="3025"/>
    <n v="28.157256944439723"/>
    <b v="0"/>
    <n v="145"/>
    <b v="1"/>
    <s v="theater/spaces"/>
    <x v="1"/>
    <x v="38"/>
  </r>
  <r>
    <n v="900"/>
    <n v="1290"/>
    <n v="51.6"/>
    <n v="1.43"/>
    <x v="0"/>
    <s v="GB"/>
    <s v="GBP"/>
    <n v="1488538892"/>
    <n v="1487329292"/>
    <d v="2017-03-03T11:01:32"/>
    <x v="3026"/>
    <n v="14"/>
    <b v="0"/>
    <n v="25"/>
    <b v="1"/>
    <s v="theater/spaces"/>
    <x v="1"/>
    <x v="38"/>
  </r>
  <r>
    <n v="40000"/>
    <n v="52576"/>
    <n v="164.3"/>
    <n v="1.31"/>
    <x v="0"/>
    <s v="US"/>
    <s v="USD"/>
    <n v="1426866851"/>
    <n v="1424278451"/>
    <d v="2015-03-20T15:54:11"/>
    <x v="3027"/>
    <n v="29.958333333328483"/>
    <b v="0"/>
    <n v="320"/>
    <b v="1"/>
    <s v="theater/spaces"/>
    <x v="1"/>
    <x v="38"/>
  </r>
  <r>
    <n v="5000"/>
    <n v="8401"/>
    <n v="84.86"/>
    <n v="1.68"/>
    <x v="0"/>
    <s v="US"/>
    <s v="USD"/>
    <n v="1471242025"/>
    <n v="1468650025"/>
    <d v="2016-08-15T06:20:25"/>
    <x v="3028"/>
    <n v="30"/>
    <b v="0"/>
    <n v="99"/>
    <b v="1"/>
    <s v="theater/spaces"/>
    <x v="1"/>
    <x v="38"/>
  </r>
  <r>
    <n v="30000"/>
    <n v="32903"/>
    <n v="94.55"/>
    <n v="1.1000000000000001"/>
    <x v="0"/>
    <s v="US"/>
    <s v="USD"/>
    <n v="1416285300"/>
    <n v="1413824447"/>
    <d v="2014-11-18T04:35:00"/>
    <x v="3029"/>
    <n v="28.482094907405553"/>
    <b v="0"/>
    <n v="348"/>
    <b v="1"/>
    <s v="theater/spaces"/>
    <x v="1"/>
    <x v="38"/>
  </r>
  <r>
    <n v="1750"/>
    <n v="1867"/>
    <n v="45.54"/>
    <n v="1.07"/>
    <x v="0"/>
    <s v="US"/>
    <s v="USD"/>
    <n v="1442426171"/>
    <n v="1439834171"/>
    <d v="2015-09-16T17:56:11"/>
    <x v="3030"/>
    <n v="30"/>
    <b v="0"/>
    <n v="41"/>
    <b v="1"/>
    <s v="theater/spaces"/>
    <x v="1"/>
    <x v="38"/>
  </r>
  <r>
    <n v="1500"/>
    <n v="1500"/>
    <n v="51.72"/>
    <n v="1"/>
    <x v="0"/>
    <s v="US"/>
    <s v="USD"/>
    <n v="1476479447"/>
    <n v="1471295447"/>
    <d v="2016-10-14T21:10:47"/>
    <x v="3031"/>
    <n v="60"/>
    <b v="0"/>
    <n v="29"/>
    <b v="1"/>
    <s v="theater/spaces"/>
    <x v="1"/>
    <x v="38"/>
  </r>
  <r>
    <n v="1000"/>
    <n v="1272"/>
    <n v="50.88"/>
    <n v="1.27"/>
    <x v="0"/>
    <s v="US"/>
    <s v="USD"/>
    <n v="1441933459"/>
    <n v="1439341459"/>
    <d v="2015-09-11T01:04:19"/>
    <x v="3032"/>
    <n v="30"/>
    <b v="0"/>
    <n v="25"/>
    <b v="1"/>
    <s v="theater/spaces"/>
    <x v="1"/>
    <x v="38"/>
  </r>
  <r>
    <n v="3000"/>
    <n v="4396"/>
    <n v="191.13"/>
    <n v="1.47"/>
    <x v="0"/>
    <s v="US"/>
    <s v="USD"/>
    <n v="1471487925"/>
    <n v="1468895925"/>
    <d v="2016-08-18T02:38:45"/>
    <x v="3033"/>
    <n v="30"/>
    <b v="0"/>
    <n v="23"/>
    <b v="1"/>
    <s v="theater/spaces"/>
    <x v="1"/>
    <x v="38"/>
  </r>
  <r>
    <n v="100000"/>
    <n v="112536"/>
    <n v="89.31"/>
    <n v="1.1299999999999999"/>
    <x v="0"/>
    <s v="US"/>
    <s v="USD"/>
    <n v="1477972740"/>
    <n v="1475326255"/>
    <d v="2016-11-01T03:59:00"/>
    <x v="3034"/>
    <n v="30.630613425928459"/>
    <b v="0"/>
    <n v="1260"/>
    <b v="1"/>
    <s v="theater/spaces"/>
    <x v="1"/>
    <x v="38"/>
  </r>
  <r>
    <n v="25000"/>
    <n v="27196.71"/>
    <n v="88.59"/>
    <n v="1.0900000000000001"/>
    <x v="0"/>
    <s v="US"/>
    <s v="USD"/>
    <n v="1367674009"/>
    <n v="1365082009"/>
    <d v="2013-05-04T13:26:49"/>
    <x v="3035"/>
    <n v="30"/>
    <b v="0"/>
    <n v="307"/>
    <b v="1"/>
    <s v="theater/spaces"/>
    <x v="1"/>
    <x v="38"/>
  </r>
  <r>
    <n v="25000"/>
    <n v="31683"/>
    <n v="96.3"/>
    <n v="1.27"/>
    <x v="0"/>
    <s v="US"/>
    <s v="USD"/>
    <n v="1376654340"/>
    <n v="1373568644"/>
    <d v="2013-08-16T11:59:00"/>
    <x v="3036"/>
    <n v="35.714074074072414"/>
    <b v="0"/>
    <n v="329"/>
    <b v="1"/>
    <s v="theater/spaces"/>
    <x v="1"/>
    <x v="38"/>
  </r>
  <r>
    <n v="500"/>
    <n v="1066"/>
    <n v="33.31"/>
    <n v="2.13"/>
    <x v="0"/>
    <s v="US"/>
    <s v="USD"/>
    <n v="1285995540"/>
    <n v="1279574773"/>
    <d v="2010-10-02T04:59:00"/>
    <x v="3037"/>
    <n v="74.314432870371093"/>
    <b v="0"/>
    <n v="32"/>
    <b v="1"/>
    <s v="theater/spaces"/>
    <x v="1"/>
    <x v="38"/>
  </r>
  <r>
    <n v="1000"/>
    <n v="1005"/>
    <n v="37.22"/>
    <n v="1.01"/>
    <x v="0"/>
    <s v="US"/>
    <s v="USD"/>
    <n v="1457071397"/>
    <n v="1451887397"/>
    <d v="2016-03-04T06:03:17"/>
    <x v="3038"/>
    <n v="60"/>
    <b v="0"/>
    <n v="27"/>
    <b v="1"/>
    <s v="theater/spaces"/>
    <x v="1"/>
    <x v="38"/>
  </r>
  <r>
    <n v="20000"/>
    <n v="21742.78"/>
    <n v="92.13"/>
    <n v="1.0900000000000001"/>
    <x v="0"/>
    <s v="US"/>
    <s v="USD"/>
    <n v="1388303940"/>
    <n v="1386011038"/>
    <d v="2013-12-29T07:59:00"/>
    <x v="3039"/>
    <n v="26.538217592591536"/>
    <b v="0"/>
    <n v="236"/>
    <b v="1"/>
    <s v="theater/spaces"/>
    <x v="1"/>
    <x v="38"/>
  </r>
  <r>
    <n v="3000"/>
    <n v="3225"/>
    <n v="76.790000000000006"/>
    <n v="1.08"/>
    <x v="0"/>
    <s v="US"/>
    <s v="USD"/>
    <n v="1435359600"/>
    <n v="1434999621"/>
    <d v="2015-06-26T23:00:00"/>
    <x v="3040"/>
    <n v="4.1664236111100763"/>
    <b v="0"/>
    <n v="42"/>
    <b v="1"/>
    <s v="theater/spaces"/>
    <x v="1"/>
    <x v="38"/>
  </r>
  <r>
    <n v="8300"/>
    <n v="9170"/>
    <n v="96.53"/>
    <n v="1.1000000000000001"/>
    <x v="0"/>
    <s v="US"/>
    <s v="USD"/>
    <n v="1453323048"/>
    <n v="1450731048"/>
    <d v="2016-01-20T20:50:48"/>
    <x v="3041"/>
    <n v="30"/>
    <b v="0"/>
    <n v="95"/>
    <b v="1"/>
    <s v="theater/spaces"/>
    <x v="1"/>
    <x v="38"/>
  </r>
  <r>
    <n v="1500"/>
    <n v="1920"/>
    <n v="51.89"/>
    <n v="1.28"/>
    <x v="0"/>
    <s v="GB"/>
    <s v="GBP"/>
    <n v="1444149047"/>
    <n v="1441557047"/>
    <d v="2015-10-06T16:30:47"/>
    <x v="3042"/>
    <n v="30"/>
    <b v="0"/>
    <n v="37"/>
    <b v="1"/>
    <s v="theater/spaces"/>
    <x v="1"/>
    <x v="38"/>
  </r>
  <r>
    <n v="15000"/>
    <n v="16501"/>
    <n v="128.91"/>
    <n v="1.1000000000000001"/>
    <x v="0"/>
    <s v="CA"/>
    <s v="CAD"/>
    <n v="1429152600"/>
    <n v="1426815699"/>
    <d v="2015-04-16T02:50:00"/>
    <x v="3043"/>
    <n v="27.047465277777519"/>
    <b v="0"/>
    <n v="128"/>
    <b v="1"/>
    <s v="theater/spaces"/>
    <x v="1"/>
    <x v="38"/>
  </r>
  <r>
    <n v="12000"/>
    <n v="13121"/>
    <n v="84.11"/>
    <n v="1.0900000000000001"/>
    <x v="0"/>
    <s v="US"/>
    <s v="USD"/>
    <n v="1454433998"/>
    <n v="1453137998"/>
    <d v="2016-02-02T17:26:38"/>
    <x v="3044"/>
    <n v="15"/>
    <b v="0"/>
    <n v="156"/>
    <b v="1"/>
    <s v="theater/spaces"/>
    <x v="1"/>
    <x v="38"/>
  </r>
  <r>
    <n v="4000"/>
    <n v="5308.26"/>
    <n v="82.94"/>
    <n v="1.33"/>
    <x v="0"/>
    <s v="US"/>
    <s v="USD"/>
    <n v="1408679055"/>
    <n v="1406087055"/>
    <d v="2014-08-22T03:44:15"/>
    <x v="3045"/>
    <n v="30"/>
    <b v="0"/>
    <n v="64"/>
    <b v="1"/>
    <s v="theater/spaces"/>
    <x v="1"/>
    <x v="38"/>
  </r>
  <r>
    <n v="7900"/>
    <n v="15077"/>
    <n v="259.95"/>
    <n v="1.91"/>
    <x v="0"/>
    <s v="US"/>
    <s v="USD"/>
    <n v="1410324720"/>
    <n v="1407784586"/>
    <d v="2014-09-10T04:52:00"/>
    <x v="3046"/>
    <n v="29.399699074070668"/>
    <b v="0"/>
    <n v="58"/>
    <b v="1"/>
    <s v="theater/spaces"/>
    <x v="1"/>
    <x v="38"/>
  </r>
  <r>
    <n v="500"/>
    <n v="745"/>
    <n v="37.25"/>
    <n v="1.49"/>
    <x v="0"/>
    <s v="US"/>
    <s v="USD"/>
    <n v="1461762960"/>
    <n v="1457999054"/>
    <d v="2016-04-27T13:16:00"/>
    <x v="3047"/>
    <n v="43.563726851847605"/>
    <b v="0"/>
    <n v="20"/>
    <b v="1"/>
    <s v="theater/spaces"/>
    <x v="1"/>
    <x v="38"/>
  </r>
  <r>
    <n v="5000"/>
    <n v="8320"/>
    <n v="177.02"/>
    <n v="1.66"/>
    <x v="0"/>
    <s v="US"/>
    <s v="USD"/>
    <n v="1420060920"/>
    <n v="1417556262"/>
    <d v="2014-12-31T21:22:00"/>
    <x v="3048"/>
    <n v="28.989097222227429"/>
    <b v="0"/>
    <n v="47"/>
    <b v="1"/>
    <s v="theater/spaces"/>
    <x v="1"/>
    <x v="38"/>
  </r>
  <r>
    <n v="3750"/>
    <n v="4000"/>
    <n v="74.069999999999993"/>
    <n v="1.07"/>
    <x v="0"/>
    <s v="US"/>
    <s v="USD"/>
    <n v="1434241255"/>
    <n v="1431649255"/>
    <d v="2015-06-14T00:20:55"/>
    <x v="3049"/>
    <n v="30"/>
    <b v="0"/>
    <n v="54"/>
    <b v="1"/>
    <s v="theater/spaces"/>
    <x v="1"/>
    <x v="38"/>
  </r>
  <r>
    <n v="600"/>
    <n v="636"/>
    <n v="70.67"/>
    <n v="1.06"/>
    <x v="0"/>
    <s v="US"/>
    <s v="USD"/>
    <n v="1462420960"/>
    <n v="1459828960"/>
    <d v="2016-05-05T04:02:40"/>
    <x v="3050"/>
    <n v="30"/>
    <b v="0"/>
    <n v="9"/>
    <b v="1"/>
    <s v="theater/spaces"/>
    <x v="1"/>
    <x v="38"/>
  </r>
  <r>
    <n v="3500"/>
    <n v="827"/>
    <n v="23.63"/>
    <n v="0.24"/>
    <x v="2"/>
    <s v="GB"/>
    <s v="GBP"/>
    <n v="1486547945"/>
    <n v="1483955945"/>
    <d v="2017-02-08T09:59:05"/>
    <x v="3051"/>
    <n v="30"/>
    <b v="1"/>
    <n v="35"/>
    <b v="0"/>
    <s v="theater/spaces"/>
    <x v="1"/>
    <x v="38"/>
  </r>
  <r>
    <n v="50000"/>
    <n v="75"/>
    <n v="37.5"/>
    <n v="0"/>
    <x v="2"/>
    <s v="US"/>
    <s v="USD"/>
    <n v="1432828740"/>
    <n v="1430237094"/>
    <d v="2015-05-28T15:59:00"/>
    <x v="3052"/>
    <n v="29.995902777780429"/>
    <b v="0"/>
    <n v="2"/>
    <b v="0"/>
    <s v="theater/spaces"/>
    <x v="1"/>
    <x v="38"/>
  </r>
  <r>
    <n v="10000"/>
    <n v="40"/>
    <n v="13.33"/>
    <n v="0"/>
    <x v="2"/>
    <s v="US"/>
    <s v="USD"/>
    <n v="1412222340"/>
    <n v="1407781013"/>
    <d v="2014-10-02T03:59:00"/>
    <x v="3053"/>
    <n v="51.404247685190057"/>
    <b v="0"/>
    <n v="3"/>
    <b v="0"/>
    <s v="theater/spaces"/>
    <x v="1"/>
    <x v="38"/>
  </r>
  <r>
    <n v="300"/>
    <n v="0"/>
    <s v="N/A"/>
    <n v="0"/>
    <x v="2"/>
    <s v="US"/>
    <s v="USD"/>
    <n v="1425258240"/>
    <n v="1422043154"/>
    <d v="2015-03-02T01:04:00"/>
    <x v="3054"/>
    <n v="37.211643518516212"/>
    <b v="0"/>
    <s v="No Backers"/>
    <b v="0"/>
    <s v="theater/spaces"/>
    <x v="1"/>
    <x v="38"/>
  </r>
  <r>
    <n v="20000"/>
    <n v="1"/>
    <n v="1"/>
    <n v="0"/>
    <x v="2"/>
    <s v="US"/>
    <s v="USD"/>
    <n v="1420844390"/>
    <n v="1415660390"/>
    <d v="2015-01-09T22:59:50"/>
    <x v="3055"/>
    <n v="60"/>
    <b v="0"/>
    <n v="1"/>
    <b v="0"/>
    <s v="theater/spaces"/>
    <x v="1"/>
    <x v="38"/>
  </r>
  <r>
    <n v="25000"/>
    <n v="0"/>
    <s v="N/A"/>
    <n v="0"/>
    <x v="2"/>
    <s v="US"/>
    <s v="USD"/>
    <n v="1412003784"/>
    <n v="1406819784"/>
    <d v="2014-09-29T15:16:24"/>
    <x v="3056"/>
    <n v="60"/>
    <b v="0"/>
    <s v="No Backers"/>
    <b v="0"/>
    <s v="theater/spaces"/>
    <x v="1"/>
    <x v="38"/>
  </r>
  <r>
    <n v="50000"/>
    <n v="0"/>
    <s v="N/A"/>
    <n v="0"/>
    <x v="2"/>
    <s v="GB"/>
    <s v="GBP"/>
    <n v="1459694211"/>
    <n v="1457105811"/>
    <d v="2016-04-03T14:36:51"/>
    <x v="3057"/>
    <n v="29.958333333335759"/>
    <b v="0"/>
    <s v="No Backers"/>
    <b v="0"/>
    <s v="theater/spaces"/>
    <x v="1"/>
    <x v="38"/>
  </r>
  <r>
    <n v="18000"/>
    <n v="3"/>
    <n v="1"/>
    <n v="0"/>
    <x v="2"/>
    <s v="IT"/>
    <s v="EUR"/>
    <n v="1463734740"/>
    <n v="1459414740"/>
    <d v="2016-05-20T08:59:00"/>
    <x v="3058"/>
    <n v="50"/>
    <b v="0"/>
    <n v="3"/>
    <b v="0"/>
    <s v="theater/spaces"/>
    <x v="1"/>
    <x v="38"/>
  </r>
  <r>
    <n v="15000"/>
    <n v="451"/>
    <n v="41"/>
    <n v="0.03"/>
    <x v="2"/>
    <s v="US"/>
    <s v="USD"/>
    <n v="1407536846"/>
    <n v="1404944846"/>
    <d v="2014-08-08T22:27:26"/>
    <x v="3059"/>
    <n v="30"/>
    <b v="0"/>
    <n v="11"/>
    <b v="0"/>
    <s v="theater/spaces"/>
    <x v="1"/>
    <x v="38"/>
  </r>
  <r>
    <n v="220000"/>
    <n v="335"/>
    <n v="55.83"/>
    <n v="0"/>
    <x v="2"/>
    <s v="US"/>
    <s v="USD"/>
    <n v="1443422134"/>
    <n v="1440830134"/>
    <d v="2015-09-28T06:35:34"/>
    <x v="3060"/>
    <n v="30"/>
    <b v="0"/>
    <n v="6"/>
    <b v="0"/>
    <s v="theater/spaces"/>
    <x v="1"/>
    <x v="38"/>
  </r>
  <r>
    <n v="1000000"/>
    <n v="0"/>
    <s v="N/A"/>
    <n v="0"/>
    <x v="2"/>
    <s v="US"/>
    <s v="USD"/>
    <n v="1407955748"/>
    <n v="1405363748"/>
    <d v="2014-08-13T18:49:08"/>
    <x v="3061"/>
    <n v="30"/>
    <b v="0"/>
    <s v="No Backers"/>
    <b v="0"/>
    <s v="theater/spaces"/>
    <x v="1"/>
    <x v="38"/>
  </r>
  <r>
    <n v="10000"/>
    <n v="6684"/>
    <n v="99.76"/>
    <n v="0.67"/>
    <x v="2"/>
    <s v="US"/>
    <s v="USD"/>
    <n v="1443636000"/>
    <n v="1441111892"/>
    <d v="2015-09-30T18:00:00"/>
    <x v="3062"/>
    <n v="29.214212962964666"/>
    <b v="0"/>
    <n v="67"/>
    <b v="0"/>
    <s v="theater/spaces"/>
    <x v="1"/>
    <x v="38"/>
  </r>
  <r>
    <n v="3000"/>
    <n v="587"/>
    <n v="25.52"/>
    <n v="0.2"/>
    <x v="2"/>
    <s v="US"/>
    <s v="USD"/>
    <n v="1477174138"/>
    <n v="1474150138"/>
    <d v="2016-10-22T22:08:58"/>
    <x v="3063"/>
    <n v="35"/>
    <b v="0"/>
    <n v="23"/>
    <b v="0"/>
    <s v="theater/spaces"/>
    <x v="1"/>
    <x v="38"/>
  </r>
  <r>
    <n v="75000"/>
    <n v="8471"/>
    <n v="117.65"/>
    <n v="0.11"/>
    <x v="2"/>
    <s v="US"/>
    <s v="USD"/>
    <n v="1448175540"/>
    <n v="1445483246"/>
    <d v="2015-11-22T06:59:00"/>
    <x v="3064"/>
    <n v="31.160810185188893"/>
    <b v="0"/>
    <n v="72"/>
    <b v="0"/>
    <s v="theater/spaces"/>
    <x v="1"/>
    <x v="38"/>
  </r>
  <r>
    <n v="25000"/>
    <n v="10"/>
    <n v="5"/>
    <n v="0"/>
    <x v="2"/>
    <s v="US"/>
    <s v="USD"/>
    <n v="1406683172"/>
    <n v="1404523172"/>
    <d v="2014-07-30T01:19:32"/>
    <x v="3065"/>
    <n v="25"/>
    <b v="0"/>
    <n v="2"/>
    <b v="0"/>
    <s v="theater/spaces"/>
    <x v="1"/>
    <x v="38"/>
  </r>
  <r>
    <n v="350000"/>
    <n v="41950"/>
    <n v="2796.67"/>
    <n v="0.12"/>
    <x v="2"/>
    <s v="AU"/>
    <s v="AUD"/>
    <n v="1468128537"/>
    <n v="1465536537"/>
    <d v="2016-07-10T05:28:57"/>
    <x v="3066"/>
    <n v="30"/>
    <b v="0"/>
    <n v="15"/>
    <b v="0"/>
    <s v="theater/spaces"/>
    <x v="1"/>
    <x v="38"/>
  </r>
  <r>
    <n v="8000"/>
    <n v="200"/>
    <n v="200"/>
    <n v="0.03"/>
    <x v="2"/>
    <s v="NZ"/>
    <s v="NZD"/>
    <n v="1441837879"/>
    <n v="1439245879"/>
    <d v="2015-09-09T22:31:19"/>
    <x v="3067"/>
    <n v="30"/>
    <b v="0"/>
    <n v="1"/>
    <b v="0"/>
    <s v="theater/spaces"/>
    <x v="1"/>
    <x v="38"/>
  </r>
  <r>
    <n v="250000"/>
    <n v="175"/>
    <n v="87.5"/>
    <n v="0"/>
    <x v="2"/>
    <s v="US"/>
    <s v="USD"/>
    <n v="1445013352"/>
    <n v="1442421352"/>
    <d v="2015-10-16T16:35:52"/>
    <x v="3068"/>
    <n v="30"/>
    <b v="0"/>
    <n v="2"/>
    <b v="0"/>
    <s v="theater/spaces"/>
    <x v="1"/>
    <x v="38"/>
  </r>
  <r>
    <n v="1000"/>
    <n v="141"/>
    <n v="20.14"/>
    <n v="0.14000000000000001"/>
    <x v="2"/>
    <s v="US"/>
    <s v="USD"/>
    <n v="1418587234"/>
    <n v="1415995234"/>
    <d v="2014-12-14T20:00:34"/>
    <x v="3069"/>
    <n v="30"/>
    <b v="0"/>
    <n v="7"/>
    <b v="0"/>
    <s v="theater/spaces"/>
    <x v="1"/>
    <x v="38"/>
  </r>
  <r>
    <n v="10000"/>
    <n v="334"/>
    <n v="20.88"/>
    <n v="0.03"/>
    <x v="2"/>
    <s v="GB"/>
    <s v="GBP"/>
    <n v="1481132169"/>
    <n v="1479317769"/>
    <d v="2016-12-07T17:36:09"/>
    <x v="3070"/>
    <n v="21"/>
    <b v="0"/>
    <n v="16"/>
    <b v="0"/>
    <s v="theater/spaces"/>
    <x v="1"/>
    <x v="38"/>
  </r>
  <r>
    <n v="12000"/>
    <n v="7173"/>
    <n v="61.31"/>
    <n v="0.6"/>
    <x v="2"/>
    <s v="US"/>
    <s v="USD"/>
    <n v="1429595940"/>
    <n v="1428082481"/>
    <d v="2015-04-21T05:59:00"/>
    <x v="3071"/>
    <n v="17.516886574070668"/>
    <b v="0"/>
    <n v="117"/>
    <b v="0"/>
    <s v="theater/spaces"/>
    <x v="1"/>
    <x v="38"/>
  </r>
  <r>
    <n v="12000"/>
    <n v="2"/>
    <n v="1"/>
    <n v="0"/>
    <x v="2"/>
    <s v="US"/>
    <s v="USD"/>
    <n v="1477791960"/>
    <n v="1476549262"/>
    <d v="2016-10-30T01:46:00"/>
    <x v="3072"/>
    <n v="14.383078703707724"/>
    <b v="0"/>
    <n v="2"/>
    <b v="0"/>
    <s v="theater/spaces"/>
    <x v="1"/>
    <x v="38"/>
  </r>
  <r>
    <n v="2800000"/>
    <n v="645"/>
    <n v="92.14"/>
    <n v="0"/>
    <x v="2"/>
    <s v="US"/>
    <s v="USD"/>
    <n v="1434309540"/>
    <n v="1429287900"/>
    <d v="2015-06-14T19:19:00"/>
    <x v="3073"/>
    <n v="58.120833333334303"/>
    <b v="0"/>
    <n v="7"/>
    <b v="0"/>
    <s v="theater/spaces"/>
    <x v="1"/>
    <x v="38"/>
  </r>
  <r>
    <n v="25000"/>
    <n v="22"/>
    <n v="7.33"/>
    <n v="0"/>
    <x v="2"/>
    <s v="FR"/>
    <s v="EUR"/>
    <n v="1457617359"/>
    <n v="1455025359"/>
    <d v="2016-03-10T13:42:39"/>
    <x v="3074"/>
    <n v="30"/>
    <b v="0"/>
    <n v="3"/>
    <b v="0"/>
    <s v="theater/spaces"/>
    <x v="1"/>
    <x v="38"/>
  </r>
  <r>
    <n v="15000"/>
    <n v="1296"/>
    <n v="64.8"/>
    <n v="0.09"/>
    <x v="2"/>
    <s v="US"/>
    <s v="USD"/>
    <n v="1471573640"/>
    <n v="1467253640"/>
    <d v="2016-08-19T02:27:20"/>
    <x v="3075"/>
    <n v="50"/>
    <b v="0"/>
    <n v="20"/>
    <b v="0"/>
    <s v="theater/spaces"/>
    <x v="1"/>
    <x v="38"/>
  </r>
  <r>
    <n v="10000"/>
    <n v="1506"/>
    <n v="30.12"/>
    <n v="0.15"/>
    <x v="2"/>
    <s v="US"/>
    <s v="USD"/>
    <n v="1444405123"/>
    <n v="1439221123"/>
    <d v="2015-10-09T15:38:43"/>
    <x v="3076"/>
    <n v="60"/>
    <b v="0"/>
    <n v="50"/>
    <b v="0"/>
    <s v="theater/spaces"/>
    <x v="1"/>
    <x v="38"/>
  </r>
  <r>
    <n v="22000"/>
    <n v="105"/>
    <n v="52.5"/>
    <n v="0"/>
    <x v="2"/>
    <s v="CA"/>
    <s v="CAD"/>
    <n v="1488495478"/>
    <n v="1485903478"/>
    <d v="2017-03-02T22:57:58"/>
    <x v="3077"/>
    <n v="30"/>
    <b v="0"/>
    <n v="2"/>
    <b v="0"/>
    <s v="theater/spaces"/>
    <x v="1"/>
    <x v="38"/>
  </r>
  <r>
    <n v="60000"/>
    <n v="71"/>
    <n v="23.67"/>
    <n v="0"/>
    <x v="2"/>
    <s v="US"/>
    <s v="USD"/>
    <n v="1424920795"/>
    <n v="1422328795"/>
    <d v="2015-02-26T03:19:55"/>
    <x v="3078"/>
    <n v="30"/>
    <b v="0"/>
    <n v="3"/>
    <b v="0"/>
    <s v="theater/spaces"/>
    <x v="1"/>
    <x v="38"/>
  </r>
  <r>
    <n v="1333666"/>
    <n v="11226"/>
    <n v="415.78"/>
    <n v="0.01"/>
    <x v="2"/>
    <s v="US"/>
    <s v="USD"/>
    <n v="1427040435"/>
    <n v="1424452035"/>
    <d v="2015-03-22T16:07:15"/>
    <x v="3079"/>
    <n v="29.958333333328483"/>
    <b v="0"/>
    <n v="27"/>
    <b v="0"/>
    <s v="theater/spaces"/>
    <x v="1"/>
    <x v="38"/>
  </r>
  <r>
    <n v="2000000"/>
    <n v="376"/>
    <n v="53.71"/>
    <n v="0"/>
    <x v="2"/>
    <s v="US"/>
    <s v="USD"/>
    <n v="1419644444"/>
    <n v="1414456844"/>
    <d v="2014-12-27T01:40:44"/>
    <x v="3080"/>
    <n v="60.041666666664241"/>
    <b v="0"/>
    <n v="7"/>
    <b v="0"/>
    <s v="theater/spaces"/>
    <x v="1"/>
    <x v="38"/>
  </r>
  <r>
    <n v="1000000"/>
    <n v="2103"/>
    <n v="420.6"/>
    <n v="0"/>
    <x v="2"/>
    <s v="US"/>
    <s v="USD"/>
    <n v="1442722891"/>
    <n v="1440130891"/>
    <d v="2015-09-20T04:21:31"/>
    <x v="3081"/>
    <n v="30"/>
    <b v="0"/>
    <n v="5"/>
    <b v="0"/>
    <s v="theater/spaces"/>
    <x v="1"/>
    <x v="38"/>
  </r>
  <r>
    <n v="9000"/>
    <n v="0"/>
    <s v="N/A"/>
    <n v="0"/>
    <x v="2"/>
    <s v="US"/>
    <s v="USD"/>
    <n v="1447628946"/>
    <n v="1445033346"/>
    <d v="2015-11-15T23:09:06"/>
    <x v="3082"/>
    <n v="30.041666666671517"/>
    <b v="0"/>
    <s v="No Backers"/>
    <b v="0"/>
    <s v="theater/spaces"/>
    <x v="1"/>
    <x v="38"/>
  </r>
  <r>
    <n v="20000"/>
    <n v="56"/>
    <n v="18.670000000000002"/>
    <n v="0"/>
    <x v="2"/>
    <s v="US"/>
    <s v="USD"/>
    <n v="1409547600"/>
    <n v="1406986278"/>
    <d v="2014-09-01T05:00:00"/>
    <x v="3083"/>
    <n v="29.644930555557949"/>
    <b v="0"/>
    <n v="3"/>
    <b v="0"/>
    <s v="theater/spaces"/>
    <x v="1"/>
    <x v="38"/>
  </r>
  <r>
    <n v="4059"/>
    <n v="470"/>
    <n v="78.33"/>
    <n v="0.12"/>
    <x v="2"/>
    <s v="US"/>
    <s v="USD"/>
    <n v="1430851680"/>
    <n v="1428340931"/>
    <d v="2015-05-05T18:48:00"/>
    <x v="3084"/>
    <n v="29.059594907412247"/>
    <b v="0"/>
    <n v="6"/>
    <b v="0"/>
    <s v="theater/spaces"/>
    <x v="1"/>
    <x v="38"/>
  </r>
  <r>
    <n v="25000"/>
    <n v="610"/>
    <n v="67.78"/>
    <n v="0.02"/>
    <x v="2"/>
    <s v="US"/>
    <s v="USD"/>
    <n v="1443561159"/>
    <n v="1440969159"/>
    <d v="2015-09-29T21:12:39"/>
    <x v="3085"/>
    <n v="30"/>
    <b v="0"/>
    <n v="9"/>
    <b v="0"/>
    <s v="theater/spaces"/>
    <x v="1"/>
    <x v="38"/>
  </r>
  <r>
    <n v="20000"/>
    <n v="50"/>
    <n v="16.670000000000002"/>
    <n v="0"/>
    <x v="2"/>
    <s v="IT"/>
    <s v="EUR"/>
    <n v="1439827559"/>
    <n v="1434643559"/>
    <d v="2015-08-17T16:05:59"/>
    <x v="3086"/>
    <n v="60"/>
    <b v="0"/>
    <n v="3"/>
    <b v="0"/>
    <s v="theater/spaces"/>
    <x v="1"/>
    <x v="38"/>
  </r>
  <r>
    <n v="20000"/>
    <n v="125"/>
    <n v="62.5"/>
    <n v="0.01"/>
    <x v="2"/>
    <s v="US"/>
    <s v="USD"/>
    <n v="1482294990"/>
    <n v="1477107390"/>
    <d v="2016-12-21T04:36:30"/>
    <x v="3087"/>
    <n v="60.041666666664241"/>
    <b v="0"/>
    <n v="2"/>
    <b v="0"/>
    <s v="theater/spaces"/>
    <x v="1"/>
    <x v="38"/>
  </r>
  <r>
    <n v="65000"/>
    <n v="126"/>
    <n v="42"/>
    <n v="0"/>
    <x v="2"/>
    <s v="US"/>
    <s v="USD"/>
    <n v="1420724460"/>
    <n v="1418046247"/>
    <d v="2015-01-08T13:41:00"/>
    <x v="3088"/>
    <n v="30.997835648144246"/>
    <b v="0"/>
    <n v="3"/>
    <b v="0"/>
    <s v="theater/spaces"/>
    <x v="1"/>
    <x v="38"/>
  </r>
  <r>
    <n v="25000"/>
    <n v="5854"/>
    <n v="130.09"/>
    <n v="0.23"/>
    <x v="2"/>
    <s v="US"/>
    <s v="USD"/>
    <n v="1468029540"/>
    <n v="1465304483"/>
    <d v="2016-07-09T01:59:00"/>
    <x v="3089"/>
    <n v="31.540011574070377"/>
    <b v="0"/>
    <n v="45"/>
    <b v="0"/>
    <s v="theater/spaces"/>
    <x v="1"/>
    <x v="38"/>
  </r>
  <r>
    <n v="225000"/>
    <n v="11432"/>
    <n v="1270.22"/>
    <n v="0.05"/>
    <x v="2"/>
    <s v="US"/>
    <s v="USD"/>
    <n v="1430505545"/>
    <n v="1425325145"/>
    <d v="2015-05-01T18:39:05"/>
    <x v="3090"/>
    <n v="59.958333333335759"/>
    <b v="0"/>
    <n v="9"/>
    <b v="0"/>
    <s v="theater/spaces"/>
    <x v="1"/>
    <x v="38"/>
  </r>
  <r>
    <n v="5000"/>
    <n v="796"/>
    <n v="88.44"/>
    <n v="0.16"/>
    <x v="2"/>
    <s v="US"/>
    <s v="USD"/>
    <n v="1471214743"/>
    <n v="1468622743"/>
    <d v="2016-08-14T22:45:43"/>
    <x v="3091"/>
    <n v="30"/>
    <b v="0"/>
    <n v="9"/>
    <b v="0"/>
    <s v="theater/spaces"/>
    <x v="1"/>
    <x v="38"/>
  </r>
  <r>
    <n v="100000"/>
    <n v="1183.19"/>
    <n v="56.34"/>
    <n v="0.01"/>
    <x v="2"/>
    <s v="US"/>
    <s v="USD"/>
    <n v="1444946400"/>
    <n v="1441723912"/>
    <d v="2015-10-15T22:00:00"/>
    <x v="3092"/>
    <n v="37.297314814815763"/>
    <b v="0"/>
    <n v="21"/>
    <b v="0"/>
    <s v="theater/spaces"/>
    <x v="1"/>
    <x v="38"/>
  </r>
  <r>
    <n v="4000"/>
    <n v="910"/>
    <n v="53.53"/>
    <n v="0.23"/>
    <x v="2"/>
    <s v="CA"/>
    <s v="CAD"/>
    <n v="1401595140"/>
    <n v="1398980941"/>
    <d v="2014-06-01T03:59:00"/>
    <x v="3093"/>
    <n v="30.256932870375749"/>
    <b v="0"/>
    <n v="17"/>
    <b v="0"/>
    <s v="theater/spaces"/>
    <x v="1"/>
    <x v="38"/>
  </r>
  <r>
    <n v="100000"/>
    <n v="25"/>
    <n v="25"/>
    <n v="0"/>
    <x v="2"/>
    <s v="US"/>
    <s v="USD"/>
    <n v="1442775956"/>
    <n v="1437591956"/>
    <d v="2015-09-20T19:05:56"/>
    <x v="3094"/>
    <n v="60"/>
    <b v="0"/>
    <n v="1"/>
    <b v="0"/>
    <s v="theater/spaces"/>
    <x v="1"/>
    <x v="38"/>
  </r>
  <r>
    <n v="14920"/>
    <n v="50"/>
    <n v="50"/>
    <n v="0"/>
    <x v="2"/>
    <s v="US"/>
    <s v="USD"/>
    <n v="1470011780"/>
    <n v="1464827780"/>
    <d v="2016-08-01T00:36:20"/>
    <x v="3095"/>
    <n v="60"/>
    <b v="0"/>
    <n v="1"/>
    <b v="0"/>
    <s v="theater/spaces"/>
    <x v="1"/>
    <x v="38"/>
  </r>
  <r>
    <n v="20000"/>
    <n v="795"/>
    <n v="56.79"/>
    <n v="0.04"/>
    <x v="2"/>
    <s v="US"/>
    <s v="USD"/>
    <n v="1432151326"/>
    <n v="1429559326"/>
    <d v="2015-05-20T19:48:46"/>
    <x v="3096"/>
    <n v="30"/>
    <b v="0"/>
    <n v="14"/>
    <b v="0"/>
    <s v="theater/spaces"/>
    <x v="1"/>
    <x v="38"/>
  </r>
  <r>
    <n v="10000"/>
    <n v="1715"/>
    <n v="40.83"/>
    <n v="0.17"/>
    <x v="2"/>
    <s v="GB"/>
    <s v="GBP"/>
    <n v="1475848800"/>
    <n v="1474027501"/>
    <d v="2016-10-07T14:00:00"/>
    <x v="3097"/>
    <n v="21.079849537032715"/>
    <b v="0"/>
    <n v="42"/>
    <b v="0"/>
    <s v="theater/spaces"/>
    <x v="1"/>
    <x v="38"/>
  </r>
  <r>
    <n v="48725"/>
    <n v="1758"/>
    <n v="65.11"/>
    <n v="0.04"/>
    <x v="2"/>
    <s v="US"/>
    <s v="USD"/>
    <n v="1454890620"/>
    <n v="1450724449"/>
    <d v="2016-02-08T00:17:00"/>
    <x v="3098"/>
    <n v="48.219571759254904"/>
    <b v="0"/>
    <n v="27"/>
    <b v="0"/>
    <s v="theater/spaces"/>
    <x v="1"/>
    <x v="38"/>
  </r>
  <r>
    <n v="2000"/>
    <n v="278"/>
    <n v="55.6"/>
    <n v="0.14000000000000001"/>
    <x v="2"/>
    <s v="US"/>
    <s v="USD"/>
    <n v="1455251591"/>
    <n v="1452659591"/>
    <d v="2016-02-12T04:33:11"/>
    <x v="3099"/>
    <n v="30"/>
    <b v="0"/>
    <n v="5"/>
    <b v="0"/>
    <s v="theater/spaces"/>
    <x v="1"/>
    <x v="38"/>
  </r>
  <r>
    <n v="12000"/>
    <n v="1827"/>
    <n v="140.54"/>
    <n v="0.15"/>
    <x v="2"/>
    <s v="US"/>
    <s v="USD"/>
    <n v="1413816975"/>
    <n v="1411224975"/>
    <d v="2014-10-20T14:56:15"/>
    <x v="3100"/>
    <n v="30"/>
    <b v="0"/>
    <n v="13"/>
    <b v="0"/>
    <s v="theater/spaces"/>
    <x v="1"/>
    <x v="38"/>
  </r>
  <r>
    <n v="2500"/>
    <n v="300"/>
    <n v="25"/>
    <n v="0.12"/>
    <x v="2"/>
    <s v="FR"/>
    <s v="EUR"/>
    <n v="1437033360"/>
    <n v="1434445937"/>
    <d v="2015-07-16T07:56:00"/>
    <x v="3101"/>
    <n v="29.947025462963211"/>
    <b v="0"/>
    <n v="12"/>
    <b v="0"/>
    <s v="theater/spaces"/>
    <x v="1"/>
    <x v="38"/>
  </r>
  <r>
    <n v="16000"/>
    <n v="6258"/>
    <n v="69.53"/>
    <n v="0.39"/>
    <x v="2"/>
    <s v="GB"/>
    <s v="GBP"/>
    <n v="1471939818"/>
    <n v="1467619818"/>
    <d v="2016-08-23T08:10:18"/>
    <x v="3102"/>
    <n v="50"/>
    <b v="0"/>
    <n v="90"/>
    <b v="0"/>
    <s v="theater/spaces"/>
    <x v="1"/>
    <x v="38"/>
  </r>
  <r>
    <n v="4100"/>
    <n v="11"/>
    <n v="5.5"/>
    <n v="0"/>
    <x v="2"/>
    <s v="US"/>
    <s v="USD"/>
    <n v="1434080706"/>
    <n v="1428896706"/>
    <d v="2015-06-12T03:45:06"/>
    <x v="3103"/>
    <n v="60"/>
    <b v="0"/>
    <n v="2"/>
    <b v="0"/>
    <s v="theater/spaces"/>
    <x v="1"/>
    <x v="38"/>
  </r>
  <r>
    <n v="4000"/>
    <n v="1185"/>
    <n v="237"/>
    <n v="0.3"/>
    <x v="2"/>
    <s v="AU"/>
    <s v="AUD"/>
    <n v="1422928800"/>
    <n v="1420235311"/>
    <d v="2015-02-03T02:00:00"/>
    <x v="3104"/>
    <n v="31.174641203702777"/>
    <b v="0"/>
    <n v="5"/>
    <b v="0"/>
    <s v="theater/spaces"/>
    <x v="1"/>
    <x v="38"/>
  </r>
  <r>
    <n v="5845"/>
    <n v="2476"/>
    <n v="79.87"/>
    <n v="0.42"/>
    <x v="2"/>
    <s v="US"/>
    <s v="USD"/>
    <n v="1413694800"/>
    <n v="1408986916"/>
    <d v="2014-10-19T05:00:00"/>
    <x v="3105"/>
    <n v="54.48939814815094"/>
    <b v="0"/>
    <n v="31"/>
    <b v="0"/>
    <s v="theater/spaces"/>
    <x v="1"/>
    <x v="38"/>
  </r>
  <r>
    <n v="1000"/>
    <n v="41"/>
    <n v="10.25"/>
    <n v="0.04"/>
    <x v="2"/>
    <s v="GB"/>
    <s v="GBP"/>
    <n v="1442440800"/>
    <n v="1440497876"/>
    <d v="2015-09-16T22:00:00"/>
    <x v="3106"/>
    <n v="22.487546296295477"/>
    <b v="0"/>
    <n v="4"/>
    <b v="0"/>
    <s v="theater/spaces"/>
    <x v="1"/>
    <x v="38"/>
  </r>
  <r>
    <n v="40000"/>
    <n v="7905"/>
    <n v="272.58999999999997"/>
    <n v="0.2"/>
    <x v="2"/>
    <s v="US"/>
    <s v="USD"/>
    <n v="1431372751"/>
    <n v="1430767951"/>
    <d v="2015-05-11T19:32:31"/>
    <x v="3107"/>
    <n v="7"/>
    <b v="0"/>
    <n v="29"/>
    <b v="0"/>
    <s v="theater/spaces"/>
    <x v="1"/>
    <x v="38"/>
  </r>
  <r>
    <n v="50000"/>
    <n v="26"/>
    <n v="13"/>
    <n v="0"/>
    <x v="2"/>
    <s v="US"/>
    <s v="USD"/>
    <n v="1430234394"/>
    <n v="1425053994"/>
    <d v="2015-04-28T15:19:54"/>
    <x v="3108"/>
    <n v="59.958333333328483"/>
    <b v="0"/>
    <n v="2"/>
    <b v="0"/>
    <s v="theater/spaces"/>
    <x v="1"/>
    <x v="38"/>
  </r>
  <r>
    <n v="26500"/>
    <n v="6633"/>
    <n v="58.18"/>
    <n v="0.25"/>
    <x v="2"/>
    <s v="US"/>
    <s v="USD"/>
    <n v="1409194810"/>
    <n v="1406170810"/>
    <d v="2014-08-28T03:00:10"/>
    <x v="3109"/>
    <n v="35"/>
    <b v="0"/>
    <n v="114"/>
    <b v="0"/>
    <s v="theater/spaces"/>
    <x v="1"/>
    <x v="38"/>
  </r>
  <r>
    <n v="25000"/>
    <n v="10"/>
    <n v="10"/>
    <n v="0"/>
    <x v="2"/>
    <s v="US"/>
    <s v="USD"/>
    <n v="1487465119"/>
    <n v="1484009119"/>
    <d v="2017-02-19T00:45:19"/>
    <x v="3110"/>
    <n v="40"/>
    <b v="0"/>
    <n v="1"/>
    <b v="0"/>
    <s v="theater/spaces"/>
    <x v="1"/>
    <x v="38"/>
  </r>
  <r>
    <n v="20000"/>
    <n v="5328"/>
    <n v="70.11"/>
    <n v="0.27"/>
    <x v="2"/>
    <s v="US"/>
    <s v="USD"/>
    <n v="1412432220"/>
    <n v="1409753820"/>
    <d v="2014-10-04T14:17:00"/>
    <x v="3111"/>
    <n v="31"/>
    <b v="0"/>
    <n v="76"/>
    <b v="0"/>
    <s v="theater/spaces"/>
    <x v="1"/>
    <x v="38"/>
  </r>
  <r>
    <n v="11000"/>
    <n v="521"/>
    <n v="57.89"/>
    <n v="0.05"/>
    <x v="2"/>
    <s v="US"/>
    <s v="USD"/>
    <n v="1477968934"/>
    <n v="1472784934"/>
    <d v="2016-11-01T02:55:34"/>
    <x v="3112"/>
    <n v="60"/>
    <b v="0"/>
    <n v="9"/>
    <b v="0"/>
    <s v="theater/spaces"/>
    <x v="1"/>
    <x v="38"/>
  </r>
  <r>
    <n v="109225"/>
    <n v="4635"/>
    <n v="125.27"/>
    <n v="0.04"/>
    <x v="2"/>
    <s v="US"/>
    <s v="USD"/>
    <n v="1429291982"/>
    <n v="1426699982"/>
    <d v="2015-04-17T17:33:02"/>
    <x v="3113"/>
    <n v="30"/>
    <b v="0"/>
    <n v="37"/>
    <b v="0"/>
    <s v="theater/spaces"/>
    <x v="1"/>
    <x v="38"/>
  </r>
  <r>
    <n v="75000"/>
    <n v="0"/>
    <s v="N/A"/>
    <n v="0"/>
    <x v="2"/>
    <s v="US"/>
    <s v="USD"/>
    <n v="1411312250"/>
    <n v="1406128250"/>
    <d v="2014-09-21T15:10:50"/>
    <x v="3114"/>
    <n v="60"/>
    <b v="0"/>
    <s v="No Backers"/>
    <b v="0"/>
    <s v="theater/spaces"/>
    <x v="1"/>
    <x v="38"/>
  </r>
  <r>
    <n v="10000"/>
    <n v="300"/>
    <n v="300"/>
    <n v="0.03"/>
    <x v="2"/>
    <s v="SE"/>
    <s v="SEK"/>
    <n v="1465123427"/>
    <n v="1462531427"/>
    <d v="2016-06-05T10:43:47"/>
    <x v="3115"/>
    <n v="30"/>
    <b v="0"/>
    <n v="1"/>
    <b v="0"/>
    <s v="theater/spaces"/>
    <x v="1"/>
    <x v="38"/>
  </r>
  <r>
    <n v="750"/>
    <n v="430"/>
    <n v="43"/>
    <n v="0.56999999999999995"/>
    <x v="2"/>
    <s v="US"/>
    <s v="USD"/>
    <n v="1427890925"/>
    <n v="1426681325"/>
    <d v="2015-04-01T12:22:05"/>
    <x v="3116"/>
    <n v="14"/>
    <b v="0"/>
    <n v="10"/>
    <b v="0"/>
    <s v="theater/spaces"/>
    <x v="1"/>
    <x v="38"/>
  </r>
  <r>
    <n v="1000"/>
    <n v="1"/>
    <n v="1"/>
    <n v="0"/>
    <x v="2"/>
    <s v="GB"/>
    <s v="GBP"/>
    <n v="1464354720"/>
    <n v="1463648360"/>
    <d v="2016-05-27T13:12:00"/>
    <x v="3117"/>
    <n v="8.1754629629722331"/>
    <b v="0"/>
    <n v="1"/>
    <b v="0"/>
    <s v="theater/spaces"/>
    <x v="1"/>
    <x v="38"/>
  </r>
  <r>
    <n v="500000"/>
    <n v="1550"/>
    <n v="775"/>
    <n v="0"/>
    <x v="2"/>
    <s v="SE"/>
    <s v="SEK"/>
    <n v="1467473723"/>
    <n v="1465832123"/>
    <d v="2016-07-02T15:35:23"/>
    <x v="3118"/>
    <n v="19"/>
    <b v="0"/>
    <n v="2"/>
    <b v="0"/>
    <s v="theater/spaces"/>
    <x v="1"/>
    <x v="38"/>
  </r>
  <r>
    <n v="10000"/>
    <n v="5"/>
    <n v="5"/>
    <n v="0"/>
    <x v="2"/>
    <s v="US"/>
    <s v="USD"/>
    <n v="1427414732"/>
    <n v="1424826332"/>
    <d v="2015-03-27T00:05:32"/>
    <x v="3119"/>
    <n v="29.958333333328483"/>
    <b v="0"/>
    <n v="1"/>
    <b v="0"/>
    <s v="theater/spaces"/>
    <x v="1"/>
    <x v="38"/>
  </r>
  <r>
    <n v="1300000"/>
    <n v="128"/>
    <n v="12.8"/>
    <n v="0"/>
    <x v="2"/>
    <s v="NL"/>
    <s v="EUR"/>
    <n v="1462484196"/>
    <n v="1457303796"/>
    <d v="2016-05-05T21:36:36"/>
    <x v="3120"/>
    <n v="59.958333333335759"/>
    <b v="0"/>
    <n v="10"/>
    <b v="0"/>
    <s v="theater/spaces"/>
    <x v="1"/>
    <x v="38"/>
  </r>
  <r>
    <n v="1500"/>
    <n v="10"/>
    <n v="10"/>
    <n v="0.01"/>
    <x v="1"/>
    <s v="CA"/>
    <s v="CAD"/>
    <n v="1411748335"/>
    <n v="1406564335"/>
    <d v="2014-09-26T16:18:55"/>
    <x v="3121"/>
    <n v="60"/>
    <b v="0"/>
    <n v="1"/>
    <b v="0"/>
    <s v="theater/spaces"/>
    <x v="1"/>
    <x v="38"/>
  </r>
  <r>
    <n v="199"/>
    <n v="116"/>
    <n v="58"/>
    <n v="0.57999999999999996"/>
    <x v="1"/>
    <s v="US"/>
    <s v="USD"/>
    <n v="1478733732"/>
    <n v="1478298132"/>
    <d v="2016-11-09T23:22:12"/>
    <x v="3122"/>
    <n v="5.0416666666715173"/>
    <b v="0"/>
    <n v="2"/>
    <b v="0"/>
    <s v="theater/spaces"/>
    <x v="1"/>
    <x v="38"/>
  </r>
  <r>
    <n v="125000"/>
    <n v="85192"/>
    <n v="244.8"/>
    <n v="0.68"/>
    <x v="1"/>
    <s v="US"/>
    <s v="USD"/>
    <n v="1468108198"/>
    <n v="1465516198"/>
    <d v="2016-07-09T23:49:58"/>
    <x v="3123"/>
    <n v="30"/>
    <b v="0"/>
    <n v="348"/>
    <b v="0"/>
    <s v="theater/spaces"/>
    <x v="1"/>
    <x v="38"/>
  </r>
  <r>
    <n v="800000"/>
    <n v="26"/>
    <n v="6.5"/>
    <n v="0"/>
    <x v="1"/>
    <s v="US"/>
    <s v="USD"/>
    <n v="1422902601"/>
    <n v="1417718601"/>
    <d v="2015-02-02T18:43:21"/>
    <x v="3124"/>
    <n v="60"/>
    <b v="0"/>
    <n v="4"/>
    <b v="0"/>
    <s v="theater/spaces"/>
    <x v="1"/>
    <x v="38"/>
  </r>
  <r>
    <n v="1500000"/>
    <n v="0"/>
    <s v="N/A"/>
    <n v="0"/>
    <x v="1"/>
    <s v="US"/>
    <s v="USD"/>
    <n v="1452142672"/>
    <n v="1449550672"/>
    <d v="2016-01-07T04:57:52"/>
    <x v="3125"/>
    <n v="30"/>
    <b v="0"/>
    <s v="No Backers"/>
    <b v="0"/>
    <s v="theater/spaces"/>
    <x v="1"/>
    <x v="38"/>
  </r>
  <r>
    <n v="25000"/>
    <n v="1040"/>
    <n v="61.18"/>
    <n v="0.04"/>
    <x v="1"/>
    <s v="US"/>
    <s v="USD"/>
    <n v="1459121162"/>
    <n v="1456532762"/>
    <d v="2016-03-27T23:26:02"/>
    <x v="3126"/>
    <n v="29.958333333328483"/>
    <b v="0"/>
    <n v="17"/>
    <b v="0"/>
    <s v="theater/spaces"/>
    <x v="1"/>
    <x v="38"/>
  </r>
  <r>
    <n v="100000"/>
    <n v="0"/>
    <s v="N/A"/>
    <n v="0"/>
    <x v="1"/>
    <s v="US"/>
    <s v="USD"/>
    <n v="1425242029"/>
    <n v="1422650029"/>
    <d v="2015-03-01T20:33:49"/>
    <x v="3127"/>
    <n v="30"/>
    <b v="0"/>
    <s v="No Backers"/>
    <b v="0"/>
    <s v="theater/spaces"/>
    <x v="1"/>
    <x v="38"/>
  </r>
  <r>
    <n v="15000"/>
    <n v="16291"/>
    <n v="139.24"/>
    <n v="1.0900000000000001"/>
    <x v="3"/>
    <s v="US"/>
    <s v="USD"/>
    <n v="1489690141"/>
    <n v="1487101741"/>
    <d v="2017-03-16T18:49:01"/>
    <x v="3128"/>
    <n v="29.958333333343035"/>
    <b v="0"/>
    <n v="117"/>
    <b v="0"/>
    <s v="theater/plays"/>
    <x v="1"/>
    <x v="6"/>
  </r>
  <r>
    <n v="1250"/>
    <n v="10"/>
    <n v="10"/>
    <n v="0.01"/>
    <x v="3"/>
    <s v="US"/>
    <s v="USD"/>
    <n v="1492542819"/>
    <n v="1489090419"/>
    <d v="2017-04-18T19:13:39"/>
    <x v="3129"/>
    <n v="39.958333333335759"/>
    <b v="0"/>
    <n v="1"/>
    <b v="0"/>
    <s v="theater/plays"/>
    <x v="1"/>
    <x v="6"/>
  </r>
  <r>
    <n v="10000"/>
    <n v="375"/>
    <n v="93.75"/>
    <n v="0.04"/>
    <x v="3"/>
    <s v="US"/>
    <s v="USD"/>
    <n v="1492145940"/>
    <n v="1489504916"/>
    <d v="2017-04-14T04:59:00"/>
    <x v="3130"/>
    <n v="30.567407407412247"/>
    <b v="0"/>
    <n v="4"/>
    <b v="0"/>
    <s v="theater/plays"/>
    <x v="1"/>
    <x v="6"/>
  </r>
  <r>
    <n v="4100"/>
    <n v="645"/>
    <n v="53.75"/>
    <n v="0.16"/>
    <x v="3"/>
    <s v="US"/>
    <s v="USD"/>
    <n v="1491656045"/>
    <n v="1489067645"/>
    <d v="2017-04-08T12:54:05"/>
    <x v="3131"/>
    <n v="29.958333333328483"/>
    <b v="0"/>
    <n v="12"/>
    <b v="0"/>
    <s v="theater/plays"/>
    <x v="1"/>
    <x v="6"/>
  </r>
  <r>
    <n v="30000"/>
    <n v="10"/>
    <n v="10"/>
    <n v="0"/>
    <x v="3"/>
    <s v="US"/>
    <s v="USD"/>
    <n v="1492759460"/>
    <n v="1487579060"/>
    <d v="2017-04-21T07:24:20"/>
    <x v="3132"/>
    <n v="59.958333333328483"/>
    <b v="0"/>
    <n v="1"/>
    <b v="0"/>
    <s v="theater/plays"/>
    <x v="1"/>
    <x v="6"/>
  </r>
  <r>
    <n v="500"/>
    <n v="540"/>
    <n v="33.75"/>
    <n v="1.08"/>
    <x v="3"/>
    <s v="GB"/>
    <s v="GBP"/>
    <n v="1490358834"/>
    <n v="1487770434"/>
    <d v="2017-03-24T12:33:54"/>
    <x v="3133"/>
    <n v="29.958333333335759"/>
    <b v="0"/>
    <n v="16"/>
    <b v="0"/>
    <s v="theater/plays"/>
    <x v="1"/>
    <x v="6"/>
  </r>
  <r>
    <n v="1000"/>
    <n v="225"/>
    <n v="18.75"/>
    <n v="0.23"/>
    <x v="3"/>
    <s v="GB"/>
    <s v="GBP"/>
    <n v="1490631419"/>
    <n v="1488820619"/>
    <d v="2017-03-27T16:16:59"/>
    <x v="3134"/>
    <n v="20.958333333335759"/>
    <b v="0"/>
    <n v="12"/>
    <b v="0"/>
    <s v="theater/plays"/>
    <x v="1"/>
    <x v="6"/>
  </r>
  <r>
    <n v="777"/>
    <n v="162"/>
    <n v="23.14"/>
    <n v="0.21"/>
    <x v="3"/>
    <s v="US"/>
    <s v="USD"/>
    <n v="1491277121"/>
    <n v="1489376321"/>
    <d v="2017-04-04T03:38:41"/>
    <x v="3135"/>
    <n v="22"/>
    <b v="0"/>
    <n v="7"/>
    <b v="0"/>
    <s v="theater/plays"/>
    <x v="1"/>
    <x v="6"/>
  </r>
  <r>
    <n v="500"/>
    <n v="639"/>
    <n v="29.05"/>
    <n v="1.28"/>
    <x v="3"/>
    <s v="GB"/>
    <s v="GBP"/>
    <n v="1491001140"/>
    <n v="1487847954"/>
    <d v="2017-03-31T22:59:00"/>
    <x v="3136"/>
    <n v="36.495208333333721"/>
    <b v="0"/>
    <n v="22"/>
    <b v="0"/>
    <s v="theater/plays"/>
    <x v="1"/>
    <x v="6"/>
  </r>
  <r>
    <n v="1500"/>
    <n v="50"/>
    <n v="50"/>
    <n v="0.03"/>
    <x v="3"/>
    <s v="US"/>
    <s v="USD"/>
    <n v="1493838720"/>
    <n v="1489439669"/>
    <d v="2017-05-03T19:12:00"/>
    <x v="3137"/>
    <n v="50.914942129631527"/>
    <b v="0"/>
    <n v="1"/>
    <b v="0"/>
    <s v="theater/plays"/>
    <x v="1"/>
    <x v="6"/>
  </r>
  <r>
    <n v="200"/>
    <n v="0"/>
    <s v="N/A"/>
    <n v="0"/>
    <x v="3"/>
    <s v="GB"/>
    <s v="GBP"/>
    <n v="1491233407"/>
    <n v="1489591807"/>
    <d v="2017-04-03T15:30:07"/>
    <x v="3138"/>
    <n v="19"/>
    <b v="0"/>
    <s v="No Backers"/>
    <b v="0"/>
    <s v="theater/plays"/>
    <x v="1"/>
    <x v="6"/>
  </r>
  <r>
    <n v="50000"/>
    <n v="2700"/>
    <n v="450"/>
    <n v="0.05"/>
    <x v="3"/>
    <s v="MX"/>
    <s v="MXN"/>
    <n v="1490416380"/>
    <n v="1487485760"/>
    <d v="2017-03-25T04:33:00"/>
    <x v="3139"/>
    <n v="33.919212962959136"/>
    <b v="0"/>
    <n v="6"/>
    <b v="0"/>
    <s v="theater/plays"/>
    <x v="1"/>
    <x v="6"/>
  </r>
  <r>
    <n v="10000"/>
    <n v="96"/>
    <n v="24"/>
    <n v="0.01"/>
    <x v="3"/>
    <s v="FR"/>
    <s v="EUR"/>
    <n v="1491581703"/>
    <n v="1488993303"/>
    <d v="2017-04-07T16:15:03"/>
    <x v="3140"/>
    <n v="29.958333333328483"/>
    <b v="0"/>
    <n v="4"/>
    <b v="0"/>
    <s v="theater/plays"/>
    <x v="1"/>
    <x v="6"/>
  </r>
  <r>
    <n v="500"/>
    <n v="258"/>
    <n v="32.25"/>
    <n v="0.52"/>
    <x v="3"/>
    <s v="NL"/>
    <s v="EUR"/>
    <n v="1492372800"/>
    <n v="1488823488"/>
    <d v="2017-04-16T20:00:00"/>
    <x v="3141"/>
    <n v="41.07999999999447"/>
    <b v="0"/>
    <n v="8"/>
    <b v="0"/>
    <s v="theater/plays"/>
    <x v="1"/>
    <x v="6"/>
  </r>
  <r>
    <n v="2750"/>
    <n v="45"/>
    <n v="15"/>
    <n v="0.02"/>
    <x v="3"/>
    <s v="GB"/>
    <s v="GBP"/>
    <n v="1489922339"/>
    <n v="1487333939"/>
    <d v="2017-03-19T11:18:59"/>
    <x v="3142"/>
    <n v="29.958333333328483"/>
    <b v="0"/>
    <n v="3"/>
    <b v="0"/>
    <s v="theater/plays"/>
    <x v="1"/>
    <x v="6"/>
  </r>
  <r>
    <n v="700"/>
    <n v="0"/>
    <s v="N/A"/>
    <n v="0"/>
    <x v="3"/>
    <s v="GB"/>
    <s v="GBP"/>
    <n v="1491726956"/>
    <n v="1489480556"/>
    <d v="2017-04-09T08:35:56"/>
    <x v="3143"/>
    <n v="26"/>
    <b v="0"/>
    <s v="No Backers"/>
    <b v="0"/>
    <s v="theater/plays"/>
    <x v="1"/>
    <x v="6"/>
  </r>
  <r>
    <n v="10000"/>
    <n v="7540"/>
    <n v="251.33"/>
    <n v="0.75"/>
    <x v="3"/>
    <s v="US"/>
    <s v="USD"/>
    <n v="1489903200"/>
    <n v="1488459307"/>
    <d v="2017-03-19T06:00:00"/>
    <x v="3144"/>
    <n v="16.711724537031841"/>
    <b v="0"/>
    <n v="30"/>
    <b v="0"/>
    <s v="theater/plays"/>
    <x v="1"/>
    <x v="6"/>
  </r>
  <r>
    <n v="25000"/>
    <n v="0"/>
    <s v="N/A"/>
    <n v="0"/>
    <x v="3"/>
    <s v="US"/>
    <s v="USD"/>
    <n v="1490659134"/>
    <n v="1485478734"/>
    <d v="2017-03-27T23:58:54"/>
    <x v="3145"/>
    <n v="59.958333333328483"/>
    <b v="0"/>
    <s v="No Backers"/>
    <b v="0"/>
    <s v="theater/plays"/>
    <x v="1"/>
    <x v="6"/>
  </r>
  <r>
    <n v="50000"/>
    <n v="5250"/>
    <n v="437.5"/>
    <n v="0.11"/>
    <x v="3"/>
    <s v="MX"/>
    <s v="MXN"/>
    <n v="1492356166"/>
    <n v="1488471766"/>
    <d v="2017-04-16T15:22:46"/>
    <x v="3146"/>
    <n v="44.958333333328483"/>
    <b v="0"/>
    <n v="12"/>
    <b v="0"/>
    <s v="theater/plays"/>
    <x v="1"/>
    <x v="6"/>
  </r>
  <r>
    <n v="20000"/>
    <n v="23505"/>
    <n v="110.35"/>
    <n v="1.18"/>
    <x v="0"/>
    <s v="US"/>
    <s v="USD"/>
    <n v="1415319355"/>
    <n v="1411859755"/>
    <d v="2014-11-07T00:15:55"/>
    <x v="3147"/>
    <n v="40.041666666664241"/>
    <b v="1"/>
    <n v="213"/>
    <b v="1"/>
    <s v="theater/plays"/>
    <x v="1"/>
    <x v="6"/>
  </r>
  <r>
    <n v="1800"/>
    <n v="2361"/>
    <n v="41.42"/>
    <n v="1.31"/>
    <x v="0"/>
    <s v="US"/>
    <s v="USD"/>
    <n v="1412136000"/>
    <n v="1410278284"/>
    <d v="2014-10-01T04:00:00"/>
    <x v="3148"/>
    <n v="21.501342592593573"/>
    <b v="1"/>
    <n v="57"/>
    <b v="1"/>
    <s v="theater/plays"/>
    <x v="1"/>
    <x v="6"/>
  </r>
  <r>
    <n v="1250"/>
    <n v="1300"/>
    <n v="52"/>
    <n v="1.04"/>
    <x v="0"/>
    <s v="US"/>
    <s v="USD"/>
    <n v="1354845600"/>
    <n v="1352766300"/>
    <d v="2012-12-07T02:00:00"/>
    <x v="3149"/>
    <n v="24.065972222226264"/>
    <b v="1"/>
    <n v="25"/>
    <b v="1"/>
    <s v="theater/plays"/>
    <x v="1"/>
    <x v="6"/>
  </r>
  <r>
    <n v="3500"/>
    <n v="3535"/>
    <n v="33.99"/>
    <n v="1.01"/>
    <x v="0"/>
    <s v="US"/>
    <s v="USD"/>
    <n v="1295928000"/>
    <n v="1288160403"/>
    <d v="2011-01-25T04:00:00"/>
    <x v="3150"/>
    <n v="89.902743055550673"/>
    <b v="1"/>
    <n v="104"/>
    <b v="1"/>
    <s v="theater/plays"/>
    <x v="1"/>
    <x v="6"/>
  </r>
  <r>
    <n v="3500"/>
    <n v="3514"/>
    <n v="103.35"/>
    <n v="1"/>
    <x v="0"/>
    <s v="US"/>
    <s v="USD"/>
    <n v="1410379774"/>
    <n v="1407787774"/>
    <d v="2014-09-10T20:09:34"/>
    <x v="3151"/>
    <n v="30"/>
    <b v="1"/>
    <n v="34"/>
    <b v="1"/>
    <s v="theater/plays"/>
    <x v="1"/>
    <x v="6"/>
  </r>
  <r>
    <n v="2200"/>
    <n v="2331"/>
    <n v="34.79"/>
    <n v="1.06"/>
    <x v="0"/>
    <s v="GB"/>
    <s v="GBP"/>
    <n v="1383425367"/>
    <n v="1380833367"/>
    <d v="2013-11-02T20:49:27"/>
    <x v="3152"/>
    <n v="30"/>
    <b v="1"/>
    <n v="67"/>
    <b v="1"/>
    <s v="theater/plays"/>
    <x v="1"/>
    <x v="6"/>
  </r>
  <r>
    <n v="3000"/>
    <n v="10067.5"/>
    <n v="41.77"/>
    <n v="3.36"/>
    <x v="0"/>
    <s v="US"/>
    <s v="USD"/>
    <n v="1304225940"/>
    <n v="1301542937"/>
    <d v="2011-05-01T04:59:00"/>
    <x v="3153"/>
    <n v="31.053275462960301"/>
    <b v="1"/>
    <n v="241"/>
    <b v="1"/>
    <s v="theater/plays"/>
    <x v="1"/>
    <x v="6"/>
  </r>
  <r>
    <n v="7000"/>
    <n v="7905"/>
    <n v="64.27"/>
    <n v="1.1299999999999999"/>
    <x v="0"/>
    <s v="US"/>
    <s v="USD"/>
    <n v="1333310458"/>
    <n v="1330722058"/>
    <d v="2012-04-01T20:00:58"/>
    <x v="3154"/>
    <n v="29.958333333335759"/>
    <b v="1"/>
    <n v="123"/>
    <b v="1"/>
    <s v="theater/plays"/>
    <x v="1"/>
    <x v="6"/>
  </r>
  <r>
    <n v="5000"/>
    <n v="9425.23"/>
    <n v="31.21"/>
    <n v="1.89"/>
    <x v="0"/>
    <s v="GB"/>
    <s v="GBP"/>
    <n v="1356004725"/>
    <n v="1353412725"/>
    <d v="2012-12-20T11:58:45"/>
    <x v="3155"/>
    <n v="30"/>
    <b v="1"/>
    <n v="302"/>
    <b v="1"/>
    <s v="theater/plays"/>
    <x v="1"/>
    <x v="6"/>
  </r>
  <r>
    <n v="5500"/>
    <n v="5600"/>
    <n v="62.92"/>
    <n v="1.02"/>
    <x v="0"/>
    <s v="US"/>
    <s v="USD"/>
    <n v="1338591144"/>
    <n v="1335567144"/>
    <d v="2012-06-01T22:52:24"/>
    <x v="3156"/>
    <n v="35"/>
    <b v="1"/>
    <n v="89"/>
    <b v="1"/>
    <s v="theater/plays"/>
    <x v="1"/>
    <x v="6"/>
  </r>
  <r>
    <n v="4000"/>
    <n v="4040"/>
    <n v="98.54"/>
    <n v="1.01"/>
    <x v="0"/>
    <s v="US"/>
    <s v="USD"/>
    <n v="1405746000"/>
    <n v="1404932105"/>
    <d v="2014-07-19T05:00:00"/>
    <x v="3157"/>
    <n v="9.4200810185211594"/>
    <b v="1"/>
    <n v="41"/>
    <b v="1"/>
    <s v="theater/plays"/>
    <x v="1"/>
    <x v="6"/>
  </r>
  <r>
    <n v="5000"/>
    <n v="5700"/>
    <n v="82.61"/>
    <n v="1.1399999999999999"/>
    <x v="0"/>
    <s v="US"/>
    <s v="USD"/>
    <n v="1374523752"/>
    <n v="1371931752"/>
    <d v="2013-07-22T20:09:12"/>
    <x v="3158"/>
    <n v="30"/>
    <b v="1"/>
    <n v="69"/>
    <b v="1"/>
    <s v="theater/plays"/>
    <x v="1"/>
    <x v="6"/>
  </r>
  <r>
    <n v="1500"/>
    <n v="2002.22"/>
    <n v="38.5"/>
    <n v="1.33"/>
    <x v="0"/>
    <s v="US"/>
    <s v="USD"/>
    <n v="1326927600"/>
    <n v="1323221761"/>
    <d v="2012-01-18T23:00:00"/>
    <x v="3159"/>
    <n v="42.891655092593282"/>
    <b v="1"/>
    <n v="52"/>
    <b v="1"/>
    <s v="theater/plays"/>
    <x v="1"/>
    <x v="6"/>
  </r>
  <r>
    <n v="4500"/>
    <n v="4569"/>
    <n v="80.16"/>
    <n v="1.02"/>
    <x v="0"/>
    <s v="US"/>
    <s v="USD"/>
    <n v="1407905940"/>
    <n v="1405923687"/>
    <d v="2014-08-13T04:59:00"/>
    <x v="3160"/>
    <n v="22.942743055558822"/>
    <b v="1"/>
    <n v="57"/>
    <b v="1"/>
    <s v="theater/plays"/>
    <x v="1"/>
    <x v="6"/>
  </r>
  <r>
    <n v="2000"/>
    <n v="2102"/>
    <n v="28.41"/>
    <n v="1.05"/>
    <x v="0"/>
    <s v="GB"/>
    <s v="GBP"/>
    <n v="1413377522"/>
    <n v="1410785522"/>
    <d v="2014-10-15T12:52:02"/>
    <x v="3161"/>
    <n v="30"/>
    <b v="1"/>
    <n v="74"/>
    <b v="1"/>
    <s v="theater/plays"/>
    <x v="1"/>
    <x v="6"/>
  </r>
  <r>
    <n v="4000"/>
    <n v="5086"/>
    <n v="80.73"/>
    <n v="1.27"/>
    <x v="0"/>
    <s v="US"/>
    <s v="USD"/>
    <n v="1404698400"/>
    <n v="1402331262"/>
    <d v="2014-07-07T02:00:00"/>
    <x v="3162"/>
    <n v="27.397430555560277"/>
    <b v="1"/>
    <n v="63"/>
    <b v="1"/>
    <s v="theater/plays"/>
    <x v="1"/>
    <x v="6"/>
  </r>
  <r>
    <n v="13000"/>
    <n v="14450"/>
    <n v="200.69"/>
    <n v="1.1100000000000001"/>
    <x v="0"/>
    <s v="US"/>
    <s v="USD"/>
    <n v="1402855525"/>
    <n v="1400263525"/>
    <d v="2014-06-15T18:05:25"/>
    <x v="3163"/>
    <n v="30"/>
    <b v="1"/>
    <n v="72"/>
    <b v="1"/>
    <s v="theater/plays"/>
    <x v="1"/>
    <x v="6"/>
  </r>
  <r>
    <n v="2500"/>
    <n v="2669"/>
    <n v="37.590000000000003"/>
    <n v="1.07"/>
    <x v="0"/>
    <s v="US"/>
    <s v="USD"/>
    <n v="1402341615"/>
    <n v="1399490415"/>
    <d v="2014-06-09T19:20:15"/>
    <x v="3164"/>
    <n v="33"/>
    <b v="1"/>
    <n v="71"/>
    <b v="1"/>
    <s v="theater/plays"/>
    <x v="1"/>
    <x v="6"/>
  </r>
  <r>
    <n v="750"/>
    <n v="1220"/>
    <n v="58.1"/>
    <n v="1.63"/>
    <x v="0"/>
    <s v="US"/>
    <s v="USD"/>
    <n v="1304395140"/>
    <n v="1302493760"/>
    <d v="2011-05-03T03:59:00"/>
    <x v="3165"/>
    <n v="22.006712962967867"/>
    <b v="1"/>
    <n v="21"/>
    <b v="1"/>
    <s v="theater/plays"/>
    <x v="1"/>
    <x v="6"/>
  </r>
  <r>
    <n v="35000"/>
    <n v="56079.83"/>
    <n v="60.3"/>
    <n v="1.6"/>
    <x v="0"/>
    <s v="US"/>
    <s v="USD"/>
    <n v="1416988740"/>
    <n v="1414514153"/>
    <d v="2014-11-26T07:59:00"/>
    <x v="3166"/>
    <n v="28.641053240738984"/>
    <b v="1"/>
    <n v="930"/>
    <b v="1"/>
    <s v="theater/plays"/>
    <x v="1"/>
    <x v="6"/>
  </r>
  <r>
    <n v="3000"/>
    <n v="3485"/>
    <n v="63.36"/>
    <n v="1.1599999999999999"/>
    <x v="0"/>
    <s v="US"/>
    <s v="USD"/>
    <n v="1406952781"/>
    <n v="1405743181"/>
    <d v="2014-08-02T04:13:01"/>
    <x v="3167"/>
    <n v="14"/>
    <b v="1"/>
    <n v="55"/>
    <b v="1"/>
    <s v="theater/plays"/>
    <x v="1"/>
    <x v="6"/>
  </r>
  <r>
    <n v="2500"/>
    <n v="3105"/>
    <n v="50.9"/>
    <n v="1.24"/>
    <x v="0"/>
    <s v="US"/>
    <s v="USD"/>
    <n v="1402696800"/>
    <n v="1399948353"/>
    <d v="2014-06-13T22:00:00"/>
    <x v="3168"/>
    <n v="31.810729166660167"/>
    <b v="1"/>
    <n v="61"/>
    <b v="1"/>
    <s v="theater/plays"/>
    <x v="1"/>
    <x v="6"/>
  </r>
  <r>
    <n v="8000"/>
    <n v="8241"/>
    <n v="100.5"/>
    <n v="1.03"/>
    <x v="0"/>
    <s v="US"/>
    <s v="USD"/>
    <n v="1386910740"/>
    <n v="1384364561"/>
    <d v="2013-12-13T04:59:00"/>
    <x v="3169"/>
    <n v="29.46966435185459"/>
    <b v="1"/>
    <n v="82"/>
    <b v="1"/>
    <s v="theater/plays"/>
    <x v="1"/>
    <x v="6"/>
  </r>
  <r>
    <n v="2000"/>
    <n v="2245"/>
    <n v="31.62"/>
    <n v="1.1200000000000001"/>
    <x v="0"/>
    <s v="US"/>
    <s v="USD"/>
    <n v="1404273600"/>
    <n v="1401414944"/>
    <d v="2014-07-02T04:00:00"/>
    <x v="3170"/>
    <n v="33.086296296292858"/>
    <b v="1"/>
    <n v="71"/>
    <b v="1"/>
    <s v="theater/plays"/>
    <x v="1"/>
    <x v="6"/>
  </r>
  <r>
    <n v="7000"/>
    <n v="7617"/>
    <n v="65.099999999999994"/>
    <n v="1.0900000000000001"/>
    <x v="0"/>
    <s v="GB"/>
    <s v="GBP"/>
    <n v="1462545358"/>
    <n v="1459953358"/>
    <d v="2016-05-06T14:35:58"/>
    <x v="3171"/>
    <n v="30"/>
    <b v="1"/>
    <n v="117"/>
    <b v="1"/>
    <s v="theater/plays"/>
    <x v="1"/>
    <x v="6"/>
  </r>
  <r>
    <n v="2000"/>
    <n v="2300"/>
    <n v="79.31"/>
    <n v="1.1499999999999999"/>
    <x v="0"/>
    <s v="US"/>
    <s v="USD"/>
    <n v="1329240668"/>
    <n v="1326648668"/>
    <d v="2012-02-14T17:31:08"/>
    <x v="3172"/>
    <n v="30"/>
    <b v="1"/>
    <n v="29"/>
    <b v="1"/>
    <s v="theater/plays"/>
    <x v="1"/>
    <x v="6"/>
  </r>
  <r>
    <n v="10000"/>
    <n v="10300"/>
    <n v="139.19"/>
    <n v="1.03"/>
    <x v="0"/>
    <s v="US"/>
    <s v="USD"/>
    <n v="1411765492"/>
    <n v="1409173492"/>
    <d v="2014-09-26T21:04:52"/>
    <x v="3173"/>
    <n v="30"/>
    <b v="1"/>
    <n v="74"/>
    <b v="1"/>
    <s v="theater/plays"/>
    <x v="1"/>
    <x v="6"/>
  </r>
  <r>
    <n v="3000"/>
    <n v="3034"/>
    <n v="131.91"/>
    <n v="1.01"/>
    <x v="0"/>
    <s v="US"/>
    <s v="USD"/>
    <n v="1408999508"/>
    <n v="1407789908"/>
    <d v="2014-08-25T20:45:08"/>
    <x v="3174"/>
    <n v="14"/>
    <b v="1"/>
    <n v="23"/>
    <b v="1"/>
    <s v="theater/plays"/>
    <x v="1"/>
    <x v="6"/>
  </r>
  <r>
    <n v="5000"/>
    <n v="5478"/>
    <n v="91.3"/>
    <n v="1.1000000000000001"/>
    <x v="0"/>
    <s v="US"/>
    <s v="USD"/>
    <n v="1297977427"/>
    <n v="1292793427"/>
    <d v="2011-02-17T21:17:07"/>
    <x v="3175"/>
    <n v="60"/>
    <b v="1"/>
    <n v="60"/>
    <b v="1"/>
    <s v="theater/plays"/>
    <x v="1"/>
    <x v="6"/>
  </r>
  <r>
    <n v="1900"/>
    <n v="2182"/>
    <n v="39.67"/>
    <n v="1.1499999999999999"/>
    <x v="0"/>
    <s v="US"/>
    <s v="USD"/>
    <n v="1376838000"/>
    <n v="1374531631"/>
    <d v="2013-08-18T15:00:00"/>
    <x v="3176"/>
    <n v="26.694085648152395"/>
    <b v="1"/>
    <n v="55"/>
    <b v="1"/>
    <s v="theater/plays"/>
    <x v="1"/>
    <x v="6"/>
  </r>
  <r>
    <n v="2500"/>
    <n v="2935"/>
    <n v="57.55"/>
    <n v="1.17"/>
    <x v="0"/>
    <s v="US"/>
    <s v="USD"/>
    <n v="1403366409"/>
    <n v="1400774409"/>
    <d v="2014-06-21T16:00:09"/>
    <x v="3177"/>
    <n v="30"/>
    <b v="1"/>
    <n v="51"/>
    <b v="1"/>
    <s v="theater/plays"/>
    <x v="1"/>
    <x v="6"/>
  </r>
  <r>
    <n v="1500"/>
    <n v="2576"/>
    <n v="33.03"/>
    <n v="1.72"/>
    <x v="0"/>
    <s v="GB"/>
    <s v="GBP"/>
    <n v="1405521075"/>
    <n v="1402929075"/>
    <d v="2014-07-16T14:31:15"/>
    <x v="3178"/>
    <n v="30"/>
    <b v="1"/>
    <n v="78"/>
    <b v="1"/>
    <s v="theater/plays"/>
    <x v="1"/>
    <x v="6"/>
  </r>
  <r>
    <n v="4200"/>
    <n v="4794.82"/>
    <n v="77.34"/>
    <n v="1.1399999999999999"/>
    <x v="0"/>
    <s v="US"/>
    <s v="USD"/>
    <n v="1367859071"/>
    <n v="1365699071"/>
    <d v="2013-05-06T16:51:11"/>
    <x v="3179"/>
    <n v="25"/>
    <b v="1"/>
    <n v="62"/>
    <b v="1"/>
    <s v="theater/plays"/>
    <x v="1"/>
    <x v="6"/>
  </r>
  <r>
    <n v="1200"/>
    <n v="1437"/>
    <n v="31.93"/>
    <n v="1.2"/>
    <x v="0"/>
    <s v="GB"/>
    <s v="GBP"/>
    <n v="1403258049"/>
    <n v="1400666049"/>
    <d v="2014-06-20T09:54:09"/>
    <x v="3180"/>
    <n v="30"/>
    <b v="1"/>
    <n v="45"/>
    <b v="1"/>
    <s v="theater/plays"/>
    <x v="1"/>
    <x v="6"/>
  </r>
  <r>
    <n v="500"/>
    <n v="545"/>
    <n v="36.33"/>
    <n v="1.0900000000000001"/>
    <x v="0"/>
    <s v="GB"/>
    <s v="GBP"/>
    <n v="1402848000"/>
    <n v="1400570787"/>
    <d v="2014-06-15T16:00:00"/>
    <x v="3181"/>
    <n v="26.356631944443507"/>
    <b v="1"/>
    <n v="15"/>
    <b v="1"/>
    <s v="theater/plays"/>
    <x v="1"/>
    <x v="6"/>
  </r>
  <r>
    <n v="7000"/>
    <n v="7062"/>
    <n v="46.77"/>
    <n v="1.01"/>
    <x v="0"/>
    <s v="US"/>
    <s v="USD"/>
    <n v="1328029200"/>
    <n v="1323211621"/>
    <d v="2012-01-31T17:00:00"/>
    <x v="3182"/>
    <n v="55.759016203708597"/>
    <b v="1"/>
    <n v="151"/>
    <b v="1"/>
    <s v="theater/plays"/>
    <x v="1"/>
    <x v="6"/>
  </r>
  <r>
    <n v="2500"/>
    <n v="2725"/>
    <n v="40.07"/>
    <n v="1.0900000000000001"/>
    <x v="0"/>
    <s v="US"/>
    <s v="USD"/>
    <n v="1377284669"/>
    <n v="1375729469"/>
    <d v="2013-08-23T19:04:29"/>
    <x v="3183"/>
    <n v="18"/>
    <b v="1"/>
    <n v="68"/>
    <b v="1"/>
    <s v="theater/plays"/>
    <x v="1"/>
    <x v="6"/>
  </r>
  <r>
    <n v="4300"/>
    <n v="4610"/>
    <n v="100.22"/>
    <n v="1.07"/>
    <x v="0"/>
    <s v="US"/>
    <s v="USD"/>
    <n v="1404258631"/>
    <n v="1401666631"/>
    <d v="2014-07-01T23:50:31"/>
    <x v="3184"/>
    <n v="30"/>
    <b v="1"/>
    <n v="46"/>
    <b v="1"/>
    <s v="theater/plays"/>
    <x v="1"/>
    <x v="6"/>
  </r>
  <r>
    <n v="1000"/>
    <n v="1000"/>
    <n v="41.67"/>
    <n v="1"/>
    <x v="0"/>
    <s v="GB"/>
    <s v="GBP"/>
    <n v="1405553241"/>
    <n v="1404948441"/>
    <d v="2014-07-16T23:27:21"/>
    <x v="3185"/>
    <n v="7"/>
    <b v="1"/>
    <n v="24"/>
    <b v="1"/>
    <s v="theater/plays"/>
    <x v="1"/>
    <x v="6"/>
  </r>
  <r>
    <n v="3200"/>
    <n v="3270"/>
    <n v="46.71"/>
    <n v="1.02"/>
    <x v="0"/>
    <s v="GB"/>
    <s v="GBP"/>
    <n v="1410901200"/>
    <n v="1408313438"/>
    <d v="2014-09-16T21:00:00"/>
    <x v="3186"/>
    <n v="29.950949074074742"/>
    <b v="1"/>
    <n v="70"/>
    <b v="1"/>
    <s v="theater/plays"/>
    <x v="1"/>
    <x v="6"/>
  </r>
  <r>
    <n v="15000"/>
    <n v="17444"/>
    <n v="71.489999999999995"/>
    <n v="1.1599999999999999"/>
    <x v="0"/>
    <s v="US"/>
    <s v="USD"/>
    <n v="1407167973"/>
    <n v="1405439973"/>
    <d v="2014-08-04T15:59:33"/>
    <x v="3187"/>
    <n v="20"/>
    <b v="1"/>
    <n v="244"/>
    <b v="1"/>
    <s v="theater/plays"/>
    <x v="1"/>
    <x v="6"/>
  </r>
  <r>
    <n v="200"/>
    <n v="130"/>
    <n v="14.44"/>
    <n v="0.65"/>
    <x v="2"/>
    <s v="GB"/>
    <s v="GBP"/>
    <n v="1433930302"/>
    <n v="1432115902"/>
    <d v="2015-06-10T09:58:22"/>
    <x v="3188"/>
    <n v="21"/>
    <b v="0"/>
    <n v="9"/>
    <b v="0"/>
    <s v="theater/musical"/>
    <x v="1"/>
    <x v="40"/>
  </r>
  <r>
    <n v="55000"/>
    <n v="6780"/>
    <n v="356.84"/>
    <n v="0.12"/>
    <x v="2"/>
    <s v="SE"/>
    <s v="SEK"/>
    <n v="1432455532"/>
    <n v="1429863532"/>
    <d v="2015-05-24T08:18:52"/>
    <x v="3189"/>
    <n v="30"/>
    <b v="0"/>
    <n v="19"/>
    <b v="0"/>
    <s v="theater/musical"/>
    <x v="1"/>
    <x v="40"/>
  </r>
  <r>
    <n v="4000"/>
    <n v="0"/>
    <s v="N/A"/>
    <n v="0"/>
    <x v="2"/>
    <s v="CA"/>
    <s v="CAD"/>
    <n v="1481258275"/>
    <n v="1478662675"/>
    <d v="2016-12-09T04:37:55"/>
    <x v="3190"/>
    <n v="30.041666666664241"/>
    <b v="0"/>
    <s v="No Backers"/>
    <b v="0"/>
    <s v="theater/musical"/>
    <x v="1"/>
    <x v="40"/>
  </r>
  <r>
    <n v="3750"/>
    <n v="151"/>
    <n v="37.75"/>
    <n v="0.04"/>
    <x v="2"/>
    <s v="US"/>
    <s v="USD"/>
    <n v="1471370869"/>
    <n v="1466186869"/>
    <d v="2016-08-16T18:07:49"/>
    <x v="3191"/>
    <n v="60"/>
    <b v="0"/>
    <n v="4"/>
    <b v="0"/>
    <s v="theater/musical"/>
    <x v="1"/>
    <x v="40"/>
  </r>
  <r>
    <n v="10000"/>
    <n v="102"/>
    <n v="12.75"/>
    <n v="0.01"/>
    <x v="2"/>
    <s v="GB"/>
    <s v="GBP"/>
    <n v="1425160800"/>
    <n v="1421274859"/>
    <d v="2015-02-28T22:00:00"/>
    <x v="3192"/>
    <n v="44.976168981491355"/>
    <b v="0"/>
    <n v="8"/>
    <b v="0"/>
    <s v="theater/musical"/>
    <x v="1"/>
    <x v="40"/>
  </r>
  <r>
    <n v="5000"/>
    <n v="587"/>
    <n v="24.46"/>
    <n v="0.12"/>
    <x v="2"/>
    <s v="GB"/>
    <s v="GBP"/>
    <n v="1424474056"/>
    <n v="1420586056"/>
    <d v="2015-02-20T23:14:16"/>
    <x v="3193"/>
    <n v="45"/>
    <b v="0"/>
    <n v="24"/>
    <b v="0"/>
    <s v="theater/musical"/>
    <x v="1"/>
    <x v="40"/>
  </r>
  <r>
    <n v="11000"/>
    <n v="0"/>
    <s v="N/A"/>
    <n v="0"/>
    <x v="2"/>
    <s v="US"/>
    <s v="USD"/>
    <n v="1437960598"/>
    <n v="1435368598"/>
    <d v="2015-07-27T01:29:58"/>
    <x v="3194"/>
    <n v="30"/>
    <b v="0"/>
    <s v="No Backers"/>
    <b v="0"/>
    <s v="theater/musical"/>
    <x v="1"/>
    <x v="40"/>
  </r>
  <r>
    <n v="3500"/>
    <n v="2070"/>
    <n v="53.08"/>
    <n v="0.59"/>
    <x v="2"/>
    <s v="US"/>
    <s v="USD"/>
    <n v="1423750542"/>
    <n v="1421158542"/>
    <d v="2015-02-12T14:15:42"/>
    <x v="3195"/>
    <n v="30"/>
    <b v="0"/>
    <n v="39"/>
    <b v="0"/>
    <s v="theater/musical"/>
    <x v="1"/>
    <x v="40"/>
  </r>
  <r>
    <n v="3000000"/>
    <n v="1800"/>
    <n v="300"/>
    <n v="0"/>
    <x v="2"/>
    <s v="US"/>
    <s v="USD"/>
    <n v="1438437600"/>
    <n v="1433254875"/>
    <d v="2015-08-01T14:00:00"/>
    <x v="3196"/>
    <n v="59.985243055547471"/>
    <b v="0"/>
    <n v="6"/>
    <b v="0"/>
    <s v="theater/musical"/>
    <x v="1"/>
    <x v="40"/>
  </r>
  <r>
    <n v="10000"/>
    <n v="1145"/>
    <n v="286.25"/>
    <n v="0.11"/>
    <x v="2"/>
    <s v="NO"/>
    <s v="NOK"/>
    <n v="1423050618"/>
    <n v="1420458618"/>
    <d v="2015-02-04T11:50:18"/>
    <x v="3197"/>
    <n v="30"/>
    <b v="0"/>
    <n v="4"/>
    <b v="0"/>
    <s v="theater/musical"/>
    <x v="1"/>
    <x v="40"/>
  </r>
  <r>
    <n v="30000"/>
    <n v="110"/>
    <n v="36.67"/>
    <n v="0"/>
    <x v="2"/>
    <s v="DK"/>
    <s v="DKK"/>
    <n v="1424081477"/>
    <n v="1420798277"/>
    <d v="2015-02-16T10:11:17"/>
    <x v="3198"/>
    <n v="38"/>
    <b v="0"/>
    <n v="3"/>
    <b v="0"/>
    <s v="theater/musical"/>
    <x v="1"/>
    <x v="40"/>
  </r>
  <r>
    <n v="5000"/>
    <n v="2608"/>
    <n v="49.21"/>
    <n v="0.52"/>
    <x v="2"/>
    <s v="US"/>
    <s v="USD"/>
    <n v="1410037200"/>
    <n v="1407435418"/>
    <d v="2014-09-06T21:00:00"/>
    <x v="3199"/>
    <n v="30.113217592595902"/>
    <b v="0"/>
    <n v="53"/>
    <b v="0"/>
    <s v="theater/musical"/>
    <x v="1"/>
    <x v="40"/>
  </r>
  <r>
    <n v="50000"/>
    <n v="1"/>
    <n v="1"/>
    <n v="0"/>
    <x v="2"/>
    <s v="US"/>
    <s v="USD"/>
    <n v="1461994440"/>
    <n v="1459410101"/>
    <d v="2016-04-30T05:34:00"/>
    <x v="3200"/>
    <n v="29.911331018520286"/>
    <b v="0"/>
    <n v="1"/>
    <b v="0"/>
    <s v="theater/musical"/>
    <x v="1"/>
    <x v="40"/>
  </r>
  <r>
    <n v="2000"/>
    <n v="25"/>
    <n v="12.5"/>
    <n v="0.01"/>
    <x v="2"/>
    <s v="GB"/>
    <s v="GBP"/>
    <n v="1409509477"/>
    <n v="1407695077"/>
    <d v="2014-08-31T18:24:37"/>
    <x v="3201"/>
    <n v="21"/>
    <b v="0"/>
    <n v="2"/>
    <b v="0"/>
    <s v="theater/musical"/>
    <x v="1"/>
    <x v="40"/>
  </r>
  <r>
    <n v="5000"/>
    <n v="2726"/>
    <n v="109.04"/>
    <n v="0.55000000000000004"/>
    <x v="2"/>
    <s v="US"/>
    <s v="USD"/>
    <n v="1450072740"/>
    <n v="1445027346"/>
    <d v="2015-12-14T05:59:00"/>
    <x v="3202"/>
    <n v="58.395763888882357"/>
    <b v="0"/>
    <n v="25"/>
    <b v="0"/>
    <s v="theater/musical"/>
    <x v="1"/>
    <x v="40"/>
  </r>
  <r>
    <n v="1000"/>
    <n v="250"/>
    <n v="41.67"/>
    <n v="0.25"/>
    <x v="2"/>
    <s v="US"/>
    <s v="USD"/>
    <n v="1443224622"/>
    <n v="1440632622"/>
    <d v="2015-09-25T23:43:42"/>
    <x v="3203"/>
    <n v="30"/>
    <b v="0"/>
    <n v="6"/>
    <b v="0"/>
    <s v="theater/musical"/>
    <x v="1"/>
    <x v="40"/>
  </r>
  <r>
    <n v="500"/>
    <n v="0"/>
    <s v="N/A"/>
    <n v="0"/>
    <x v="2"/>
    <s v="US"/>
    <s v="USD"/>
    <n v="1437149640"/>
    <n v="1434558479"/>
    <d v="2015-07-17T16:14:00"/>
    <x v="3204"/>
    <n v="29.99028935185197"/>
    <b v="0"/>
    <s v="No Backers"/>
    <b v="0"/>
    <s v="theater/musical"/>
    <x v="1"/>
    <x v="40"/>
  </r>
  <r>
    <n v="8000"/>
    <n v="273"/>
    <n v="22.75"/>
    <n v="0.03"/>
    <x v="2"/>
    <s v="GB"/>
    <s v="GBP"/>
    <n v="1430470772"/>
    <n v="1427878772"/>
    <d v="2015-05-01T08:59:32"/>
    <x v="3205"/>
    <n v="30"/>
    <b v="0"/>
    <n v="12"/>
    <b v="0"/>
    <s v="theater/musical"/>
    <x v="1"/>
    <x v="40"/>
  </r>
  <r>
    <n v="5000"/>
    <n v="0"/>
    <s v="N/A"/>
    <n v="0"/>
    <x v="2"/>
    <s v="US"/>
    <s v="USD"/>
    <n v="1442644651"/>
    <n v="1440052651"/>
    <d v="2015-09-19T06:37:31"/>
    <x v="3206"/>
    <n v="30"/>
    <b v="0"/>
    <s v="No Backers"/>
    <b v="0"/>
    <s v="theater/musical"/>
    <x v="1"/>
    <x v="40"/>
  </r>
  <r>
    <n v="5500"/>
    <n v="2550"/>
    <n v="70.83"/>
    <n v="0.46"/>
    <x v="2"/>
    <s v="US"/>
    <s v="USD"/>
    <n v="1429767607"/>
    <n v="1424587207"/>
    <d v="2015-04-23T05:40:07"/>
    <x v="3207"/>
    <n v="59.958333333328483"/>
    <b v="0"/>
    <n v="36"/>
    <b v="0"/>
    <s v="theater/musical"/>
    <x v="1"/>
    <x v="40"/>
  </r>
  <r>
    <n v="5000"/>
    <n v="5175"/>
    <n v="63.11"/>
    <n v="1.04"/>
    <x v="0"/>
    <s v="US"/>
    <s v="USD"/>
    <n v="1406557877"/>
    <n v="1404743477"/>
    <d v="2014-07-28T14:31:17"/>
    <x v="3208"/>
    <n v="21"/>
    <b v="1"/>
    <n v="82"/>
    <b v="1"/>
    <s v="theater/plays"/>
    <x v="1"/>
    <x v="6"/>
  </r>
  <r>
    <n v="9500"/>
    <n v="11335.7"/>
    <n v="50.16"/>
    <n v="1.19"/>
    <x v="0"/>
    <s v="US"/>
    <s v="USD"/>
    <n v="1403305200"/>
    <n v="1400512658"/>
    <d v="2014-06-20T23:00:00"/>
    <x v="3209"/>
    <n v="32.321087962962338"/>
    <b v="1"/>
    <n v="226"/>
    <b v="1"/>
    <s v="theater/plays"/>
    <x v="1"/>
    <x v="6"/>
  </r>
  <r>
    <n v="3000"/>
    <n v="3773"/>
    <n v="62.88"/>
    <n v="1.26"/>
    <x v="0"/>
    <s v="US"/>
    <s v="USD"/>
    <n v="1338523140"/>
    <n v="1334442519"/>
    <d v="2012-06-01T03:59:00"/>
    <x v="3210"/>
    <n v="47.229409722225682"/>
    <b v="1"/>
    <n v="60"/>
    <b v="1"/>
    <s v="theater/plays"/>
    <x v="1"/>
    <x v="6"/>
  </r>
  <r>
    <n v="23000"/>
    <n v="27541"/>
    <n v="85.53"/>
    <n v="1.2"/>
    <x v="0"/>
    <s v="US"/>
    <s v="USD"/>
    <n v="1408068000"/>
    <n v="1405346680"/>
    <d v="2014-08-15T02:00:00"/>
    <x v="3211"/>
    <n v="31.496759259258397"/>
    <b v="1"/>
    <n v="322"/>
    <b v="1"/>
    <s v="theater/plays"/>
    <x v="1"/>
    <x v="6"/>
  </r>
  <r>
    <n v="4000"/>
    <n v="5050"/>
    <n v="53.72"/>
    <n v="1.26"/>
    <x v="0"/>
    <s v="US"/>
    <s v="USD"/>
    <n v="1407524751"/>
    <n v="1404932751"/>
    <d v="2014-08-08T19:05:51"/>
    <x v="3212"/>
    <n v="30"/>
    <b v="1"/>
    <n v="94"/>
    <b v="1"/>
    <s v="theater/plays"/>
    <x v="1"/>
    <x v="6"/>
  </r>
  <r>
    <n v="6000"/>
    <n v="6007"/>
    <n v="127.81"/>
    <n v="1"/>
    <x v="0"/>
    <s v="GB"/>
    <s v="GBP"/>
    <n v="1437934759"/>
    <n v="1434478759"/>
    <d v="2015-07-26T18:19:19"/>
    <x v="3213"/>
    <n v="40"/>
    <b v="1"/>
    <n v="47"/>
    <b v="1"/>
    <s v="theater/plays"/>
    <x v="1"/>
    <x v="6"/>
  </r>
  <r>
    <n v="12000"/>
    <n v="12256"/>
    <n v="106.57"/>
    <n v="1.02"/>
    <x v="0"/>
    <s v="GB"/>
    <s v="GBP"/>
    <n v="1452038100"/>
    <n v="1448823673"/>
    <d v="2016-01-05T23:55:00"/>
    <x v="3214"/>
    <n v="37.204016203708306"/>
    <b v="1"/>
    <n v="115"/>
    <b v="1"/>
    <s v="theater/plays"/>
    <x v="1"/>
    <x v="6"/>
  </r>
  <r>
    <n v="35000"/>
    <n v="35123"/>
    <n v="262.11"/>
    <n v="1"/>
    <x v="0"/>
    <s v="US"/>
    <s v="USD"/>
    <n v="1441857540"/>
    <n v="1438617471"/>
    <d v="2015-09-10T03:59:00"/>
    <x v="3215"/>
    <n v="37.500798611115897"/>
    <b v="1"/>
    <n v="134"/>
    <b v="1"/>
    <s v="theater/plays"/>
    <x v="1"/>
    <x v="6"/>
  </r>
  <r>
    <n v="2000"/>
    <n v="2001"/>
    <n v="57.17"/>
    <n v="1"/>
    <x v="0"/>
    <s v="GB"/>
    <s v="GBP"/>
    <n v="1436625000"/>
    <n v="1433934371"/>
    <d v="2015-07-11T14:30:00"/>
    <x v="3216"/>
    <n v="31.14153935185459"/>
    <b v="1"/>
    <n v="35"/>
    <b v="1"/>
    <s v="theater/plays"/>
    <x v="1"/>
    <x v="6"/>
  </r>
  <r>
    <n v="4500"/>
    <n v="5221"/>
    <n v="50.2"/>
    <n v="1.1599999999999999"/>
    <x v="0"/>
    <s v="US"/>
    <s v="USD"/>
    <n v="1478264784"/>
    <n v="1475672784"/>
    <d v="2016-11-04T13:06:24"/>
    <x v="3217"/>
    <n v="30"/>
    <b v="1"/>
    <n v="104"/>
    <b v="1"/>
    <s v="theater/plays"/>
    <x v="1"/>
    <x v="6"/>
  </r>
  <r>
    <n v="12000"/>
    <n v="12252"/>
    <n v="66.59"/>
    <n v="1.02"/>
    <x v="0"/>
    <s v="GB"/>
    <s v="GBP"/>
    <n v="1419984000"/>
    <n v="1417132986"/>
    <d v="2014-12-31T00:00:00"/>
    <x v="3218"/>
    <n v="32.997847222221026"/>
    <b v="1"/>
    <n v="184"/>
    <b v="1"/>
    <s v="theater/plays"/>
    <x v="1"/>
    <x v="6"/>
  </r>
  <r>
    <n v="20000"/>
    <n v="20022"/>
    <n v="168.25"/>
    <n v="1"/>
    <x v="0"/>
    <s v="US"/>
    <s v="USD"/>
    <n v="1427063747"/>
    <n v="1424043347"/>
    <d v="2015-03-22T22:35:47"/>
    <x v="3219"/>
    <n v="34.958333333328483"/>
    <b v="1"/>
    <n v="119"/>
    <b v="1"/>
    <s v="theater/plays"/>
    <x v="1"/>
    <x v="6"/>
  </r>
  <r>
    <n v="15000"/>
    <n v="15126"/>
    <n v="256.37"/>
    <n v="1.01"/>
    <x v="0"/>
    <s v="US"/>
    <s v="USD"/>
    <n v="1489352400"/>
    <n v="1486411204"/>
    <d v="2017-03-12T21:00:00"/>
    <x v="3220"/>
    <n v="34.041620370371675"/>
    <b v="1"/>
    <n v="59"/>
    <b v="1"/>
    <s v="theater/plays"/>
    <x v="1"/>
    <x v="6"/>
  </r>
  <r>
    <n v="4000"/>
    <n v="4137"/>
    <n v="36.61"/>
    <n v="1.03"/>
    <x v="0"/>
    <s v="GB"/>
    <s v="GBP"/>
    <n v="1436114603"/>
    <n v="1433090603"/>
    <d v="2015-07-05T16:43:23"/>
    <x v="3221"/>
    <n v="35"/>
    <b v="1"/>
    <n v="113"/>
    <b v="1"/>
    <s v="theater/plays"/>
    <x v="1"/>
    <x v="6"/>
  </r>
  <r>
    <n v="2500"/>
    <n v="3120"/>
    <n v="37.14"/>
    <n v="1.25"/>
    <x v="0"/>
    <s v="US"/>
    <s v="USD"/>
    <n v="1445722140"/>
    <n v="1443016697"/>
    <d v="2015-10-24T21:29:00"/>
    <x v="3222"/>
    <n v="31.31299768518511"/>
    <b v="1"/>
    <n v="84"/>
    <b v="1"/>
    <s v="theater/plays"/>
    <x v="1"/>
    <x v="6"/>
  </r>
  <r>
    <n v="3100"/>
    <n v="3395"/>
    <n v="45.88"/>
    <n v="1.1000000000000001"/>
    <x v="0"/>
    <s v="US"/>
    <s v="USD"/>
    <n v="1440100976"/>
    <n v="1437508976"/>
    <d v="2015-08-20T20:02:56"/>
    <x v="3223"/>
    <n v="30"/>
    <b v="1"/>
    <n v="74"/>
    <b v="1"/>
    <s v="theater/plays"/>
    <x v="1"/>
    <x v="6"/>
  </r>
  <r>
    <n v="30000"/>
    <n v="30610"/>
    <n v="141.71"/>
    <n v="1.02"/>
    <x v="0"/>
    <s v="US"/>
    <s v="USD"/>
    <n v="1484024400"/>
    <n v="1479932713"/>
    <d v="2017-01-10T05:00:00"/>
    <x v="3224"/>
    <n v="47.357488425921474"/>
    <b v="1"/>
    <n v="216"/>
    <b v="1"/>
    <s v="theater/plays"/>
    <x v="1"/>
    <x v="6"/>
  </r>
  <r>
    <n v="2000"/>
    <n v="2047"/>
    <n v="52.49"/>
    <n v="1.02"/>
    <x v="0"/>
    <s v="US"/>
    <s v="USD"/>
    <n v="1464987600"/>
    <n v="1463145938"/>
    <d v="2016-06-03T21:00:00"/>
    <x v="3225"/>
    <n v="21.315532407403225"/>
    <b v="1"/>
    <n v="39"/>
    <b v="1"/>
    <s v="theater/plays"/>
    <x v="1"/>
    <x v="6"/>
  </r>
  <r>
    <n v="1200"/>
    <n v="1250"/>
    <n v="59.52"/>
    <n v="1.04"/>
    <x v="0"/>
    <s v="GB"/>
    <s v="GBP"/>
    <n v="1446213612"/>
    <n v="1443621612"/>
    <d v="2015-10-30T14:00:12"/>
    <x v="3226"/>
    <n v="30"/>
    <b v="1"/>
    <n v="21"/>
    <b v="1"/>
    <s v="theater/plays"/>
    <x v="1"/>
    <x v="6"/>
  </r>
  <r>
    <n v="1200"/>
    <n v="1500"/>
    <n v="50"/>
    <n v="1.25"/>
    <x v="0"/>
    <s v="GB"/>
    <s v="GBP"/>
    <n v="1484687436"/>
    <n v="1482095436"/>
    <d v="2017-01-17T21:10:36"/>
    <x v="3227"/>
    <n v="30"/>
    <b v="0"/>
    <n v="30"/>
    <b v="1"/>
    <s v="theater/plays"/>
    <x v="1"/>
    <x v="6"/>
  </r>
  <r>
    <n v="7000"/>
    <n v="7164"/>
    <n v="193.62"/>
    <n v="1.02"/>
    <x v="0"/>
    <s v="US"/>
    <s v="USD"/>
    <n v="1450328340"/>
    <n v="1447606884"/>
    <d v="2015-12-17T04:59:00"/>
    <x v="3228"/>
    <n v="31.498333333329356"/>
    <b v="1"/>
    <n v="37"/>
    <b v="1"/>
    <s v="theater/plays"/>
    <x v="1"/>
    <x v="6"/>
  </r>
  <r>
    <n v="20000"/>
    <n v="21573"/>
    <n v="106.8"/>
    <n v="1.08"/>
    <x v="0"/>
    <s v="US"/>
    <s v="USD"/>
    <n v="1416470398"/>
    <n v="1413874798"/>
    <d v="2014-11-20T07:59:58"/>
    <x v="3229"/>
    <n v="30.041666666671517"/>
    <b v="1"/>
    <n v="202"/>
    <b v="1"/>
    <s v="theater/plays"/>
    <x v="1"/>
    <x v="6"/>
  </r>
  <r>
    <n v="2600"/>
    <n v="2857"/>
    <n v="77.22"/>
    <n v="1.1000000000000001"/>
    <x v="0"/>
    <s v="US"/>
    <s v="USD"/>
    <n v="1412135940"/>
    <n v="1410840126"/>
    <d v="2014-10-01T03:59:00"/>
    <x v="3230"/>
    <n v="14.997847222221026"/>
    <b v="1"/>
    <n v="37"/>
    <b v="1"/>
    <s v="theater/plays"/>
    <x v="1"/>
    <x v="6"/>
  </r>
  <r>
    <n v="1000"/>
    <n v="1610"/>
    <n v="57.5"/>
    <n v="1.61"/>
    <x v="0"/>
    <s v="US"/>
    <s v="USD"/>
    <n v="1460846347"/>
    <n v="1458254347"/>
    <d v="2016-04-16T22:39:07"/>
    <x v="3231"/>
    <n v="30"/>
    <b v="0"/>
    <n v="28"/>
    <b v="1"/>
    <s v="theater/plays"/>
    <x v="1"/>
    <x v="6"/>
  </r>
  <r>
    <n v="1000"/>
    <n v="1312"/>
    <n v="50.46"/>
    <n v="1.31"/>
    <x v="0"/>
    <s v="US"/>
    <s v="USD"/>
    <n v="1462334340"/>
    <n v="1459711917"/>
    <d v="2016-05-04T03:59:00"/>
    <x v="3232"/>
    <n v="30.352118055554456"/>
    <b v="1"/>
    <n v="26"/>
    <b v="1"/>
    <s v="theater/plays"/>
    <x v="1"/>
    <x v="6"/>
  </r>
  <r>
    <n v="5000"/>
    <n v="5940"/>
    <n v="97.38"/>
    <n v="1.19"/>
    <x v="0"/>
    <s v="US"/>
    <s v="USD"/>
    <n v="1488482355"/>
    <n v="1485890355"/>
    <d v="2017-03-02T19:19:15"/>
    <x v="3233"/>
    <n v="30"/>
    <b v="0"/>
    <n v="61"/>
    <b v="1"/>
    <s v="theater/plays"/>
    <x v="1"/>
    <x v="6"/>
  </r>
  <r>
    <n v="4000"/>
    <n v="4015.71"/>
    <n v="34.92"/>
    <n v="1"/>
    <x v="0"/>
    <s v="GB"/>
    <s v="GBP"/>
    <n v="1485991860"/>
    <n v="1483124208"/>
    <d v="2017-02-01T23:31:00"/>
    <x v="3234"/>
    <n v="33.190416666671808"/>
    <b v="0"/>
    <n v="115"/>
    <b v="1"/>
    <s v="theater/plays"/>
    <x v="1"/>
    <x v="6"/>
  </r>
  <r>
    <n v="15000"/>
    <n v="15481"/>
    <n v="85.53"/>
    <n v="1.03"/>
    <x v="0"/>
    <s v="US"/>
    <s v="USD"/>
    <n v="1467361251"/>
    <n v="1464769251"/>
    <d v="2016-07-01T08:20:51"/>
    <x v="3235"/>
    <n v="30"/>
    <b v="1"/>
    <n v="181"/>
    <b v="1"/>
    <s v="theater/plays"/>
    <x v="1"/>
    <x v="6"/>
  </r>
  <r>
    <n v="20000"/>
    <n v="20120"/>
    <n v="182.91"/>
    <n v="1.01"/>
    <x v="0"/>
    <s v="US"/>
    <s v="USD"/>
    <n v="1482962433"/>
    <n v="1480370433"/>
    <d v="2016-12-28T22:00:33"/>
    <x v="3236"/>
    <n v="30"/>
    <b v="0"/>
    <n v="110"/>
    <b v="1"/>
    <s v="theater/plays"/>
    <x v="1"/>
    <x v="6"/>
  </r>
  <r>
    <n v="35000"/>
    <n v="35275.64"/>
    <n v="131.13999999999999"/>
    <n v="1.01"/>
    <x v="0"/>
    <s v="US"/>
    <s v="USD"/>
    <n v="1443499140"/>
    <n v="1441452184"/>
    <d v="2015-09-29T03:59:00"/>
    <x v="3237"/>
    <n v="23.69162037037313"/>
    <b v="1"/>
    <n v="269"/>
    <b v="1"/>
    <s v="theater/plays"/>
    <x v="1"/>
    <x v="6"/>
  </r>
  <r>
    <n v="2800"/>
    <n v="3145"/>
    <n v="39.81"/>
    <n v="1.1200000000000001"/>
    <x v="0"/>
    <s v="GB"/>
    <s v="GBP"/>
    <n v="1435752898"/>
    <n v="1433160898"/>
    <d v="2015-07-01T12:14:58"/>
    <x v="3238"/>
    <n v="30"/>
    <b v="1"/>
    <n v="79"/>
    <b v="1"/>
    <s v="theater/plays"/>
    <x v="1"/>
    <x v="6"/>
  </r>
  <r>
    <n v="5862"/>
    <n v="6208.98"/>
    <n v="59.7"/>
    <n v="1.06"/>
    <x v="0"/>
    <s v="GB"/>
    <s v="GBP"/>
    <n v="1445817540"/>
    <n v="1443665293"/>
    <d v="2015-10-25T23:59:00"/>
    <x v="3239"/>
    <n v="24.910266203703941"/>
    <b v="1"/>
    <n v="104"/>
    <b v="1"/>
    <s v="theater/plays"/>
    <x v="1"/>
    <x v="6"/>
  </r>
  <r>
    <n v="3000"/>
    <n v="3017"/>
    <n v="88.74"/>
    <n v="1.01"/>
    <x v="0"/>
    <s v="GB"/>
    <s v="GBP"/>
    <n v="1487286000"/>
    <n v="1484843948"/>
    <d v="2017-02-16T23:00:00"/>
    <x v="3240"/>
    <n v="28.264490740737529"/>
    <b v="0"/>
    <n v="34"/>
    <b v="1"/>
    <s v="theater/plays"/>
    <x v="1"/>
    <x v="6"/>
  </r>
  <r>
    <n v="8500"/>
    <n v="9801"/>
    <n v="58.69"/>
    <n v="1.1499999999999999"/>
    <x v="0"/>
    <s v="US"/>
    <s v="USD"/>
    <n v="1413269940"/>
    <n v="1410421670"/>
    <d v="2014-10-14T06:59:00"/>
    <x v="3241"/>
    <n v="32.966087962966412"/>
    <b v="1"/>
    <n v="167"/>
    <b v="1"/>
    <s v="theater/plays"/>
    <x v="1"/>
    <x v="6"/>
  </r>
  <r>
    <n v="10000"/>
    <n v="12730.42"/>
    <n v="69.569999999999993"/>
    <n v="1.27"/>
    <x v="0"/>
    <s v="US"/>
    <s v="USD"/>
    <n v="1411150092"/>
    <n v="1408558092"/>
    <d v="2014-09-19T18:08:12"/>
    <x v="3242"/>
    <n v="30"/>
    <b v="1"/>
    <n v="183"/>
    <b v="1"/>
    <s v="theater/plays"/>
    <x v="1"/>
    <x v="6"/>
  </r>
  <r>
    <n v="8000"/>
    <n v="8227"/>
    <n v="115.87"/>
    <n v="1.03"/>
    <x v="0"/>
    <s v="US"/>
    <s v="USD"/>
    <n v="1444348800"/>
    <n v="1442283562"/>
    <d v="2015-10-09T00:00:00"/>
    <x v="3243"/>
    <n v="23.903217592596775"/>
    <b v="1"/>
    <n v="71"/>
    <b v="1"/>
    <s v="theater/plays"/>
    <x v="1"/>
    <x v="6"/>
  </r>
  <r>
    <n v="1600"/>
    <n v="1647"/>
    <n v="23.87"/>
    <n v="1.03"/>
    <x v="0"/>
    <s v="GB"/>
    <s v="GBP"/>
    <n v="1480613982"/>
    <n v="1478018382"/>
    <d v="2016-12-01T17:39:42"/>
    <x v="3244"/>
    <n v="30.041666666664241"/>
    <b v="0"/>
    <n v="69"/>
    <b v="1"/>
    <s v="theater/plays"/>
    <x v="1"/>
    <x v="6"/>
  </r>
  <r>
    <n v="21000"/>
    <n v="21904"/>
    <n v="81.13"/>
    <n v="1.04"/>
    <x v="0"/>
    <s v="US"/>
    <s v="USD"/>
    <n v="1434074400"/>
    <n v="1431354258"/>
    <d v="2015-06-12T02:00:00"/>
    <x v="3245"/>
    <n v="31.483124999998836"/>
    <b v="0"/>
    <n v="270"/>
    <b v="1"/>
    <s v="theater/plays"/>
    <x v="1"/>
    <x v="6"/>
  </r>
  <r>
    <n v="10000"/>
    <n v="11122"/>
    <n v="57.63"/>
    <n v="1.1100000000000001"/>
    <x v="0"/>
    <s v="US"/>
    <s v="USD"/>
    <n v="1442030340"/>
    <n v="1439551200"/>
    <d v="2015-09-12T03:59:00"/>
    <x v="3246"/>
    <n v="28.693750000005821"/>
    <b v="1"/>
    <n v="193"/>
    <b v="1"/>
    <s v="theater/plays"/>
    <x v="1"/>
    <x v="6"/>
  </r>
  <r>
    <n v="2500"/>
    <n v="2646.5"/>
    <n v="46.43"/>
    <n v="1.06"/>
    <x v="0"/>
    <s v="GB"/>
    <s v="GBP"/>
    <n v="1436696712"/>
    <n v="1434104712"/>
    <d v="2015-07-12T10:25:12"/>
    <x v="3247"/>
    <n v="30"/>
    <b v="1"/>
    <n v="57"/>
    <b v="1"/>
    <s v="theater/plays"/>
    <x v="1"/>
    <x v="6"/>
  </r>
  <r>
    <n v="12000"/>
    <n v="12095"/>
    <n v="60.48"/>
    <n v="1.01"/>
    <x v="0"/>
    <s v="US"/>
    <s v="USD"/>
    <n v="1428178757"/>
    <n v="1425590357"/>
    <d v="2015-04-04T20:19:17"/>
    <x v="3248"/>
    <n v="29.958333333335759"/>
    <b v="1"/>
    <n v="200"/>
    <b v="1"/>
    <s v="theater/plays"/>
    <x v="1"/>
    <x v="6"/>
  </r>
  <r>
    <n v="5500"/>
    <n v="5771"/>
    <n v="65.58"/>
    <n v="1.05"/>
    <x v="0"/>
    <s v="US"/>
    <s v="USD"/>
    <n v="1434822914"/>
    <n v="1432230914"/>
    <d v="2015-06-20T17:55:14"/>
    <x v="3249"/>
    <n v="30"/>
    <b v="1"/>
    <n v="88"/>
    <b v="1"/>
    <s v="theater/plays"/>
    <x v="1"/>
    <x v="6"/>
  </r>
  <r>
    <n v="25000"/>
    <n v="25388"/>
    <n v="119.19"/>
    <n v="1.02"/>
    <x v="0"/>
    <s v="US"/>
    <s v="USD"/>
    <n v="1415213324"/>
    <n v="1412617724"/>
    <d v="2014-11-05T18:48:44"/>
    <x v="3250"/>
    <n v="30.041666666671517"/>
    <b v="1"/>
    <n v="213"/>
    <b v="1"/>
    <s v="theater/plays"/>
    <x v="1"/>
    <x v="6"/>
  </r>
  <r>
    <n v="1500"/>
    <n v="1661"/>
    <n v="83.05"/>
    <n v="1.1100000000000001"/>
    <x v="0"/>
    <s v="US"/>
    <s v="USD"/>
    <n v="1434907966"/>
    <n v="1432315966"/>
    <d v="2015-06-21T17:32:46"/>
    <x v="3251"/>
    <n v="30"/>
    <b v="1"/>
    <n v="20"/>
    <b v="1"/>
    <s v="theater/plays"/>
    <x v="1"/>
    <x v="6"/>
  </r>
  <r>
    <n v="2250"/>
    <n v="2876"/>
    <n v="57.52"/>
    <n v="1.28"/>
    <x v="0"/>
    <s v="GB"/>
    <s v="GBP"/>
    <n v="1473247240"/>
    <n v="1470655240"/>
    <d v="2016-09-07T11:20:40"/>
    <x v="3252"/>
    <n v="30"/>
    <b v="1"/>
    <n v="50"/>
    <b v="1"/>
    <s v="theater/plays"/>
    <x v="1"/>
    <x v="6"/>
  </r>
  <r>
    <n v="20000"/>
    <n v="20365"/>
    <n v="177.09"/>
    <n v="1.02"/>
    <x v="0"/>
    <s v="US"/>
    <s v="USD"/>
    <n v="1473306300"/>
    <n v="1471701028"/>
    <d v="2016-09-08T03:45:00"/>
    <x v="3253"/>
    <n v="18.579537037032424"/>
    <b v="1"/>
    <n v="115"/>
    <b v="1"/>
    <s v="theater/plays"/>
    <x v="1"/>
    <x v="6"/>
  </r>
  <r>
    <n v="13000"/>
    <n v="13163.5"/>
    <n v="70.77"/>
    <n v="1.01"/>
    <x v="0"/>
    <s v="GB"/>
    <s v="GBP"/>
    <n v="1427331809"/>
    <n v="1424743409"/>
    <d v="2015-03-26T01:03:29"/>
    <x v="3254"/>
    <n v="29.958333333328483"/>
    <b v="1"/>
    <n v="186"/>
    <b v="1"/>
    <s v="theater/plays"/>
    <x v="1"/>
    <x v="6"/>
  </r>
  <r>
    <n v="300"/>
    <n v="525"/>
    <n v="29.17"/>
    <n v="1.75"/>
    <x v="0"/>
    <s v="GB"/>
    <s v="GBP"/>
    <n v="1412706375"/>
    <n v="1410114375"/>
    <d v="2014-10-07T18:26:15"/>
    <x v="3255"/>
    <n v="30"/>
    <b v="1"/>
    <n v="18"/>
    <b v="1"/>
    <s v="theater/plays"/>
    <x v="1"/>
    <x v="6"/>
  </r>
  <r>
    <n v="10000"/>
    <n v="12806"/>
    <n v="72.760000000000005"/>
    <n v="1.28"/>
    <x v="0"/>
    <s v="US"/>
    <s v="USD"/>
    <n v="1433995140"/>
    <n v="1432129577"/>
    <d v="2015-06-11T03:59:00"/>
    <x v="3256"/>
    <n v="21.592164351852261"/>
    <b v="1"/>
    <n v="176"/>
    <b v="1"/>
    <s v="theater/plays"/>
    <x v="1"/>
    <x v="6"/>
  </r>
  <r>
    <n v="2000"/>
    <n v="2125.9899999999998"/>
    <n v="51.85"/>
    <n v="1.06"/>
    <x v="0"/>
    <s v="GB"/>
    <s v="GBP"/>
    <n v="1487769952"/>
    <n v="1485177952"/>
    <d v="2017-02-22T13:25:52"/>
    <x v="3257"/>
    <n v="30"/>
    <b v="0"/>
    <n v="41"/>
    <b v="1"/>
    <s v="theater/plays"/>
    <x v="1"/>
    <x v="6"/>
  </r>
  <r>
    <n v="7000"/>
    <n v="7365"/>
    <n v="98.2"/>
    <n v="1.05"/>
    <x v="0"/>
    <s v="US"/>
    <s v="USD"/>
    <n v="1420751861"/>
    <n v="1418159861"/>
    <d v="2015-01-08T21:17:41"/>
    <x v="3258"/>
    <n v="30"/>
    <b v="1"/>
    <n v="75"/>
    <b v="1"/>
    <s v="theater/plays"/>
    <x v="1"/>
    <x v="6"/>
  </r>
  <r>
    <n v="23000"/>
    <n v="24418.6"/>
    <n v="251.74"/>
    <n v="1.06"/>
    <x v="0"/>
    <s v="US"/>
    <s v="USD"/>
    <n v="1475294340"/>
    <n v="1472753745"/>
    <d v="2016-10-01T03:59:00"/>
    <x v="3259"/>
    <n v="29.405034722221899"/>
    <b v="1"/>
    <n v="97"/>
    <b v="1"/>
    <s v="theater/plays"/>
    <x v="1"/>
    <x v="6"/>
  </r>
  <r>
    <n v="5000"/>
    <n v="5462"/>
    <n v="74.819999999999993"/>
    <n v="1.0900000000000001"/>
    <x v="0"/>
    <s v="US"/>
    <s v="USD"/>
    <n v="1448903318"/>
    <n v="1445875718"/>
    <d v="2015-11-30T17:08:38"/>
    <x v="3260"/>
    <n v="35.041666666671517"/>
    <b v="1"/>
    <n v="73"/>
    <b v="1"/>
    <s v="theater/plays"/>
    <x v="1"/>
    <x v="6"/>
  </r>
  <r>
    <n v="3300"/>
    <n v="3315"/>
    <n v="67.650000000000006"/>
    <n v="1"/>
    <x v="0"/>
    <s v="US"/>
    <s v="USD"/>
    <n v="1437067476"/>
    <n v="1434475476"/>
    <d v="2015-07-16T17:24:36"/>
    <x v="3261"/>
    <n v="30"/>
    <b v="1"/>
    <n v="49"/>
    <b v="1"/>
    <s v="theater/plays"/>
    <x v="1"/>
    <x v="6"/>
  </r>
  <r>
    <n v="12200"/>
    <n v="12571"/>
    <n v="93.81"/>
    <n v="1.03"/>
    <x v="0"/>
    <s v="US"/>
    <s v="USD"/>
    <n v="1419220800"/>
    <n v="1416555262"/>
    <d v="2014-12-22T04:00:00"/>
    <x v="3262"/>
    <n v="30.851134259268292"/>
    <b v="1"/>
    <n v="134"/>
    <b v="1"/>
    <s v="theater/plays"/>
    <x v="1"/>
    <x v="6"/>
  </r>
  <r>
    <n v="2500"/>
    <n v="2804.16"/>
    <n v="41.24"/>
    <n v="1.1200000000000001"/>
    <x v="0"/>
    <s v="US"/>
    <s v="USD"/>
    <n v="1446238800"/>
    <n v="1444220588"/>
    <d v="2015-10-30T21:00:00"/>
    <x v="3263"/>
    <n v="23.358935185184237"/>
    <b v="1"/>
    <n v="68"/>
    <b v="1"/>
    <s v="theater/plays"/>
    <x v="1"/>
    <x v="6"/>
  </r>
  <r>
    <n v="2500"/>
    <n v="2575"/>
    <n v="52.55"/>
    <n v="1.03"/>
    <x v="0"/>
    <s v="US"/>
    <s v="USD"/>
    <n v="1422482400"/>
    <n v="1421089938"/>
    <d v="2015-01-28T22:00:00"/>
    <x v="3264"/>
    <n v="16.116458333337505"/>
    <b v="1"/>
    <n v="49"/>
    <b v="1"/>
    <s v="theater/plays"/>
    <x v="1"/>
    <x v="6"/>
  </r>
  <r>
    <n v="2700"/>
    <n v="4428"/>
    <n v="70.290000000000006"/>
    <n v="1.64"/>
    <x v="0"/>
    <s v="IE"/>
    <s v="EUR"/>
    <n v="1449162000"/>
    <n v="1446570315"/>
    <d v="2015-12-03T17:00:00"/>
    <x v="3265"/>
    <n v="29.996354166665697"/>
    <b v="1"/>
    <n v="63"/>
    <b v="1"/>
    <s v="theater/plays"/>
    <x v="1"/>
    <x v="6"/>
  </r>
  <r>
    <n v="6000"/>
    <n v="7877"/>
    <n v="48.33"/>
    <n v="1.31"/>
    <x v="0"/>
    <s v="US"/>
    <s v="USD"/>
    <n v="1434142800"/>
    <n v="1431435122"/>
    <d v="2015-06-12T21:00:00"/>
    <x v="3266"/>
    <n v="31.338865740734036"/>
    <b v="1"/>
    <n v="163"/>
    <b v="1"/>
    <s v="theater/plays"/>
    <x v="1"/>
    <x v="6"/>
  </r>
  <r>
    <n v="15000"/>
    <n v="15315"/>
    <n v="53.18"/>
    <n v="1.02"/>
    <x v="0"/>
    <s v="US"/>
    <s v="USD"/>
    <n v="1437156660"/>
    <n v="1434564660"/>
    <d v="2015-07-17T18:11:00"/>
    <x v="3267"/>
    <n v="30"/>
    <b v="1"/>
    <n v="288"/>
    <b v="1"/>
    <s v="theater/plays"/>
    <x v="1"/>
    <x v="6"/>
  </r>
  <r>
    <n v="2000"/>
    <n v="2560"/>
    <n v="60.95"/>
    <n v="1.28"/>
    <x v="0"/>
    <s v="US"/>
    <s v="USD"/>
    <n v="1472074928"/>
    <n v="1470692528"/>
    <d v="2016-08-24T21:42:08"/>
    <x v="3268"/>
    <n v="16"/>
    <b v="1"/>
    <n v="42"/>
    <b v="1"/>
    <s v="theater/plays"/>
    <x v="1"/>
    <x v="6"/>
  </r>
  <r>
    <n v="8000"/>
    <n v="8120"/>
    <n v="116"/>
    <n v="1.02"/>
    <x v="0"/>
    <s v="GB"/>
    <s v="GBP"/>
    <n v="1434452400"/>
    <n v="1431509397"/>
    <d v="2015-06-16T11:00:00"/>
    <x v="3269"/>
    <n v="34.062534722223063"/>
    <b v="1"/>
    <n v="70"/>
    <b v="1"/>
    <s v="theater/plays"/>
    <x v="1"/>
    <x v="6"/>
  </r>
  <r>
    <n v="1800"/>
    <n v="1830"/>
    <n v="61"/>
    <n v="1.02"/>
    <x v="0"/>
    <s v="GB"/>
    <s v="GBP"/>
    <n v="1436705265"/>
    <n v="1434113265"/>
    <d v="2015-07-12T12:47:45"/>
    <x v="3270"/>
    <n v="30"/>
    <b v="1"/>
    <n v="30"/>
    <b v="1"/>
    <s v="theater/plays"/>
    <x v="1"/>
    <x v="6"/>
  </r>
  <r>
    <n v="1500"/>
    <n v="1950"/>
    <n v="38.24"/>
    <n v="1.3"/>
    <x v="0"/>
    <s v="GB"/>
    <s v="GBP"/>
    <n v="1414927775"/>
    <n v="1412332175"/>
    <d v="2014-11-02T11:29:35"/>
    <x v="3271"/>
    <n v="30.041666666671517"/>
    <b v="1"/>
    <n v="51"/>
    <b v="1"/>
    <s v="theater/plays"/>
    <x v="1"/>
    <x v="6"/>
  </r>
  <r>
    <n v="10000"/>
    <n v="15443"/>
    <n v="106.5"/>
    <n v="1.54"/>
    <x v="0"/>
    <s v="US"/>
    <s v="USD"/>
    <n v="1446814809"/>
    <n v="1444219209"/>
    <d v="2015-11-06T13:00:09"/>
    <x v="3272"/>
    <n v="30.041666666664241"/>
    <b v="1"/>
    <n v="145"/>
    <b v="1"/>
    <s v="theater/plays"/>
    <x v="1"/>
    <x v="6"/>
  </r>
  <r>
    <n v="4000"/>
    <n v="4296"/>
    <n v="204.57"/>
    <n v="1.07"/>
    <x v="0"/>
    <s v="US"/>
    <s v="USD"/>
    <n v="1473879600"/>
    <n v="1472498042"/>
    <d v="2016-09-14T19:00:00"/>
    <x v="3273"/>
    <n v="15.990254629636183"/>
    <b v="1"/>
    <n v="21"/>
    <b v="1"/>
    <s v="theater/plays"/>
    <x v="1"/>
    <x v="6"/>
  </r>
  <r>
    <n v="15500"/>
    <n v="15705"/>
    <n v="54.91"/>
    <n v="1.01"/>
    <x v="0"/>
    <s v="US"/>
    <s v="USD"/>
    <n v="1458075600"/>
    <n v="1454259272"/>
    <d v="2016-03-15T21:00:00"/>
    <x v="3274"/>
    <n v="44.170462962967576"/>
    <b v="1"/>
    <n v="286"/>
    <b v="1"/>
    <s v="theater/plays"/>
    <x v="1"/>
    <x v="6"/>
  </r>
  <r>
    <n v="1800"/>
    <n v="1805"/>
    <n v="150.41999999999999"/>
    <n v="1"/>
    <x v="0"/>
    <s v="US"/>
    <s v="USD"/>
    <n v="1423456200"/>
    <n v="1421183271"/>
    <d v="2015-02-09T04:30:00"/>
    <x v="3275"/>
    <n v="26.307048611110076"/>
    <b v="1"/>
    <n v="12"/>
    <b v="1"/>
    <s v="theater/plays"/>
    <x v="1"/>
    <x v="6"/>
  </r>
  <r>
    <n v="4500"/>
    <n v="5258"/>
    <n v="52.58"/>
    <n v="1.17"/>
    <x v="0"/>
    <s v="CA"/>
    <s v="CAD"/>
    <n v="1459483140"/>
    <n v="1456526879"/>
    <d v="2016-04-01T03:59:00"/>
    <x v="3276"/>
    <n v="34.215983796297223"/>
    <b v="1"/>
    <n v="100"/>
    <b v="1"/>
    <s v="theater/plays"/>
    <x v="1"/>
    <x v="6"/>
  </r>
  <r>
    <n v="5000"/>
    <n v="5430"/>
    <n v="54.3"/>
    <n v="1.0900000000000001"/>
    <x v="0"/>
    <s v="GB"/>
    <s v="GBP"/>
    <n v="1416331406"/>
    <n v="1413735806"/>
    <d v="2014-11-18T17:23:26"/>
    <x v="3277"/>
    <n v="30.041666666664241"/>
    <b v="1"/>
    <n v="100"/>
    <b v="1"/>
    <s v="theater/plays"/>
    <x v="1"/>
    <x v="6"/>
  </r>
  <r>
    <n v="2500"/>
    <n v="2585"/>
    <n v="76.03"/>
    <n v="1.03"/>
    <x v="0"/>
    <s v="GB"/>
    <s v="GBP"/>
    <n v="1433017303"/>
    <n v="1430425303"/>
    <d v="2015-05-30T20:21:43"/>
    <x v="3278"/>
    <n v="30"/>
    <b v="1"/>
    <n v="34"/>
    <b v="1"/>
    <s v="theater/plays"/>
    <x v="1"/>
    <x v="6"/>
  </r>
  <r>
    <n v="5800"/>
    <n v="6628"/>
    <n v="105.21"/>
    <n v="1.1399999999999999"/>
    <x v="0"/>
    <s v="US"/>
    <s v="USD"/>
    <n v="1459474059"/>
    <n v="1456885659"/>
    <d v="2016-04-01T01:27:39"/>
    <x v="3279"/>
    <n v="29.958333333343035"/>
    <b v="0"/>
    <n v="63"/>
    <b v="1"/>
    <s v="theater/plays"/>
    <x v="1"/>
    <x v="6"/>
  </r>
  <r>
    <n v="2000"/>
    <n v="2060"/>
    <n v="68.67"/>
    <n v="1.03"/>
    <x v="0"/>
    <s v="US"/>
    <s v="USD"/>
    <n v="1433134800"/>
    <n v="1430158198"/>
    <d v="2015-06-01T05:00:00"/>
    <x v="3280"/>
    <n v="34.451412037029513"/>
    <b v="0"/>
    <n v="30"/>
    <b v="1"/>
    <s v="theater/plays"/>
    <x v="1"/>
    <x v="6"/>
  </r>
  <r>
    <n v="5000"/>
    <n v="6080"/>
    <n v="129.36000000000001"/>
    <n v="1.22"/>
    <x v="0"/>
    <s v="US"/>
    <s v="USD"/>
    <n v="1441153705"/>
    <n v="1438561705"/>
    <d v="2015-09-02T00:28:25"/>
    <x v="3281"/>
    <n v="30"/>
    <b v="0"/>
    <n v="47"/>
    <b v="1"/>
    <s v="theater/plays"/>
    <x v="1"/>
    <x v="6"/>
  </r>
  <r>
    <n v="31000"/>
    <n v="31820.5"/>
    <n v="134.26"/>
    <n v="1.03"/>
    <x v="0"/>
    <s v="US"/>
    <s v="USD"/>
    <n v="1461904788"/>
    <n v="1458103188"/>
    <d v="2016-04-29T04:39:48"/>
    <x v="3282"/>
    <n v="44"/>
    <b v="0"/>
    <n v="237"/>
    <b v="1"/>
    <s v="theater/plays"/>
    <x v="1"/>
    <x v="6"/>
  </r>
  <r>
    <n v="800"/>
    <n v="838"/>
    <n v="17.829999999999998"/>
    <n v="1.05"/>
    <x v="0"/>
    <s v="GB"/>
    <s v="GBP"/>
    <n v="1455138000"/>
    <n v="1452448298"/>
    <d v="2016-02-10T21:00:00"/>
    <x v="3283"/>
    <n v="31.130810185190057"/>
    <b v="0"/>
    <n v="47"/>
    <b v="1"/>
    <s v="theater/plays"/>
    <x v="1"/>
    <x v="6"/>
  </r>
  <r>
    <n v="3000"/>
    <n v="3048"/>
    <n v="203.2"/>
    <n v="1.02"/>
    <x v="0"/>
    <s v="US"/>
    <s v="USD"/>
    <n v="1454047140"/>
    <n v="1452546853"/>
    <d v="2016-01-29T05:59:00"/>
    <x v="3284"/>
    <n v="17.364432870366727"/>
    <b v="0"/>
    <n v="15"/>
    <b v="1"/>
    <s v="theater/plays"/>
    <x v="1"/>
    <x v="6"/>
  </r>
  <r>
    <n v="4999"/>
    <n v="5604"/>
    <n v="69.19"/>
    <n v="1.1200000000000001"/>
    <x v="0"/>
    <s v="US"/>
    <s v="USD"/>
    <n v="1488258000"/>
    <n v="1485556626"/>
    <d v="2017-02-28T05:00:00"/>
    <x v="3285"/>
    <n v="31.265902777769952"/>
    <b v="0"/>
    <n v="81"/>
    <b v="1"/>
    <s v="theater/plays"/>
    <x v="1"/>
    <x v="6"/>
  </r>
  <r>
    <n v="15000"/>
    <n v="15265"/>
    <n v="125.12"/>
    <n v="1.02"/>
    <x v="0"/>
    <s v="US"/>
    <s v="USD"/>
    <n v="1471291782"/>
    <n v="1468699782"/>
    <d v="2016-08-15T20:09:42"/>
    <x v="3286"/>
    <n v="30"/>
    <b v="0"/>
    <n v="122"/>
    <b v="1"/>
    <s v="theater/plays"/>
    <x v="1"/>
    <x v="6"/>
  </r>
  <r>
    <n v="2500"/>
    <n v="2500"/>
    <n v="73.53"/>
    <n v="1"/>
    <x v="0"/>
    <s v="CA"/>
    <s v="CAD"/>
    <n v="1448733628"/>
    <n v="1446573628"/>
    <d v="2015-11-28T18:00:28"/>
    <x v="3287"/>
    <n v="25"/>
    <b v="0"/>
    <n v="34"/>
    <b v="1"/>
    <s v="theater/plays"/>
    <x v="1"/>
    <x v="6"/>
  </r>
  <r>
    <n v="10000"/>
    <n v="10026.49"/>
    <n v="48.44"/>
    <n v="1"/>
    <x v="0"/>
    <s v="GB"/>
    <s v="GBP"/>
    <n v="1466463600"/>
    <n v="1463337315"/>
    <d v="2016-06-20T23:00:00"/>
    <x v="3288"/>
    <n v="36.183854166665697"/>
    <b v="0"/>
    <n v="207"/>
    <b v="1"/>
    <s v="theater/plays"/>
    <x v="1"/>
    <x v="6"/>
  </r>
  <r>
    <n v="500"/>
    <n v="665.21"/>
    <n v="26.61"/>
    <n v="1.33"/>
    <x v="0"/>
    <s v="GB"/>
    <s v="GBP"/>
    <n v="1487580602"/>
    <n v="1485161402"/>
    <d v="2017-02-20T08:50:02"/>
    <x v="3289"/>
    <n v="28"/>
    <b v="0"/>
    <n v="25"/>
    <b v="1"/>
    <s v="theater/plays"/>
    <x v="1"/>
    <x v="6"/>
  </r>
  <r>
    <n v="2000"/>
    <n v="2424"/>
    <n v="33.67"/>
    <n v="1.21"/>
    <x v="0"/>
    <s v="GB"/>
    <s v="GBP"/>
    <n v="1489234891"/>
    <n v="1486642891"/>
    <d v="2017-03-11T12:21:31"/>
    <x v="3290"/>
    <n v="30"/>
    <b v="0"/>
    <n v="72"/>
    <b v="1"/>
    <s v="theater/plays"/>
    <x v="1"/>
    <x v="6"/>
  </r>
  <r>
    <n v="500"/>
    <n v="570"/>
    <n v="40.71"/>
    <n v="1.1399999999999999"/>
    <x v="0"/>
    <s v="US"/>
    <s v="USD"/>
    <n v="1442462340"/>
    <n v="1439743900"/>
    <d v="2015-09-17T03:59:00"/>
    <x v="3291"/>
    <n v="31.463425925932825"/>
    <b v="0"/>
    <n v="14"/>
    <b v="1"/>
    <s v="theater/plays"/>
    <x v="1"/>
    <x v="6"/>
  </r>
  <r>
    <n v="101"/>
    <n v="289"/>
    <n v="19.27"/>
    <n v="2.86"/>
    <x v="0"/>
    <s v="GB"/>
    <s v="GBP"/>
    <n v="1449257348"/>
    <n v="1444069748"/>
    <d v="2015-12-04T19:29:08"/>
    <x v="3292"/>
    <n v="60.041666666671517"/>
    <b v="0"/>
    <n v="15"/>
    <b v="1"/>
    <s v="theater/plays"/>
    <x v="1"/>
    <x v="6"/>
  </r>
  <r>
    <n v="4500"/>
    <n v="7670"/>
    <n v="84.29"/>
    <n v="1.7"/>
    <x v="0"/>
    <s v="NZ"/>
    <s v="NZD"/>
    <n v="1488622352"/>
    <n v="1486030352"/>
    <d v="2017-03-04T10:12:32"/>
    <x v="3293"/>
    <n v="30"/>
    <b v="0"/>
    <n v="91"/>
    <b v="1"/>
    <s v="theater/plays"/>
    <x v="1"/>
    <x v="6"/>
  </r>
  <r>
    <n v="600"/>
    <n v="710"/>
    <n v="29.58"/>
    <n v="1.18"/>
    <x v="0"/>
    <s v="GB"/>
    <s v="GBP"/>
    <n v="1434459554"/>
    <n v="1431867554"/>
    <d v="2015-06-16T12:59:14"/>
    <x v="3294"/>
    <n v="30"/>
    <b v="0"/>
    <n v="24"/>
    <b v="1"/>
    <s v="theater/plays"/>
    <x v="1"/>
    <x v="6"/>
  </r>
  <r>
    <n v="700"/>
    <n v="720.01"/>
    <n v="26.67"/>
    <n v="1.03"/>
    <x v="0"/>
    <s v="GB"/>
    <s v="GBP"/>
    <n v="1474886229"/>
    <n v="1472294229"/>
    <d v="2016-09-26T10:37:09"/>
    <x v="3295"/>
    <n v="30"/>
    <b v="0"/>
    <n v="27"/>
    <b v="1"/>
    <s v="theater/plays"/>
    <x v="1"/>
    <x v="6"/>
  </r>
  <r>
    <n v="1500"/>
    <n v="2161"/>
    <n v="45.98"/>
    <n v="1.44"/>
    <x v="0"/>
    <s v="GB"/>
    <s v="GBP"/>
    <n v="1448229600"/>
    <n v="1446401372"/>
    <d v="2015-11-22T22:00:00"/>
    <x v="3296"/>
    <n v="21.160046296296059"/>
    <b v="0"/>
    <n v="47"/>
    <b v="1"/>
    <s v="theater/plays"/>
    <x v="1"/>
    <x v="6"/>
  </r>
  <r>
    <n v="5500"/>
    <n v="5504"/>
    <n v="125.09"/>
    <n v="1"/>
    <x v="0"/>
    <s v="GB"/>
    <s v="GBP"/>
    <n v="1438037940"/>
    <n v="1436380256"/>
    <d v="2015-07-27T22:59:00"/>
    <x v="3297"/>
    <n v="19.186157407406427"/>
    <b v="0"/>
    <n v="44"/>
    <b v="1"/>
    <s v="theater/plays"/>
    <x v="1"/>
    <x v="6"/>
  </r>
  <r>
    <n v="10000"/>
    <n v="10173"/>
    <n v="141.29"/>
    <n v="1.02"/>
    <x v="0"/>
    <s v="US"/>
    <s v="USD"/>
    <n v="1442102400"/>
    <n v="1440370768"/>
    <d v="2015-09-13T00:00:00"/>
    <x v="3298"/>
    <n v="20.042037037041155"/>
    <b v="0"/>
    <n v="72"/>
    <b v="1"/>
    <s v="theater/plays"/>
    <x v="1"/>
    <x v="6"/>
  </r>
  <r>
    <n v="3000"/>
    <n v="3486"/>
    <n v="55.33"/>
    <n v="1.1599999999999999"/>
    <x v="0"/>
    <s v="US"/>
    <s v="USD"/>
    <n v="1444860063"/>
    <n v="1442268063"/>
    <d v="2015-10-14T22:01:03"/>
    <x v="3299"/>
    <n v="30"/>
    <b v="0"/>
    <n v="63"/>
    <b v="1"/>
    <s v="theater/plays"/>
    <x v="1"/>
    <x v="6"/>
  </r>
  <r>
    <n v="3000"/>
    <n v="4085"/>
    <n v="46.42"/>
    <n v="1.36"/>
    <x v="0"/>
    <s v="US"/>
    <s v="USD"/>
    <n v="1430329862"/>
    <n v="1428515462"/>
    <d v="2015-04-29T17:51:02"/>
    <x v="3300"/>
    <n v="21"/>
    <b v="0"/>
    <n v="88"/>
    <b v="1"/>
    <s v="theater/plays"/>
    <x v="1"/>
    <x v="6"/>
  </r>
  <r>
    <n v="3000"/>
    <n v="4004"/>
    <n v="57.2"/>
    <n v="1.33"/>
    <x v="0"/>
    <s v="US"/>
    <s v="USD"/>
    <n v="1470034740"/>
    <n v="1466185176"/>
    <d v="2016-08-01T06:59:00"/>
    <x v="3301"/>
    <n v="44.555138888885267"/>
    <b v="0"/>
    <n v="70"/>
    <b v="1"/>
    <s v="theater/plays"/>
    <x v="1"/>
    <x v="6"/>
  </r>
  <r>
    <n v="8400"/>
    <n v="8685"/>
    <n v="173.7"/>
    <n v="1.03"/>
    <x v="0"/>
    <s v="ES"/>
    <s v="EUR"/>
    <n v="1481099176"/>
    <n v="1478507176"/>
    <d v="2016-12-07T08:26:16"/>
    <x v="3302"/>
    <n v="30"/>
    <b v="0"/>
    <n v="50"/>
    <b v="1"/>
    <s v="theater/plays"/>
    <x v="1"/>
    <x v="6"/>
  </r>
  <r>
    <n v="1800"/>
    <n v="2086"/>
    <n v="59.6"/>
    <n v="1.1599999999999999"/>
    <x v="0"/>
    <s v="US"/>
    <s v="USD"/>
    <n v="1427553484"/>
    <n v="1424533084"/>
    <d v="2015-03-28T14:38:04"/>
    <x v="3303"/>
    <n v="34.958333333343035"/>
    <b v="0"/>
    <n v="35"/>
    <b v="1"/>
    <s v="theater/plays"/>
    <x v="1"/>
    <x v="6"/>
  </r>
  <r>
    <n v="15000"/>
    <n v="15677.5"/>
    <n v="89.59"/>
    <n v="1.05"/>
    <x v="0"/>
    <s v="US"/>
    <s v="USD"/>
    <n v="1482418752"/>
    <n v="1479826752"/>
    <d v="2016-12-22T14:59:12"/>
    <x v="3304"/>
    <n v="30"/>
    <b v="0"/>
    <n v="175"/>
    <b v="1"/>
    <s v="theater/plays"/>
    <x v="1"/>
    <x v="6"/>
  </r>
  <r>
    <n v="4000"/>
    <n v="4081"/>
    <n v="204.05"/>
    <n v="1.02"/>
    <x v="0"/>
    <s v="US"/>
    <s v="USD"/>
    <n v="1438374748"/>
    <n v="1435782748"/>
    <d v="2015-07-31T20:32:28"/>
    <x v="3305"/>
    <n v="30"/>
    <b v="0"/>
    <n v="20"/>
    <b v="1"/>
    <s v="theater/plays"/>
    <x v="1"/>
    <x v="6"/>
  </r>
  <r>
    <n v="1500"/>
    <n v="2630"/>
    <n v="48.7"/>
    <n v="1.75"/>
    <x v="0"/>
    <s v="US"/>
    <s v="USD"/>
    <n v="1465527600"/>
    <n v="1462252542"/>
    <d v="2016-06-10T03:00:00"/>
    <x v="3306"/>
    <n v="37.90576388889167"/>
    <b v="0"/>
    <n v="54"/>
    <b v="1"/>
    <s v="theater/plays"/>
    <x v="1"/>
    <x v="6"/>
  </r>
  <r>
    <n v="1000"/>
    <n v="1066.8"/>
    <n v="53.34"/>
    <n v="1.07"/>
    <x v="0"/>
    <s v="US"/>
    <s v="USD"/>
    <n v="1463275339"/>
    <n v="1460683339"/>
    <d v="2016-05-15T01:22:19"/>
    <x v="3307"/>
    <n v="30"/>
    <b v="0"/>
    <n v="20"/>
    <b v="1"/>
    <s v="theater/plays"/>
    <x v="1"/>
    <x v="6"/>
  </r>
  <r>
    <n v="3500"/>
    <n v="4280"/>
    <n v="75.09"/>
    <n v="1.22"/>
    <x v="0"/>
    <s v="US"/>
    <s v="USD"/>
    <n v="1460581365"/>
    <n v="1458766965"/>
    <d v="2016-04-13T21:02:45"/>
    <x v="3308"/>
    <n v="21"/>
    <b v="0"/>
    <n v="57"/>
    <b v="1"/>
    <s v="theater/plays"/>
    <x v="1"/>
    <x v="6"/>
  </r>
  <r>
    <n v="350"/>
    <n v="558"/>
    <n v="18"/>
    <n v="1.59"/>
    <x v="0"/>
    <s v="GB"/>
    <s v="GBP"/>
    <n v="1476632178"/>
    <n v="1473953778"/>
    <d v="2016-10-16T15:36:18"/>
    <x v="3309"/>
    <n v="31"/>
    <b v="0"/>
    <n v="31"/>
    <b v="1"/>
    <s v="theater/plays"/>
    <x v="1"/>
    <x v="6"/>
  </r>
  <r>
    <n v="6500"/>
    <n v="6505"/>
    <n v="209.84"/>
    <n v="1"/>
    <x v="0"/>
    <s v="US"/>
    <s v="USD"/>
    <n v="1444169825"/>
    <n v="1441577825"/>
    <d v="2015-10-06T22:17:05"/>
    <x v="3310"/>
    <n v="30"/>
    <b v="0"/>
    <n v="31"/>
    <b v="1"/>
    <s v="theater/plays"/>
    <x v="1"/>
    <x v="6"/>
  </r>
  <r>
    <n v="2500"/>
    <n v="2746"/>
    <n v="61.02"/>
    <n v="1.1000000000000001"/>
    <x v="0"/>
    <s v="US"/>
    <s v="USD"/>
    <n v="1445065210"/>
    <n v="1442473210"/>
    <d v="2015-10-17T07:00:10"/>
    <x v="3311"/>
    <n v="30"/>
    <b v="0"/>
    <n v="45"/>
    <b v="1"/>
    <s v="theater/plays"/>
    <x v="1"/>
    <x v="6"/>
  </r>
  <r>
    <n v="2500"/>
    <n v="2501"/>
    <n v="61"/>
    <n v="1"/>
    <x v="0"/>
    <s v="US"/>
    <s v="USD"/>
    <n v="1478901600"/>
    <n v="1477077946"/>
    <d v="2016-11-11T22:00:00"/>
    <x v="3312"/>
    <n v="21.107106481489609"/>
    <b v="0"/>
    <n v="41"/>
    <b v="1"/>
    <s v="theater/plays"/>
    <x v="1"/>
    <x v="6"/>
  </r>
  <r>
    <n v="2000"/>
    <n v="2321"/>
    <n v="80.03"/>
    <n v="1.1599999999999999"/>
    <x v="0"/>
    <s v="US"/>
    <s v="USD"/>
    <n v="1453856400"/>
    <n v="1452664317"/>
    <d v="2016-01-27T01:00:00"/>
    <x v="3313"/>
    <n v="13.797256944453693"/>
    <b v="0"/>
    <n v="29"/>
    <b v="1"/>
    <s v="theater/plays"/>
    <x v="1"/>
    <x v="6"/>
  </r>
  <r>
    <n v="800"/>
    <n v="1686"/>
    <n v="29.07"/>
    <n v="2.11"/>
    <x v="0"/>
    <s v="GB"/>
    <s v="GBP"/>
    <n v="1431115500"/>
    <n v="1428733511"/>
    <d v="2015-05-08T20:05:00"/>
    <x v="3314"/>
    <n v="27.569317129629781"/>
    <b v="0"/>
    <n v="58"/>
    <b v="1"/>
    <s v="theater/plays"/>
    <x v="1"/>
    <x v="6"/>
  </r>
  <r>
    <n v="4000"/>
    <n v="4400"/>
    <n v="49.44"/>
    <n v="1.1000000000000001"/>
    <x v="0"/>
    <s v="GB"/>
    <s v="GBP"/>
    <n v="1462519041"/>
    <n v="1459927041"/>
    <d v="2016-05-06T07:17:21"/>
    <x v="3315"/>
    <n v="30"/>
    <b v="0"/>
    <n v="89"/>
    <b v="1"/>
    <s v="theater/plays"/>
    <x v="1"/>
    <x v="6"/>
  </r>
  <r>
    <n v="11737"/>
    <n v="11747.18"/>
    <n v="93.98"/>
    <n v="1"/>
    <x v="0"/>
    <s v="US"/>
    <s v="USD"/>
    <n v="1407506040"/>
    <n v="1404680075"/>
    <d v="2014-08-08T13:54:00"/>
    <x v="3316"/>
    <n v="32.707928240743058"/>
    <b v="0"/>
    <n v="125"/>
    <b v="1"/>
    <s v="theater/plays"/>
    <x v="1"/>
    <x v="6"/>
  </r>
  <r>
    <n v="1050"/>
    <n v="1115"/>
    <n v="61.94"/>
    <n v="1.06"/>
    <x v="0"/>
    <s v="US"/>
    <s v="USD"/>
    <n v="1465347424"/>
    <n v="1462755424"/>
    <d v="2016-06-08T00:57:04"/>
    <x v="3317"/>
    <n v="30"/>
    <b v="0"/>
    <n v="18"/>
    <b v="1"/>
    <s v="theater/plays"/>
    <x v="1"/>
    <x v="6"/>
  </r>
  <r>
    <n v="2000"/>
    <n v="2512"/>
    <n v="78.5"/>
    <n v="1.26"/>
    <x v="0"/>
    <s v="CA"/>
    <s v="CAD"/>
    <n v="1460341800"/>
    <n v="1456902893"/>
    <d v="2016-04-11T02:30:00"/>
    <x v="3318"/>
    <n v="39.802164351858664"/>
    <b v="0"/>
    <n v="32"/>
    <b v="1"/>
    <s v="theater/plays"/>
    <x v="1"/>
    <x v="6"/>
  </r>
  <r>
    <n v="500"/>
    <n v="540"/>
    <n v="33.75"/>
    <n v="1.08"/>
    <x v="0"/>
    <s v="GB"/>
    <s v="GBP"/>
    <n v="1422712986"/>
    <n v="1418824986"/>
    <d v="2015-01-31T14:03:06"/>
    <x v="3319"/>
    <n v="45"/>
    <b v="0"/>
    <n v="16"/>
    <b v="1"/>
    <s v="theater/plays"/>
    <x v="1"/>
    <x v="6"/>
  </r>
  <r>
    <n v="2500"/>
    <n v="2525"/>
    <n v="66.45"/>
    <n v="1.01"/>
    <x v="0"/>
    <s v="US"/>
    <s v="USD"/>
    <n v="1466557557"/>
    <n v="1463965557"/>
    <d v="2016-06-22T01:05:57"/>
    <x v="3320"/>
    <n v="30"/>
    <b v="0"/>
    <n v="38"/>
    <b v="1"/>
    <s v="theater/plays"/>
    <x v="1"/>
    <x v="6"/>
  </r>
  <r>
    <n v="500"/>
    <n v="537"/>
    <n v="35.799999999999997"/>
    <n v="1.07"/>
    <x v="0"/>
    <s v="US"/>
    <s v="USD"/>
    <n v="1413431940"/>
    <n v="1412216665"/>
    <d v="2014-10-16T03:59:00"/>
    <x v="3321"/>
    <n v="14.065682870372257"/>
    <b v="0"/>
    <n v="15"/>
    <b v="1"/>
    <s v="theater/plays"/>
    <x v="1"/>
    <x v="6"/>
  </r>
  <r>
    <n v="3300"/>
    <n v="3350"/>
    <n v="145.65"/>
    <n v="1.02"/>
    <x v="0"/>
    <s v="US"/>
    <s v="USD"/>
    <n v="1466567700"/>
    <n v="1464653696"/>
    <d v="2016-06-22T03:55:00"/>
    <x v="3322"/>
    <n v="22.152824074073578"/>
    <b v="0"/>
    <n v="23"/>
    <b v="1"/>
    <s v="theater/plays"/>
    <x v="1"/>
    <x v="6"/>
  </r>
  <r>
    <n v="1000"/>
    <n v="1259"/>
    <n v="25.69"/>
    <n v="1.26"/>
    <x v="0"/>
    <s v="GB"/>
    <s v="GBP"/>
    <n v="1474793208"/>
    <n v="1472201208"/>
    <d v="2016-09-25T08:46:48"/>
    <x v="3323"/>
    <n v="30"/>
    <b v="0"/>
    <n v="49"/>
    <b v="1"/>
    <s v="theater/plays"/>
    <x v="1"/>
    <x v="6"/>
  </r>
  <r>
    <n v="1500"/>
    <n v="1525"/>
    <n v="152.5"/>
    <n v="1.02"/>
    <x v="0"/>
    <s v="IE"/>
    <s v="EUR"/>
    <n v="1465135190"/>
    <n v="1463925590"/>
    <d v="2016-06-05T13:59:50"/>
    <x v="3324"/>
    <n v="14"/>
    <b v="0"/>
    <n v="10"/>
    <b v="1"/>
    <s v="theater/plays"/>
    <x v="1"/>
    <x v="6"/>
  </r>
  <r>
    <n v="400"/>
    <n v="450"/>
    <n v="30"/>
    <n v="1.1299999999999999"/>
    <x v="0"/>
    <s v="GB"/>
    <s v="GBP"/>
    <n v="1428256277"/>
    <n v="1425235877"/>
    <d v="2015-04-05T17:51:17"/>
    <x v="3325"/>
    <n v="34.958333333335759"/>
    <b v="0"/>
    <n v="15"/>
    <b v="1"/>
    <s v="theater/plays"/>
    <x v="1"/>
    <x v="6"/>
  </r>
  <r>
    <n v="8000"/>
    <n v="8110"/>
    <n v="142.28"/>
    <n v="1.01"/>
    <x v="0"/>
    <s v="US"/>
    <s v="USD"/>
    <n v="1425830905"/>
    <n v="1423242505"/>
    <d v="2015-03-08T16:08:25"/>
    <x v="3326"/>
    <n v="29.958333333328483"/>
    <b v="0"/>
    <n v="57"/>
    <b v="1"/>
    <s v="theater/plays"/>
    <x v="1"/>
    <x v="6"/>
  </r>
  <r>
    <n v="800"/>
    <n v="810"/>
    <n v="24.55"/>
    <n v="1.01"/>
    <x v="0"/>
    <s v="GB"/>
    <s v="GBP"/>
    <n v="1462697966"/>
    <n v="1460105966"/>
    <d v="2016-05-08T08:59:26"/>
    <x v="3327"/>
    <n v="30"/>
    <b v="0"/>
    <n v="33"/>
    <b v="1"/>
    <s v="theater/plays"/>
    <x v="1"/>
    <x v="6"/>
  </r>
  <r>
    <n v="1800"/>
    <n v="2635"/>
    <n v="292.77999999999997"/>
    <n v="1.46"/>
    <x v="0"/>
    <s v="US"/>
    <s v="USD"/>
    <n v="1404522000"/>
    <n v="1404308883"/>
    <d v="2014-07-05T01:00:00"/>
    <x v="3328"/>
    <n v="2.4666319444440887"/>
    <b v="0"/>
    <n v="9"/>
    <b v="1"/>
    <s v="theater/plays"/>
    <x v="1"/>
    <x v="6"/>
  </r>
  <r>
    <n v="1000"/>
    <n v="1168"/>
    <n v="44.92"/>
    <n v="1.17"/>
    <x v="0"/>
    <s v="GB"/>
    <s v="GBP"/>
    <n v="1406502000"/>
    <n v="1405583108"/>
    <d v="2014-07-27T23:00:00"/>
    <x v="3329"/>
    <n v="10.635324074079108"/>
    <b v="0"/>
    <n v="26"/>
    <b v="1"/>
    <s v="theater/plays"/>
    <x v="1"/>
    <x v="6"/>
  </r>
  <r>
    <n v="1500"/>
    <n v="1594"/>
    <n v="23.1"/>
    <n v="1.06"/>
    <x v="0"/>
    <s v="GB"/>
    <s v="GBP"/>
    <n v="1427919468"/>
    <n v="1425331068"/>
    <d v="2015-04-01T20:17:48"/>
    <x v="3330"/>
    <n v="29.958333333335759"/>
    <b v="0"/>
    <n v="69"/>
    <b v="1"/>
    <s v="theater/plays"/>
    <x v="1"/>
    <x v="6"/>
  </r>
  <r>
    <n v="5000"/>
    <n v="5226"/>
    <n v="80.400000000000006"/>
    <n v="1.05"/>
    <x v="0"/>
    <s v="US"/>
    <s v="USD"/>
    <n v="1444149886"/>
    <n v="1441125886"/>
    <d v="2015-10-06T16:44:46"/>
    <x v="3331"/>
    <n v="35"/>
    <b v="0"/>
    <n v="65"/>
    <b v="1"/>
    <s v="theater/plays"/>
    <x v="1"/>
    <x v="6"/>
  </r>
  <r>
    <n v="6000"/>
    <n v="6000"/>
    <n v="72.290000000000006"/>
    <n v="1"/>
    <x v="0"/>
    <s v="US"/>
    <s v="USD"/>
    <n v="1405802330"/>
    <n v="1403210330"/>
    <d v="2014-07-19T20:38:50"/>
    <x v="3332"/>
    <n v="30"/>
    <b v="0"/>
    <n v="83"/>
    <b v="1"/>
    <s v="theater/plays"/>
    <x v="1"/>
    <x v="6"/>
  </r>
  <r>
    <n v="3500"/>
    <n v="3660"/>
    <n v="32.97"/>
    <n v="1.05"/>
    <x v="0"/>
    <s v="US"/>
    <s v="USD"/>
    <n v="1434384880"/>
    <n v="1432484080"/>
    <d v="2015-06-15T16:14:40"/>
    <x v="3333"/>
    <n v="22"/>
    <b v="0"/>
    <n v="111"/>
    <b v="1"/>
    <s v="theater/plays"/>
    <x v="1"/>
    <x v="6"/>
  </r>
  <r>
    <n v="3871"/>
    <n v="5366"/>
    <n v="116.65"/>
    <n v="1.39"/>
    <x v="0"/>
    <s v="US"/>
    <s v="USD"/>
    <n v="1438259422"/>
    <n v="1435667422"/>
    <d v="2015-07-30T12:30:22"/>
    <x v="3334"/>
    <n v="30"/>
    <b v="0"/>
    <n v="46"/>
    <b v="1"/>
    <s v="theater/plays"/>
    <x v="1"/>
    <x v="6"/>
  </r>
  <r>
    <n v="5000"/>
    <n v="5016"/>
    <n v="79.62"/>
    <n v="1"/>
    <x v="0"/>
    <s v="GB"/>
    <s v="GBP"/>
    <n v="1407106800"/>
    <n v="1404749446"/>
    <d v="2014-08-03T23:00:00"/>
    <x v="3335"/>
    <n v="27.284189814818092"/>
    <b v="0"/>
    <n v="63"/>
    <b v="1"/>
    <s v="theater/plays"/>
    <x v="1"/>
    <x v="6"/>
  </r>
  <r>
    <n v="250"/>
    <n v="250"/>
    <n v="27.78"/>
    <n v="1"/>
    <x v="0"/>
    <s v="GB"/>
    <s v="GBP"/>
    <n v="1459845246"/>
    <n v="1457429646"/>
    <d v="2016-04-05T08:34:06"/>
    <x v="3336"/>
    <n v="27.958333333328483"/>
    <b v="0"/>
    <n v="9"/>
    <b v="1"/>
    <s v="theater/plays"/>
    <x v="1"/>
    <x v="6"/>
  </r>
  <r>
    <n v="2500"/>
    <n v="2755"/>
    <n v="81.03"/>
    <n v="1.1000000000000001"/>
    <x v="0"/>
    <s v="GB"/>
    <s v="GBP"/>
    <n v="1412974800"/>
    <n v="1411109167"/>
    <d v="2014-10-10T21:00:00"/>
    <x v="3337"/>
    <n v="21.592974537037662"/>
    <b v="0"/>
    <n v="34"/>
    <b v="1"/>
    <s v="theater/plays"/>
    <x v="1"/>
    <x v="6"/>
  </r>
  <r>
    <n v="15000"/>
    <n v="15327"/>
    <n v="136.85"/>
    <n v="1.02"/>
    <x v="0"/>
    <s v="US"/>
    <s v="USD"/>
    <n v="1487944080"/>
    <n v="1486129680"/>
    <d v="2017-02-24T13:48:00"/>
    <x v="3338"/>
    <n v="21"/>
    <b v="0"/>
    <n v="112"/>
    <b v="1"/>
    <s v="theater/plays"/>
    <x v="1"/>
    <x v="6"/>
  </r>
  <r>
    <n v="8000"/>
    <n v="8348"/>
    <n v="177.62"/>
    <n v="1.04"/>
    <x v="0"/>
    <s v="US"/>
    <s v="USD"/>
    <n v="1469721518"/>
    <n v="1467129518"/>
    <d v="2016-07-28T15:58:38"/>
    <x v="3339"/>
    <n v="30"/>
    <b v="0"/>
    <n v="47"/>
    <b v="1"/>
    <s v="theater/plays"/>
    <x v="1"/>
    <x v="6"/>
  </r>
  <r>
    <n v="3000"/>
    <n v="4145"/>
    <n v="109.08"/>
    <n v="1.38"/>
    <x v="0"/>
    <s v="US"/>
    <s v="USD"/>
    <n v="1481066554"/>
    <n v="1478906554"/>
    <d v="2016-12-06T23:22:34"/>
    <x v="3340"/>
    <n v="25"/>
    <b v="0"/>
    <n v="38"/>
    <b v="1"/>
    <s v="theater/plays"/>
    <x v="1"/>
    <x v="6"/>
  </r>
  <r>
    <n v="3350"/>
    <n v="3350"/>
    <n v="119.64"/>
    <n v="1"/>
    <x v="0"/>
    <s v="GB"/>
    <s v="GBP"/>
    <n v="1465750800"/>
    <n v="1463771421"/>
    <d v="2016-06-12T17:00:00"/>
    <x v="3341"/>
    <n v="22.909479166657547"/>
    <b v="0"/>
    <n v="28"/>
    <b v="1"/>
    <s v="theater/plays"/>
    <x v="1"/>
    <x v="6"/>
  </r>
  <r>
    <n v="6000"/>
    <n v="6100"/>
    <n v="78.209999999999994"/>
    <n v="1.02"/>
    <x v="0"/>
    <s v="US"/>
    <s v="USD"/>
    <n v="1427864340"/>
    <n v="1425020810"/>
    <d v="2015-04-01T04:59:00"/>
    <x v="3342"/>
    <n v="32.911226851858373"/>
    <b v="0"/>
    <n v="78"/>
    <b v="1"/>
    <s v="theater/plays"/>
    <x v="1"/>
    <x v="6"/>
  </r>
  <r>
    <n v="700"/>
    <n v="1200"/>
    <n v="52.17"/>
    <n v="1.71"/>
    <x v="0"/>
    <s v="GB"/>
    <s v="GBP"/>
    <n v="1460553480"/>
    <n v="1458770384"/>
    <d v="2016-04-13T13:18:00"/>
    <x v="3343"/>
    <n v="20.637685185181908"/>
    <b v="0"/>
    <n v="23"/>
    <b v="1"/>
    <s v="theater/plays"/>
    <x v="1"/>
    <x v="6"/>
  </r>
  <r>
    <n v="4500"/>
    <n v="4565"/>
    <n v="114.13"/>
    <n v="1.01"/>
    <x v="0"/>
    <s v="US"/>
    <s v="USD"/>
    <n v="1409374093"/>
    <n v="1406782093"/>
    <d v="2014-08-30T04:48:13"/>
    <x v="3344"/>
    <n v="30"/>
    <b v="0"/>
    <n v="40"/>
    <b v="1"/>
    <s v="theater/plays"/>
    <x v="1"/>
    <x v="6"/>
  </r>
  <r>
    <n v="500"/>
    <n v="650"/>
    <n v="50"/>
    <n v="1.3"/>
    <x v="0"/>
    <s v="US"/>
    <s v="USD"/>
    <n v="1429317420"/>
    <n v="1424226768"/>
    <d v="2015-04-18T00:37:00"/>
    <x v="3345"/>
    <n v="58.919583333328774"/>
    <b v="0"/>
    <n v="13"/>
    <b v="1"/>
    <s v="theater/plays"/>
    <x v="1"/>
    <x v="6"/>
  </r>
  <r>
    <n v="1500"/>
    <n v="1650"/>
    <n v="91.67"/>
    <n v="1.1000000000000001"/>
    <x v="0"/>
    <s v="US"/>
    <s v="USD"/>
    <n v="1424910910"/>
    <n v="1424306110"/>
    <d v="2015-02-26T00:35:10"/>
    <x v="3346"/>
    <n v="7"/>
    <b v="0"/>
    <n v="18"/>
    <b v="1"/>
    <s v="theater/plays"/>
    <x v="1"/>
    <x v="6"/>
  </r>
  <r>
    <n v="2000"/>
    <n v="2389"/>
    <n v="108.59"/>
    <n v="1.19"/>
    <x v="0"/>
    <s v="GB"/>
    <s v="GBP"/>
    <n v="1462741200"/>
    <n v="1461503654"/>
    <d v="2016-05-08T21:00:00"/>
    <x v="3347"/>
    <n v="14.323449074072414"/>
    <b v="0"/>
    <n v="22"/>
    <b v="1"/>
    <s v="theater/plays"/>
    <x v="1"/>
    <x v="6"/>
  </r>
  <r>
    <n v="5500"/>
    <n v="5516"/>
    <n v="69.819999999999993"/>
    <n v="1"/>
    <x v="0"/>
    <s v="US"/>
    <s v="USD"/>
    <n v="1461988740"/>
    <n v="1459949080"/>
    <d v="2016-04-30T03:59:00"/>
    <x v="3348"/>
    <n v="23.607175925928459"/>
    <b v="0"/>
    <n v="79"/>
    <b v="1"/>
    <s v="theater/plays"/>
    <x v="1"/>
    <x v="6"/>
  </r>
  <r>
    <n v="1000"/>
    <n v="1534"/>
    <n v="109.57"/>
    <n v="1.53"/>
    <x v="0"/>
    <s v="US"/>
    <s v="USD"/>
    <n v="1465837200"/>
    <n v="1463971172"/>
    <d v="2016-06-13T17:00:00"/>
    <x v="3349"/>
    <n v="21.597546296296059"/>
    <b v="0"/>
    <n v="14"/>
    <b v="1"/>
    <s v="theater/plays"/>
    <x v="1"/>
    <x v="6"/>
  </r>
  <r>
    <n v="3500"/>
    <n v="3655"/>
    <n v="71.67"/>
    <n v="1.04"/>
    <x v="0"/>
    <s v="LU"/>
    <s v="EUR"/>
    <n v="1448838000"/>
    <n v="1445791811"/>
    <d v="2015-11-29T23:00:00"/>
    <x v="3350"/>
    <n v="35.256817129629781"/>
    <b v="0"/>
    <n v="51"/>
    <b v="1"/>
    <s v="theater/plays"/>
    <x v="1"/>
    <x v="6"/>
  </r>
  <r>
    <n v="5000"/>
    <n v="5055"/>
    <n v="93.61"/>
    <n v="1.01"/>
    <x v="0"/>
    <s v="GB"/>
    <s v="GBP"/>
    <n v="1406113200"/>
    <n v="1402910965"/>
    <d v="2014-07-23T11:00:00"/>
    <x v="3351"/>
    <n v="37.0629050925927"/>
    <b v="0"/>
    <n v="54"/>
    <b v="1"/>
    <s v="theater/plays"/>
    <x v="1"/>
    <x v="6"/>
  </r>
  <r>
    <n v="5000"/>
    <n v="5376"/>
    <n v="76.8"/>
    <n v="1.08"/>
    <x v="0"/>
    <s v="GB"/>
    <s v="GBP"/>
    <n v="1467414000"/>
    <n v="1462492178"/>
    <d v="2016-07-01T23:00:00"/>
    <x v="3352"/>
    <n v="56.965532407397404"/>
    <b v="0"/>
    <n v="70"/>
    <b v="1"/>
    <s v="theater/plays"/>
    <x v="1"/>
    <x v="6"/>
  </r>
  <r>
    <n v="500"/>
    <n v="1575"/>
    <n v="35.799999999999997"/>
    <n v="3.15"/>
    <x v="0"/>
    <s v="GB"/>
    <s v="GBP"/>
    <n v="1462230000"/>
    <n v="1461061350"/>
    <d v="2016-05-02T23:00:00"/>
    <x v="3353"/>
    <n v="13.526041666656965"/>
    <b v="0"/>
    <n v="44"/>
    <b v="1"/>
    <s v="theater/plays"/>
    <x v="1"/>
    <x v="6"/>
  </r>
  <r>
    <n v="3000"/>
    <n v="3058"/>
    <n v="55.6"/>
    <n v="1.02"/>
    <x v="0"/>
    <s v="US"/>
    <s v="USD"/>
    <n v="1446091260"/>
    <n v="1443029206"/>
    <d v="2015-10-29T04:01:00"/>
    <x v="3354"/>
    <n v="35.440439814810816"/>
    <b v="0"/>
    <n v="55"/>
    <b v="1"/>
    <s v="theater/plays"/>
    <x v="1"/>
    <x v="6"/>
  </r>
  <r>
    <n v="1750"/>
    <n v="2210"/>
    <n v="147.33000000000001"/>
    <n v="1.26"/>
    <x v="0"/>
    <s v="GB"/>
    <s v="GBP"/>
    <n v="1462879020"/>
    <n v="1461941527"/>
    <d v="2016-05-10T11:17:00"/>
    <x v="3355"/>
    <n v="10.850613425929623"/>
    <b v="0"/>
    <n v="15"/>
    <b v="1"/>
    <s v="theater/plays"/>
    <x v="1"/>
    <x v="6"/>
  </r>
  <r>
    <n v="1500"/>
    <n v="1521"/>
    <n v="56.33"/>
    <n v="1.01"/>
    <x v="0"/>
    <s v="GB"/>
    <s v="GBP"/>
    <n v="1468611272"/>
    <n v="1466019272"/>
    <d v="2016-07-15T19:34:32"/>
    <x v="3356"/>
    <n v="30"/>
    <b v="0"/>
    <n v="27"/>
    <b v="1"/>
    <s v="theater/plays"/>
    <x v="1"/>
    <x v="6"/>
  </r>
  <r>
    <n v="2000"/>
    <n v="2020"/>
    <n v="96.19"/>
    <n v="1.01"/>
    <x v="0"/>
    <s v="GB"/>
    <s v="GBP"/>
    <n v="1406887310"/>
    <n v="1404295310"/>
    <d v="2014-08-01T10:01:50"/>
    <x v="3357"/>
    <n v="30"/>
    <b v="0"/>
    <n v="21"/>
    <b v="1"/>
    <s v="theater/plays"/>
    <x v="1"/>
    <x v="6"/>
  </r>
  <r>
    <n v="10000"/>
    <n v="10299"/>
    <n v="63.57"/>
    <n v="1.03"/>
    <x v="0"/>
    <s v="US"/>
    <s v="USD"/>
    <n v="1416385679"/>
    <n v="1413790079"/>
    <d v="2014-11-19T08:27:59"/>
    <x v="3358"/>
    <n v="30.041666666671517"/>
    <b v="0"/>
    <n v="162"/>
    <b v="1"/>
    <s v="theater/plays"/>
    <x v="1"/>
    <x v="6"/>
  </r>
  <r>
    <n v="4000"/>
    <n v="4250"/>
    <n v="184.78"/>
    <n v="1.06"/>
    <x v="0"/>
    <s v="US"/>
    <s v="USD"/>
    <n v="1487985734"/>
    <n v="1484097734"/>
    <d v="2017-02-25T01:22:14"/>
    <x v="3359"/>
    <n v="45"/>
    <b v="0"/>
    <n v="23"/>
    <b v="1"/>
    <s v="theater/plays"/>
    <x v="1"/>
    <x v="6"/>
  </r>
  <r>
    <n v="9000"/>
    <n v="9124"/>
    <n v="126.72"/>
    <n v="1.01"/>
    <x v="0"/>
    <s v="SG"/>
    <s v="SGD"/>
    <n v="1481731140"/>
    <n v="1479866343"/>
    <d v="2016-12-14T15:59:00"/>
    <x v="3360"/>
    <n v="21.583298611112696"/>
    <b v="0"/>
    <n v="72"/>
    <b v="1"/>
    <s v="theater/plays"/>
    <x v="1"/>
    <x v="6"/>
  </r>
  <r>
    <n v="5000"/>
    <n v="5673"/>
    <n v="83.43"/>
    <n v="1.1299999999999999"/>
    <x v="0"/>
    <s v="US"/>
    <s v="USD"/>
    <n v="1409587140"/>
    <n v="1408062990"/>
    <d v="2014-09-01T15:59:00"/>
    <x v="3361"/>
    <n v="17.640625"/>
    <b v="0"/>
    <n v="68"/>
    <b v="1"/>
    <s v="theater/plays"/>
    <x v="1"/>
    <x v="6"/>
  </r>
  <r>
    <n v="500"/>
    <n v="1090"/>
    <n v="54.5"/>
    <n v="2.1800000000000002"/>
    <x v="0"/>
    <s v="US"/>
    <s v="USD"/>
    <n v="1425704100"/>
    <n v="1424484717"/>
    <d v="2015-03-07T04:55:00"/>
    <x v="3362"/>
    <n v="14.113229166665406"/>
    <b v="0"/>
    <n v="20"/>
    <b v="1"/>
    <s v="theater/plays"/>
    <x v="1"/>
    <x v="6"/>
  </r>
  <r>
    <n v="7750"/>
    <n v="7860"/>
    <n v="302.31"/>
    <n v="1.01"/>
    <x v="0"/>
    <s v="US"/>
    <s v="USD"/>
    <n v="1408464000"/>
    <n v="1406831445"/>
    <d v="2014-08-19T16:00:00"/>
    <x v="3363"/>
    <n v="18.89531249999709"/>
    <b v="0"/>
    <n v="26"/>
    <b v="1"/>
    <s v="theater/plays"/>
    <x v="1"/>
    <x v="6"/>
  </r>
  <r>
    <n v="3000"/>
    <n v="3178"/>
    <n v="44.14"/>
    <n v="1.06"/>
    <x v="0"/>
    <s v="GB"/>
    <s v="GBP"/>
    <n v="1458075600"/>
    <n v="1456183649"/>
    <d v="2016-03-15T21:00:00"/>
    <x v="3364"/>
    <n v="21.897581018522033"/>
    <b v="0"/>
    <n v="72"/>
    <b v="1"/>
    <s v="theater/plays"/>
    <x v="1"/>
    <x v="6"/>
  </r>
  <r>
    <n v="2500"/>
    <n v="2600"/>
    <n v="866.67"/>
    <n v="1.04"/>
    <x v="0"/>
    <s v="US"/>
    <s v="USD"/>
    <n v="1449973592"/>
    <n v="1447381592"/>
    <d v="2015-12-13T02:26:32"/>
    <x v="3365"/>
    <n v="30"/>
    <b v="0"/>
    <n v="3"/>
    <b v="1"/>
    <s v="theater/plays"/>
    <x v="1"/>
    <x v="6"/>
  </r>
  <r>
    <n v="500"/>
    <n v="1105"/>
    <n v="61.39"/>
    <n v="2.21"/>
    <x v="0"/>
    <s v="US"/>
    <s v="USD"/>
    <n v="1431481037"/>
    <n v="1428889037"/>
    <d v="2015-05-13T01:37:17"/>
    <x v="3366"/>
    <n v="30"/>
    <b v="0"/>
    <n v="18"/>
    <b v="1"/>
    <s v="theater/plays"/>
    <x v="1"/>
    <x v="6"/>
  </r>
  <r>
    <n v="750"/>
    <n v="890"/>
    <n v="29.67"/>
    <n v="1.19"/>
    <x v="0"/>
    <s v="GB"/>
    <s v="GBP"/>
    <n v="1438467894"/>
    <n v="1436307894"/>
    <d v="2015-08-01T22:24:54"/>
    <x v="3367"/>
    <n v="25"/>
    <b v="0"/>
    <n v="30"/>
    <b v="1"/>
    <s v="theater/plays"/>
    <x v="1"/>
    <x v="6"/>
  </r>
  <r>
    <n v="1000"/>
    <n v="1046"/>
    <n v="45.48"/>
    <n v="1.05"/>
    <x v="0"/>
    <s v="US"/>
    <s v="USD"/>
    <n v="1420088400"/>
    <n v="1416977259"/>
    <d v="2015-01-01T05:00:00"/>
    <x v="3368"/>
    <n v="36.008576388885558"/>
    <b v="0"/>
    <n v="23"/>
    <b v="1"/>
    <s v="theater/plays"/>
    <x v="1"/>
    <x v="6"/>
  </r>
  <r>
    <n v="5000"/>
    <n v="5195"/>
    <n v="96.2"/>
    <n v="1.04"/>
    <x v="0"/>
    <s v="IE"/>
    <s v="EUR"/>
    <n v="1484441980"/>
    <n v="1479257980"/>
    <d v="2017-01-15T00:59:40"/>
    <x v="3369"/>
    <n v="60"/>
    <b v="0"/>
    <n v="54"/>
    <b v="1"/>
    <s v="theater/plays"/>
    <x v="1"/>
    <x v="6"/>
  </r>
  <r>
    <n v="1500"/>
    <n v="1766"/>
    <n v="67.92"/>
    <n v="1.18"/>
    <x v="0"/>
    <s v="US"/>
    <s v="USD"/>
    <n v="1481961600"/>
    <n v="1479283285"/>
    <d v="2016-12-17T08:00:00"/>
    <x v="3370"/>
    <n v="30.999016203699284"/>
    <b v="0"/>
    <n v="26"/>
    <b v="1"/>
    <s v="theater/plays"/>
    <x v="1"/>
    <x v="6"/>
  </r>
  <r>
    <n v="200"/>
    <n v="277"/>
    <n v="30.78"/>
    <n v="1.39"/>
    <x v="0"/>
    <s v="US"/>
    <s v="USD"/>
    <n v="1449089965"/>
    <n v="1446670765"/>
    <d v="2015-12-02T20:59:25"/>
    <x v="3371"/>
    <n v="28"/>
    <b v="0"/>
    <n v="9"/>
    <b v="1"/>
    <s v="theater/plays"/>
    <x v="1"/>
    <x v="6"/>
  </r>
  <r>
    <n v="1000"/>
    <n v="1035"/>
    <n v="38.33"/>
    <n v="1.04"/>
    <x v="0"/>
    <s v="US"/>
    <s v="USD"/>
    <n v="1408942740"/>
    <n v="1407157756"/>
    <d v="2014-08-25T04:59:00"/>
    <x v="3372"/>
    <n v="20.659537037041446"/>
    <b v="0"/>
    <n v="27"/>
    <b v="1"/>
    <s v="theater/plays"/>
    <x v="1"/>
    <x v="6"/>
  </r>
  <r>
    <n v="2000"/>
    <n v="2005"/>
    <n v="66.83"/>
    <n v="1"/>
    <x v="0"/>
    <s v="GB"/>
    <s v="GBP"/>
    <n v="1437235200"/>
    <n v="1435177840"/>
    <d v="2015-07-18T16:00:00"/>
    <x v="3373"/>
    <n v="23.812037037045229"/>
    <b v="0"/>
    <n v="30"/>
    <b v="1"/>
    <s v="theater/plays"/>
    <x v="1"/>
    <x v="6"/>
  </r>
  <r>
    <n v="3500"/>
    <n v="3730"/>
    <n v="71.73"/>
    <n v="1.07"/>
    <x v="0"/>
    <s v="CA"/>
    <s v="CAD"/>
    <n v="1446053616"/>
    <n v="1443461616"/>
    <d v="2015-10-28T17:33:36"/>
    <x v="3374"/>
    <n v="30"/>
    <b v="0"/>
    <n v="52"/>
    <b v="1"/>
    <s v="theater/plays"/>
    <x v="1"/>
    <x v="6"/>
  </r>
  <r>
    <n v="3000"/>
    <n v="3000"/>
    <n v="176.47"/>
    <n v="1"/>
    <x v="0"/>
    <s v="GB"/>
    <s v="GBP"/>
    <n v="1400423973"/>
    <n v="1399387173"/>
    <d v="2014-05-18T14:39:33"/>
    <x v="3375"/>
    <n v="12"/>
    <b v="0"/>
    <n v="17"/>
    <b v="1"/>
    <s v="theater/plays"/>
    <x v="1"/>
    <x v="6"/>
  </r>
  <r>
    <n v="8000"/>
    <n v="8001"/>
    <n v="421.11"/>
    <n v="1"/>
    <x v="0"/>
    <s v="US"/>
    <s v="USD"/>
    <n v="1429976994"/>
    <n v="1424796594"/>
    <d v="2015-04-25T15:49:54"/>
    <x v="3376"/>
    <n v="59.958333333328483"/>
    <b v="0"/>
    <n v="19"/>
    <b v="1"/>
    <s v="theater/plays"/>
    <x v="1"/>
    <x v="6"/>
  </r>
  <r>
    <n v="8000"/>
    <n v="8084"/>
    <n v="104.99"/>
    <n v="1.01"/>
    <x v="0"/>
    <s v="GB"/>
    <s v="GBP"/>
    <n v="1426870560"/>
    <n v="1424280899"/>
    <d v="2015-03-20T16:56:00"/>
    <x v="3377"/>
    <n v="29.9729282407352"/>
    <b v="0"/>
    <n v="77"/>
    <b v="1"/>
    <s v="theater/plays"/>
    <x v="1"/>
    <x v="6"/>
  </r>
  <r>
    <n v="550"/>
    <n v="592"/>
    <n v="28.19"/>
    <n v="1.08"/>
    <x v="0"/>
    <s v="GB"/>
    <s v="GBP"/>
    <n v="1409490480"/>
    <n v="1407400306"/>
    <d v="2014-08-31T13:08:00"/>
    <x v="3378"/>
    <n v="24.191828703704232"/>
    <b v="0"/>
    <n v="21"/>
    <b v="1"/>
    <s v="theater/plays"/>
    <x v="1"/>
    <x v="6"/>
  </r>
  <r>
    <n v="2000"/>
    <n v="2073"/>
    <n v="54.55"/>
    <n v="1.04"/>
    <x v="0"/>
    <s v="GB"/>
    <s v="GBP"/>
    <n v="1440630000"/>
    <n v="1439122800"/>
    <d v="2015-08-26T23:00:00"/>
    <x v="3379"/>
    <n v="17.444444444437977"/>
    <b v="0"/>
    <n v="38"/>
    <b v="1"/>
    <s v="theater/plays"/>
    <x v="1"/>
    <x v="6"/>
  </r>
  <r>
    <n v="3000"/>
    <n v="3133"/>
    <n v="111.89"/>
    <n v="1.04"/>
    <x v="0"/>
    <s v="US"/>
    <s v="USD"/>
    <n v="1417305178"/>
    <n v="1414277578"/>
    <d v="2014-11-29T23:52:58"/>
    <x v="3380"/>
    <n v="35.041666666664241"/>
    <b v="0"/>
    <n v="28"/>
    <b v="1"/>
    <s v="theater/plays"/>
    <x v="1"/>
    <x v="6"/>
  </r>
  <r>
    <n v="4000"/>
    <n v="4090"/>
    <n v="85.21"/>
    <n v="1.02"/>
    <x v="0"/>
    <s v="US"/>
    <s v="USD"/>
    <n v="1426044383"/>
    <n v="1423455983"/>
    <d v="2015-03-11T03:26:23"/>
    <x v="3381"/>
    <n v="29.958333333328483"/>
    <b v="0"/>
    <n v="48"/>
    <b v="1"/>
    <s v="theater/plays"/>
    <x v="1"/>
    <x v="6"/>
  </r>
  <r>
    <n v="3500"/>
    <n v="3526"/>
    <n v="76.650000000000006"/>
    <n v="1.01"/>
    <x v="0"/>
    <s v="GB"/>
    <s v="GBP"/>
    <n v="1470092340"/>
    <n v="1467973256"/>
    <d v="2016-08-01T22:59:00"/>
    <x v="3382"/>
    <n v="24.526435185187438"/>
    <b v="0"/>
    <n v="46"/>
    <b v="1"/>
    <s v="theater/plays"/>
    <x v="1"/>
    <x v="6"/>
  </r>
  <r>
    <n v="1750"/>
    <n v="1955"/>
    <n v="65.17"/>
    <n v="1.1200000000000001"/>
    <x v="0"/>
    <s v="US"/>
    <s v="USD"/>
    <n v="1466707620"/>
    <n v="1464979620"/>
    <d v="2016-06-23T18:47:00"/>
    <x v="3383"/>
    <n v="20"/>
    <b v="0"/>
    <n v="30"/>
    <b v="1"/>
    <s v="theater/plays"/>
    <x v="1"/>
    <x v="6"/>
  </r>
  <r>
    <n v="6000"/>
    <n v="6000.66"/>
    <n v="93.76"/>
    <n v="1"/>
    <x v="0"/>
    <s v="US"/>
    <s v="USD"/>
    <n v="1448074800"/>
    <n v="1444874768"/>
    <d v="2015-11-21T03:00:00"/>
    <x v="3384"/>
    <n v="37.037407407406135"/>
    <b v="0"/>
    <n v="64"/>
    <b v="1"/>
    <s v="theater/plays"/>
    <x v="1"/>
    <x v="6"/>
  </r>
  <r>
    <n v="2000"/>
    <n v="2000"/>
    <n v="133.33000000000001"/>
    <n v="1"/>
    <x v="0"/>
    <s v="US"/>
    <s v="USD"/>
    <n v="1418244552"/>
    <n v="1415652552"/>
    <d v="2014-12-10T20:49:12"/>
    <x v="3385"/>
    <n v="30"/>
    <b v="0"/>
    <n v="15"/>
    <b v="1"/>
    <s v="theater/plays"/>
    <x v="1"/>
    <x v="6"/>
  </r>
  <r>
    <n v="2000"/>
    <n v="2100"/>
    <n v="51.22"/>
    <n v="1.05"/>
    <x v="0"/>
    <s v="US"/>
    <s v="USD"/>
    <n v="1417620506"/>
    <n v="1415028506"/>
    <d v="2014-12-03T15:28:26"/>
    <x v="3386"/>
    <n v="30"/>
    <b v="0"/>
    <n v="41"/>
    <b v="1"/>
    <s v="theater/plays"/>
    <x v="1"/>
    <x v="6"/>
  </r>
  <r>
    <n v="3000"/>
    <n v="3506"/>
    <n v="100.17"/>
    <n v="1.17"/>
    <x v="0"/>
    <s v="US"/>
    <s v="USD"/>
    <n v="1418581088"/>
    <n v="1415125088"/>
    <d v="2014-12-14T18:18:08"/>
    <x v="3387"/>
    <n v="40.000000000007276"/>
    <b v="0"/>
    <n v="35"/>
    <b v="1"/>
    <s v="theater/plays"/>
    <x v="1"/>
    <x v="6"/>
  </r>
  <r>
    <n v="1500"/>
    <n v="1557"/>
    <n v="34.6"/>
    <n v="1.04"/>
    <x v="0"/>
    <s v="GB"/>
    <s v="GBP"/>
    <n v="1434625441"/>
    <n v="1432033441"/>
    <d v="2015-06-18T11:04:01"/>
    <x v="3388"/>
    <n v="30"/>
    <b v="0"/>
    <n v="45"/>
    <b v="1"/>
    <s v="theater/plays"/>
    <x v="1"/>
    <x v="6"/>
  </r>
  <r>
    <n v="10000"/>
    <n v="11450"/>
    <n v="184.68"/>
    <n v="1.1499999999999999"/>
    <x v="0"/>
    <s v="US"/>
    <s v="USD"/>
    <n v="1464960682"/>
    <n v="1462368682"/>
    <d v="2016-06-03T13:31:22"/>
    <x v="3389"/>
    <n v="30"/>
    <b v="0"/>
    <n v="62"/>
    <b v="1"/>
    <s v="theater/plays"/>
    <x v="1"/>
    <x v="6"/>
  </r>
  <r>
    <n v="1500"/>
    <n v="1536"/>
    <n v="69.819999999999993"/>
    <n v="1.02"/>
    <x v="0"/>
    <s v="US"/>
    <s v="USD"/>
    <n v="1405017345"/>
    <n v="1403721345"/>
    <d v="2014-07-10T18:35:45"/>
    <x v="3390"/>
    <n v="15"/>
    <b v="0"/>
    <n v="22"/>
    <b v="1"/>
    <s v="theater/plays"/>
    <x v="1"/>
    <x v="6"/>
  </r>
  <r>
    <n v="500"/>
    <n v="1115"/>
    <n v="61.94"/>
    <n v="2.23"/>
    <x v="0"/>
    <s v="US"/>
    <s v="USD"/>
    <n v="1407536880"/>
    <n v="1404997548"/>
    <d v="2014-08-08T22:28:00"/>
    <x v="3391"/>
    <n v="29.390416666668898"/>
    <b v="0"/>
    <n v="18"/>
    <b v="1"/>
    <s v="theater/plays"/>
    <x v="1"/>
    <x v="6"/>
  </r>
  <r>
    <n v="500"/>
    <n v="500"/>
    <n v="41.67"/>
    <n v="1"/>
    <x v="0"/>
    <s v="GB"/>
    <s v="GBP"/>
    <n v="1462565855"/>
    <n v="1458245855"/>
    <d v="2016-05-06T20:17:35"/>
    <x v="3392"/>
    <n v="50"/>
    <b v="0"/>
    <n v="12"/>
    <b v="1"/>
    <s v="theater/plays"/>
    <x v="1"/>
    <x v="6"/>
  </r>
  <r>
    <n v="1500"/>
    <n v="1587"/>
    <n v="36.07"/>
    <n v="1.06"/>
    <x v="0"/>
    <s v="US"/>
    <s v="USD"/>
    <n v="1415234760"/>
    <n v="1413065230"/>
    <d v="2014-11-06T00:46:00"/>
    <x v="3393"/>
    <n v="25.110300925924093"/>
    <b v="0"/>
    <n v="44"/>
    <b v="1"/>
    <s v="theater/plays"/>
    <x v="1"/>
    <x v="6"/>
  </r>
  <r>
    <n v="550"/>
    <n v="783"/>
    <n v="29"/>
    <n v="1.42"/>
    <x v="0"/>
    <s v="GB"/>
    <s v="GBP"/>
    <n v="1406470645"/>
    <n v="1403878645"/>
    <d v="2014-07-27T14:17:25"/>
    <x v="3394"/>
    <n v="30"/>
    <b v="0"/>
    <n v="27"/>
    <b v="1"/>
    <s v="theater/plays"/>
    <x v="1"/>
    <x v="6"/>
  </r>
  <r>
    <n v="500"/>
    <n v="920"/>
    <n v="24.21"/>
    <n v="1.84"/>
    <x v="0"/>
    <s v="GB"/>
    <s v="GBP"/>
    <n v="1433009400"/>
    <n v="1431795944"/>
    <d v="2015-05-30T18:10:00"/>
    <x v="3395"/>
    <n v="14.044629629628616"/>
    <b v="0"/>
    <n v="38"/>
    <b v="1"/>
    <s v="theater/plays"/>
    <x v="1"/>
    <x v="6"/>
  </r>
  <r>
    <n v="1500"/>
    <n v="1565"/>
    <n v="55.89"/>
    <n v="1.04"/>
    <x v="0"/>
    <s v="US"/>
    <s v="USD"/>
    <n v="1401595140"/>
    <n v="1399286589"/>
    <d v="2014-06-01T03:59:00"/>
    <x v="3396"/>
    <n v="26.719340277784795"/>
    <b v="0"/>
    <n v="28"/>
    <b v="1"/>
    <s v="theater/plays"/>
    <x v="1"/>
    <x v="6"/>
  </r>
  <r>
    <n v="250"/>
    <n v="280"/>
    <n v="11.67"/>
    <n v="1.1200000000000001"/>
    <x v="0"/>
    <s v="GB"/>
    <s v="GBP"/>
    <n v="1455832800"/>
    <n v="1452338929"/>
    <d v="2016-02-18T22:00:00"/>
    <x v="3397"/>
    <n v="40.438321759269456"/>
    <b v="0"/>
    <n v="24"/>
    <b v="1"/>
    <s v="theater/plays"/>
    <x v="1"/>
    <x v="6"/>
  </r>
  <r>
    <n v="4000"/>
    <n v="4443"/>
    <n v="68.349999999999994"/>
    <n v="1.1100000000000001"/>
    <x v="0"/>
    <s v="US"/>
    <s v="USD"/>
    <n v="1416589200"/>
    <n v="1414605776"/>
    <d v="2014-11-21T17:00:00"/>
    <x v="3398"/>
    <n v="22.956296296288201"/>
    <b v="0"/>
    <n v="65"/>
    <b v="1"/>
    <s v="theater/plays"/>
    <x v="1"/>
    <x v="6"/>
  </r>
  <r>
    <n v="1200"/>
    <n v="1245"/>
    <n v="27.07"/>
    <n v="1.04"/>
    <x v="0"/>
    <s v="GB"/>
    <s v="GBP"/>
    <n v="1424556325"/>
    <n v="1421964325"/>
    <d v="2015-02-21T22:05:25"/>
    <x v="3399"/>
    <n v="30"/>
    <b v="0"/>
    <n v="46"/>
    <b v="1"/>
    <s v="theater/plays"/>
    <x v="1"/>
    <x v="6"/>
  </r>
  <r>
    <n v="10000"/>
    <n v="10041"/>
    <n v="118.13"/>
    <n v="1"/>
    <x v="0"/>
    <s v="US"/>
    <s v="USD"/>
    <n v="1409266414"/>
    <n v="1405378414"/>
    <d v="2014-08-28T22:53:34"/>
    <x v="3400"/>
    <n v="45"/>
    <b v="0"/>
    <n v="85"/>
    <b v="1"/>
    <s v="theater/plays"/>
    <x v="1"/>
    <x v="6"/>
  </r>
  <r>
    <n v="2900"/>
    <n v="2954"/>
    <n v="44.76"/>
    <n v="1.02"/>
    <x v="0"/>
    <s v="GB"/>
    <s v="GBP"/>
    <n v="1438968146"/>
    <n v="1436376146"/>
    <d v="2015-08-07T17:22:26"/>
    <x v="3401"/>
    <n v="30"/>
    <b v="0"/>
    <n v="66"/>
    <b v="1"/>
    <s v="theater/plays"/>
    <x v="1"/>
    <x v="6"/>
  </r>
  <r>
    <n v="15000"/>
    <n v="16465"/>
    <n v="99.79"/>
    <n v="1.1000000000000001"/>
    <x v="0"/>
    <s v="US"/>
    <s v="USD"/>
    <n v="1447295460"/>
    <n v="1444747843"/>
    <d v="2015-11-12T02:31:00"/>
    <x v="3402"/>
    <n v="29.486307870371093"/>
    <b v="0"/>
    <n v="165"/>
    <b v="1"/>
    <s v="theater/plays"/>
    <x v="1"/>
    <x v="6"/>
  </r>
  <r>
    <n v="2000"/>
    <n v="2000"/>
    <n v="117.65"/>
    <n v="1"/>
    <x v="0"/>
    <s v="GB"/>
    <s v="GBP"/>
    <n v="1435230324"/>
    <n v="1432638324"/>
    <d v="2015-06-25T11:05:24"/>
    <x v="3403"/>
    <n v="30"/>
    <b v="0"/>
    <n v="17"/>
    <b v="1"/>
    <s v="theater/plays"/>
    <x v="1"/>
    <x v="6"/>
  </r>
  <r>
    <n v="500"/>
    <n v="610"/>
    <n v="203.33"/>
    <n v="1.22"/>
    <x v="0"/>
    <s v="US"/>
    <s v="USD"/>
    <n v="1434542702"/>
    <n v="1432814702"/>
    <d v="2015-06-17T12:05:02"/>
    <x v="3404"/>
    <n v="20"/>
    <b v="0"/>
    <n v="3"/>
    <b v="1"/>
    <s v="theater/plays"/>
    <x v="1"/>
    <x v="6"/>
  </r>
  <r>
    <n v="350"/>
    <n v="481.5"/>
    <n v="28.32"/>
    <n v="1.38"/>
    <x v="0"/>
    <s v="GB"/>
    <s v="GBP"/>
    <n v="1456876740"/>
    <n v="1455063886"/>
    <d v="2016-03-01T23:59:00"/>
    <x v="3405"/>
    <n v="20.982106481475057"/>
    <b v="0"/>
    <n v="17"/>
    <b v="1"/>
    <s v="theater/plays"/>
    <x v="1"/>
    <x v="6"/>
  </r>
  <r>
    <n v="10000"/>
    <n v="10031"/>
    <n v="110.23"/>
    <n v="1"/>
    <x v="0"/>
    <s v="US"/>
    <s v="USD"/>
    <n v="1405511376"/>
    <n v="1401623376"/>
    <d v="2014-07-16T11:49:36"/>
    <x v="3406"/>
    <n v="45"/>
    <b v="0"/>
    <n v="91"/>
    <b v="1"/>
    <s v="theater/plays"/>
    <x v="1"/>
    <x v="6"/>
  </r>
  <r>
    <n v="2000"/>
    <n v="2142"/>
    <n v="31.97"/>
    <n v="1.07"/>
    <x v="0"/>
    <s v="GB"/>
    <s v="GBP"/>
    <n v="1404641289"/>
    <n v="1402049289"/>
    <d v="2014-07-06T10:08:09"/>
    <x v="3407"/>
    <n v="30"/>
    <b v="0"/>
    <n v="67"/>
    <b v="1"/>
    <s v="theater/plays"/>
    <x v="1"/>
    <x v="6"/>
  </r>
  <r>
    <n v="500"/>
    <n v="1055"/>
    <n v="58.61"/>
    <n v="2.11"/>
    <x v="0"/>
    <s v="US"/>
    <s v="USD"/>
    <n v="1405727304"/>
    <n v="1403135304"/>
    <d v="2014-07-18T23:48:24"/>
    <x v="3408"/>
    <n v="30"/>
    <b v="0"/>
    <n v="18"/>
    <b v="1"/>
    <s v="theater/plays"/>
    <x v="1"/>
    <x v="6"/>
  </r>
  <r>
    <n v="500"/>
    <n v="618"/>
    <n v="29.43"/>
    <n v="1.24"/>
    <x v="0"/>
    <s v="GB"/>
    <s v="GBP"/>
    <n v="1469998680"/>
    <n v="1466710358"/>
    <d v="2016-07-31T20:58:00"/>
    <x v="3409"/>
    <n v="38.059282407397404"/>
    <b v="0"/>
    <n v="21"/>
    <b v="1"/>
    <s v="theater/plays"/>
    <x v="1"/>
    <x v="6"/>
  </r>
  <r>
    <n v="3000"/>
    <n v="3255"/>
    <n v="81.38"/>
    <n v="1.0900000000000001"/>
    <x v="0"/>
    <s v="US"/>
    <s v="USD"/>
    <n v="1465196400"/>
    <n v="1462841990"/>
    <d v="2016-06-06T07:00:00"/>
    <x v="3410"/>
    <n v="27.250115740745969"/>
    <b v="0"/>
    <n v="40"/>
    <b v="1"/>
    <s v="theater/plays"/>
    <x v="1"/>
    <x v="6"/>
  </r>
  <r>
    <n v="15000"/>
    <n v="15535"/>
    <n v="199.17"/>
    <n v="1.04"/>
    <x v="0"/>
    <s v="US"/>
    <s v="USD"/>
    <n v="1444264372"/>
    <n v="1442536372"/>
    <d v="2015-10-08T00:32:52"/>
    <x v="3411"/>
    <n v="20"/>
    <b v="0"/>
    <n v="78"/>
    <b v="1"/>
    <s v="theater/plays"/>
    <x v="1"/>
    <x v="6"/>
  </r>
  <r>
    <n v="3000"/>
    <n v="3000"/>
    <n v="115.38"/>
    <n v="1"/>
    <x v="0"/>
    <s v="GB"/>
    <s v="GBP"/>
    <n v="1411858862"/>
    <n v="1409266862"/>
    <d v="2014-09-27T23:01:02"/>
    <x v="3412"/>
    <n v="30"/>
    <b v="0"/>
    <n v="26"/>
    <b v="1"/>
    <s v="theater/plays"/>
    <x v="1"/>
    <x v="6"/>
  </r>
  <r>
    <n v="500"/>
    <n v="650"/>
    <n v="46.43"/>
    <n v="1.3"/>
    <x v="0"/>
    <s v="US"/>
    <s v="USD"/>
    <n v="1425099540"/>
    <n v="1424280938"/>
    <d v="2015-02-28T04:59:00"/>
    <x v="3413"/>
    <n v="9.4745601851827814"/>
    <b v="0"/>
    <n v="14"/>
    <b v="1"/>
    <s v="theater/plays"/>
    <x v="1"/>
    <x v="6"/>
  </r>
  <r>
    <n v="3000"/>
    <n v="3105"/>
    <n v="70.569999999999993"/>
    <n v="1.04"/>
    <x v="0"/>
    <s v="US"/>
    <s v="USD"/>
    <n v="1480579140"/>
    <n v="1478030325"/>
    <d v="2016-12-01T07:59:00"/>
    <x v="3414"/>
    <n v="29.500173611108039"/>
    <b v="0"/>
    <n v="44"/>
    <b v="1"/>
    <s v="theater/plays"/>
    <x v="1"/>
    <x v="6"/>
  </r>
  <r>
    <n v="200"/>
    <n v="200"/>
    <n v="22.22"/>
    <n v="1"/>
    <x v="0"/>
    <s v="US"/>
    <s v="USD"/>
    <n v="1460935800"/>
    <n v="1459999656"/>
    <d v="2016-04-17T23:30:00"/>
    <x v="3415"/>
    <n v="10.835000000006403"/>
    <b v="0"/>
    <n v="9"/>
    <b v="1"/>
    <s v="theater/plays"/>
    <x v="1"/>
    <x v="6"/>
  </r>
  <r>
    <n v="4000"/>
    <n v="4784"/>
    <n v="159.47"/>
    <n v="1.2"/>
    <x v="0"/>
    <s v="GB"/>
    <s v="GBP"/>
    <n v="1429813800"/>
    <n v="1427363645"/>
    <d v="2015-04-23T18:30:00"/>
    <x v="3416"/>
    <n v="28.358275462960592"/>
    <b v="0"/>
    <n v="30"/>
    <b v="1"/>
    <s v="theater/plays"/>
    <x v="1"/>
    <x v="6"/>
  </r>
  <r>
    <n v="1700"/>
    <n v="1700.01"/>
    <n v="37.78"/>
    <n v="1"/>
    <x v="0"/>
    <s v="US"/>
    <s v="USD"/>
    <n v="1414284180"/>
    <n v="1410558948"/>
    <d v="2014-10-26T00:43:00"/>
    <x v="3417"/>
    <n v="43.116111111114151"/>
    <b v="0"/>
    <n v="45"/>
    <b v="1"/>
    <s v="theater/plays"/>
    <x v="1"/>
    <x v="6"/>
  </r>
  <r>
    <n v="4000"/>
    <n v="4035"/>
    <n v="72.05"/>
    <n v="1.01"/>
    <x v="0"/>
    <s v="US"/>
    <s v="USD"/>
    <n v="1400875307"/>
    <n v="1398283307"/>
    <d v="2014-05-23T20:01:47"/>
    <x v="3418"/>
    <n v="30"/>
    <b v="0"/>
    <n v="56"/>
    <b v="1"/>
    <s v="theater/plays"/>
    <x v="1"/>
    <x v="6"/>
  </r>
  <r>
    <n v="2750"/>
    <n v="2930"/>
    <n v="63.7"/>
    <n v="1.07"/>
    <x v="0"/>
    <s v="IE"/>
    <s v="EUR"/>
    <n v="1459978200"/>
    <n v="1458416585"/>
    <d v="2016-04-06T21:30:00"/>
    <x v="3419"/>
    <n v="18.074247685181035"/>
    <b v="0"/>
    <n v="46"/>
    <b v="1"/>
    <s v="theater/plays"/>
    <x v="1"/>
    <x v="6"/>
  </r>
  <r>
    <n v="700"/>
    <n v="966"/>
    <n v="28.41"/>
    <n v="1.38"/>
    <x v="0"/>
    <s v="GB"/>
    <s v="GBP"/>
    <n v="1455408000"/>
    <n v="1454638202"/>
    <d v="2016-02-14T00:00:00"/>
    <x v="3420"/>
    <n v="8.9096990740727051"/>
    <b v="0"/>
    <n v="34"/>
    <b v="1"/>
    <s v="theater/plays"/>
    <x v="1"/>
    <x v="6"/>
  </r>
  <r>
    <n v="10000"/>
    <n v="10115"/>
    <n v="103.21"/>
    <n v="1.01"/>
    <x v="0"/>
    <s v="US"/>
    <s v="USD"/>
    <n v="1425495563"/>
    <n v="1422903563"/>
    <d v="2015-03-04T18:59:23"/>
    <x v="3421"/>
    <n v="30"/>
    <b v="0"/>
    <n v="98"/>
    <b v="1"/>
    <s v="theater/plays"/>
    <x v="1"/>
    <x v="6"/>
  </r>
  <r>
    <n v="3000"/>
    <n v="3273"/>
    <n v="71.150000000000006"/>
    <n v="1.0900000000000001"/>
    <x v="0"/>
    <s v="GB"/>
    <s v="GBP"/>
    <n v="1450051200"/>
    <n v="1447594176"/>
    <d v="2015-12-14T00:00:00"/>
    <x v="3422"/>
    <n v="28.437777777777228"/>
    <b v="0"/>
    <n v="46"/>
    <b v="1"/>
    <s v="theater/plays"/>
    <x v="1"/>
    <x v="6"/>
  </r>
  <r>
    <n v="250"/>
    <n v="350"/>
    <n v="35"/>
    <n v="1.4"/>
    <x v="0"/>
    <s v="US"/>
    <s v="USD"/>
    <n v="1429912341"/>
    <n v="1427320341"/>
    <d v="2015-04-24T21:52:21"/>
    <x v="3423"/>
    <n v="30"/>
    <b v="0"/>
    <n v="10"/>
    <b v="1"/>
    <s v="theater/plays"/>
    <x v="1"/>
    <x v="6"/>
  </r>
  <r>
    <n v="6000"/>
    <n v="6215"/>
    <n v="81.78"/>
    <n v="1.04"/>
    <x v="0"/>
    <s v="US"/>
    <s v="USD"/>
    <n v="1423119540"/>
    <n v="1421252084"/>
    <d v="2015-02-05T06:59:00"/>
    <x v="3424"/>
    <n v="21.614074074081145"/>
    <b v="0"/>
    <n v="76"/>
    <b v="1"/>
    <s v="theater/plays"/>
    <x v="1"/>
    <x v="6"/>
  </r>
  <r>
    <n v="30000"/>
    <n v="30891.1"/>
    <n v="297.02999999999997"/>
    <n v="1.03"/>
    <x v="0"/>
    <s v="US"/>
    <s v="USD"/>
    <n v="1412434136"/>
    <n v="1409669336"/>
    <d v="2014-10-04T14:48:56"/>
    <x v="3425"/>
    <n v="32"/>
    <b v="0"/>
    <n v="104"/>
    <b v="1"/>
    <s v="theater/plays"/>
    <x v="1"/>
    <x v="6"/>
  </r>
  <r>
    <n v="3750"/>
    <n v="4055"/>
    <n v="46.61"/>
    <n v="1.08"/>
    <x v="0"/>
    <s v="US"/>
    <s v="USD"/>
    <n v="1411264800"/>
    <n v="1409620903"/>
    <d v="2014-09-21T02:00:00"/>
    <x v="3426"/>
    <n v="19.026585648149194"/>
    <b v="0"/>
    <n v="87"/>
    <b v="1"/>
    <s v="theater/plays"/>
    <x v="1"/>
    <x v="6"/>
  </r>
  <r>
    <n v="1500"/>
    <n v="1500"/>
    <n v="51.72"/>
    <n v="1"/>
    <x v="0"/>
    <s v="GB"/>
    <s v="GBP"/>
    <n v="1404314952"/>
    <n v="1401722952"/>
    <d v="2014-07-02T15:29:12"/>
    <x v="3427"/>
    <n v="30"/>
    <b v="0"/>
    <n v="29"/>
    <b v="1"/>
    <s v="theater/plays"/>
    <x v="1"/>
    <x v="6"/>
  </r>
  <r>
    <n v="2000"/>
    <n v="2055"/>
    <n v="40.29"/>
    <n v="1.03"/>
    <x v="0"/>
    <s v="GB"/>
    <s v="GBP"/>
    <n v="1425142800"/>
    <n v="1422983847"/>
    <d v="2015-02-28T17:00:00"/>
    <x v="3428"/>
    <n v="24.987881944442051"/>
    <b v="0"/>
    <n v="51"/>
    <b v="1"/>
    <s v="theater/plays"/>
    <x v="1"/>
    <x v="6"/>
  </r>
  <r>
    <n v="150"/>
    <n v="195"/>
    <n v="16.25"/>
    <n v="1.3"/>
    <x v="0"/>
    <s v="GB"/>
    <s v="GBP"/>
    <n v="1478046661"/>
    <n v="1476837061"/>
    <d v="2016-11-02T00:31:01"/>
    <x v="3429"/>
    <n v="14"/>
    <b v="0"/>
    <n v="12"/>
    <b v="1"/>
    <s v="theater/plays"/>
    <x v="1"/>
    <x v="6"/>
  </r>
  <r>
    <n v="2000"/>
    <n v="2170.9899999999998"/>
    <n v="30.15"/>
    <n v="1.0900000000000001"/>
    <x v="0"/>
    <s v="GB"/>
    <s v="GBP"/>
    <n v="1406760101"/>
    <n v="1404168101"/>
    <d v="2014-07-30T22:41:41"/>
    <x v="3430"/>
    <n v="30"/>
    <b v="0"/>
    <n v="72"/>
    <b v="1"/>
    <s v="theater/plays"/>
    <x v="1"/>
    <x v="6"/>
  </r>
  <r>
    <n v="2000"/>
    <n v="2000"/>
    <n v="95.24"/>
    <n v="1"/>
    <x v="0"/>
    <s v="US"/>
    <s v="USD"/>
    <n v="1408383153"/>
    <n v="1405791153"/>
    <d v="2014-08-18T17:32:33"/>
    <x v="3431"/>
    <n v="30"/>
    <b v="0"/>
    <n v="21"/>
    <b v="1"/>
    <s v="theater/plays"/>
    <x v="1"/>
    <x v="6"/>
  </r>
  <r>
    <n v="2000"/>
    <n v="2193"/>
    <n v="52.21"/>
    <n v="1.1000000000000001"/>
    <x v="0"/>
    <s v="US"/>
    <s v="USD"/>
    <n v="1454709600"/>
    <n v="1452520614"/>
    <d v="2016-02-05T22:00:00"/>
    <x v="3432"/>
    <n v="25.335486111114733"/>
    <b v="0"/>
    <n v="42"/>
    <b v="1"/>
    <s v="theater/plays"/>
    <x v="1"/>
    <x v="6"/>
  </r>
  <r>
    <n v="9500"/>
    <n v="9525"/>
    <n v="134.15"/>
    <n v="1"/>
    <x v="0"/>
    <s v="US"/>
    <s v="USD"/>
    <n v="1402974000"/>
    <n v="1400290255"/>
    <d v="2014-06-17T03:00:00"/>
    <x v="3433"/>
    <n v="31.061863425922638"/>
    <b v="0"/>
    <n v="71"/>
    <b v="1"/>
    <s v="theater/plays"/>
    <x v="1"/>
    <x v="6"/>
  </r>
  <r>
    <n v="10000"/>
    <n v="10555"/>
    <n v="62.83"/>
    <n v="1.06"/>
    <x v="0"/>
    <s v="US"/>
    <s v="USD"/>
    <n v="1404983269"/>
    <n v="1402391269"/>
    <d v="2014-07-10T09:07:49"/>
    <x v="3434"/>
    <n v="30"/>
    <b v="0"/>
    <n v="168"/>
    <b v="1"/>
    <s v="theater/plays"/>
    <x v="1"/>
    <x v="6"/>
  </r>
  <r>
    <n v="1000"/>
    <n v="1120"/>
    <n v="58.95"/>
    <n v="1.1200000000000001"/>
    <x v="0"/>
    <s v="US"/>
    <s v="USD"/>
    <n v="1470538800"/>
    <n v="1469112493"/>
    <d v="2016-08-07T03:00:00"/>
    <x v="3435"/>
    <n v="16.508182870369637"/>
    <b v="0"/>
    <n v="19"/>
    <b v="1"/>
    <s v="theater/plays"/>
    <x v="1"/>
    <x v="6"/>
  </r>
  <r>
    <n v="5000"/>
    <n v="5295"/>
    <n v="143.11000000000001"/>
    <n v="1.06"/>
    <x v="0"/>
    <s v="US"/>
    <s v="USD"/>
    <n v="1408638480"/>
    <n v="1406811593"/>
    <d v="2014-08-21T16:28:00"/>
    <x v="3436"/>
    <n v="21.144525462965248"/>
    <b v="0"/>
    <n v="37"/>
    <b v="1"/>
    <s v="theater/plays"/>
    <x v="1"/>
    <x v="6"/>
  </r>
  <r>
    <n v="3000"/>
    <n v="3030"/>
    <n v="84.17"/>
    <n v="1.01"/>
    <x v="0"/>
    <s v="US"/>
    <s v="USD"/>
    <n v="1440003820"/>
    <n v="1437411820"/>
    <d v="2015-08-19T17:03:40"/>
    <x v="3437"/>
    <n v="30"/>
    <b v="0"/>
    <n v="36"/>
    <b v="1"/>
    <s v="theater/plays"/>
    <x v="1"/>
    <x v="6"/>
  </r>
  <r>
    <n v="2500"/>
    <n v="2605"/>
    <n v="186.07"/>
    <n v="1.04"/>
    <x v="0"/>
    <s v="GB"/>
    <s v="GBP"/>
    <n v="1430600400"/>
    <n v="1428358567"/>
    <d v="2015-05-02T21:00:00"/>
    <x v="3438"/>
    <n v="25.94714120370918"/>
    <b v="0"/>
    <n v="14"/>
    <b v="1"/>
    <s v="theater/plays"/>
    <x v="1"/>
    <x v="6"/>
  </r>
  <r>
    <n v="1200"/>
    <n v="1616.14"/>
    <n v="89.79"/>
    <n v="1.35"/>
    <x v="0"/>
    <s v="US"/>
    <s v="USD"/>
    <n v="1453179540"/>
    <n v="1452030730"/>
    <d v="2016-01-19T04:59:00"/>
    <x v="3439"/>
    <n v="13.296412037037953"/>
    <b v="0"/>
    <n v="18"/>
    <b v="1"/>
    <s v="theater/plays"/>
    <x v="1"/>
    <x v="6"/>
  </r>
  <r>
    <n v="5000"/>
    <n v="5260.92"/>
    <n v="64.16"/>
    <n v="1.05"/>
    <x v="0"/>
    <s v="US"/>
    <s v="USD"/>
    <n v="1405095300"/>
    <n v="1403146628"/>
    <d v="2014-07-11T16:15:00"/>
    <x v="3440"/>
    <n v="22.554074074076198"/>
    <b v="0"/>
    <n v="82"/>
    <b v="1"/>
    <s v="theater/plays"/>
    <x v="1"/>
    <x v="6"/>
  </r>
  <r>
    <n v="2500"/>
    <n v="2565"/>
    <n v="59.65"/>
    <n v="1.03"/>
    <x v="0"/>
    <s v="US"/>
    <s v="USD"/>
    <n v="1447445820"/>
    <n v="1445077121"/>
    <d v="2015-11-13T20:17:00"/>
    <x v="3441"/>
    <n v="27.415497685185983"/>
    <b v="0"/>
    <n v="43"/>
    <b v="1"/>
    <s v="theater/plays"/>
    <x v="1"/>
    <x v="6"/>
  </r>
  <r>
    <n v="250"/>
    <n v="250"/>
    <n v="31.25"/>
    <n v="1"/>
    <x v="0"/>
    <s v="US"/>
    <s v="USD"/>
    <n v="1433016672"/>
    <n v="1430424672"/>
    <d v="2015-05-30T20:11:12"/>
    <x v="3442"/>
    <n v="30"/>
    <b v="0"/>
    <n v="8"/>
    <b v="1"/>
    <s v="theater/plays"/>
    <x v="1"/>
    <x v="6"/>
  </r>
  <r>
    <n v="1000"/>
    <n v="1855"/>
    <n v="41.22"/>
    <n v="1.86"/>
    <x v="0"/>
    <s v="US"/>
    <s v="USD"/>
    <n v="1410266146"/>
    <n v="1407674146"/>
    <d v="2014-09-09T12:35:46"/>
    <x v="3443"/>
    <n v="30"/>
    <b v="0"/>
    <n v="45"/>
    <b v="1"/>
    <s v="theater/plays"/>
    <x v="1"/>
    <x v="6"/>
  </r>
  <r>
    <n v="300"/>
    <n v="867"/>
    <n v="43.35"/>
    <n v="2.89"/>
    <x v="0"/>
    <s v="AU"/>
    <s v="AUD"/>
    <n v="1465394340"/>
    <n v="1464677986"/>
    <d v="2016-06-08T13:59:00"/>
    <x v="3444"/>
    <n v="8.2911342592633446"/>
    <b v="0"/>
    <n v="20"/>
    <b v="1"/>
    <s v="theater/plays"/>
    <x v="1"/>
    <x v="6"/>
  </r>
  <r>
    <n v="2000"/>
    <n v="2000"/>
    <n v="64.52"/>
    <n v="1"/>
    <x v="0"/>
    <s v="GB"/>
    <s v="GBP"/>
    <n v="1445604236"/>
    <n v="1443185036"/>
    <d v="2015-10-23T12:43:56"/>
    <x v="3445"/>
    <n v="28"/>
    <b v="0"/>
    <n v="31"/>
    <b v="1"/>
    <s v="theater/plays"/>
    <x v="1"/>
    <x v="6"/>
  </r>
  <r>
    <n v="1000"/>
    <n v="1082"/>
    <n v="43.28"/>
    <n v="1.08"/>
    <x v="0"/>
    <s v="GB"/>
    <s v="GBP"/>
    <n v="1423138800"/>
    <n v="1421092725"/>
    <d v="2015-02-05T12:20:00"/>
    <x v="3446"/>
    <n v="23.681423611109494"/>
    <b v="0"/>
    <n v="25"/>
    <b v="1"/>
    <s v="theater/plays"/>
    <x v="1"/>
    <x v="6"/>
  </r>
  <r>
    <n v="1000"/>
    <n v="1078"/>
    <n v="77"/>
    <n v="1.08"/>
    <x v="0"/>
    <s v="US"/>
    <s v="USD"/>
    <n v="1458332412"/>
    <n v="1454448012"/>
    <d v="2016-03-18T20:20:12"/>
    <x v="3447"/>
    <n v="44.958333333328483"/>
    <b v="0"/>
    <n v="14"/>
    <b v="1"/>
    <s v="theater/plays"/>
    <x v="1"/>
    <x v="6"/>
  </r>
  <r>
    <n v="2100"/>
    <n v="2305"/>
    <n v="51.22"/>
    <n v="1.1000000000000001"/>
    <x v="0"/>
    <s v="US"/>
    <s v="USD"/>
    <n v="1418784689"/>
    <n v="1416192689"/>
    <d v="2014-12-17T02:51:29"/>
    <x v="3448"/>
    <n v="30"/>
    <b v="0"/>
    <n v="45"/>
    <b v="1"/>
    <s v="theater/plays"/>
    <x v="1"/>
    <x v="6"/>
  </r>
  <r>
    <n v="800"/>
    <n v="1365"/>
    <n v="68.25"/>
    <n v="1.71"/>
    <x v="0"/>
    <s v="US"/>
    <s v="USD"/>
    <n v="1468036800"/>
    <n v="1465607738"/>
    <d v="2016-07-09T04:00:00"/>
    <x v="3449"/>
    <n v="28.114143518527271"/>
    <b v="0"/>
    <n v="20"/>
    <b v="1"/>
    <s v="theater/plays"/>
    <x v="1"/>
    <x v="6"/>
  </r>
  <r>
    <n v="500"/>
    <n v="760"/>
    <n v="19.489999999999998"/>
    <n v="1.52"/>
    <x v="0"/>
    <s v="GB"/>
    <s v="GBP"/>
    <n v="1427990071"/>
    <n v="1422809671"/>
    <d v="2015-04-02T15:54:31"/>
    <x v="3450"/>
    <n v="59.958333333328483"/>
    <b v="0"/>
    <n v="39"/>
    <b v="1"/>
    <s v="theater/plays"/>
    <x v="1"/>
    <x v="6"/>
  </r>
  <r>
    <n v="650"/>
    <n v="658"/>
    <n v="41.13"/>
    <n v="1.01"/>
    <x v="0"/>
    <s v="US"/>
    <s v="USD"/>
    <n v="1429636927"/>
    <n v="1427304127"/>
    <d v="2015-04-21T17:22:07"/>
    <x v="3451"/>
    <n v="27"/>
    <b v="0"/>
    <n v="16"/>
    <b v="1"/>
    <s v="theater/plays"/>
    <x v="1"/>
    <x v="6"/>
  </r>
  <r>
    <n v="1000"/>
    <n v="1532"/>
    <n v="41.41"/>
    <n v="1.53"/>
    <x v="0"/>
    <s v="US"/>
    <s v="USD"/>
    <n v="1406087940"/>
    <n v="1404141626"/>
    <d v="2014-07-23T03:59:00"/>
    <x v="3452"/>
    <n v="22.526782407410792"/>
    <b v="0"/>
    <n v="37"/>
    <b v="1"/>
    <s v="theater/plays"/>
    <x v="1"/>
    <x v="6"/>
  </r>
  <r>
    <n v="300"/>
    <n v="385"/>
    <n v="27.5"/>
    <n v="1.28"/>
    <x v="0"/>
    <s v="GB"/>
    <s v="GBP"/>
    <n v="1471130956"/>
    <n v="1465946956"/>
    <d v="2016-08-13T23:29:16"/>
    <x v="3453"/>
    <n v="60"/>
    <b v="0"/>
    <n v="14"/>
    <b v="1"/>
    <s v="theater/plays"/>
    <x v="1"/>
    <x v="6"/>
  </r>
  <r>
    <n v="700"/>
    <n v="705"/>
    <n v="33.57"/>
    <n v="1.01"/>
    <x v="0"/>
    <s v="GB"/>
    <s v="GBP"/>
    <n v="1406825159"/>
    <n v="1404233159"/>
    <d v="2014-07-31T16:45:59"/>
    <x v="3454"/>
    <n v="30"/>
    <b v="0"/>
    <n v="21"/>
    <b v="1"/>
    <s v="theater/plays"/>
    <x v="1"/>
    <x v="6"/>
  </r>
  <r>
    <n v="10000"/>
    <n v="10065"/>
    <n v="145.87"/>
    <n v="1.01"/>
    <x v="0"/>
    <s v="US"/>
    <s v="USD"/>
    <n v="1476381627"/>
    <n v="1473789627"/>
    <d v="2016-10-13T18:00:27"/>
    <x v="3455"/>
    <n v="30"/>
    <b v="0"/>
    <n v="69"/>
    <b v="1"/>
    <s v="theater/plays"/>
    <x v="1"/>
    <x v="6"/>
  </r>
  <r>
    <n v="3000"/>
    <n v="5739"/>
    <n v="358.69"/>
    <n v="1.91"/>
    <x v="0"/>
    <s v="US"/>
    <s v="USD"/>
    <n v="1406876340"/>
    <n v="1404190567"/>
    <d v="2014-08-01T06:59:00"/>
    <x v="3456"/>
    <n v="31.085335648152977"/>
    <b v="0"/>
    <n v="16"/>
    <b v="1"/>
    <s v="theater/plays"/>
    <x v="1"/>
    <x v="6"/>
  </r>
  <r>
    <n v="2000"/>
    <n v="2804"/>
    <n v="50.98"/>
    <n v="1.4"/>
    <x v="0"/>
    <s v="US"/>
    <s v="USD"/>
    <n v="1423720740"/>
    <n v="1421081857"/>
    <d v="2015-02-12T05:59:00"/>
    <x v="3457"/>
    <n v="30.542627314811398"/>
    <b v="0"/>
    <n v="55"/>
    <b v="1"/>
    <s v="theater/plays"/>
    <x v="1"/>
    <x v="6"/>
  </r>
  <r>
    <n v="978"/>
    <n v="1216"/>
    <n v="45.04"/>
    <n v="1.24"/>
    <x v="0"/>
    <s v="US"/>
    <s v="USD"/>
    <n v="1422937620"/>
    <n v="1420606303"/>
    <d v="2015-02-03T04:27:00"/>
    <x v="3458"/>
    <n v="26.982835648152104"/>
    <b v="0"/>
    <n v="27"/>
    <b v="1"/>
    <s v="theater/plays"/>
    <x v="1"/>
    <x v="6"/>
  </r>
  <r>
    <n v="500"/>
    <n v="631"/>
    <n v="17.53"/>
    <n v="1.26"/>
    <x v="0"/>
    <s v="GB"/>
    <s v="GBP"/>
    <n v="1463743860"/>
    <n v="1461151860"/>
    <d v="2016-05-20T11:31:00"/>
    <x v="3459"/>
    <n v="30"/>
    <b v="0"/>
    <n v="36"/>
    <b v="1"/>
    <s v="theater/plays"/>
    <x v="1"/>
    <x v="6"/>
  </r>
  <r>
    <n v="500"/>
    <n v="950"/>
    <n v="50"/>
    <n v="1.9"/>
    <x v="0"/>
    <s v="GB"/>
    <s v="GBP"/>
    <n v="1408106352"/>
    <n v="1406896752"/>
    <d v="2014-08-15T12:39:12"/>
    <x v="3460"/>
    <n v="14"/>
    <b v="0"/>
    <n v="19"/>
    <b v="1"/>
    <s v="theater/plays"/>
    <x v="1"/>
    <x v="6"/>
  </r>
  <r>
    <n v="500"/>
    <n v="695"/>
    <n v="57.92"/>
    <n v="1.39"/>
    <x v="0"/>
    <s v="US"/>
    <s v="USD"/>
    <n v="1477710000"/>
    <n v="1475248279"/>
    <d v="2016-10-29T03:00:00"/>
    <x v="3461"/>
    <n v="28.492141203707433"/>
    <b v="0"/>
    <n v="12"/>
    <b v="1"/>
    <s v="theater/plays"/>
    <x v="1"/>
    <x v="6"/>
  </r>
  <r>
    <n v="250"/>
    <n v="505"/>
    <n v="29.71"/>
    <n v="2.02"/>
    <x v="0"/>
    <s v="US"/>
    <s v="USD"/>
    <n v="1436551200"/>
    <n v="1435181628"/>
    <d v="2015-07-10T18:00:00"/>
    <x v="3462"/>
    <n v="15.851527777776937"/>
    <b v="0"/>
    <n v="17"/>
    <b v="1"/>
    <s v="theater/plays"/>
    <x v="1"/>
    <x v="6"/>
  </r>
  <r>
    <n v="10000"/>
    <n v="10338"/>
    <n v="90.68"/>
    <n v="1.03"/>
    <x v="0"/>
    <s v="CA"/>
    <s v="CAD"/>
    <n v="1476158340"/>
    <n v="1472594585"/>
    <d v="2016-10-11T03:59:00"/>
    <x v="3463"/>
    <n v="41.247164351851097"/>
    <b v="0"/>
    <n v="114"/>
    <b v="1"/>
    <s v="theater/plays"/>
    <x v="1"/>
    <x v="6"/>
  </r>
  <r>
    <n v="5000"/>
    <n v="5116.18"/>
    <n v="55.01"/>
    <n v="1.02"/>
    <x v="0"/>
    <s v="US"/>
    <s v="USD"/>
    <n v="1471921637"/>
    <n v="1469329637"/>
    <d v="2016-08-23T03:07:17"/>
    <x v="3464"/>
    <n v="30"/>
    <b v="0"/>
    <n v="93"/>
    <b v="1"/>
    <s v="theater/plays"/>
    <x v="1"/>
    <x v="6"/>
  </r>
  <r>
    <n v="2000"/>
    <n v="2060"/>
    <n v="57.22"/>
    <n v="1.03"/>
    <x v="0"/>
    <s v="GB"/>
    <s v="GBP"/>
    <n v="1439136000"/>
    <n v="1436972472"/>
    <d v="2015-08-09T16:00:00"/>
    <x v="3465"/>
    <n v="25.040833333339833"/>
    <b v="0"/>
    <n v="36"/>
    <b v="1"/>
    <s v="theater/plays"/>
    <x v="1"/>
    <x v="6"/>
  </r>
  <r>
    <n v="3500"/>
    <n v="4450"/>
    <n v="72.95"/>
    <n v="1.27"/>
    <x v="0"/>
    <s v="US"/>
    <s v="USD"/>
    <n v="1461108450"/>
    <n v="1455928050"/>
    <d v="2016-04-19T23:27:30"/>
    <x v="3466"/>
    <n v="59.958333333335759"/>
    <b v="0"/>
    <n v="61"/>
    <b v="1"/>
    <s v="theater/plays"/>
    <x v="1"/>
    <x v="6"/>
  </r>
  <r>
    <n v="3000"/>
    <n v="3030"/>
    <n v="64.47"/>
    <n v="1.01"/>
    <x v="0"/>
    <s v="US"/>
    <s v="USD"/>
    <n v="1426864032"/>
    <n v="1424275632"/>
    <d v="2015-03-20T15:07:12"/>
    <x v="3467"/>
    <n v="29.958333333343035"/>
    <b v="0"/>
    <n v="47"/>
    <b v="1"/>
    <s v="theater/plays"/>
    <x v="1"/>
    <x v="6"/>
  </r>
  <r>
    <n v="10000"/>
    <n v="12178"/>
    <n v="716.35"/>
    <n v="1.22"/>
    <x v="0"/>
    <s v="US"/>
    <s v="USD"/>
    <n v="1474426800"/>
    <n v="1471976529"/>
    <d v="2016-09-21T03:00:00"/>
    <x v="3468"/>
    <n v="28.359618055561441"/>
    <b v="0"/>
    <n v="17"/>
    <b v="1"/>
    <s v="theater/plays"/>
    <x v="1"/>
    <x v="6"/>
  </r>
  <r>
    <n v="2800"/>
    <n v="3175"/>
    <n v="50.4"/>
    <n v="1.1299999999999999"/>
    <x v="0"/>
    <s v="US"/>
    <s v="USD"/>
    <n v="1461857045"/>
    <n v="1459265045"/>
    <d v="2016-04-28T15:24:05"/>
    <x v="3469"/>
    <n v="30"/>
    <b v="0"/>
    <n v="63"/>
    <b v="1"/>
    <s v="theater/plays"/>
    <x v="1"/>
    <x v="6"/>
  </r>
  <r>
    <n v="250"/>
    <n v="375"/>
    <n v="41.67"/>
    <n v="1.5"/>
    <x v="0"/>
    <s v="US"/>
    <s v="USD"/>
    <n v="1468618680"/>
    <n v="1465345902"/>
    <d v="2016-07-15T21:38:00"/>
    <x v="3470"/>
    <n v="37.879375000004075"/>
    <b v="0"/>
    <n v="9"/>
    <b v="1"/>
    <s v="theater/plays"/>
    <x v="1"/>
    <x v="6"/>
  </r>
  <r>
    <n v="500"/>
    <n v="1073"/>
    <n v="35.770000000000003"/>
    <n v="2.15"/>
    <x v="0"/>
    <s v="GB"/>
    <s v="GBP"/>
    <n v="1409515200"/>
    <n v="1405971690"/>
    <d v="2014-08-31T20:00:00"/>
    <x v="3471"/>
    <n v="41.01284722222772"/>
    <b v="0"/>
    <n v="30"/>
    <b v="1"/>
    <s v="theater/plays"/>
    <x v="1"/>
    <x v="6"/>
  </r>
  <r>
    <n v="2000"/>
    <n v="2041"/>
    <n v="88.74"/>
    <n v="1.02"/>
    <x v="0"/>
    <s v="US"/>
    <s v="USD"/>
    <n v="1415253540"/>
    <n v="1413432331"/>
    <d v="2014-11-06T05:59:00"/>
    <x v="3472"/>
    <n v="21.078807870369928"/>
    <b v="0"/>
    <n v="23"/>
    <b v="1"/>
    <s v="theater/plays"/>
    <x v="1"/>
    <x v="6"/>
  </r>
  <r>
    <n v="4900"/>
    <n v="4900"/>
    <n v="148.47999999999999"/>
    <n v="1"/>
    <x v="0"/>
    <s v="US"/>
    <s v="USD"/>
    <n v="1426883220"/>
    <n v="1425067296"/>
    <d v="2015-03-20T20:27:00"/>
    <x v="3473"/>
    <n v="21.017638888886722"/>
    <b v="0"/>
    <n v="33"/>
    <b v="1"/>
    <s v="theater/plays"/>
    <x v="1"/>
    <x v="6"/>
  </r>
  <r>
    <n v="2000"/>
    <n v="2020"/>
    <n v="51.79"/>
    <n v="1.01"/>
    <x v="0"/>
    <s v="GB"/>
    <s v="GBP"/>
    <n v="1469016131"/>
    <n v="1466424131"/>
    <d v="2016-07-20T12:02:11"/>
    <x v="3474"/>
    <n v="30"/>
    <b v="0"/>
    <n v="39"/>
    <b v="1"/>
    <s v="theater/plays"/>
    <x v="1"/>
    <x v="6"/>
  </r>
  <r>
    <n v="300"/>
    <n v="340"/>
    <n v="20"/>
    <n v="1.1299999999999999"/>
    <x v="0"/>
    <s v="GB"/>
    <s v="GBP"/>
    <n v="1414972800"/>
    <n v="1412629704"/>
    <d v="2014-11-03T00:00:00"/>
    <x v="3475"/>
    <n v="27.119166666670935"/>
    <b v="0"/>
    <n v="17"/>
    <b v="1"/>
    <s v="theater/plays"/>
    <x v="1"/>
    <x v="6"/>
  </r>
  <r>
    <n v="300"/>
    <n v="312"/>
    <n v="52"/>
    <n v="1.04"/>
    <x v="0"/>
    <s v="US"/>
    <s v="USD"/>
    <n v="1414378800"/>
    <n v="1412836990"/>
    <d v="2014-10-27T03:00:00"/>
    <x v="3476"/>
    <n v="17.845023148147448"/>
    <b v="0"/>
    <n v="6"/>
    <b v="1"/>
    <s v="theater/plays"/>
    <x v="1"/>
    <x v="6"/>
  </r>
  <r>
    <n v="1800"/>
    <n v="2076"/>
    <n v="53.23"/>
    <n v="1.1499999999999999"/>
    <x v="0"/>
    <s v="US"/>
    <s v="USD"/>
    <n v="1431831600"/>
    <n v="1430761243"/>
    <d v="2015-05-17T03:00:00"/>
    <x v="3477"/>
    <n v="12.388391203705396"/>
    <b v="0"/>
    <n v="39"/>
    <b v="1"/>
    <s v="theater/plays"/>
    <x v="1"/>
    <x v="6"/>
  </r>
  <r>
    <n v="2000"/>
    <n v="2257"/>
    <n v="39.6"/>
    <n v="1.1299999999999999"/>
    <x v="0"/>
    <s v="US"/>
    <s v="USD"/>
    <n v="1426539600"/>
    <n v="1424296822"/>
    <d v="2015-03-16T21:00:00"/>
    <x v="3478"/>
    <n v="25.958078703697538"/>
    <b v="0"/>
    <n v="57"/>
    <b v="1"/>
    <s v="theater/plays"/>
    <x v="1"/>
    <x v="6"/>
  </r>
  <r>
    <n v="1500"/>
    <n v="1918"/>
    <n v="34.25"/>
    <n v="1.28"/>
    <x v="0"/>
    <s v="GB"/>
    <s v="GBP"/>
    <n v="1403382680"/>
    <n v="1400790680"/>
    <d v="2014-06-21T20:31:20"/>
    <x v="3479"/>
    <n v="30"/>
    <b v="0"/>
    <n v="56"/>
    <b v="1"/>
    <s v="theater/plays"/>
    <x v="1"/>
    <x v="6"/>
  </r>
  <r>
    <n v="1500"/>
    <n v="2140"/>
    <n v="164.62"/>
    <n v="1.43"/>
    <x v="0"/>
    <s v="US"/>
    <s v="USD"/>
    <n v="1436562000"/>
    <n v="1434440227"/>
    <d v="2015-07-10T21:00:00"/>
    <x v="3480"/>
    <n v="24.557557870371966"/>
    <b v="0"/>
    <n v="13"/>
    <b v="1"/>
    <s v="theater/plays"/>
    <x v="1"/>
    <x v="6"/>
  </r>
  <r>
    <n v="10000"/>
    <n v="11880"/>
    <n v="125.05"/>
    <n v="1.19"/>
    <x v="0"/>
    <s v="AU"/>
    <s v="AUD"/>
    <n v="1420178188"/>
    <n v="1418709388"/>
    <d v="2015-01-02T05:56:28"/>
    <x v="3481"/>
    <n v="17"/>
    <b v="0"/>
    <n v="95"/>
    <b v="1"/>
    <s v="theater/plays"/>
    <x v="1"/>
    <x v="6"/>
  </r>
  <r>
    <n v="3000"/>
    <n v="4150"/>
    <n v="51.88"/>
    <n v="1.38"/>
    <x v="0"/>
    <s v="GB"/>
    <s v="GBP"/>
    <n v="1404671466"/>
    <n v="1402079466"/>
    <d v="2014-07-06T18:31:06"/>
    <x v="3482"/>
    <n v="30"/>
    <b v="0"/>
    <n v="80"/>
    <b v="1"/>
    <s v="theater/plays"/>
    <x v="1"/>
    <x v="6"/>
  </r>
  <r>
    <n v="3350"/>
    <n v="5358"/>
    <n v="40.29"/>
    <n v="1.6"/>
    <x v="0"/>
    <s v="US"/>
    <s v="USD"/>
    <n v="1404403381"/>
    <n v="1401811381"/>
    <d v="2014-07-03T16:03:01"/>
    <x v="3483"/>
    <n v="30"/>
    <b v="0"/>
    <n v="133"/>
    <b v="1"/>
    <s v="theater/plays"/>
    <x v="1"/>
    <x v="6"/>
  </r>
  <r>
    <n v="2500"/>
    <n v="2856"/>
    <n v="64.91"/>
    <n v="1.1399999999999999"/>
    <x v="0"/>
    <s v="US"/>
    <s v="USD"/>
    <n v="1466014499"/>
    <n v="1463422499"/>
    <d v="2016-06-15T18:14:59"/>
    <x v="3484"/>
    <n v="30"/>
    <b v="0"/>
    <n v="44"/>
    <b v="1"/>
    <s v="theater/plays"/>
    <x v="1"/>
    <x v="6"/>
  </r>
  <r>
    <n v="1650"/>
    <n v="1660"/>
    <n v="55.33"/>
    <n v="1.01"/>
    <x v="0"/>
    <s v="US"/>
    <s v="USD"/>
    <n v="1454431080"/>
    <n v="1451839080"/>
    <d v="2016-02-02T16:38:00"/>
    <x v="3485"/>
    <n v="30"/>
    <b v="0"/>
    <n v="30"/>
    <b v="1"/>
    <s v="theater/plays"/>
    <x v="1"/>
    <x v="6"/>
  </r>
  <r>
    <n v="3000"/>
    <n v="4656"/>
    <n v="83.14"/>
    <n v="1.55"/>
    <x v="0"/>
    <s v="US"/>
    <s v="USD"/>
    <n v="1433314740"/>
    <n v="1430600401"/>
    <d v="2015-06-03T06:59:00"/>
    <x v="3486"/>
    <n v="31.415960648155306"/>
    <b v="0"/>
    <n v="56"/>
    <b v="1"/>
    <s v="theater/plays"/>
    <x v="1"/>
    <x v="6"/>
  </r>
  <r>
    <n v="2000"/>
    <n v="2555"/>
    <n v="38.71"/>
    <n v="1.28"/>
    <x v="0"/>
    <s v="GB"/>
    <s v="GBP"/>
    <n v="1435185252"/>
    <n v="1432593252"/>
    <d v="2015-06-24T22:34:12"/>
    <x v="3487"/>
    <n v="30"/>
    <b v="0"/>
    <n v="66"/>
    <b v="1"/>
    <s v="theater/plays"/>
    <x v="1"/>
    <x v="6"/>
  </r>
  <r>
    <n v="3000"/>
    <n v="3636"/>
    <n v="125.38"/>
    <n v="1.21"/>
    <x v="0"/>
    <s v="US"/>
    <s v="USD"/>
    <n v="1429286400"/>
    <n v="1427221560"/>
    <d v="2015-04-17T16:00:00"/>
    <x v="3488"/>
    <n v="23.898611111115315"/>
    <b v="0"/>
    <n v="29"/>
    <b v="1"/>
    <s v="theater/plays"/>
    <x v="1"/>
    <x v="6"/>
  </r>
  <r>
    <n v="5000"/>
    <n v="5635"/>
    <n v="78.260000000000005"/>
    <n v="1.1299999999999999"/>
    <x v="0"/>
    <s v="GB"/>
    <s v="GBP"/>
    <n v="1400965200"/>
    <n v="1398352531"/>
    <d v="2014-05-24T21:00:00"/>
    <x v="3489"/>
    <n v="30.239224537035625"/>
    <b v="0"/>
    <n v="72"/>
    <b v="1"/>
    <s v="theater/plays"/>
    <x v="1"/>
    <x v="6"/>
  </r>
  <r>
    <n v="1000"/>
    <n v="1275"/>
    <n v="47.22"/>
    <n v="1.28"/>
    <x v="0"/>
    <s v="US"/>
    <s v="USD"/>
    <n v="1460574924"/>
    <n v="1457982924"/>
    <d v="2016-04-13T19:15:24"/>
    <x v="3490"/>
    <n v="30"/>
    <b v="0"/>
    <n v="27"/>
    <b v="1"/>
    <s v="theater/plays"/>
    <x v="1"/>
    <x v="6"/>
  </r>
  <r>
    <n v="500"/>
    <n v="791"/>
    <n v="79.099999999999994"/>
    <n v="1.58"/>
    <x v="0"/>
    <s v="US"/>
    <s v="USD"/>
    <n v="1431928784"/>
    <n v="1430114384"/>
    <d v="2015-05-18T05:59:44"/>
    <x v="3491"/>
    <n v="21"/>
    <b v="0"/>
    <n v="10"/>
    <b v="1"/>
    <s v="theater/plays"/>
    <x v="1"/>
    <x v="6"/>
  </r>
  <r>
    <n v="3800"/>
    <n v="4000.22"/>
    <n v="114.29"/>
    <n v="1.05"/>
    <x v="0"/>
    <s v="US"/>
    <s v="USD"/>
    <n v="1445818397"/>
    <n v="1442794397"/>
    <d v="2015-10-26T00:13:17"/>
    <x v="3492"/>
    <n v="35"/>
    <b v="0"/>
    <n v="35"/>
    <b v="1"/>
    <s v="theater/plays"/>
    <x v="1"/>
    <x v="6"/>
  </r>
  <r>
    <n v="1500"/>
    <n v="1500"/>
    <n v="51.72"/>
    <n v="1"/>
    <x v="0"/>
    <s v="US"/>
    <s v="USD"/>
    <n v="1408252260"/>
    <n v="1406580436"/>
    <d v="2014-08-17T05:11:00"/>
    <x v="3493"/>
    <n v="19.349814814813726"/>
    <b v="0"/>
    <n v="29"/>
    <b v="1"/>
    <s v="theater/plays"/>
    <x v="1"/>
    <x v="6"/>
  </r>
  <r>
    <n v="400"/>
    <n v="400"/>
    <n v="30.77"/>
    <n v="1"/>
    <x v="0"/>
    <s v="US"/>
    <s v="USD"/>
    <n v="1480140000"/>
    <n v="1479186575"/>
    <d v="2016-11-26T06:00:00"/>
    <x v="3494"/>
    <n v="11.035011574072996"/>
    <b v="0"/>
    <n v="13"/>
    <b v="1"/>
    <s v="theater/plays"/>
    <x v="1"/>
    <x v="6"/>
  </r>
  <r>
    <n v="5000"/>
    <n v="5343"/>
    <n v="74.209999999999994"/>
    <n v="1.07"/>
    <x v="0"/>
    <s v="CA"/>
    <s v="CAD"/>
    <n v="1414862280"/>
    <n v="1412360309"/>
    <d v="2014-11-01T17:18:00"/>
    <x v="3495"/>
    <n v="28.957997685181908"/>
    <b v="0"/>
    <n v="72"/>
    <b v="1"/>
    <s v="theater/plays"/>
    <x v="1"/>
    <x v="6"/>
  </r>
  <r>
    <n v="3000"/>
    <n v="3732"/>
    <n v="47.85"/>
    <n v="1.24"/>
    <x v="0"/>
    <s v="US"/>
    <s v="USD"/>
    <n v="1473625166"/>
    <n v="1470169166"/>
    <d v="2016-09-11T20:19:26"/>
    <x v="3496"/>
    <n v="40"/>
    <b v="0"/>
    <n v="78"/>
    <b v="1"/>
    <s v="theater/plays"/>
    <x v="1"/>
    <x v="6"/>
  </r>
  <r>
    <n v="1551"/>
    <n v="1686"/>
    <n v="34.409999999999997"/>
    <n v="1.0900000000000001"/>
    <x v="0"/>
    <s v="US"/>
    <s v="USD"/>
    <n v="1464904800"/>
    <n v="1463852904"/>
    <d v="2016-06-02T22:00:00"/>
    <x v="3497"/>
    <n v="12.174722222232958"/>
    <b v="0"/>
    <n v="49"/>
    <b v="1"/>
    <s v="theater/plays"/>
    <x v="1"/>
    <x v="6"/>
  </r>
  <r>
    <n v="1650"/>
    <n v="1690"/>
    <n v="40.24"/>
    <n v="1.02"/>
    <x v="0"/>
    <s v="CA"/>
    <s v="CAD"/>
    <n v="1464471840"/>
    <n v="1459309704"/>
    <d v="2016-05-28T21:44:00"/>
    <x v="3498"/>
    <n v="59.746944444443216"/>
    <b v="0"/>
    <n v="42"/>
    <b v="1"/>
    <s v="theater/plays"/>
    <x v="1"/>
    <x v="6"/>
  </r>
  <r>
    <n v="2000"/>
    <n v="2110"/>
    <n v="60.29"/>
    <n v="1.06"/>
    <x v="0"/>
    <s v="US"/>
    <s v="USD"/>
    <n v="1435733940"/>
    <n v="1431046325"/>
    <d v="2015-07-01T06:59:00"/>
    <x v="3499"/>
    <n v="54.254803240743058"/>
    <b v="0"/>
    <n v="35"/>
    <b v="1"/>
    <s v="theater/plays"/>
    <x v="1"/>
    <x v="6"/>
  </r>
  <r>
    <n v="1000"/>
    <n v="1063"/>
    <n v="25.31"/>
    <n v="1.06"/>
    <x v="0"/>
    <s v="US"/>
    <s v="USD"/>
    <n v="1457326740"/>
    <n v="1455919438"/>
    <d v="2016-03-07T04:59:00"/>
    <x v="3500"/>
    <n v="16.288217592598812"/>
    <b v="0"/>
    <n v="42"/>
    <b v="1"/>
    <s v="theater/plays"/>
    <x v="1"/>
    <x v="6"/>
  </r>
  <r>
    <n v="1500"/>
    <n v="1510"/>
    <n v="35.950000000000003"/>
    <n v="1.01"/>
    <x v="0"/>
    <s v="GB"/>
    <s v="GBP"/>
    <n v="1441995595"/>
    <n v="1439835595"/>
    <d v="2015-09-11T18:19:55"/>
    <x v="3501"/>
    <n v="25"/>
    <b v="0"/>
    <n v="42"/>
    <b v="1"/>
    <s v="theater/plays"/>
    <x v="1"/>
    <x v="6"/>
  </r>
  <r>
    <n v="4000"/>
    <n v="4216"/>
    <n v="136"/>
    <n v="1.05"/>
    <x v="0"/>
    <s v="US"/>
    <s v="USD"/>
    <n v="1458100740"/>
    <n v="1456862924"/>
    <d v="2016-03-16T03:59:00"/>
    <x v="3502"/>
    <n v="14.326574074075324"/>
    <b v="0"/>
    <n v="31"/>
    <b v="1"/>
    <s v="theater/plays"/>
    <x v="1"/>
    <x v="6"/>
  </r>
  <r>
    <n v="2500"/>
    <n v="2689"/>
    <n v="70.760000000000005"/>
    <n v="1.08"/>
    <x v="0"/>
    <s v="GB"/>
    <s v="GBP"/>
    <n v="1469359728"/>
    <n v="1466767728"/>
    <d v="2016-07-24T11:28:48"/>
    <x v="3503"/>
    <n v="30"/>
    <b v="0"/>
    <n v="38"/>
    <b v="1"/>
    <s v="theater/plays"/>
    <x v="1"/>
    <x v="6"/>
  </r>
  <r>
    <n v="1000"/>
    <n v="1000"/>
    <n v="125"/>
    <n v="1"/>
    <x v="0"/>
    <s v="US"/>
    <s v="USD"/>
    <n v="1447959491"/>
    <n v="1445363891"/>
    <d v="2015-11-19T18:58:11"/>
    <x v="3504"/>
    <n v="30.041666666664241"/>
    <b v="0"/>
    <n v="8"/>
    <b v="1"/>
    <s v="theater/plays"/>
    <x v="1"/>
    <x v="6"/>
  </r>
  <r>
    <n v="2500"/>
    <n v="2594"/>
    <n v="66.510000000000005"/>
    <n v="1.04"/>
    <x v="0"/>
    <s v="US"/>
    <s v="USD"/>
    <n v="1399953600"/>
    <n v="1398983245"/>
    <d v="2014-05-13T04:00:00"/>
    <x v="3505"/>
    <n v="11.230960648143082"/>
    <b v="0"/>
    <n v="39"/>
    <b v="1"/>
    <s v="theater/plays"/>
    <x v="1"/>
    <x v="6"/>
  </r>
  <r>
    <n v="3000"/>
    <n v="3045"/>
    <n v="105"/>
    <n v="1.02"/>
    <x v="0"/>
    <s v="US"/>
    <s v="USD"/>
    <n v="1408815440"/>
    <n v="1404927440"/>
    <d v="2014-08-23T17:37:20"/>
    <x v="3506"/>
    <n v="45"/>
    <b v="0"/>
    <n v="29"/>
    <b v="1"/>
    <s v="theater/plays"/>
    <x v="1"/>
    <x v="6"/>
  </r>
  <r>
    <n v="10000"/>
    <n v="10440"/>
    <n v="145"/>
    <n v="1.04"/>
    <x v="0"/>
    <s v="US"/>
    <s v="USD"/>
    <n v="1464732537"/>
    <n v="1462140537"/>
    <d v="2016-05-31T22:08:57"/>
    <x v="3507"/>
    <n v="30"/>
    <b v="0"/>
    <n v="72"/>
    <b v="1"/>
    <s v="theater/plays"/>
    <x v="1"/>
    <x v="6"/>
  </r>
  <r>
    <n v="100"/>
    <n v="180"/>
    <n v="12"/>
    <n v="1.8"/>
    <x v="0"/>
    <s v="GB"/>
    <s v="GBP"/>
    <n v="1462914000"/>
    <n v="1460914253"/>
    <d v="2016-05-10T21:00:00"/>
    <x v="3508"/>
    <n v="23.145219907411956"/>
    <b v="0"/>
    <n v="15"/>
    <b v="1"/>
    <s v="theater/plays"/>
    <x v="1"/>
    <x v="6"/>
  </r>
  <r>
    <n v="3000"/>
    <n v="3190"/>
    <n v="96.67"/>
    <n v="1.06"/>
    <x v="0"/>
    <s v="US"/>
    <s v="USD"/>
    <n v="1416545700"/>
    <n v="1415392666"/>
    <d v="2014-11-21T04:55:00"/>
    <x v="3509"/>
    <n v="13.345300925924676"/>
    <b v="0"/>
    <n v="33"/>
    <b v="1"/>
    <s v="theater/plays"/>
    <x v="1"/>
    <x v="6"/>
  </r>
  <r>
    <n v="900"/>
    <n v="905"/>
    <n v="60.33"/>
    <n v="1.01"/>
    <x v="0"/>
    <s v="US"/>
    <s v="USD"/>
    <n v="1404312846"/>
    <n v="1402584846"/>
    <d v="2014-07-02T14:54:06"/>
    <x v="3510"/>
    <n v="20"/>
    <b v="0"/>
    <n v="15"/>
    <b v="1"/>
    <s v="theater/plays"/>
    <x v="1"/>
    <x v="6"/>
  </r>
  <r>
    <n v="1500"/>
    <n v="1518"/>
    <n v="79.89"/>
    <n v="1.01"/>
    <x v="0"/>
    <s v="GB"/>
    <s v="GBP"/>
    <n v="1415385000"/>
    <n v="1413406695"/>
    <d v="2014-11-07T18:30:00"/>
    <x v="3511"/>
    <n v="22.89704861111386"/>
    <b v="0"/>
    <n v="19"/>
    <b v="1"/>
    <s v="theater/plays"/>
    <x v="1"/>
    <x v="6"/>
  </r>
  <r>
    <n v="1000"/>
    <n v="1000"/>
    <n v="58.82"/>
    <n v="1"/>
    <x v="0"/>
    <s v="GB"/>
    <s v="GBP"/>
    <n v="1429789992"/>
    <n v="1424609592"/>
    <d v="2015-04-23T11:53:12"/>
    <x v="3512"/>
    <n v="59.958333333335759"/>
    <b v="0"/>
    <n v="17"/>
    <b v="1"/>
    <s v="theater/plays"/>
    <x v="1"/>
    <x v="6"/>
  </r>
  <r>
    <n v="2800"/>
    <n v="3315"/>
    <n v="75.34"/>
    <n v="1.18"/>
    <x v="0"/>
    <s v="US"/>
    <s v="USD"/>
    <n v="1401857940"/>
    <n v="1400725112"/>
    <d v="2014-06-04T04:59:00"/>
    <x v="3513"/>
    <n v="13.111435185186565"/>
    <b v="0"/>
    <n v="44"/>
    <b v="1"/>
    <s v="theater/plays"/>
    <x v="1"/>
    <x v="6"/>
  </r>
  <r>
    <n v="500"/>
    <n v="550"/>
    <n v="55"/>
    <n v="1.1000000000000001"/>
    <x v="0"/>
    <s v="US"/>
    <s v="USD"/>
    <n v="1422853140"/>
    <n v="1421439552"/>
    <d v="2015-02-02T04:59:00"/>
    <x v="3514"/>
    <n v="16.360972222224518"/>
    <b v="0"/>
    <n v="10"/>
    <b v="1"/>
    <s v="theater/plays"/>
    <x v="1"/>
    <x v="6"/>
  </r>
  <r>
    <n v="3000"/>
    <n v="3080"/>
    <n v="66.959999999999994"/>
    <n v="1.03"/>
    <x v="0"/>
    <s v="US"/>
    <s v="USD"/>
    <n v="1433097171"/>
    <n v="1430505171"/>
    <d v="2015-05-31T18:32:51"/>
    <x v="3515"/>
    <n v="30"/>
    <b v="0"/>
    <n v="46"/>
    <b v="1"/>
    <s v="theater/plays"/>
    <x v="1"/>
    <x v="6"/>
  </r>
  <r>
    <n v="2500"/>
    <n v="2500"/>
    <n v="227.27"/>
    <n v="1"/>
    <x v="0"/>
    <s v="US"/>
    <s v="USD"/>
    <n v="1410145200"/>
    <n v="1407197670"/>
    <d v="2014-09-08T03:00:00"/>
    <x v="3516"/>
    <n v="34.114930555559113"/>
    <b v="0"/>
    <n v="11"/>
    <b v="1"/>
    <s v="theater/plays"/>
    <x v="1"/>
    <x v="6"/>
  </r>
  <r>
    <n v="4000"/>
    <n v="4000"/>
    <n v="307.69"/>
    <n v="1"/>
    <x v="0"/>
    <s v="GB"/>
    <s v="GBP"/>
    <n v="1404471600"/>
    <n v="1401910634"/>
    <d v="2014-07-04T11:00:00"/>
    <x v="3517"/>
    <n v="29.640810185184819"/>
    <b v="0"/>
    <n v="13"/>
    <b v="1"/>
    <s v="theater/plays"/>
    <x v="1"/>
    <x v="6"/>
  </r>
  <r>
    <n v="1500"/>
    <n v="1650.69"/>
    <n v="50.02"/>
    <n v="1.1000000000000001"/>
    <x v="0"/>
    <s v="US"/>
    <s v="USD"/>
    <n v="1412259660"/>
    <n v="1410461299"/>
    <d v="2014-10-02T14:21:00"/>
    <x v="3518"/>
    <n v="20.814363425924967"/>
    <b v="0"/>
    <n v="33"/>
    <b v="1"/>
    <s v="theater/plays"/>
    <x v="1"/>
    <x v="6"/>
  </r>
  <r>
    <n v="2000"/>
    <n v="2027"/>
    <n v="72.39"/>
    <n v="1.01"/>
    <x v="0"/>
    <s v="GB"/>
    <s v="GBP"/>
    <n v="1425478950"/>
    <n v="1422886950"/>
    <d v="2015-03-04T14:22:30"/>
    <x v="3519"/>
    <n v="30"/>
    <b v="0"/>
    <n v="28"/>
    <b v="1"/>
    <s v="theater/plays"/>
    <x v="1"/>
    <x v="6"/>
  </r>
  <r>
    <n v="2000"/>
    <n v="2015"/>
    <n v="95.95"/>
    <n v="1.01"/>
    <x v="0"/>
    <s v="GB"/>
    <s v="GBP"/>
    <n v="1441547220"/>
    <n v="1439322412"/>
    <d v="2015-09-06T13:47:00"/>
    <x v="3520"/>
    <n v="25.750092592585133"/>
    <b v="0"/>
    <n v="21"/>
    <b v="1"/>
    <s v="theater/plays"/>
    <x v="1"/>
    <x v="6"/>
  </r>
  <r>
    <n v="350"/>
    <n v="593"/>
    <n v="45.62"/>
    <n v="1.69"/>
    <x v="0"/>
    <s v="US"/>
    <s v="USD"/>
    <n v="1411980020"/>
    <n v="1409388020"/>
    <d v="2014-09-29T08:40:20"/>
    <x v="3521"/>
    <n v="30"/>
    <b v="0"/>
    <n v="13"/>
    <b v="1"/>
    <s v="theater/plays"/>
    <x v="1"/>
    <x v="6"/>
  </r>
  <r>
    <n v="1395"/>
    <n v="1395"/>
    <n v="41.03"/>
    <n v="1"/>
    <x v="0"/>
    <s v="GB"/>
    <s v="GBP"/>
    <n v="1442311560"/>
    <n v="1439924246"/>
    <d v="2015-09-15T10:06:00"/>
    <x v="3522"/>
    <n v="27.630949074082309"/>
    <b v="0"/>
    <n v="34"/>
    <b v="1"/>
    <s v="theater/plays"/>
    <x v="1"/>
    <x v="6"/>
  </r>
  <r>
    <n v="4000"/>
    <n v="4546"/>
    <n v="56.83"/>
    <n v="1.1399999999999999"/>
    <x v="0"/>
    <s v="GB"/>
    <s v="GBP"/>
    <n v="1474844400"/>
    <n v="1469871148"/>
    <d v="2016-09-25T23:00:00"/>
    <x v="3523"/>
    <n v="57.560787037029513"/>
    <b v="0"/>
    <n v="80"/>
    <b v="1"/>
    <s v="theater/plays"/>
    <x v="1"/>
    <x v="6"/>
  </r>
  <r>
    <n v="10000"/>
    <n v="10156"/>
    <n v="137.24"/>
    <n v="1.02"/>
    <x v="0"/>
    <s v="US"/>
    <s v="USD"/>
    <n v="1410580800"/>
    <n v="1409336373"/>
    <d v="2014-09-13T04:00:00"/>
    <x v="3524"/>
    <n v="14.403090277774027"/>
    <b v="0"/>
    <n v="74"/>
    <b v="1"/>
    <s v="theater/plays"/>
    <x v="1"/>
    <x v="6"/>
  </r>
  <r>
    <n v="500"/>
    <n v="530"/>
    <n v="75.709999999999994"/>
    <n v="1.06"/>
    <x v="0"/>
    <s v="US"/>
    <s v="USD"/>
    <n v="1439136000"/>
    <n v="1438188106"/>
    <d v="2015-08-09T16:00:00"/>
    <x v="3525"/>
    <n v="10.970995370371384"/>
    <b v="0"/>
    <n v="7"/>
    <b v="1"/>
    <s v="theater/plays"/>
    <x v="1"/>
    <x v="6"/>
  </r>
  <r>
    <n v="3300"/>
    <n v="3366"/>
    <n v="99"/>
    <n v="1.02"/>
    <x v="0"/>
    <s v="US"/>
    <s v="USD"/>
    <n v="1461823140"/>
    <n v="1459411371"/>
    <d v="2016-04-28T05:59:00"/>
    <x v="3526"/>
    <n v="27.913993055553874"/>
    <b v="0"/>
    <n v="34"/>
    <b v="1"/>
    <s v="theater/plays"/>
    <x v="1"/>
    <x v="6"/>
  </r>
  <r>
    <n v="6000"/>
    <n v="7015"/>
    <n v="81.569999999999993"/>
    <n v="1.17"/>
    <x v="0"/>
    <s v="US"/>
    <s v="USD"/>
    <n v="1436587140"/>
    <n v="1434069205"/>
    <d v="2015-07-11T03:59:00"/>
    <x v="3527"/>
    <n v="29.142766203702195"/>
    <b v="0"/>
    <n v="86"/>
    <b v="1"/>
    <s v="theater/plays"/>
    <x v="1"/>
    <x v="6"/>
  </r>
  <r>
    <n v="1650"/>
    <n v="1669"/>
    <n v="45.11"/>
    <n v="1.01"/>
    <x v="0"/>
    <s v="GB"/>
    <s v="GBP"/>
    <n v="1484740918"/>
    <n v="1483012918"/>
    <d v="2017-01-18T12:01:58"/>
    <x v="3528"/>
    <n v="20"/>
    <b v="0"/>
    <n v="37"/>
    <b v="1"/>
    <s v="theater/plays"/>
    <x v="1"/>
    <x v="6"/>
  </r>
  <r>
    <n v="500"/>
    <n v="660"/>
    <n v="36.67"/>
    <n v="1.32"/>
    <x v="0"/>
    <s v="US"/>
    <s v="USD"/>
    <n v="1436749200"/>
    <n v="1434997018"/>
    <d v="2015-07-13T01:00:00"/>
    <x v="3529"/>
    <n v="20.279884259260143"/>
    <b v="0"/>
    <n v="18"/>
    <b v="1"/>
    <s v="theater/plays"/>
    <x v="1"/>
    <x v="6"/>
  </r>
  <r>
    <n v="2750"/>
    <n v="2750"/>
    <n v="125"/>
    <n v="1"/>
    <x v="0"/>
    <s v="GB"/>
    <s v="GBP"/>
    <n v="1460318400"/>
    <n v="1457881057"/>
    <d v="2016-04-10T20:00:00"/>
    <x v="3530"/>
    <n v="28.209988425922347"/>
    <b v="0"/>
    <n v="22"/>
    <b v="1"/>
    <s v="theater/plays"/>
    <x v="1"/>
    <x v="6"/>
  </r>
  <r>
    <n v="1000"/>
    <n v="1280"/>
    <n v="49.23"/>
    <n v="1.28"/>
    <x v="0"/>
    <s v="US"/>
    <s v="USD"/>
    <n v="1467301334"/>
    <n v="1464709334"/>
    <d v="2016-06-30T15:42:14"/>
    <x v="3531"/>
    <n v="30"/>
    <b v="0"/>
    <n v="26"/>
    <b v="1"/>
    <s v="theater/plays"/>
    <x v="1"/>
    <x v="6"/>
  </r>
  <r>
    <n v="960"/>
    <n v="1142"/>
    <n v="42.3"/>
    <n v="1.19"/>
    <x v="0"/>
    <s v="US"/>
    <s v="USD"/>
    <n v="1411012740"/>
    <n v="1409667827"/>
    <d v="2014-09-18T03:59:00"/>
    <x v="3532"/>
    <n v="15.56612268518802"/>
    <b v="0"/>
    <n v="27"/>
    <b v="1"/>
    <s v="theater/plays"/>
    <x v="1"/>
    <x v="6"/>
  </r>
  <r>
    <n v="500"/>
    <n v="631"/>
    <n v="78.88"/>
    <n v="1.26"/>
    <x v="0"/>
    <s v="US"/>
    <s v="USD"/>
    <n v="1447269367"/>
    <n v="1444673767"/>
    <d v="2015-11-11T19:16:07"/>
    <x v="3533"/>
    <n v="30.041666666656965"/>
    <b v="0"/>
    <n v="8"/>
    <b v="1"/>
    <s v="theater/plays"/>
    <x v="1"/>
    <x v="6"/>
  </r>
  <r>
    <n v="5000"/>
    <n v="7810"/>
    <n v="38.28"/>
    <n v="1.56"/>
    <x v="0"/>
    <s v="US"/>
    <s v="USD"/>
    <n v="1443711623"/>
    <n v="1440687623"/>
    <d v="2015-10-01T15:00:23"/>
    <x v="3534"/>
    <n v="35"/>
    <b v="0"/>
    <n v="204"/>
    <b v="1"/>
    <s v="theater/plays"/>
    <x v="1"/>
    <x v="6"/>
  </r>
  <r>
    <n v="2000"/>
    <n v="2063"/>
    <n v="44.85"/>
    <n v="1.03"/>
    <x v="0"/>
    <s v="GB"/>
    <s v="GBP"/>
    <n v="1443808800"/>
    <n v="1441120910"/>
    <d v="2015-10-02T18:00:00"/>
    <x v="3535"/>
    <n v="31.109837962969323"/>
    <b v="0"/>
    <n v="46"/>
    <b v="1"/>
    <s v="theater/plays"/>
    <x v="1"/>
    <x v="6"/>
  </r>
  <r>
    <n v="150"/>
    <n v="230"/>
    <n v="13.53"/>
    <n v="1.53"/>
    <x v="0"/>
    <s v="GB"/>
    <s v="GBP"/>
    <n v="1450612740"/>
    <n v="1448040425"/>
    <d v="2015-12-20T11:59:00"/>
    <x v="3536"/>
    <n v="29.772164351845277"/>
    <b v="0"/>
    <n v="17"/>
    <b v="1"/>
    <s v="theater/plays"/>
    <x v="1"/>
    <x v="6"/>
  </r>
  <r>
    <n v="675"/>
    <n v="1218"/>
    <n v="43.5"/>
    <n v="1.8"/>
    <x v="0"/>
    <s v="CA"/>
    <s v="CAD"/>
    <n v="1416211140"/>
    <n v="1413016216"/>
    <d v="2014-11-17T07:59:00"/>
    <x v="3537"/>
    <n v="36.978287037039991"/>
    <b v="0"/>
    <n v="28"/>
    <b v="1"/>
    <s v="theater/plays"/>
    <x v="1"/>
    <x v="6"/>
  </r>
  <r>
    <n v="2000"/>
    <n v="2569"/>
    <n v="30.95"/>
    <n v="1.28"/>
    <x v="0"/>
    <s v="GB"/>
    <s v="GBP"/>
    <n v="1471428340"/>
    <n v="1469009140"/>
    <d v="2016-08-17T10:05:40"/>
    <x v="3538"/>
    <n v="28"/>
    <b v="0"/>
    <n v="83"/>
    <b v="1"/>
    <s v="theater/plays"/>
    <x v="1"/>
    <x v="6"/>
  </r>
  <r>
    <n v="600"/>
    <n v="718"/>
    <n v="55.23"/>
    <n v="1.2"/>
    <x v="0"/>
    <s v="US"/>
    <s v="USD"/>
    <n v="1473358122"/>
    <n v="1471543722"/>
    <d v="2016-09-08T18:08:42"/>
    <x v="3539"/>
    <n v="21"/>
    <b v="0"/>
    <n v="13"/>
    <b v="1"/>
    <s v="theater/plays"/>
    <x v="1"/>
    <x v="6"/>
  </r>
  <r>
    <n v="300"/>
    <n v="369"/>
    <n v="46.13"/>
    <n v="1.23"/>
    <x v="0"/>
    <s v="GB"/>
    <s v="GBP"/>
    <n v="1466899491"/>
    <n v="1464307491"/>
    <d v="2016-06-26T00:04:51"/>
    <x v="3540"/>
    <n v="30"/>
    <b v="0"/>
    <n v="8"/>
    <b v="1"/>
    <s v="theater/plays"/>
    <x v="1"/>
    <x v="6"/>
  </r>
  <r>
    <n v="1200"/>
    <n v="1260"/>
    <n v="39.380000000000003"/>
    <n v="1.05"/>
    <x v="0"/>
    <s v="GB"/>
    <s v="GBP"/>
    <n v="1441042275"/>
    <n v="1438882275"/>
    <d v="2015-08-31T17:31:15"/>
    <x v="3541"/>
    <n v="25"/>
    <b v="0"/>
    <n v="32"/>
    <b v="1"/>
    <s v="theater/plays"/>
    <x v="1"/>
    <x v="6"/>
  </r>
  <r>
    <n v="5500"/>
    <n v="5623"/>
    <n v="66.150000000000006"/>
    <n v="1.02"/>
    <x v="0"/>
    <s v="US"/>
    <s v="USD"/>
    <n v="1410099822"/>
    <n v="1404915822"/>
    <d v="2014-09-07T14:23:42"/>
    <x v="3542"/>
    <n v="60"/>
    <b v="0"/>
    <n v="85"/>
    <b v="1"/>
    <s v="theater/plays"/>
    <x v="1"/>
    <x v="6"/>
  </r>
  <r>
    <n v="1500"/>
    <n v="1570"/>
    <n v="54.14"/>
    <n v="1.05"/>
    <x v="0"/>
    <s v="DE"/>
    <s v="EUR"/>
    <n v="1435255659"/>
    <n v="1432663659"/>
    <d v="2015-06-25T18:07:39"/>
    <x v="3543"/>
    <n v="30"/>
    <b v="0"/>
    <n v="29"/>
    <b v="1"/>
    <s v="theater/plays"/>
    <x v="1"/>
    <x v="6"/>
  </r>
  <r>
    <n v="2500"/>
    <n v="2500"/>
    <n v="104.17"/>
    <n v="1"/>
    <x v="0"/>
    <s v="US"/>
    <s v="USD"/>
    <n v="1425758257"/>
    <n v="1423166257"/>
    <d v="2015-03-07T19:57:37"/>
    <x v="3544"/>
    <n v="30"/>
    <b v="0"/>
    <n v="24"/>
    <b v="1"/>
    <s v="theater/plays"/>
    <x v="1"/>
    <x v="6"/>
  </r>
  <r>
    <n v="250"/>
    <n v="251"/>
    <n v="31.38"/>
    <n v="1"/>
    <x v="0"/>
    <s v="US"/>
    <s v="USD"/>
    <n v="1428780159"/>
    <n v="1426188159"/>
    <d v="2015-04-11T19:22:39"/>
    <x v="3545"/>
    <n v="30"/>
    <b v="0"/>
    <n v="8"/>
    <b v="1"/>
    <s v="theater/plays"/>
    <x v="1"/>
    <x v="6"/>
  </r>
  <r>
    <n v="1100"/>
    <n v="1125"/>
    <n v="59.21"/>
    <n v="1.02"/>
    <x v="0"/>
    <s v="US"/>
    <s v="USD"/>
    <n v="1427860740"/>
    <n v="1426002684"/>
    <d v="2015-04-01T03:59:00"/>
    <x v="3546"/>
    <n v="21.505277777781885"/>
    <b v="0"/>
    <n v="19"/>
    <b v="1"/>
    <s v="theater/plays"/>
    <x v="1"/>
    <x v="6"/>
  </r>
  <r>
    <n v="35000"/>
    <n v="40043.25"/>
    <n v="119.18"/>
    <n v="1.1399999999999999"/>
    <x v="0"/>
    <s v="US"/>
    <s v="USD"/>
    <n v="1463198340"/>
    <n v="1461117201"/>
    <d v="2016-05-14T03:59:00"/>
    <x v="3547"/>
    <n v="24.08725694444729"/>
    <b v="0"/>
    <n v="336"/>
    <b v="1"/>
    <s v="theater/plays"/>
    <x v="1"/>
    <x v="6"/>
  </r>
  <r>
    <n v="2100"/>
    <n v="2140"/>
    <n v="164.62"/>
    <n v="1.02"/>
    <x v="0"/>
    <s v="US"/>
    <s v="USD"/>
    <n v="1457139600"/>
    <n v="1455230214"/>
    <d v="2016-03-05T01:00:00"/>
    <x v="3548"/>
    <n v="22.099375000005239"/>
    <b v="0"/>
    <n v="13"/>
    <b v="1"/>
    <s v="theater/plays"/>
    <x v="1"/>
    <x v="6"/>
  </r>
  <r>
    <n v="1000"/>
    <n v="1020"/>
    <n v="24.29"/>
    <n v="1.02"/>
    <x v="0"/>
    <s v="GB"/>
    <s v="GBP"/>
    <n v="1441358873"/>
    <n v="1438939673"/>
    <d v="2015-09-04T09:27:53"/>
    <x v="3549"/>
    <n v="28"/>
    <b v="0"/>
    <n v="42"/>
    <b v="1"/>
    <s v="theater/plays"/>
    <x v="1"/>
    <x v="6"/>
  </r>
  <r>
    <n v="2500"/>
    <n v="2620"/>
    <n v="40.94"/>
    <n v="1.05"/>
    <x v="0"/>
    <s v="GB"/>
    <s v="GBP"/>
    <n v="1462224398"/>
    <n v="1459632398"/>
    <d v="2016-05-02T21:26:38"/>
    <x v="3550"/>
    <n v="30"/>
    <b v="0"/>
    <n v="64"/>
    <b v="1"/>
    <s v="theater/plays"/>
    <x v="1"/>
    <x v="6"/>
  </r>
  <r>
    <n v="1500"/>
    <n v="1527.5"/>
    <n v="61.1"/>
    <n v="1.02"/>
    <x v="0"/>
    <s v="US"/>
    <s v="USD"/>
    <n v="1400796420"/>
    <n v="1398342170"/>
    <d v="2014-05-22T22:07:00"/>
    <x v="3551"/>
    <n v="28.405671296299261"/>
    <b v="0"/>
    <n v="25"/>
    <b v="1"/>
    <s v="theater/plays"/>
    <x v="1"/>
    <x v="6"/>
  </r>
  <r>
    <n v="773"/>
    <n v="773"/>
    <n v="38.65"/>
    <n v="1"/>
    <x v="0"/>
    <s v="GB"/>
    <s v="GBP"/>
    <n v="1403964324"/>
    <n v="1401372324"/>
    <d v="2014-06-28T14:05:24"/>
    <x v="3552"/>
    <n v="30"/>
    <b v="0"/>
    <n v="20"/>
    <b v="1"/>
    <s v="theater/plays"/>
    <x v="1"/>
    <x v="6"/>
  </r>
  <r>
    <n v="5500"/>
    <n v="5845"/>
    <n v="56.2"/>
    <n v="1.06"/>
    <x v="0"/>
    <s v="US"/>
    <s v="USD"/>
    <n v="1439337600"/>
    <n v="1436575280"/>
    <d v="2015-08-12T00:00:00"/>
    <x v="3553"/>
    <n v="31.971296296294895"/>
    <b v="0"/>
    <n v="104"/>
    <b v="1"/>
    <s v="theater/plays"/>
    <x v="1"/>
    <x v="6"/>
  </r>
  <r>
    <n v="5000"/>
    <n v="5671.11"/>
    <n v="107"/>
    <n v="1.1299999999999999"/>
    <x v="0"/>
    <s v="US"/>
    <s v="USD"/>
    <n v="1423674000"/>
    <n v="1421025159"/>
    <d v="2015-02-11T17:00:00"/>
    <x v="3554"/>
    <n v="30.657881944440305"/>
    <b v="0"/>
    <n v="53"/>
    <b v="1"/>
    <s v="theater/plays"/>
    <x v="1"/>
    <x v="6"/>
  </r>
  <r>
    <n v="2400"/>
    <n v="2400"/>
    <n v="171.43"/>
    <n v="1"/>
    <x v="0"/>
    <s v="IT"/>
    <s v="EUR"/>
    <n v="1479382594"/>
    <n v="1476786994"/>
    <d v="2016-11-17T11:36:34"/>
    <x v="3555"/>
    <n v="30.041666666656965"/>
    <b v="0"/>
    <n v="14"/>
    <b v="1"/>
    <s v="theater/plays"/>
    <x v="1"/>
    <x v="6"/>
  </r>
  <r>
    <n v="2200"/>
    <n v="2210"/>
    <n v="110.5"/>
    <n v="1"/>
    <x v="0"/>
    <s v="GB"/>
    <s v="GBP"/>
    <n v="1408289724"/>
    <n v="1403105724"/>
    <d v="2014-08-17T15:35:24"/>
    <x v="3556"/>
    <n v="60"/>
    <b v="0"/>
    <n v="20"/>
    <b v="1"/>
    <s v="theater/plays"/>
    <x v="1"/>
    <x v="6"/>
  </r>
  <r>
    <n v="100000"/>
    <n v="100036"/>
    <n v="179.28"/>
    <n v="1"/>
    <x v="0"/>
    <s v="US"/>
    <s v="USD"/>
    <n v="1399271911"/>
    <n v="1396334311"/>
    <d v="2014-05-05T06:38:31"/>
    <x v="3557"/>
    <n v="34"/>
    <b v="0"/>
    <n v="558"/>
    <b v="1"/>
    <s v="theater/plays"/>
    <x v="1"/>
    <x v="6"/>
  </r>
  <r>
    <n v="350"/>
    <n v="504"/>
    <n v="22.91"/>
    <n v="1.44"/>
    <x v="0"/>
    <s v="GB"/>
    <s v="GBP"/>
    <n v="1435352400"/>
    <n v="1431718575"/>
    <d v="2015-06-26T21:00:00"/>
    <x v="3558"/>
    <n v="42.058159722218988"/>
    <b v="0"/>
    <n v="22"/>
    <b v="1"/>
    <s v="theater/plays"/>
    <x v="1"/>
    <x v="6"/>
  </r>
  <r>
    <n v="1000"/>
    <n v="1035"/>
    <n v="43.13"/>
    <n v="1.04"/>
    <x v="0"/>
    <s v="AU"/>
    <s v="AUD"/>
    <n v="1438333080"/>
    <n v="1436408308"/>
    <d v="2015-07-31T08:58:00"/>
    <x v="3559"/>
    <n v="22.277453703703941"/>
    <b v="0"/>
    <n v="24"/>
    <b v="1"/>
    <s v="theater/plays"/>
    <x v="1"/>
    <x v="6"/>
  </r>
  <r>
    <n v="3200"/>
    <n v="3470"/>
    <n v="46.89"/>
    <n v="1.08"/>
    <x v="0"/>
    <s v="CA"/>
    <s v="CAD"/>
    <n v="1432694700"/>
    <n v="1429651266"/>
    <d v="2015-05-27T02:45:00"/>
    <x v="3560"/>
    <n v="35.224930555545143"/>
    <b v="0"/>
    <n v="74"/>
    <b v="1"/>
    <s v="theater/plays"/>
    <x v="1"/>
    <x v="6"/>
  </r>
  <r>
    <n v="2500"/>
    <n v="2560"/>
    <n v="47.41"/>
    <n v="1.02"/>
    <x v="0"/>
    <s v="US"/>
    <s v="USD"/>
    <n v="1438799760"/>
    <n v="1437236378"/>
    <d v="2015-08-05T18:36:00"/>
    <x v="3561"/>
    <n v="18.094699074063101"/>
    <b v="0"/>
    <n v="54"/>
    <b v="1"/>
    <s v="theater/plays"/>
    <x v="1"/>
    <x v="6"/>
  </r>
  <r>
    <n v="315"/>
    <n v="469"/>
    <n v="15.13"/>
    <n v="1.49"/>
    <x v="0"/>
    <s v="GB"/>
    <s v="GBP"/>
    <n v="1457906400"/>
    <n v="1457115427"/>
    <d v="2016-03-13T22:00:00"/>
    <x v="3562"/>
    <n v="9.1547800925982301"/>
    <b v="0"/>
    <n v="31"/>
    <b v="1"/>
    <s v="theater/plays"/>
    <x v="1"/>
    <x v="6"/>
  </r>
  <r>
    <n v="500"/>
    <n v="527.45000000000005"/>
    <n v="21.1"/>
    <n v="1.05"/>
    <x v="0"/>
    <s v="GB"/>
    <s v="GBP"/>
    <n v="1470078000"/>
    <n v="1467648456"/>
    <d v="2016-08-01T19:00:00"/>
    <x v="3563"/>
    <n v="28.119722222225391"/>
    <b v="0"/>
    <n v="25"/>
    <b v="1"/>
    <s v="theater/plays"/>
    <x v="1"/>
    <x v="6"/>
  </r>
  <r>
    <n v="1000"/>
    <n v="1005"/>
    <n v="59.12"/>
    <n v="1.01"/>
    <x v="0"/>
    <s v="GB"/>
    <s v="GBP"/>
    <n v="1444060800"/>
    <n v="1440082649"/>
    <d v="2015-10-05T16:00:00"/>
    <x v="3564"/>
    <n v="46.043414351850515"/>
    <b v="0"/>
    <n v="17"/>
    <b v="1"/>
    <s v="theater/plays"/>
    <x v="1"/>
    <x v="6"/>
  </r>
  <r>
    <n v="900"/>
    <n v="1175"/>
    <n v="97.92"/>
    <n v="1.31"/>
    <x v="0"/>
    <s v="US"/>
    <s v="USD"/>
    <n v="1420048208"/>
    <n v="1417456208"/>
    <d v="2014-12-31T17:50:08"/>
    <x v="3565"/>
    <n v="30"/>
    <b v="0"/>
    <n v="12"/>
    <b v="1"/>
    <s v="theater/plays"/>
    <x v="1"/>
    <x v="6"/>
  </r>
  <r>
    <n v="2000"/>
    <n v="2095"/>
    <n v="55.13"/>
    <n v="1.05"/>
    <x v="0"/>
    <s v="GB"/>
    <s v="GBP"/>
    <n v="1422015083"/>
    <n v="1419423083"/>
    <d v="2015-01-23T12:11:23"/>
    <x v="3566"/>
    <n v="30"/>
    <b v="0"/>
    <n v="38"/>
    <b v="1"/>
    <s v="theater/plays"/>
    <x v="1"/>
    <x v="6"/>
  </r>
  <r>
    <n v="1000"/>
    <n v="1088"/>
    <n v="26.54"/>
    <n v="1.0900000000000001"/>
    <x v="0"/>
    <s v="GB"/>
    <s v="GBP"/>
    <n v="1433964444"/>
    <n v="1431372444"/>
    <d v="2015-06-10T19:27:24"/>
    <x v="3567"/>
    <n v="30"/>
    <b v="0"/>
    <n v="41"/>
    <b v="1"/>
    <s v="theater/plays"/>
    <x v="1"/>
    <x v="6"/>
  </r>
  <r>
    <n v="1000"/>
    <n v="1110"/>
    <n v="58.42"/>
    <n v="1.1100000000000001"/>
    <x v="0"/>
    <s v="US"/>
    <s v="USD"/>
    <n v="1410975994"/>
    <n v="1408383994"/>
    <d v="2014-09-17T17:46:34"/>
    <x v="3568"/>
    <n v="30"/>
    <b v="0"/>
    <n v="19"/>
    <b v="1"/>
    <s v="theater/plays"/>
    <x v="1"/>
    <x v="6"/>
  </r>
  <r>
    <n v="5000"/>
    <n v="5024"/>
    <n v="122.54"/>
    <n v="1"/>
    <x v="0"/>
    <s v="US"/>
    <s v="USD"/>
    <n v="1420734696"/>
    <n v="1418142696"/>
    <d v="2015-01-08T16:31:36"/>
    <x v="3569"/>
    <n v="30"/>
    <b v="0"/>
    <n v="41"/>
    <b v="1"/>
    <s v="theater/plays"/>
    <x v="1"/>
    <x v="6"/>
  </r>
  <r>
    <n v="2000"/>
    <n v="2287"/>
    <n v="87.96"/>
    <n v="1.1399999999999999"/>
    <x v="0"/>
    <s v="US"/>
    <s v="USD"/>
    <n v="1420009200"/>
    <n v="1417593483"/>
    <d v="2014-12-31T07:00:00"/>
    <x v="3570"/>
    <n v="27.959687499998836"/>
    <b v="0"/>
    <n v="26"/>
    <b v="1"/>
    <s v="theater/plays"/>
    <x v="1"/>
    <x v="6"/>
  </r>
  <r>
    <n v="1500"/>
    <n v="1831"/>
    <n v="73.239999999999995"/>
    <n v="1.22"/>
    <x v="0"/>
    <s v="GB"/>
    <s v="GBP"/>
    <n v="1414701413"/>
    <n v="1412109413"/>
    <d v="2014-10-30T20:36:53"/>
    <x v="3571"/>
    <n v="30"/>
    <b v="0"/>
    <n v="25"/>
    <b v="1"/>
    <s v="theater/plays"/>
    <x v="1"/>
    <x v="6"/>
  </r>
  <r>
    <n v="500"/>
    <n v="500"/>
    <n v="55.56"/>
    <n v="1"/>
    <x v="0"/>
    <s v="GB"/>
    <s v="GBP"/>
    <n v="1434894082"/>
    <n v="1432302082"/>
    <d v="2015-06-21T13:41:22"/>
    <x v="3572"/>
    <n v="30"/>
    <b v="0"/>
    <n v="9"/>
    <b v="1"/>
    <s v="theater/plays"/>
    <x v="1"/>
    <x v="6"/>
  </r>
  <r>
    <n v="3000"/>
    <n v="3084"/>
    <n v="39.54"/>
    <n v="1.03"/>
    <x v="0"/>
    <s v="GB"/>
    <s v="GBP"/>
    <n v="1415440846"/>
    <n v="1412845246"/>
    <d v="2014-11-08T10:00:46"/>
    <x v="3573"/>
    <n v="30.041666666664241"/>
    <b v="0"/>
    <n v="78"/>
    <b v="1"/>
    <s v="theater/plays"/>
    <x v="1"/>
    <x v="6"/>
  </r>
  <r>
    <n v="5800"/>
    <n v="6155"/>
    <n v="136.78"/>
    <n v="1.06"/>
    <x v="0"/>
    <s v="US"/>
    <s v="USD"/>
    <n v="1415921848"/>
    <n v="1413326248"/>
    <d v="2014-11-13T23:37:28"/>
    <x v="3574"/>
    <n v="30.041666666664241"/>
    <b v="0"/>
    <n v="45"/>
    <b v="1"/>
    <s v="theater/plays"/>
    <x v="1"/>
    <x v="6"/>
  </r>
  <r>
    <n v="10000"/>
    <n v="10133"/>
    <n v="99.34"/>
    <n v="1.01"/>
    <x v="0"/>
    <s v="US"/>
    <s v="USD"/>
    <n v="1470887940"/>
    <n v="1468176527"/>
    <d v="2016-08-11T03:59:00"/>
    <x v="3575"/>
    <n v="31.382094907414285"/>
    <b v="0"/>
    <n v="102"/>
    <b v="1"/>
    <s v="theater/plays"/>
    <x v="1"/>
    <x v="6"/>
  </r>
  <r>
    <n v="100"/>
    <n v="100"/>
    <n v="20"/>
    <n v="1"/>
    <x v="0"/>
    <s v="US"/>
    <s v="USD"/>
    <n v="1480947054"/>
    <n v="1475759454"/>
    <d v="2016-12-05T14:10:54"/>
    <x v="3576"/>
    <n v="60.041666666671517"/>
    <b v="0"/>
    <n v="5"/>
    <b v="1"/>
    <s v="theater/plays"/>
    <x v="1"/>
    <x v="6"/>
  </r>
  <r>
    <n v="600"/>
    <n v="780"/>
    <n v="28.89"/>
    <n v="1.3"/>
    <x v="0"/>
    <s v="US"/>
    <s v="USD"/>
    <n v="1430029680"/>
    <n v="1427741583"/>
    <d v="2015-04-26T06:28:00"/>
    <x v="3577"/>
    <n v="26.482604166667443"/>
    <b v="0"/>
    <n v="27"/>
    <b v="1"/>
    <s v="theater/plays"/>
    <x v="1"/>
    <x v="6"/>
  </r>
  <r>
    <n v="1500"/>
    <n v="1500.2"/>
    <n v="40.549999999999997"/>
    <n v="1"/>
    <x v="0"/>
    <s v="GB"/>
    <s v="GBP"/>
    <n v="1462037777"/>
    <n v="1459445777"/>
    <d v="2016-04-30T17:36:17"/>
    <x v="3578"/>
    <n v="30"/>
    <b v="0"/>
    <n v="37"/>
    <b v="1"/>
    <s v="theater/plays"/>
    <x v="1"/>
    <x v="6"/>
  </r>
  <r>
    <n v="500"/>
    <n v="500"/>
    <n v="35.71"/>
    <n v="1"/>
    <x v="0"/>
    <s v="GB"/>
    <s v="GBP"/>
    <n v="1459444656"/>
    <n v="1456856256"/>
    <d v="2016-03-31T17:17:36"/>
    <x v="3579"/>
    <n v="29.958333333328483"/>
    <b v="0"/>
    <n v="14"/>
    <b v="1"/>
    <s v="theater/plays"/>
    <x v="1"/>
    <x v="6"/>
  </r>
  <r>
    <n v="900"/>
    <n v="1025"/>
    <n v="37.96"/>
    <n v="1.1399999999999999"/>
    <x v="0"/>
    <s v="US"/>
    <s v="USD"/>
    <n v="1425185940"/>
    <n v="1421900022"/>
    <d v="2015-03-01T04:59:00"/>
    <x v="3580"/>
    <n v="38.031458333331102"/>
    <b v="0"/>
    <n v="27"/>
    <b v="1"/>
    <s v="theater/plays"/>
    <x v="1"/>
    <x v="6"/>
  </r>
  <r>
    <n v="1500"/>
    <n v="1500"/>
    <n v="33.33"/>
    <n v="1"/>
    <x v="0"/>
    <s v="GB"/>
    <s v="GBP"/>
    <n v="1406719110"/>
    <n v="1405509510"/>
    <d v="2014-07-30T11:18:30"/>
    <x v="3581"/>
    <n v="14"/>
    <b v="0"/>
    <n v="45"/>
    <b v="1"/>
    <s v="theater/plays"/>
    <x v="1"/>
    <x v="6"/>
  </r>
  <r>
    <n v="1000"/>
    <n v="2870"/>
    <n v="58.57"/>
    <n v="2.87"/>
    <x v="0"/>
    <s v="US"/>
    <s v="USD"/>
    <n v="1459822682"/>
    <n v="1458613082"/>
    <d v="2016-04-05T02:18:02"/>
    <x v="3582"/>
    <n v="14"/>
    <b v="0"/>
    <n v="49"/>
    <b v="1"/>
    <s v="theater/plays"/>
    <x v="1"/>
    <x v="6"/>
  </r>
  <r>
    <n v="3000"/>
    <n v="3255"/>
    <n v="135.63"/>
    <n v="1.0900000000000001"/>
    <x v="0"/>
    <s v="US"/>
    <s v="USD"/>
    <n v="1460970805"/>
    <n v="1455790405"/>
    <d v="2016-04-18T09:13:25"/>
    <x v="3583"/>
    <n v="59.958333333335759"/>
    <b v="0"/>
    <n v="24"/>
    <b v="1"/>
    <s v="theater/plays"/>
    <x v="1"/>
    <x v="6"/>
  </r>
  <r>
    <n v="3000"/>
    <n v="3465"/>
    <n v="30.94"/>
    <n v="1.1599999999999999"/>
    <x v="0"/>
    <s v="GB"/>
    <s v="GBP"/>
    <n v="1436772944"/>
    <n v="1434180944"/>
    <d v="2015-07-13T07:35:44"/>
    <x v="3584"/>
    <n v="30"/>
    <b v="0"/>
    <n v="112"/>
    <b v="1"/>
    <s v="theater/plays"/>
    <x v="1"/>
    <x v="6"/>
  </r>
  <r>
    <n v="3400"/>
    <n v="4050"/>
    <n v="176.09"/>
    <n v="1.19"/>
    <x v="0"/>
    <s v="US"/>
    <s v="USD"/>
    <n v="1419181890"/>
    <n v="1416589890"/>
    <d v="2014-12-21T17:11:30"/>
    <x v="3585"/>
    <n v="30"/>
    <b v="0"/>
    <n v="23"/>
    <b v="1"/>
    <s v="theater/plays"/>
    <x v="1"/>
    <x v="6"/>
  </r>
  <r>
    <n v="7500"/>
    <n v="8207"/>
    <n v="151.97999999999999"/>
    <n v="1.0900000000000001"/>
    <x v="0"/>
    <s v="US"/>
    <s v="USD"/>
    <n v="1474649070"/>
    <n v="1469465070"/>
    <d v="2016-09-23T16:44:30"/>
    <x v="3586"/>
    <n v="60"/>
    <b v="0"/>
    <n v="54"/>
    <b v="1"/>
    <s v="theater/plays"/>
    <x v="1"/>
    <x v="6"/>
  </r>
  <r>
    <n v="500"/>
    <n v="633"/>
    <n v="22.61"/>
    <n v="1.27"/>
    <x v="0"/>
    <s v="GB"/>
    <s v="GBP"/>
    <n v="1467054000"/>
    <n v="1463144254"/>
    <d v="2016-06-27T19:00:00"/>
    <x v="3587"/>
    <n v="45.251689814816928"/>
    <b v="0"/>
    <n v="28"/>
    <b v="1"/>
    <s v="theater/plays"/>
    <x v="1"/>
    <x v="6"/>
  </r>
  <r>
    <n v="200"/>
    <n v="201"/>
    <n v="18.27"/>
    <n v="1.01"/>
    <x v="0"/>
    <s v="GB"/>
    <s v="GBP"/>
    <n v="1430348400"/>
    <n v="1428436410"/>
    <d v="2015-04-29T23:00:00"/>
    <x v="3588"/>
    <n v="22.129513888881775"/>
    <b v="0"/>
    <n v="11"/>
    <b v="1"/>
    <s v="theater/plays"/>
    <x v="1"/>
    <x v="6"/>
  </r>
  <r>
    <n v="4000"/>
    <n v="5100"/>
    <n v="82.26"/>
    <n v="1.28"/>
    <x v="0"/>
    <s v="US"/>
    <s v="USD"/>
    <n v="1432654347"/>
    <n v="1430494347"/>
    <d v="2015-05-26T15:32:27"/>
    <x v="3589"/>
    <n v="25"/>
    <b v="0"/>
    <n v="62"/>
    <b v="1"/>
    <s v="theater/plays"/>
    <x v="1"/>
    <x v="6"/>
  </r>
  <r>
    <n v="5000"/>
    <n v="5003"/>
    <n v="68.53"/>
    <n v="1"/>
    <x v="0"/>
    <s v="GB"/>
    <s v="GBP"/>
    <n v="1413792034"/>
    <n v="1411200034"/>
    <d v="2014-10-20T08:00:34"/>
    <x v="3590"/>
    <n v="30"/>
    <b v="0"/>
    <n v="73"/>
    <b v="1"/>
    <s v="theater/plays"/>
    <x v="1"/>
    <x v="6"/>
  </r>
  <r>
    <n v="700"/>
    <n v="1225"/>
    <n v="68.06"/>
    <n v="1.75"/>
    <x v="0"/>
    <s v="US"/>
    <s v="USD"/>
    <n v="1422075540"/>
    <n v="1419979544"/>
    <d v="2015-01-24T04:59:00"/>
    <x v="3591"/>
    <n v="24.25921296296292"/>
    <b v="0"/>
    <n v="18"/>
    <b v="1"/>
    <s v="theater/plays"/>
    <x v="1"/>
    <x v="6"/>
  </r>
  <r>
    <n v="2000"/>
    <n v="2545"/>
    <n v="72.709999999999994"/>
    <n v="1.27"/>
    <x v="0"/>
    <s v="US"/>
    <s v="USD"/>
    <n v="1423630740"/>
    <n v="1418673307"/>
    <d v="2015-02-11T04:59:00"/>
    <x v="3592"/>
    <n v="57.377696759263927"/>
    <b v="0"/>
    <n v="35"/>
    <b v="1"/>
    <s v="theater/plays"/>
    <x v="1"/>
    <x v="6"/>
  </r>
  <r>
    <n v="3000"/>
    <n v="3319"/>
    <n v="77.19"/>
    <n v="1.1100000000000001"/>
    <x v="0"/>
    <s v="US"/>
    <s v="USD"/>
    <n v="1420489560"/>
    <n v="1417469639"/>
    <d v="2015-01-05T20:26:00"/>
    <x v="3593"/>
    <n v="34.95278935184615"/>
    <b v="0"/>
    <n v="43"/>
    <b v="1"/>
    <s v="theater/plays"/>
    <x v="1"/>
    <x v="6"/>
  </r>
  <r>
    <n v="1600"/>
    <n v="2015"/>
    <n v="55.97"/>
    <n v="1.26"/>
    <x v="0"/>
    <s v="US"/>
    <s v="USD"/>
    <n v="1472952982"/>
    <n v="1470792982"/>
    <d v="2016-09-04T01:36:22"/>
    <x v="3594"/>
    <n v="25"/>
    <b v="0"/>
    <n v="36"/>
    <b v="1"/>
    <s v="theater/plays"/>
    <x v="1"/>
    <x v="6"/>
  </r>
  <r>
    <n v="2600"/>
    <n v="3081"/>
    <n v="49.69"/>
    <n v="1.19"/>
    <x v="0"/>
    <s v="US"/>
    <s v="USD"/>
    <n v="1426229940"/>
    <n v="1423959123"/>
    <d v="2015-03-13T06:59:00"/>
    <x v="3595"/>
    <n v="26.282604166670353"/>
    <b v="0"/>
    <n v="62"/>
    <b v="1"/>
    <s v="theater/plays"/>
    <x v="1"/>
    <x v="6"/>
  </r>
  <r>
    <n v="1100"/>
    <n v="1185"/>
    <n v="79"/>
    <n v="1.08"/>
    <x v="0"/>
    <s v="CA"/>
    <s v="CAD"/>
    <n v="1409072982"/>
    <n v="1407258582"/>
    <d v="2014-08-26T17:09:42"/>
    <x v="3596"/>
    <n v="21"/>
    <b v="0"/>
    <n v="15"/>
    <b v="1"/>
    <s v="theater/plays"/>
    <x v="1"/>
    <x v="6"/>
  </r>
  <r>
    <n v="2500"/>
    <n v="2565"/>
    <n v="77.73"/>
    <n v="1.03"/>
    <x v="0"/>
    <s v="US"/>
    <s v="USD"/>
    <n v="1456984740"/>
    <n v="1455717790"/>
    <d v="2016-03-03T05:59:00"/>
    <x v="3597"/>
    <n v="14.663773148145992"/>
    <b v="0"/>
    <n v="33"/>
    <b v="1"/>
    <s v="theater/plays"/>
    <x v="1"/>
    <x v="6"/>
  </r>
  <r>
    <n v="1000"/>
    <n v="1101"/>
    <n v="40.78"/>
    <n v="1.1000000000000001"/>
    <x v="0"/>
    <s v="US"/>
    <s v="USD"/>
    <n v="1409720340"/>
    <n v="1408129822"/>
    <d v="2014-09-03T04:59:00"/>
    <x v="3598"/>
    <n v="18.408773148148612"/>
    <b v="0"/>
    <n v="27"/>
    <b v="1"/>
    <s v="theater/plays"/>
    <x v="1"/>
    <x v="6"/>
  </r>
  <r>
    <n v="500"/>
    <n v="1010"/>
    <n v="59.41"/>
    <n v="2.02"/>
    <x v="0"/>
    <s v="US"/>
    <s v="USD"/>
    <n v="1440892800"/>
    <n v="1438715077"/>
    <d v="2015-08-30T00:00:00"/>
    <x v="3599"/>
    <n v="25.205127314809943"/>
    <b v="0"/>
    <n v="17"/>
    <b v="1"/>
    <s v="theater/plays"/>
    <x v="1"/>
    <x v="6"/>
  </r>
  <r>
    <n v="10"/>
    <n v="13"/>
    <n v="3.25"/>
    <n v="1.3"/>
    <x v="0"/>
    <s v="US"/>
    <s v="USD"/>
    <n v="1476390164"/>
    <n v="1473970964"/>
    <d v="2016-10-13T20:22:44"/>
    <x v="3600"/>
    <n v="28"/>
    <b v="0"/>
    <n v="4"/>
    <b v="1"/>
    <s v="theater/plays"/>
    <x v="1"/>
    <x v="6"/>
  </r>
  <r>
    <n v="2000"/>
    <n v="2087"/>
    <n v="39.380000000000003"/>
    <n v="1.04"/>
    <x v="0"/>
    <s v="GB"/>
    <s v="GBP"/>
    <n v="1421452682"/>
    <n v="1418860682"/>
    <d v="2015-01-16T23:58:02"/>
    <x v="3601"/>
    <n v="30"/>
    <b v="0"/>
    <n v="53"/>
    <b v="1"/>
    <s v="theater/plays"/>
    <x v="1"/>
    <x v="6"/>
  </r>
  <r>
    <n v="4000"/>
    <n v="4002"/>
    <n v="81.67"/>
    <n v="1"/>
    <x v="0"/>
    <s v="US"/>
    <s v="USD"/>
    <n v="1463520479"/>
    <n v="1458336479"/>
    <d v="2016-05-17T21:27:59"/>
    <x v="3602"/>
    <n v="60"/>
    <b v="0"/>
    <n v="49"/>
    <b v="1"/>
    <s v="theater/plays"/>
    <x v="1"/>
    <x v="6"/>
  </r>
  <r>
    <n v="1500"/>
    <n v="2560"/>
    <n v="44.91"/>
    <n v="1.71"/>
    <x v="0"/>
    <s v="US"/>
    <s v="USD"/>
    <n v="1446759880"/>
    <n v="1444164280"/>
    <d v="2015-11-05T21:44:40"/>
    <x v="3603"/>
    <n v="30.041666666671517"/>
    <b v="0"/>
    <n v="57"/>
    <b v="1"/>
    <s v="theater/plays"/>
    <x v="1"/>
    <x v="6"/>
  </r>
  <r>
    <n v="3000"/>
    <n v="3385"/>
    <n v="49.06"/>
    <n v="1.1299999999999999"/>
    <x v="0"/>
    <s v="US"/>
    <s v="USD"/>
    <n v="1461913140"/>
    <n v="1461370956"/>
    <d v="2016-04-29T06:59:00"/>
    <x v="3604"/>
    <n v="6.2752777777786832"/>
    <b v="0"/>
    <n v="69"/>
    <b v="1"/>
    <s v="theater/plays"/>
    <x v="1"/>
    <x v="6"/>
  </r>
  <r>
    <n v="250"/>
    <n v="460"/>
    <n v="30.67"/>
    <n v="1.84"/>
    <x v="0"/>
    <s v="GB"/>
    <s v="GBP"/>
    <n v="1455390126"/>
    <n v="1452798126"/>
    <d v="2016-02-13T19:02:06"/>
    <x v="3605"/>
    <n v="30"/>
    <b v="0"/>
    <n v="15"/>
    <b v="1"/>
    <s v="theater/plays"/>
    <x v="1"/>
    <x v="6"/>
  </r>
  <r>
    <n v="3000"/>
    <n v="3908"/>
    <n v="61.06"/>
    <n v="1.3"/>
    <x v="0"/>
    <s v="GB"/>
    <s v="GBP"/>
    <n v="1471185057"/>
    <n v="1468593057"/>
    <d v="2016-08-14T14:30:57"/>
    <x v="3606"/>
    <n v="30"/>
    <b v="0"/>
    <n v="64"/>
    <b v="1"/>
    <s v="theater/plays"/>
    <x v="1"/>
    <x v="6"/>
  </r>
  <r>
    <n v="550"/>
    <n v="580"/>
    <n v="29"/>
    <n v="1.05"/>
    <x v="0"/>
    <s v="GB"/>
    <s v="GBP"/>
    <n v="1450137600"/>
    <n v="1448924882"/>
    <d v="2015-12-15T00:00:00"/>
    <x v="3607"/>
    <n v="14.036087962958845"/>
    <b v="0"/>
    <n v="20"/>
    <b v="1"/>
    <s v="theater/plays"/>
    <x v="1"/>
    <x v="6"/>
  </r>
  <r>
    <n v="800"/>
    <n v="800"/>
    <n v="29.63"/>
    <n v="1"/>
    <x v="0"/>
    <s v="GB"/>
    <s v="GBP"/>
    <n v="1466172000"/>
    <n v="1463418090"/>
    <d v="2016-06-17T14:00:00"/>
    <x v="3608"/>
    <n v="31.873958333322662"/>
    <b v="0"/>
    <n v="27"/>
    <b v="1"/>
    <s v="theater/plays"/>
    <x v="1"/>
    <x v="6"/>
  </r>
  <r>
    <n v="1960"/>
    <n v="3005"/>
    <n v="143.1"/>
    <n v="1.53"/>
    <x v="0"/>
    <s v="GB"/>
    <s v="GBP"/>
    <n v="1459378085"/>
    <n v="1456789685"/>
    <d v="2016-03-30T22:48:05"/>
    <x v="3609"/>
    <n v="29.958333333343035"/>
    <b v="0"/>
    <n v="21"/>
    <b v="1"/>
    <s v="theater/plays"/>
    <x v="1"/>
    <x v="6"/>
  </r>
  <r>
    <n v="1000"/>
    <n v="1623"/>
    <n v="52.35"/>
    <n v="1.62"/>
    <x v="0"/>
    <s v="GB"/>
    <s v="GBP"/>
    <n v="1439806936"/>
    <n v="1437214936"/>
    <d v="2015-08-17T10:22:16"/>
    <x v="3610"/>
    <n v="30"/>
    <b v="0"/>
    <n v="31"/>
    <b v="1"/>
    <s v="theater/plays"/>
    <x v="1"/>
    <x v="6"/>
  </r>
  <r>
    <n v="2500"/>
    <n v="3400"/>
    <n v="66.67"/>
    <n v="1.36"/>
    <x v="0"/>
    <s v="GB"/>
    <s v="GBP"/>
    <n v="1428483201"/>
    <n v="1425891201"/>
    <d v="2015-04-08T08:53:21"/>
    <x v="3611"/>
    <n v="30"/>
    <b v="0"/>
    <n v="51"/>
    <b v="1"/>
    <s v="theater/plays"/>
    <x v="1"/>
    <x v="6"/>
  </r>
  <r>
    <n v="5000"/>
    <n v="7220"/>
    <n v="126.67"/>
    <n v="1.44"/>
    <x v="0"/>
    <s v="CA"/>
    <s v="CAD"/>
    <n v="1402334811"/>
    <n v="1401470811"/>
    <d v="2014-06-09T17:26:51"/>
    <x v="3612"/>
    <n v="10"/>
    <b v="0"/>
    <n v="57"/>
    <b v="1"/>
    <s v="theater/plays"/>
    <x v="1"/>
    <x v="6"/>
  </r>
  <r>
    <n v="1250"/>
    <n v="1250"/>
    <n v="62.5"/>
    <n v="1"/>
    <x v="0"/>
    <s v="US"/>
    <s v="USD"/>
    <n v="1403964574"/>
    <n v="1401372574"/>
    <d v="2014-06-28T14:09:34"/>
    <x v="3613"/>
    <n v="30"/>
    <b v="0"/>
    <n v="20"/>
    <b v="1"/>
    <s v="theater/plays"/>
    <x v="1"/>
    <x v="6"/>
  </r>
  <r>
    <n v="2500"/>
    <n v="2520"/>
    <n v="35.49"/>
    <n v="1.01"/>
    <x v="0"/>
    <s v="US"/>
    <s v="USD"/>
    <n v="1434675616"/>
    <n v="1432083616"/>
    <d v="2015-06-19T01:00:16"/>
    <x v="3614"/>
    <n v="30"/>
    <b v="0"/>
    <n v="71"/>
    <b v="1"/>
    <s v="theater/plays"/>
    <x v="1"/>
    <x v="6"/>
  </r>
  <r>
    <n v="2500"/>
    <n v="2670"/>
    <n v="37.08"/>
    <n v="1.07"/>
    <x v="0"/>
    <s v="GB"/>
    <s v="GBP"/>
    <n v="1449756896"/>
    <n v="1447164896"/>
    <d v="2015-12-10T14:14:56"/>
    <x v="3615"/>
    <n v="30"/>
    <b v="0"/>
    <n v="72"/>
    <b v="1"/>
    <s v="theater/plays"/>
    <x v="1"/>
    <x v="6"/>
  </r>
  <r>
    <n v="2500"/>
    <n v="3120"/>
    <n v="69.33"/>
    <n v="1.25"/>
    <x v="0"/>
    <s v="GB"/>
    <s v="GBP"/>
    <n v="1426801664"/>
    <n v="1424213264"/>
    <d v="2015-03-19T21:47:44"/>
    <x v="3616"/>
    <n v="29.958333333335759"/>
    <b v="0"/>
    <n v="45"/>
    <b v="1"/>
    <s v="theater/plays"/>
    <x v="1"/>
    <x v="6"/>
  </r>
  <r>
    <n v="740"/>
    <n v="880"/>
    <n v="17.25"/>
    <n v="1.19"/>
    <x v="0"/>
    <s v="GB"/>
    <s v="GBP"/>
    <n v="1488240000"/>
    <n v="1486996729"/>
    <d v="2017-02-28T00:00:00"/>
    <x v="3617"/>
    <n v="14.38971064814541"/>
    <b v="0"/>
    <n v="51"/>
    <b v="1"/>
    <s v="theater/plays"/>
    <x v="1"/>
    <x v="6"/>
  </r>
  <r>
    <n v="2000"/>
    <n v="2020"/>
    <n v="36.07"/>
    <n v="1.01"/>
    <x v="0"/>
    <s v="GB"/>
    <s v="GBP"/>
    <n v="1433343850"/>
    <n v="1430751850"/>
    <d v="2015-06-03T15:04:10"/>
    <x v="3618"/>
    <n v="30"/>
    <b v="0"/>
    <n v="56"/>
    <b v="1"/>
    <s v="theater/plays"/>
    <x v="1"/>
    <x v="6"/>
  </r>
  <r>
    <n v="1000"/>
    <n v="1130"/>
    <n v="66.47"/>
    <n v="1.1299999999999999"/>
    <x v="0"/>
    <s v="US"/>
    <s v="USD"/>
    <n v="1479592800"/>
    <n v="1476760226"/>
    <d v="2016-11-19T22:00:00"/>
    <x v="3619"/>
    <n v="32.784421296295477"/>
    <b v="0"/>
    <n v="17"/>
    <b v="1"/>
    <s v="theater/plays"/>
    <x v="1"/>
    <x v="6"/>
  </r>
  <r>
    <n v="10500"/>
    <n v="11045"/>
    <n v="56.07"/>
    <n v="1.05"/>
    <x v="0"/>
    <s v="US"/>
    <s v="USD"/>
    <n v="1425528000"/>
    <n v="1422916261"/>
    <d v="2015-03-05T04:00:00"/>
    <x v="3620"/>
    <n v="30.228460648155306"/>
    <b v="0"/>
    <n v="197"/>
    <b v="1"/>
    <s v="theater/plays"/>
    <x v="1"/>
    <x v="6"/>
  </r>
  <r>
    <n v="3000"/>
    <n v="3292"/>
    <n v="47.03"/>
    <n v="1.1000000000000001"/>
    <x v="0"/>
    <s v="US"/>
    <s v="USD"/>
    <n v="1475269200"/>
    <n v="1473200844"/>
    <d v="2016-09-30T21:00:00"/>
    <x v="3621"/>
    <n v="23.93930555555562"/>
    <b v="0"/>
    <n v="70"/>
    <b v="1"/>
    <s v="theater/plays"/>
    <x v="1"/>
    <x v="6"/>
  </r>
  <r>
    <n v="1000"/>
    <n v="1000.99"/>
    <n v="47.67"/>
    <n v="1"/>
    <x v="0"/>
    <s v="US"/>
    <s v="USD"/>
    <n v="1411874580"/>
    <n v="1409030371"/>
    <d v="2014-09-28T03:23:00"/>
    <x v="3622"/>
    <n v="32.91908564815094"/>
    <b v="0"/>
    <n v="21"/>
    <b v="1"/>
    <s v="theater/plays"/>
    <x v="1"/>
    <x v="6"/>
  </r>
  <r>
    <n v="2500"/>
    <n v="3000"/>
    <n v="88.24"/>
    <n v="1.2"/>
    <x v="0"/>
    <s v="US"/>
    <s v="USD"/>
    <n v="1406358000"/>
    <n v="1404841270"/>
    <d v="2014-07-26T07:00:00"/>
    <x v="3623"/>
    <n v="17.554745370369346"/>
    <b v="0"/>
    <n v="34"/>
    <b v="1"/>
    <s v="theater/plays"/>
    <x v="1"/>
    <x v="6"/>
  </r>
  <r>
    <n v="3000"/>
    <n v="3148"/>
    <n v="80.72"/>
    <n v="1.05"/>
    <x v="0"/>
    <s v="US"/>
    <s v="USD"/>
    <n v="1471977290"/>
    <n v="1466793290"/>
    <d v="2016-08-23T18:34:50"/>
    <x v="3624"/>
    <n v="60"/>
    <b v="0"/>
    <n v="39"/>
    <b v="1"/>
    <s v="theater/plays"/>
    <x v="1"/>
    <x v="6"/>
  </r>
  <r>
    <n v="3000"/>
    <n v="3080"/>
    <n v="39.49"/>
    <n v="1.03"/>
    <x v="0"/>
    <s v="GB"/>
    <s v="GBP"/>
    <n v="1435851577"/>
    <n v="1433259577"/>
    <d v="2015-07-02T15:39:37"/>
    <x v="3625"/>
    <n v="30"/>
    <b v="0"/>
    <n v="78"/>
    <b v="1"/>
    <s v="theater/plays"/>
    <x v="1"/>
    <x v="6"/>
  </r>
  <r>
    <n v="4000"/>
    <n v="4073"/>
    <n v="84.85"/>
    <n v="1.02"/>
    <x v="0"/>
    <s v="GB"/>
    <s v="GBP"/>
    <n v="1408204857"/>
    <n v="1406390457"/>
    <d v="2014-08-16T16:00:57"/>
    <x v="3626"/>
    <n v="21"/>
    <b v="0"/>
    <n v="48"/>
    <b v="1"/>
    <s v="theater/plays"/>
    <x v="1"/>
    <x v="6"/>
  </r>
  <r>
    <n v="2000"/>
    <n v="2000"/>
    <n v="68.97"/>
    <n v="1"/>
    <x v="0"/>
    <s v="US"/>
    <s v="USD"/>
    <n v="1463803140"/>
    <n v="1459446487"/>
    <d v="2016-05-21T03:59:00"/>
    <x v="3627"/>
    <n v="50.424224537040573"/>
    <b v="0"/>
    <n v="29"/>
    <b v="1"/>
    <s v="theater/plays"/>
    <x v="1"/>
    <x v="6"/>
  </r>
  <r>
    <n v="100000"/>
    <n v="0"/>
    <s v="N/A"/>
    <n v="0"/>
    <x v="2"/>
    <s v="US"/>
    <s v="USD"/>
    <n v="1450040396"/>
    <n v="1444852796"/>
    <d v="2015-12-13T20:59:56"/>
    <x v="3628"/>
    <n v="60.041666666671517"/>
    <b v="0"/>
    <s v="No Backers"/>
    <b v="0"/>
    <s v="theater/musical"/>
    <x v="1"/>
    <x v="40"/>
  </r>
  <r>
    <n v="1000000"/>
    <n v="2"/>
    <n v="1"/>
    <n v="0"/>
    <x v="2"/>
    <s v="US"/>
    <s v="USD"/>
    <n v="1462467600"/>
    <n v="1457403364"/>
    <d v="2016-05-05T17:00:00"/>
    <x v="3629"/>
    <n v="58.613842592589208"/>
    <b v="0"/>
    <n v="2"/>
    <b v="0"/>
    <s v="theater/musical"/>
    <x v="1"/>
    <x v="40"/>
  </r>
  <r>
    <n v="3000"/>
    <n v="1"/>
    <n v="1"/>
    <n v="0"/>
    <x v="2"/>
    <s v="GB"/>
    <s v="GBP"/>
    <n v="1417295990"/>
    <n v="1414700390"/>
    <d v="2014-11-29T21:19:50"/>
    <x v="3630"/>
    <n v="30.041666666671517"/>
    <b v="0"/>
    <n v="1"/>
    <b v="0"/>
    <s v="theater/musical"/>
    <x v="1"/>
    <x v="40"/>
  </r>
  <r>
    <n v="17100"/>
    <n v="8725"/>
    <n v="147.88"/>
    <n v="0.51"/>
    <x v="2"/>
    <s v="US"/>
    <s v="USD"/>
    <n v="1411444740"/>
    <n v="1409335497"/>
    <d v="2014-09-23T03:59:00"/>
    <x v="3631"/>
    <n v="24.412534722228884"/>
    <b v="0"/>
    <n v="59"/>
    <b v="0"/>
    <s v="theater/musical"/>
    <x v="1"/>
    <x v="40"/>
  </r>
  <r>
    <n v="500"/>
    <n v="100"/>
    <n v="100"/>
    <n v="0.2"/>
    <x v="2"/>
    <s v="GB"/>
    <s v="GBP"/>
    <n v="1416781749"/>
    <n v="1415053749"/>
    <d v="2014-11-23T22:29:09"/>
    <x v="3632"/>
    <n v="20"/>
    <b v="0"/>
    <n v="1"/>
    <b v="0"/>
    <s v="theater/musical"/>
    <x v="1"/>
    <x v="40"/>
  </r>
  <r>
    <n v="5000"/>
    <n v="1762"/>
    <n v="56.84"/>
    <n v="0.35"/>
    <x v="2"/>
    <s v="US"/>
    <s v="USD"/>
    <n v="1479517200"/>
    <n v="1475765867"/>
    <d v="2016-11-19T01:00:00"/>
    <x v="3633"/>
    <n v="43.418206018526689"/>
    <b v="0"/>
    <n v="31"/>
    <b v="0"/>
    <s v="theater/musical"/>
    <x v="1"/>
    <x v="40"/>
  </r>
  <r>
    <n v="75000"/>
    <n v="3185"/>
    <n v="176.94"/>
    <n v="0.04"/>
    <x v="2"/>
    <s v="CA"/>
    <s v="CAD"/>
    <n v="1484366340"/>
    <n v="1480219174"/>
    <d v="2017-01-14T03:59:00"/>
    <x v="3634"/>
    <n v="47.999606481484079"/>
    <b v="0"/>
    <n v="18"/>
    <b v="0"/>
    <s v="theater/musical"/>
    <x v="1"/>
    <x v="40"/>
  </r>
  <r>
    <n v="3500"/>
    <n v="1276"/>
    <n v="127.6"/>
    <n v="0.36"/>
    <x v="2"/>
    <s v="US"/>
    <s v="USD"/>
    <n v="1461186676"/>
    <n v="1458594676"/>
    <d v="2016-04-20T21:11:16"/>
    <x v="3635"/>
    <n v="30"/>
    <b v="0"/>
    <n v="10"/>
    <b v="0"/>
    <s v="theater/musical"/>
    <x v="1"/>
    <x v="40"/>
  </r>
  <r>
    <n v="150000"/>
    <n v="0"/>
    <s v="N/A"/>
    <n v="0"/>
    <x v="2"/>
    <s v="US"/>
    <s v="USD"/>
    <n v="1442248829"/>
    <n v="1439224829"/>
    <d v="2015-09-14T16:40:29"/>
    <x v="3636"/>
    <n v="35"/>
    <b v="0"/>
    <s v="No Backers"/>
    <b v="0"/>
    <s v="theater/musical"/>
    <x v="1"/>
    <x v="40"/>
  </r>
  <r>
    <n v="3000"/>
    <n v="926"/>
    <n v="66.14"/>
    <n v="0.31"/>
    <x v="2"/>
    <s v="US"/>
    <s v="USD"/>
    <n v="1420130935"/>
    <n v="1417538935"/>
    <d v="2015-01-01T16:48:55"/>
    <x v="3637"/>
    <n v="30"/>
    <b v="0"/>
    <n v="14"/>
    <b v="0"/>
    <s v="theater/musical"/>
    <x v="1"/>
    <x v="40"/>
  </r>
  <r>
    <n v="3300"/>
    <n v="216"/>
    <n v="108"/>
    <n v="7.0000000000000007E-2"/>
    <x v="2"/>
    <s v="CA"/>
    <s v="CAD"/>
    <n v="1429456132"/>
    <n v="1424275732"/>
    <d v="2015-04-19T15:08:52"/>
    <x v="3638"/>
    <n v="59.958333333328483"/>
    <b v="0"/>
    <n v="2"/>
    <b v="0"/>
    <s v="theater/musical"/>
    <x v="1"/>
    <x v="40"/>
  </r>
  <r>
    <n v="25000"/>
    <n v="1"/>
    <n v="1"/>
    <n v="0"/>
    <x v="2"/>
    <s v="US"/>
    <s v="USD"/>
    <n v="1475853060"/>
    <n v="1470672906"/>
    <d v="2016-10-07T15:11:00"/>
    <x v="3639"/>
    <n v="59.955486111110076"/>
    <b v="0"/>
    <n v="1"/>
    <b v="0"/>
    <s v="theater/musical"/>
    <x v="1"/>
    <x v="40"/>
  </r>
  <r>
    <n v="1000"/>
    <n v="55"/>
    <n v="18.329999999999998"/>
    <n v="0.06"/>
    <x v="2"/>
    <s v="US"/>
    <s v="USD"/>
    <n v="1431283530"/>
    <n v="1428691530"/>
    <d v="2015-05-10T18:45:30"/>
    <x v="3640"/>
    <n v="30"/>
    <b v="0"/>
    <n v="3"/>
    <b v="0"/>
    <s v="theater/musical"/>
    <x v="1"/>
    <x v="40"/>
  </r>
  <r>
    <n v="3000"/>
    <n v="0"/>
    <s v="N/A"/>
    <n v="0"/>
    <x v="2"/>
    <s v="US"/>
    <s v="USD"/>
    <n v="1412485200"/>
    <n v="1410966179"/>
    <d v="2014-10-05T05:00:00"/>
    <x v="3641"/>
    <n v="17.581261574072414"/>
    <b v="0"/>
    <s v="No Backers"/>
    <b v="0"/>
    <s v="theater/musical"/>
    <x v="1"/>
    <x v="40"/>
  </r>
  <r>
    <n v="700"/>
    <n v="15"/>
    <n v="7.5"/>
    <n v="0.02"/>
    <x v="2"/>
    <s v="DE"/>
    <s v="EUR"/>
    <n v="1448902800"/>
    <n v="1445369727"/>
    <d v="2015-11-30T17:00:00"/>
    <x v="3642"/>
    <n v="40.892048611101927"/>
    <b v="0"/>
    <n v="2"/>
    <b v="0"/>
    <s v="theater/musical"/>
    <x v="1"/>
    <x v="40"/>
  </r>
  <r>
    <n v="25000"/>
    <n v="0"/>
    <s v="N/A"/>
    <n v="0"/>
    <x v="2"/>
    <s v="US"/>
    <s v="USD"/>
    <n v="1447734439"/>
    <n v="1444274839"/>
    <d v="2015-11-17T04:27:19"/>
    <x v="3643"/>
    <n v="40.041666666664241"/>
    <b v="0"/>
    <s v="No Backers"/>
    <b v="0"/>
    <s v="theater/musical"/>
    <x v="1"/>
    <x v="40"/>
  </r>
  <r>
    <n v="5000"/>
    <n v="821"/>
    <n v="68.42"/>
    <n v="0.16"/>
    <x v="2"/>
    <s v="US"/>
    <s v="USD"/>
    <n v="1457413140"/>
    <n v="1454996887"/>
    <d v="2016-03-08T04:59:00"/>
    <x v="3644"/>
    <n v="27.965891203704814"/>
    <b v="0"/>
    <n v="12"/>
    <b v="0"/>
    <s v="theater/musical"/>
    <x v="1"/>
    <x v="40"/>
  </r>
  <r>
    <n v="1000"/>
    <n v="1"/>
    <n v="1"/>
    <n v="0"/>
    <x v="2"/>
    <s v="CA"/>
    <s v="CAD"/>
    <n v="1479773838"/>
    <n v="1477178238"/>
    <d v="2016-11-22T00:17:18"/>
    <x v="3645"/>
    <n v="30.041666666671517"/>
    <b v="0"/>
    <n v="1"/>
    <b v="0"/>
    <s v="theater/musical"/>
    <x v="1"/>
    <x v="40"/>
  </r>
  <r>
    <n v="10000"/>
    <n v="481"/>
    <n v="60.13"/>
    <n v="0.05"/>
    <x v="2"/>
    <s v="US"/>
    <s v="USD"/>
    <n v="1434497400"/>
    <n v="1431770802"/>
    <d v="2015-06-16T23:30:00"/>
    <x v="3646"/>
    <n v="31.557847222225973"/>
    <b v="0"/>
    <n v="8"/>
    <b v="0"/>
    <s v="theater/musical"/>
    <x v="1"/>
    <x v="40"/>
  </r>
  <r>
    <n v="500"/>
    <n v="30"/>
    <n v="15"/>
    <n v="0.06"/>
    <x v="2"/>
    <s v="GB"/>
    <s v="GBP"/>
    <n v="1475258327"/>
    <n v="1471370327"/>
    <d v="2016-09-30T17:58:47"/>
    <x v="3647"/>
    <n v="45"/>
    <b v="0"/>
    <n v="2"/>
    <b v="0"/>
    <s v="theater/musical"/>
    <x v="1"/>
    <x v="40"/>
  </r>
  <r>
    <n v="40000"/>
    <n v="40153"/>
    <n v="550.04"/>
    <n v="1"/>
    <x v="0"/>
    <s v="US"/>
    <s v="USD"/>
    <n v="1412492445"/>
    <n v="1409900445"/>
    <d v="2014-10-05T07:00:45"/>
    <x v="3648"/>
    <n v="30"/>
    <b v="0"/>
    <n v="73"/>
    <b v="1"/>
    <s v="theater/plays"/>
    <x v="1"/>
    <x v="6"/>
  </r>
  <r>
    <n v="750"/>
    <n v="780"/>
    <n v="97.5"/>
    <n v="1.04"/>
    <x v="0"/>
    <s v="CA"/>
    <s v="CAD"/>
    <n v="1402938394"/>
    <n v="1400691994"/>
    <d v="2014-06-16T17:06:34"/>
    <x v="3649"/>
    <n v="26"/>
    <b v="0"/>
    <n v="8"/>
    <b v="1"/>
    <s v="theater/plays"/>
    <x v="1"/>
    <x v="6"/>
  </r>
  <r>
    <n v="500"/>
    <n v="500"/>
    <n v="29.41"/>
    <n v="1"/>
    <x v="0"/>
    <s v="GB"/>
    <s v="GBP"/>
    <n v="1454412584"/>
    <n v="1452598184"/>
    <d v="2016-02-02T11:29:44"/>
    <x v="3650"/>
    <n v="21"/>
    <b v="0"/>
    <n v="17"/>
    <b v="1"/>
    <s v="theater/plays"/>
    <x v="1"/>
    <x v="6"/>
  </r>
  <r>
    <n v="500"/>
    <n v="520"/>
    <n v="57.78"/>
    <n v="1.04"/>
    <x v="0"/>
    <s v="US"/>
    <s v="USD"/>
    <n v="1407686340"/>
    <n v="1404833442"/>
    <d v="2014-08-10T15:59:00"/>
    <x v="3651"/>
    <n v="33.01965277778072"/>
    <b v="0"/>
    <n v="9"/>
    <b v="1"/>
    <s v="theater/plays"/>
    <x v="1"/>
    <x v="6"/>
  </r>
  <r>
    <n v="300"/>
    <n v="752"/>
    <n v="44.24"/>
    <n v="2.5099999999999998"/>
    <x v="0"/>
    <s v="CA"/>
    <s v="CAD"/>
    <n v="1472097540"/>
    <n v="1471188502"/>
    <d v="2016-08-25T03:59:00"/>
    <x v="3652"/>
    <n v="10.521273148151522"/>
    <b v="0"/>
    <n v="17"/>
    <b v="1"/>
    <s v="theater/plays"/>
    <x v="1"/>
    <x v="6"/>
  </r>
  <r>
    <n v="2000"/>
    <n v="2010"/>
    <n v="60.91"/>
    <n v="1.01"/>
    <x v="0"/>
    <s v="GB"/>
    <s v="GBP"/>
    <n v="1438764207"/>
    <n v="1436172207"/>
    <d v="2015-08-05T08:43:27"/>
    <x v="3653"/>
    <n v="30"/>
    <b v="0"/>
    <n v="33"/>
    <b v="1"/>
    <s v="theater/plays"/>
    <x v="1"/>
    <x v="6"/>
  </r>
  <r>
    <n v="1500"/>
    <n v="2616"/>
    <n v="68.84"/>
    <n v="1.74"/>
    <x v="0"/>
    <s v="GB"/>
    <s v="GBP"/>
    <n v="1459702800"/>
    <n v="1457690386"/>
    <d v="2016-04-03T17:00:00"/>
    <x v="3654"/>
    <n v="23.291828703702777"/>
    <b v="0"/>
    <n v="38"/>
    <b v="1"/>
    <s v="theater/plays"/>
    <x v="1"/>
    <x v="6"/>
  </r>
  <r>
    <n v="5000"/>
    <n v="5813"/>
    <n v="73.58"/>
    <n v="1.1599999999999999"/>
    <x v="0"/>
    <s v="US"/>
    <s v="USD"/>
    <n v="1437202740"/>
    <n v="1434654998"/>
    <d v="2015-07-18T06:59:00"/>
    <x v="3655"/>
    <n v="29.487754629633855"/>
    <b v="0"/>
    <n v="79"/>
    <b v="1"/>
    <s v="theater/plays"/>
    <x v="1"/>
    <x v="6"/>
  </r>
  <r>
    <n v="5000"/>
    <n v="5291"/>
    <n v="115.02"/>
    <n v="1.06"/>
    <x v="0"/>
    <s v="CH"/>
    <s v="CHF"/>
    <n v="1485989940"/>
    <n v="1483393836"/>
    <d v="2017-02-01T22:59:00"/>
    <x v="3656"/>
    <n v="30.047499999993306"/>
    <b v="0"/>
    <n v="46"/>
    <b v="1"/>
    <s v="theater/plays"/>
    <x v="1"/>
    <x v="6"/>
  </r>
  <r>
    <n v="2000"/>
    <n v="2215"/>
    <n v="110.75"/>
    <n v="1.1100000000000001"/>
    <x v="0"/>
    <s v="DK"/>
    <s v="DKK"/>
    <n v="1464817320"/>
    <n v="1462806419"/>
    <d v="2016-06-01T21:42:00"/>
    <x v="3657"/>
    <n v="23.274317129624251"/>
    <b v="0"/>
    <n v="20"/>
    <b v="1"/>
    <s v="theater/plays"/>
    <x v="1"/>
    <x v="6"/>
  </r>
  <r>
    <n v="1500"/>
    <n v="1510"/>
    <n v="75.5"/>
    <n v="1.01"/>
    <x v="0"/>
    <s v="US"/>
    <s v="USD"/>
    <n v="1404273540"/>
    <n v="1400272580"/>
    <d v="2014-07-02T03:59:00"/>
    <x v="3658"/>
    <n v="46.30740740741021"/>
    <b v="0"/>
    <n v="20"/>
    <b v="1"/>
    <s v="theater/plays"/>
    <x v="1"/>
    <x v="6"/>
  </r>
  <r>
    <n v="3000"/>
    <n v="3061"/>
    <n v="235.46"/>
    <n v="1.02"/>
    <x v="0"/>
    <s v="US"/>
    <s v="USD"/>
    <n v="1426775940"/>
    <n v="1424414350"/>
    <d v="2015-03-19T14:39:00"/>
    <x v="3659"/>
    <n v="27.33321759258979"/>
    <b v="0"/>
    <n v="13"/>
    <b v="1"/>
    <s v="theater/plays"/>
    <x v="1"/>
    <x v="6"/>
  </r>
  <r>
    <n v="250"/>
    <n v="250"/>
    <n v="11.36"/>
    <n v="1"/>
    <x v="0"/>
    <s v="GB"/>
    <s v="GBP"/>
    <n v="1419368925"/>
    <n v="1417208925"/>
    <d v="2014-12-23T21:08:45"/>
    <x v="3660"/>
    <n v="25"/>
    <b v="0"/>
    <n v="22"/>
    <b v="1"/>
    <s v="theater/plays"/>
    <x v="1"/>
    <x v="6"/>
  </r>
  <r>
    <n v="3000"/>
    <n v="3330"/>
    <n v="92.5"/>
    <n v="1.1100000000000001"/>
    <x v="0"/>
    <s v="US"/>
    <s v="USD"/>
    <n v="1460260800"/>
    <n v="1458336672"/>
    <d v="2016-04-10T04:00:00"/>
    <x v="3661"/>
    <n v="22.270000000004075"/>
    <b v="0"/>
    <n v="36"/>
    <b v="1"/>
    <s v="theater/plays"/>
    <x v="1"/>
    <x v="6"/>
  </r>
  <r>
    <n v="8000"/>
    <n v="8114"/>
    <n v="202.85"/>
    <n v="1.01"/>
    <x v="0"/>
    <s v="CA"/>
    <s v="CAD"/>
    <n v="1427775414"/>
    <n v="1425187014"/>
    <d v="2015-03-31T04:16:54"/>
    <x v="3662"/>
    <n v="29.958333333328483"/>
    <b v="0"/>
    <n v="40"/>
    <b v="1"/>
    <s v="theater/plays"/>
    <x v="1"/>
    <x v="6"/>
  </r>
  <r>
    <n v="225"/>
    <n v="234"/>
    <n v="26"/>
    <n v="1.04"/>
    <x v="0"/>
    <s v="GB"/>
    <s v="GBP"/>
    <n v="1482321030"/>
    <n v="1477133430"/>
    <d v="2016-12-21T11:50:30"/>
    <x v="3663"/>
    <n v="60.041666666671517"/>
    <b v="0"/>
    <n v="9"/>
    <b v="1"/>
    <s v="theater/plays"/>
    <x v="1"/>
    <x v="6"/>
  </r>
  <r>
    <n v="800"/>
    <n v="875"/>
    <n v="46.05"/>
    <n v="1.0900000000000001"/>
    <x v="0"/>
    <s v="US"/>
    <s v="USD"/>
    <n v="1466056689"/>
    <n v="1464847089"/>
    <d v="2016-06-16T05:58:09"/>
    <x v="3664"/>
    <n v="14"/>
    <b v="0"/>
    <n v="19"/>
    <b v="1"/>
    <s v="theater/plays"/>
    <x v="1"/>
    <x v="6"/>
  </r>
  <r>
    <n v="620"/>
    <n v="714"/>
    <n v="51"/>
    <n v="1.1499999999999999"/>
    <x v="0"/>
    <s v="FR"/>
    <s v="EUR"/>
    <n v="1446062040"/>
    <n v="1445109822"/>
    <d v="2015-10-28T19:54:00"/>
    <x v="3665"/>
    <n v="11.021041666666861"/>
    <b v="0"/>
    <n v="14"/>
    <b v="1"/>
    <s v="theater/plays"/>
    <x v="1"/>
    <x v="6"/>
  </r>
  <r>
    <n v="1200"/>
    <n v="1200"/>
    <n v="31.58"/>
    <n v="1"/>
    <x v="0"/>
    <s v="US"/>
    <s v="USD"/>
    <n v="1406185200"/>
    <n v="1404337382"/>
    <d v="2014-07-24T07:00:00"/>
    <x v="3666"/>
    <n v="21.386782407404098"/>
    <b v="0"/>
    <n v="38"/>
    <b v="1"/>
    <s v="theater/plays"/>
    <x v="1"/>
    <x v="6"/>
  </r>
  <r>
    <n v="3000"/>
    <n v="3095.11"/>
    <n v="53.36"/>
    <n v="1.03"/>
    <x v="0"/>
    <s v="GB"/>
    <s v="GBP"/>
    <n v="1437261419"/>
    <n v="1434669419"/>
    <d v="2015-07-18T23:16:59"/>
    <x v="3667"/>
    <n v="30"/>
    <b v="0"/>
    <n v="58"/>
    <b v="1"/>
    <s v="theater/plays"/>
    <x v="1"/>
    <x v="6"/>
  </r>
  <r>
    <n v="1000"/>
    <n v="1035"/>
    <n v="36.96"/>
    <n v="1.04"/>
    <x v="0"/>
    <s v="US"/>
    <s v="USD"/>
    <n v="1437676380"/>
    <n v="1435670452"/>
    <d v="2015-07-23T18:33:00"/>
    <x v="3668"/>
    <n v="23.216759259259561"/>
    <b v="0"/>
    <n v="28"/>
    <b v="1"/>
    <s v="theater/plays"/>
    <x v="1"/>
    <x v="6"/>
  </r>
  <r>
    <n v="1000"/>
    <n v="1382"/>
    <n v="81.290000000000006"/>
    <n v="1.38"/>
    <x v="0"/>
    <s v="GB"/>
    <s v="GBP"/>
    <n v="1434039137"/>
    <n v="1431447137"/>
    <d v="2015-06-11T16:12:17"/>
    <x v="3669"/>
    <n v="30"/>
    <b v="0"/>
    <n v="17"/>
    <b v="1"/>
    <s v="theater/plays"/>
    <x v="1"/>
    <x v="6"/>
  </r>
  <r>
    <n v="220"/>
    <n v="241"/>
    <n v="20.079999999999998"/>
    <n v="1.1000000000000001"/>
    <x v="0"/>
    <s v="GB"/>
    <s v="GBP"/>
    <n v="1433113200"/>
    <n v="1431951611"/>
    <d v="2015-05-31T23:00:00"/>
    <x v="3670"/>
    <n v="13.444317129629781"/>
    <b v="0"/>
    <n v="12"/>
    <b v="1"/>
    <s v="theater/plays"/>
    <x v="1"/>
    <x v="6"/>
  </r>
  <r>
    <n v="3500"/>
    <n v="3530"/>
    <n v="88.25"/>
    <n v="1.01"/>
    <x v="0"/>
    <s v="US"/>
    <s v="USD"/>
    <n v="1405915140"/>
    <n v="1404140667"/>
    <d v="2014-07-21T03:59:00"/>
    <x v="3671"/>
    <n v="20.537881944444962"/>
    <b v="0"/>
    <n v="40"/>
    <b v="1"/>
    <s v="theater/plays"/>
    <x v="1"/>
    <x v="6"/>
  </r>
  <r>
    <n v="3000"/>
    <n v="3046"/>
    <n v="53.44"/>
    <n v="1.02"/>
    <x v="0"/>
    <s v="GB"/>
    <s v="GBP"/>
    <n v="1411771384"/>
    <n v="1409179384"/>
    <d v="2014-09-26T22:43:04"/>
    <x v="3672"/>
    <n v="30"/>
    <b v="0"/>
    <n v="57"/>
    <b v="1"/>
    <s v="theater/plays"/>
    <x v="1"/>
    <x v="6"/>
  </r>
  <r>
    <n v="4000"/>
    <n v="4545"/>
    <n v="39.869999999999997"/>
    <n v="1.1399999999999999"/>
    <x v="0"/>
    <s v="GB"/>
    <s v="GBP"/>
    <n v="1415191920"/>
    <n v="1412233497"/>
    <d v="2014-11-05T12:52:00"/>
    <x v="3673"/>
    <n v="34.241006944444962"/>
    <b v="0"/>
    <n v="114"/>
    <b v="1"/>
    <s v="theater/plays"/>
    <x v="1"/>
    <x v="6"/>
  </r>
  <r>
    <n v="4500"/>
    <n v="4500"/>
    <n v="145.16"/>
    <n v="1"/>
    <x v="0"/>
    <s v="DE"/>
    <s v="EUR"/>
    <n v="1472936229"/>
    <n v="1467752229"/>
    <d v="2016-09-03T20:57:09"/>
    <x v="3674"/>
    <n v="60"/>
    <b v="0"/>
    <n v="31"/>
    <b v="1"/>
    <s v="theater/plays"/>
    <x v="1"/>
    <x v="6"/>
  </r>
  <r>
    <n v="50"/>
    <n v="70"/>
    <n v="23.33"/>
    <n v="1.4"/>
    <x v="0"/>
    <s v="GB"/>
    <s v="GBP"/>
    <n v="1463353200"/>
    <n v="1462285182"/>
    <d v="2016-05-15T23:00:00"/>
    <x v="3675"/>
    <n v="12.361319444440596"/>
    <b v="0"/>
    <n v="3"/>
    <b v="1"/>
    <s v="theater/plays"/>
    <x v="1"/>
    <x v="6"/>
  </r>
  <r>
    <n v="800"/>
    <n v="1030"/>
    <n v="64.38"/>
    <n v="1.29"/>
    <x v="0"/>
    <s v="US"/>
    <s v="USD"/>
    <n v="1410550484"/>
    <n v="1408995284"/>
    <d v="2014-09-12T19:34:44"/>
    <x v="3676"/>
    <n v="18"/>
    <b v="0"/>
    <n v="16"/>
    <b v="1"/>
    <s v="theater/plays"/>
    <x v="1"/>
    <x v="6"/>
  </r>
  <r>
    <n v="12000"/>
    <n v="12348.5"/>
    <n v="62.05"/>
    <n v="1.03"/>
    <x v="0"/>
    <s v="US"/>
    <s v="USD"/>
    <n v="1404359940"/>
    <n v="1402580818"/>
    <d v="2014-07-03T03:59:00"/>
    <x v="3677"/>
    <n v="20.591689814820711"/>
    <b v="0"/>
    <n v="199"/>
    <b v="1"/>
    <s v="theater/plays"/>
    <x v="1"/>
    <x v="6"/>
  </r>
  <r>
    <n v="2000"/>
    <n v="2050"/>
    <n v="66.13"/>
    <n v="1.03"/>
    <x v="0"/>
    <s v="GB"/>
    <s v="GBP"/>
    <n v="1433076298"/>
    <n v="1430052298"/>
    <d v="2015-05-31T12:44:58"/>
    <x v="3678"/>
    <n v="35"/>
    <b v="0"/>
    <n v="31"/>
    <b v="1"/>
    <s v="theater/plays"/>
    <x v="1"/>
    <x v="6"/>
  </r>
  <r>
    <n v="2000"/>
    <n v="2202"/>
    <n v="73.400000000000006"/>
    <n v="1.1000000000000001"/>
    <x v="0"/>
    <s v="US"/>
    <s v="USD"/>
    <n v="1404190740"/>
    <n v="1401214581"/>
    <d v="2014-07-01T04:59:00"/>
    <x v="3679"/>
    <n v="34.446284722223936"/>
    <b v="0"/>
    <n v="30"/>
    <b v="1"/>
    <s v="theater/plays"/>
    <x v="1"/>
    <x v="6"/>
  </r>
  <r>
    <n v="3000"/>
    <n v="3383"/>
    <n v="99.5"/>
    <n v="1.1299999999999999"/>
    <x v="0"/>
    <s v="US"/>
    <s v="USD"/>
    <n v="1475664834"/>
    <n v="1473850434"/>
    <d v="2016-10-05T10:53:54"/>
    <x v="3680"/>
    <n v="21"/>
    <b v="0"/>
    <n v="34"/>
    <b v="1"/>
    <s v="theater/plays"/>
    <x v="1"/>
    <x v="6"/>
  </r>
  <r>
    <n v="1000"/>
    <n v="1119"/>
    <n v="62.17"/>
    <n v="1.1200000000000001"/>
    <x v="0"/>
    <s v="US"/>
    <s v="USD"/>
    <n v="1452872290"/>
    <n v="1452008290"/>
    <d v="2016-01-15T15:38:10"/>
    <x v="3681"/>
    <n v="10"/>
    <b v="0"/>
    <n v="18"/>
    <b v="1"/>
    <s v="theater/plays"/>
    <x v="1"/>
    <x v="6"/>
  </r>
  <r>
    <n v="3000"/>
    <n v="4176"/>
    <n v="62.33"/>
    <n v="1.39"/>
    <x v="0"/>
    <s v="US"/>
    <s v="USD"/>
    <n v="1402901940"/>
    <n v="1399998418"/>
    <d v="2014-06-16T06:59:00"/>
    <x v="3682"/>
    <n v="33.605578703703941"/>
    <b v="0"/>
    <n v="67"/>
    <b v="1"/>
    <s v="theater/plays"/>
    <x v="1"/>
    <x v="6"/>
  </r>
  <r>
    <n v="3500"/>
    <n v="3880"/>
    <n v="58.79"/>
    <n v="1.1100000000000001"/>
    <x v="0"/>
    <s v="US"/>
    <s v="USD"/>
    <n v="1476931696"/>
    <n v="1474339696"/>
    <d v="2016-10-20T02:48:16"/>
    <x v="3683"/>
    <n v="30"/>
    <b v="0"/>
    <n v="66"/>
    <b v="1"/>
    <s v="theater/plays"/>
    <x v="1"/>
    <x v="6"/>
  </r>
  <r>
    <n v="750"/>
    <n v="1043"/>
    <n v="45.35"/>
    <n v="1.39"/>
    <x v="0"/>
    <s v="US"/>
    <s v="USD"/>
    <n v="1441167586"/>
    <n v="1438575586"/>
    <d v="2015-09-02T04:19:46"/>
    <x v="3684"/>
    <n v="30"/>
    <b v="0"/>
    <n v="23"/>
    <b v="1"/>
    <s v="theater/plays"/>
    <x v="1"/>
    <x v="6"/>
  </r>
  <r>
    <n v="5000"/>
    <n v="5285"/>
    <n v="41.94"/>
    <n v="1.06"/>
    <x v="0"/>
    <s v="US"/>
    <s v="USD"/>
    <n v="1400533200"/>
    <n v="1398348859"/>
    <d v="2014-05-19T21:00:00"/>
    <x v="3685"/>
    <n v="25.281724537038826"/>
    <b v="0"/>
    <n v="126"/>
    <b v="1"/>
    <s v="theater/plays"/>
    <x v="1"/>
    <x v="6"/>
  </r>
  <r>
    <n v="350"/>
    <n v="355"/>
    <n v="59.17"/>
    <n v="1.01"/>
    <x v="0"/>
    <s v="US"/>
    <s v="USD"/>
    <n v="1440820740"/>
    <n v="1439567660"/>
    <d v="2015-08-29T03:59:00"/>
    <x v="3686"/>
    <n v="14.503240740741603"/>
    <b v="0"/>
    <n v="6"/>
    <b v="1"/>
    <s v="theater/plays"/>
    <x v="1"/>
    <x v="6"/>
  </r>
  <r>
    <n v="5000"/>
    <n v="5012.25"/>
    <n v="200.49"/>
    <n v="1"/>
    <x v="0"/>
    <s v="US"/>
    <s v="USD"/>
    <n v="1403846055"/>
    <n v="1401254055"/>
    <d v="2014-06-27T05:14:15"/>
    <x v="3687"/>
    <n v="30"/>
    <b v="0"/>
    <n v="25"/>
    <b v="1"/>
    <s v="theater/plays"/>
    <x v="1"/>
    <x v="6"/>
  </r>
  <r>
    <n v="3000"/>
    <n v="3275"/>
    <n v="83.97"/>
    <n v="1.0900000000000001"/>
    <x v="0"/>
    <s v="GB"/>
    <s v="GBP"/>
    <n v="1407524004"/>
    <n v="1404932004"/>
    <d v="2014-08-08T18:53:24"/>
    <x v="3688"/>
    <n v="30"/>
    <b v="0"/>
    <n v="39"/>
    <b v="1"/>
    <s v="theater/plays"/>
    <x v="1"/>
    <x v="6"/>
  </r>
  <r>
    <n v="3000"/>
    <n v="3550"/>
    <n v="57.26"/>
    <n v="1.18"/>
    <x v="0"/>
    <s v="US"/>
    <s v="USD"/>
    <n v="1434925500"/>
    <n v="1432410639"/>
    <d v="2015-06-21T22:25:00"/>
    <x v="3689"/>
    <n v="29.107187500005239"/>
    <b v="0"/>
    <n v="62"/>
    <b v="1"/>
    <s v="theater/plays"/>
    <x v="1"/>
    <x v="6"/>
  </r>
  <r>
    <n v="1500"/>
    <n v="1800"/>
    <n v="58.06"/>
    <n v="1.2"/>
    <x v="0"/>
    <s v="US"/>
    <s v="USD"/>
    <n v="1417101683"/>
    <n v="1414506083"/>
    <d v="2014-11-27T15:21:23"/>
    <x v="3690"/>
    <n v="30.041666666664241"/>
    <b v="0"/>
    <n v="31"/>
    <b v="1"/>
    <s v="theater/plays"/>
    <x v="1"/>
    <x v="6"/>
  </r>
  <r>
    <n v="40000"/>
    <n v="51184"/>
    <n v="186.8"/>
    <n v="1.28"/>
    <x v="0"/>
    <s v="US"/>
    <s v="USD"/>
    <n v="1425272340"/>
    <n v="1421426929"/>
    <d v="2015-03-02T04:59:00"/>
    <x v="3691"/>
    <n v="44.507071759260725"/>
    <b v="0"/>
    <n v="274"/>
    <b v="1"/>
    <s v="theater/plays"/>
    <x v="1"/>
    <x v="6"/>
  </r>
  <r>
    <n v="1000"/>
    <n v="1260"/>
    <n v="74.12"/>
    <n v="1.26"/>
    <x v="0"/>
    <s v="US"/>
    <s v="USD"/>
    <n v="1411084800"/>
    <n v="1410304179"/>
    <d v="2014-09-19T00:00:00"/>
    <x v="3692"/>
    <n v="9.0349652777804295"/>
    <b v="0"/>
    <n v="17"/>
    <b v="1"/>
    <s v="theater/plays"/>
    <x v="1"/>
    <x v="6"/>
  </r>
  <r>
    <n v="333"/>
    <n v="430"/>
    <n v="30.71"/>
    <n v="1.29"/>
    <x v="0"/>
    <s v="GB"/>
    <s v="GBP"/>
    <n v="1448922600"/>
    <n v="1446352529"/>
    <d v="2015-11-30T22:30:00"/>
    <x v="3693"/>
    <n v="29.746192129634437"/>
    <b v="0"/>
    <n v="14"/>
    <b v="1"/>
    <s v="theater/plays"/>
    <x v="1"/>
    <x v="6"/>
  </r>
  <r>
    <n v="3500"/>
    <n v="3760"/>
    <n v="62.67"/>
    <n v="1.07"/>
    <x v="0"/>
    <s v="US"/>
    <s v="USD"/>
    <n v="1465178400"/>
    <n v="1461985967"/>
    <d v="2016-06-06T02:00:00"/>
    <x v="3694"/>
    <n v="36.949456018512137"/>
    <b v="0"/>
    <n v="60"/>
    <b v="1"/>
    <s v="theater/plays"/>
    <x v="1"/>
    <x v="6"/>
  </r>
  <r>
    <n v="4000"/>
    <n v="4005"/>
    <n v="121.36"/>
    <n v="1"/>
    <x v="0"/>
    <s v="US"/>
    <s v="USD"/>
    <n v="1421009610"/>
    <n v="1419281610"/>
    <d v="2015-01-11T20:53:30"/>
    <x v="3695"/>
    <n v="20"/>
    <b v="0"/>
    <n v="33"/>
    <b v="1"/>
    <s v="theater/plays"/>
    <x v="1"/>
    <x v="6"/>
  </r>
  <r>
    <n v="2000"/>
    <n v="3100"/>
    <n v="39.74"/>
    <n v="1.55"/>
    <x v="0"/>
    <s v="GB"/>
    <s v="GBP"/>
    <n v="1423838916"/>
    <n v="1418654916"/>
    <d v="2015-02-13T14:48:36"/>
    <x v="3696"/>
    <n v="60"/>
    <b v="0"/>
    <n v="78"/>
    <b v="1"/>
    <s v="theater/plays"/>
    <x v="1"/>
    <x v="6"/>
  </r>
  <r>
    <n v="2000"/>
    <n v="2160"/>
    <n v="72"/>
    <n v="1.08"/>
    <x v="0"/>
    <s v="GB"/>
    <s v="GBP"/>
    <n v="1462878648"/>
    <n v="1461064248"/>
    <d v="2016-05-10T11:10:48"/>
    <x v="3697"/>
    <n v="21"/>
    <b v="0"/>
    <n v="30"/>
    <b v="1"/>
    <s v="theater/plays"/>
    <x v="1"/>
    <x v="6"/>
  </r>
  <r>
    <n v="5000"/>
    <n v="5526"/>
    <n v="40.630000000000003"/>
    <n v="1.1100000000000001"/>
    <x v="0"/>
    <s v="US"/>
    <s v="USD"/>
    <n v="1456946487"/>
    <n v="1454354487"/>
    <d v="2016-03-02T19:21:27"/>
    <x v="3698"/>
    <n v="30"/>
    <b v="0"/>
    <n v="136"/>
    <b v="1"/>
    <s v="theater/plays"/>
    <x v="1"/>
    <x v="6"/>
  </r>
  <r>
    <n v="2500"/>
    <n v="2520"/>
    <n v="63"/>
    <n v="1.01"/>
    <x v="0"/>
    <s v="US"/>
    <s v="USD"/>
    <n v="1413383216"/>
    <n v="1410791216"/>
    <d v="2014-10-15T14:26:56"/>
    <x v="3699"/>
    <n v="30"/>
    <b v="0"/>
    <n v="40"/>
    <b v="1"/>
    <s v="theater/plays"/>
    <x v="1"/>
    <x v="6"/>
  </r>
  <r>
    <n v="500"/>
    <n v="606"/>
    <n v="33.67"/>
    <n v="1.21"/>
    <x v="0"/>
    <s v="US"/>
    <s v="USD"/>
    <n v="1412092800"/>
    <n v="1409493800"/>
    <d v="2014-09-30T16:00:00"/>
    <x v="3700"/>
    <n v="30.081018518518249"/>
    <b v="0"/>
    <n v="18"/>
    <b v="1"/>
    <s v="theater/plays"/>
    <x v="1"/>
    <x v="6"/>
  </r>
  <r>
    <n v="1500"/>
    <n v="1505"/>
    <n v="38.590000000000003"/>
    <n v="1"/>
    <x v="0"/>
    <s v="GB"/>
    <s v="GBP"/>
    <n v="1433422793"/>
    <n v="1430830793"/>
    <d v="2015-06-04T12:59:53"/>
    <x v="3701"/>
    <n v="30"/>
    <b v="0"/>
    <n v="39"/>
    <b v="1"/>
    <s v="theater/plays"/>
    <x v="1"/>
    <x v="6"/>
  </r>
  <r>
    <n v="3000"/>
    <n v="3275"/>
    <n v="155.94999999999999"/>
    <n v="1.0900000000000001"/>
    <x v="0"/>
    <s v="GB"/>
    <s v="GBP"/>
    <n v="1468191540"/>
    <n v="1464958484"/>
    <d v="2016-07-10T22:59:00"/>
    <x v="3702"/>
    <n v="37.419629629628616"/>
    <b v="0"/>
    <n v="21"/>
    <b v="1"/>
    <s v="theater/plays"/>
    <x v="1"/>
    <x v="6"/>
  </r>
  <r>
    <n v="1050"/>
    <n v="1296"/>
    <n v="43.2"/>
    <n v="1.23"/>
    <x v="0"/>
    <s v="US"/>
    <s v="USD"/>
    <n v="1471071540"/>
    <n v="1467720388"/>
    <d v="2016-08-13T06:59:00"/>
    <x v="3703"/>
    <n v="38.786481481482042"/>
    <b v="0"/>
    <n v="30"/>
    <b v="1"/>
    <s v="theater/plays"/>
    <x v="1"/>
    <x v="6"/>
  </r>
  <r>
    <n v="300"/>
    <n v="409.01"/>
    <n v="15.15"/>
    <n v="1.36"/>
    <x v="0"/>
    <s v="GB"/>
    <s v="GBP"/>
    <n v="1464712394"/>
    <n v="1459528394"/>
    <d v="2016-05-31T16:33:14"/>
    <x v="3704"/>
    <n v="60"/>
    <b v="0"/>
    <n v="27"/>
    <b v="1"/>
    <s v="theater/plays"/>
    <x v="1"/>
    <x v="6"/>
  </r>
  <r>
    <n v="2827"/>
    <n v="2925"/>
    <n v="83.57"/>
    <n v="1.03"/>
    <x v="0"/>
    <s v="US"/>
    <s v="USD"/>
    <n v="1403546400"/>
    <n v="1401714114"/>
    <d v="2014-06-23T18:00:00"/>
    <x v="3705"/>
    <n v="21.207013888888469"/>
    <b v="0"/>
    <n v="35"/>
    <b v="1"/>
    <s v="theater/plays"/>
    <x v="1"/>
    <x v="6"/>
  </r>
  <r>
    <n v="1500"/>
    <n v="1820"/>
    <n v="140"/>
    <n v="1.21"/>
    <x v="0"/>
    <s v="US"/>
    <s v="USD"/>
    <n v="1410558949"/>
    <n v="1409262949"/>
    <d v="2014-09-12T21:55:49"/>
    <x v="3706"/>
    <n v="15"/>
    <b v="0"/>
    <n v="13"/>
    <b v="1"/>
    <s v="theater/plays"/>
    <x v="1"/>
    <x v="6"/>
  </r>
  <r>
    <n v="1000"/>
    <n v="1860"/>
    <n v="80.87"/>
    <n v="1.86"/>
    <x v="0"/>
    <s v="US"/>
    <s v="USD"/>
    <n v="1469165160"/>
    <n v="1467335378"/>
    <d v="2016-07-22T05:26:00"/>
    <x v="3707"/>
    <n v="21.178032407406135"/>
    <b v="0"/>
    <n v="23"/>
    <b v="1"/>
    <s v="theater/plays"/>
    <x v="1"/>
    <x v="6"/>
  </r>
  <r>
    <n v="700"/>
    <n v="2100"/>
    <n v="53.85"/>
    <n v="3"/>
    <x v="0"/>
    <s v="US"/>
    <s v="USD"/>
    <n v="1404444286"/>
    <n v="1403234686"/>
    <d v="2014-07-04T03:24:46"/>
    <x v="3708"/>
    <n v="14"/>
    <b v="0"/>
    <n v="39"/>
    <b v="1"/>
    <s v="theater/plays"/>
    <x v="1"/>
    <x v="6"/>
  </r>
  <r>
    <n v="1000"/>
    <n v="1082.5"/>
    <n v="30.93"/>
    <n v="1.08"/>
    <x v="0"/>
    <s v="GB"/>
    <s v="GBP"/>
    <n v="1403715546"/>
    <n v="1401123546"/>
    <d v="2014-06-25T16:59:06"/>
    <x v="3709"/>
    <n v="30"/>
    <b v="0"/>
    <n v="35"/>
    <b v="1"/>
    <s v="theater/plays"/>
    <x v="1"/>
    <x v="6"/>
  </r>
  <r>
    <n v="1300"/>
    <n v="1835"/>
    <n v="67.959999999999994"/>
    <n v="1.41"/>
    <x v="0"/>
    <s v="US"/>
    <s v="USD"/>
    <n v="1428068988"/>
    <n v="1425908988"/>
    <d v="2015-04-03T13:49:48"/>
    <x v="3710"/>
    <n v="25"/>
    <b v="0"/>
    <n v="27"/>
    <b v="1"/>
    <s v="theater/plays"/>
    <x v="1"/>
    <x v="6"/>
  </r>
  <r>
    <n v="500"/>
    <n v="570"/>
    <n v="27.14"/>
    <n v="1.1399999999999999"/>
    <x v="0"/>
    <s v="US"/>
    <s v="USD"/>
    <n v="1402848000"/>
    <n v="1400606573"/>
    <d v="2014-06-15T16:00:00"/>
    <x v="3711"/>
    <n v="25.942442129628034"/>
    <b v="0"/>
    <n v="21"/>
    <b v="1"/>
    <s v="theater/plays"/>
    <x v="1"/>
    <x v="6"/>
  </r>
  <r>
    <n v="7500"/>
    <n v="11530"/>
    <n v="110.87"/>
    <n v="1.54"/>
    <x v="0"/>
    <s v="US"/>
    <s v="USD"/>
    <n v="1433055540"/>
    <n v="1431230867"/>
    <d v="2015-05-31T06:59:00"/>
    <x v="3712"/>
    <n v="21.118900462963211"/>
    <b v="0"/>
    <n v="104"/>
    <b v="1"/>
    <s v="theater/plays"/>
    <x v="1"/>
    <x v="6"/>
  </r>
  <r>
    <n v="2000"/>
    <n v="2030"/>
    <n v="106.84"/>
    <n v="1.02"/>
    <x v="0"/>
    <s v="US"/>
    <s v="USD"/>
    <n v="1465062166"/>
    <n v="1463334166"/>
    <d v="2016-06-04T17:42:46"/>
    <x v="3713"/>
    <n v="20"/>
    <b v="0"/>
    <n v="19"/>
    <b v="1"/>
    <s v="theater/plays"/>
    <x v="1"/>
    <x v="6"/>
  </r>
  <r>
    <n v="10000"/>
    <n v="10235"/>
    <n v="105.52"/>
    <n v="1.02"/>
    <x v="0"/>
    <s v="US"/>
    <s v="USD"/>
    <n v="1432612740"/>
    <n v="1429881667"/>
    <d v="2015-05-26T03:59:00"/>
    <x v="3714"/>
    <n v="31.609641203700448"/>
    <b v="0"/>
    <n v="97"/>
    <b v="1"/>
    <s v="theater/plays"/>
    <x v="1"/>
    <x v="6"/>
  </r>
  <r>
    <n v="3500"/>
    <n v="3590"/>
    <n v="132.96"/>
    <n v="1.03"/>
    <x v="0"/>
    <s v="GB"/>
    <s v="GBP"/>
    <n v="1427806320"/>
    <n v="1422834819"/>
    <d v="2015-03-31T12:52:00"/>
    <x v="3715"/>
    <n v="57.540520833339542"/>
    <b v="0"/>
    <n v="27"/>
    <b v="1"/>
    <s v="theater/plays"/>
    <x v="1"/>
    <x v="6"/>
  </r>
  <r>
    <n v="800"/>
    <n v="1246"/>
    <n v="51.92"/>
    <n v="1.56"/>
    <x v="0"/>
    <s v="US"/>
    <s v="USD"/>
    <n v="1453411109"/>
    <n v="1450819109"/>
    <d v="2016-01-21T21:18:29"/>
    <x v="3716"/>
    <n v="30"/>
    <b v="0"/>
    <n v="24"/>
    <b v="1"/>
    <s v="theater/plays"/>
    <x v="1"/>
    <x v="6"/>
  </r>
  <r>
    <n v="4000"/>
    <n v="4030"/>
    <n v="310"/>
    <n v="1.01"/>
    <x v="0"/>
    <s v="GB"/>
    <s v="GBP"/>
    <n v="1431204449"/>
    <n v="1428526049"/>
    <d v="2015-05-09T20:47:29"/>
    <x v="3717"/>
    <n v="31"/>
    <b v="0"/>
    <n v="13"/>
    <b v="1"/>
    <s v="theater/plays"/>
    <x v="1"/>
    <x v="6"/>
  </r>
  <r>
    <n v="500"/>
    <n v="1197"/>
    <n v="26.02"/>
    <n v="2.39"/>
    <x v="0"/>
    <s v="GB"/>
    <s v="GBP"/>
    <n v="1425057075"/>
    <n v="1422465075"/>
    <d v="2015-02-27T17:11:15"/>
    <x v="3718"/>
    <n v="30"/>
    <b v="0"/>
    <n v="46"/>
    <b v="1"/>
    <s v="theater/plays"/>
    <x v="1"/>
    <x v="6"/>
  </r>
  <r>
    <n v="200"/>
    <n v="420"/>
    <n v="105"/>
    <n v="2.1"/>
    <x v="0"/>
    <s v="GB"/>
    <s v="GBP"/>
    <n v="1434994266"/>
    <n v="1432402266"/>
    <d v="2015-06-22T17:31:06"/>
    <x v="3719"/>
    <n v="30"/>
    <b v="0"/>
    <n v="4"/>
    <b v="1"/>
    <s v="theater/plays"/>
    <x v="1"/>
    <x v="6"/>
  </r>
  <r>
    <n v="3300"/>
    <n v="3449"/>
    <n v="86.23"/>
    <n v="1.05"/>
    <x v="0"/>
    <s v="US"/>
    <s v="USD"/>
    <n v="1435881006"/>
    <n v="1433980206"/>
    <d v="2015-07-02T23:50:06"/>
    <x v="3720"/>
    <n v="22"/>
    <b v="0"/>
    <n v="40"/>
    <b v="1"/>
    <s v="theater/plays"/>
    <x v="1"/>
    <x v="6"/>
  </r>
  <r>
    <n v="5000"/>
    <n v="5040"/>
    <n v="114.55"/>
    <n v="1.01"/>
    <x v="0"/>
    <s v="US"/>
    <s v="USD"/>
    <n v="1415230084"/>
    <n v="1413412084"/>
    <d v="2014-11-05T23:28:04"/>
    <x v="3721"/>
    <n v="21.041666666664241"/>
    <b v="0"/>
    <n v="44"/>
    <b v="1"/>
    <s v="theater/plays"/>
    <x v="1"/>
    <x v="6"/>
  </r>
  <r>
    <n v="1500"/>
    <n v="1668"/>
    <n v="47.66"/>
    <n v="1.1100000000000001"/>
    <x v="0"/>
    <s v="CA"/>
    <s v="CAD"/>
    <n v="1455231540"/>
    <n v="1452614847"/>
    <d v="2016-02-11T22:59:00"/>
    <x v="3722"/>
    <n v="30.285798611112114"/>
    <b v="0"/>
    <n v="35"/>
    <b v="1"/>
    <s v="theater/plays"/>
    <x v="1"/>
    <x v="6"/>
  </r>
  <r>
    <n v="4500"/>
    <n v="4592"/>
    <n v="72.89"/>
    <n v="1.02"/>
    <x v="0"/>
    <s v="GB"/>
    <s v="GBP"/>
    <n v="1417374262"/>
    <n v="1414778662"/>
    <d v="2014-11-30T19:04:22"/>
    <x v="3723"/>
    <n v="30.041666666664241"/>
    <b v="0"/>
    <n v="63"/>
    <b v="1"/>
    <s v="theater/plays"/>
    <x v="1"/>
    <x v="6"/>
  </r>
  <r>
    <n v="4300"/>
    <n v="4409.55"/>
    <n v="49.55"/>
    <n v="1.03"/>
    <x v="0"/>
    <s v="GB"/>
    <s v="GBP"/>
    <n v="1462402800"/>
    <n v="1459856860"/>
    <d v="2016-05-04T23:00:00"/>
    <x v="3724"/>
    <n v="29.466898148137261"/>
    <b v="0"/>
    <n v="89"/>
    <b v="1"/>
    <s v="theater/plays"/>
    <x v="1"/>
    <x v="6"/>
  </r>
  <r>
    <n v="300"/>
    <n v="381"/>
    <n v="25.4"/>
    <n v="1.27"/>
    <x v="0"/>
    <s v="GB"/>
    <s v="GBP"/>
    <n v="1455831000"/>
    <n v="1454366467"/>
    <d v="2016-02-18T21:30:00"/>
    <x v="3725"/>
    <n v="16.950613425920892"/>
    <b v="0"/>
    <n v="15"/>
    <b v="1"/>
    <s v="theater/plays"/>
    <x v="1"/>
    <x v="6"/>
  </r>
  <r>
    <n v="850"/>
    <n v="2879"/>
    <n v="62.59"/>
    <n v="3.39"/>
    <x v="0"/>
    <s v="US"/>
    <s v="USD"/>
    <n v="1461963600"/>
    <n v="1459567371"/>
    <d v="2016-04-29T21:00:00"/>
    <x v="3726"/>
    <n v="27.734131944438559"/>
    <b v="0"/>
    <n v="46"/>
    <b v="1"/>
    <s v="theater/plays"/>
    <x v="1"/>
    <x v="6"/>
  </r>
  <r>
    <n v="2000"/>
    <n v="2015"/>
    <n v="61.06"/>
    <n v="1.01"/>
    <x v="0"/>
    <s v="US"/>
    <s v="USD"/>
    <n v="1476939300"/>
    <n v="1474273294"/>
    <d v="2016-10-20T04:55:00"/>
    <x v="3727"/>
    <n v="30.856550925920601"/>
    <b v="0"/>
    <n v="33"/>
    <b v="1"/>
    <s v="theater/plays"/>
    <x v="1"/>
    <x v="6"/>
  </r>
  <r>
    <n v="20000"/>
    <n v="1862"/>
    <n v="60.06"/>
    <n v="0.09"/>
    <x v="2"/>
    <s v="US"/>
    <s v="USD"/>
    <n v="1439957176"/>
    <n v="1437365176"/>
    <d v="2015-08-19T04:06:16"/>
    <x v="3728"/>
    <n v="30"/>
    <b v="0"/>
    <n v="31"/>
    <b v="0"/>
    <s v="theater/plays"/>
    <x v="1"/>
    <x v="6"/>
  </r>
  <r>
    <n v="5000"/>
    <n v="362"/>
    <n v="72.400000000000006"/>
    <n v="7.0000000000000007E-2"/>
    <x v="2"/>
    <s v="US"/>
    <s v="USD"/>
    <n v="1427082912"/>
    <n v="1423198512"/>
    <d v="2015-03-23T03:55:12"/>
    <x v="3729"/>
    <n v="44.958333333328483"/>
    <b v="0"/>
    <n v="5"/>
    <b v="0"/>
    <s v="theater/plays"/>
    <x v="1"/>
    <x v="6"/>
  </r>
  <r>
    <n v="1000"/>
    <n v="100"/>
    <n v="100"/>
    <n v="0.1"/>
    <x v="2"/>
    <s v="US"/>
    <s v="USD"/>
    <n v="1439828159"/>
    <n v="1437236159"/>
    <d v="2015-08-17T16:15:59"/>
    <x v="3730"/>
    <n v="30"/>
    <b v="0"/>
    <n v="1"/>
    <b v="0"/>
    <s v="theater/plays"/>
    <x v="1"/>
    <x v="6"/>
  </r>
  <r>
    <n v="5500"/>
    <n v="620"/>
    <n v="51.67"/>
    <n v="0.11"/>
    <x v="2"/>
    <s v="US"/>
    <s v="USD"/>
    <n v="1420860180"/>
    <n v="1418234646"/>
    <d v="2015-01-10T03:23:00"/>
    <x v="3731"/>
    <n v="30.388125000004948"/>
    <b v="0"/>
    <n v="12"/>
    <b v="0"/>
    <s v="theater/plays"/>
    <x v="1"/>
    <x v="6"/>
  </r>
  <r>
    <n v="850"/>
    <n v="131"/>
    <n v="32.75"/>
    <n v="0.15"/>
    <x v="2"/>
    <s v="NL"/>
    <s v="EUR"/>
    <n v="1422100800"/>
    <n v="1416932133"/>
    <d v="2015-01-24T12:00:00"/>
    <x v="3732"/>
    <n v="59.822534722217824"/>
    <b v="0"/>
    <n v="4"/>
    <b v="0"/>
    <s v="theater/plays"/>
    <x v="1"/>
    <x v="6"/>
  </r>
  <r>
    <n v="1500"/>
    <n v="0"/>
    <s v="N/A"/>
    <n v="0"/>
    <x v="2"/>
    <s v="US"/>
    <s v="USD"/>
    <n v="1429396200"/>
    <n v="1428539708"/>
    <d v="2015-04-18T22:30:00"/>
    <x v="3733"/>
    <n v="9.9131018518528435"/>
    <b v="0"/>
    <s v="No Backers"/>
    <b v="0"/>
    <s v="theater/plays"/>
    <x v="1"/>
    <x v="6"/>
  </r>
  <r>
    <n v="1500"/>
    <n v="427"/>
    <n v="61"/>
    <n v="0.28000000000000003"/>
    <x v="2"/>
    <s v="US"/>
    <s v="USD"/>
    <n v="1432589896"/>
    <n v="1427405896"/>
    <d v="2015-05-25T21:38:16"/>
    <x v="3734"/>
    <n v="60"/>
    <b v="0"/>
    <n v="7"/>
    <b v="0"/>
    <s v="theater/plays"/>
    <x v="1"/>
    <x v="6"/>
  </r>
  <r>
    <n v="150"/>
    <n v="20"/>
    <n v="10"/>
    <n v="0.13"/>
    <x v="2"/>
    <s v="GB"/>
    <s v="GBP"/>
    <n v="1432831089"/>
    <n v="1430239089"/>
    <d v="2015-05-28T16:38:09"/>
    <x v="3735"/>
    <n v="30"/>
    <b v="0"/>
    <n v="2"/>
    <b v="0"/>
    <s v="theater/plays"/>
    <x v="1"/>
    <x v="6"/>
  </r>
  <r>
    <n v="1500"/>
    <n v="10"/>
    <n v="10"/>
    <n v="0.01"/>
    <x v="2"/>
    <s v="GB"/>
    <s v="GBP"/>
    <n v="1427133600"/>
    <n v="1423847093"/>
    <d v="2015-03-23T18:00:00"/>
    <x v="3736"/>
    <n v="38.038275462968159"/>
    <b v="0"/>
    <n v="1"/>
    <b v="0"/>
    <s v="theater/plays"/>
    <x v="1"/>
    <x v="6"/>
  </r>
  <r>
    <n v="700"/>
    <n v="150"/>
    <n v="37.5"/>
    <n v="0.21"/>
    <x v="2"/>
    <s v="US"/>
    <s v="USD"/>
    <n v="1447311540"/>
    <n v="1445358903"/>
    <d v="2015-11-12T06:59:00"/>
    <x v="3737"/>
    <n v="22.599965277782758"/>
    <b v="0"/>
    <n v="4"/>
    <b v="0"/>
    <s v="theater/plays"/>
    <x v="1"/>
    <x v="6"/>
  </r>
  <r>
    <n v="1500"/>
    <n v="270"/>
    <n v="45"/>
    <n v="0.18"/>
    <x v="2"/>
    <s v="GB"/>
    <s v="GBP"/>
    <n v="1405461600"/>
    <n v="1403562705"/>
    <d v="2014-07-15T22:00:00"/>
    <x v="3738"/>
    <n v="21.97795138888614"/>
    <b v="0"/>
    <n v="6"/>
    <b v="0"/>
    <s v="theater/plays"/>
    <x v="1"/>
    <x v="6"/>
  </r>
  <r>
    <n v="4000"/>
    <n v="805"/>
    <n v="100.63"/>
    <n v="0.2"/>
    <x v="2"/>
    <s v="GB"/>
    <s v="GBP"/>
    <n v="1468752468"/>
    <n v="1467024468"/>
    <d v="2016-07-17T10:47:48"/>
    <x v="3739"/>
    <n v="20"/>
    <b v="0"/>
    <n v="8"/>
    <b v="0"/>
    <s v="theater/plays"/>
    <x v="1"/>
    <x v="6"/>
  </r>
  <r>
    <n v="2000"/>
    <n v="358"/>
    <n v="25.57"/>
    <n v="0.18"/>
    <x v="2"/>
    <s v="US"/>
    <s v="USD"/>
    <n v="1407808438"/>
    <n v="1405217355"/>
    <d v="2014-08-12T01:53:58"/>
    <x v="3740"/>
    <n v="29.98938657407416"/>
    <b v="0"/>
    <n v="14"/>
    <b v="0"/>
    <s v="theater/plays"/>
    <x v="1"/>
    <x v="6"/>
  </r>
  <r>
    <n v="20000"/>
    <n v="0"/>
    <s v="N/A"/>
    <n v="0"/>
    <x v="2"/>
    <s v="US"/>
    <s v="USD"/>
    <n v="1450389950"/>
    <n v="1447797950"/>
    <d v="2015-12-17T22:05:50"/>
    <x v="3741"/>
    <n v="30"/>
    <b v="0"/>
    <s v="No Backers"/>
    <b v="0"/>
    <s v="theater/plays"/>
    <x v="1"/>
    <x v="6"/>
  </r>
  <r>
    <n v="5000"/>
    <n v="100"/>
    <n v="25"/>
    <n v="0.02"/>
    <x v="2"/>
    <s v="US"/>
    <s v="USD"/>
    <n v="1409980144"/>
    <n v="1407388144"/>
    <d v="2014-09-06T05:09:04"/>
    <x v="3742"/>
    <n v="30"/>
    <b v="0"/>
    <n v="4"/>
    <b v="0"/>
    <s v="theater/plays"/>
    <x v="1"/>
    <x v="6"/>
  </r>
  <r>
    <n v="2200"/>
    <n v="0"/>
    <s v="N/A"/>
    <n v="0"/>
    <x v="2"/>
    <s v="US"/>
    <s v="USD"/>
    <n v="1404406964"/>
    <n v="1401814964"/>
    <d v="2014-07-03T17:02:44"/>
    <x v="3743"/>
    <n v="30"/>
    <b v="0"/>
    <s v="No Backers"/>
    <b v="0"/>
    <s v="theater/plays"/>
    <x v="1"/>
    <x v="6"/>
  </r>
  <r>
    <n v="1200"/>
    <n v="0"/>
    <s v="N/A"/>
    <n v="0"/>
    <x v="2"/>
    <s v="US"/>
    <s v="USD"/>
    <n v="1404532740"/>
    <n v="1401823952"/>
    <d v="2014-07-05T03:59:00"/>
    <x v="3744"/>
    <n v="31.351712962961756"/>
    <b v="0"/>
    <s v="No Backers"/>
    <b v="0"/>
    <s v="theater/plays"/>
    <x v="1"/>
    <x v="6"/>
  </r>
  <r>
    <n v="100"/>
    <n v="10"/>
    <n v="10"/>
    <n v="0.1"/>
    <x v="2"/>
    <s v="US"/>
    <s v="USD"/>
    <n v="1407689102"/>
    <n v="1405097102"/>
    <d v="2014-08-10T16:45:02"/>
    <x v="3745"/>
    <n v="30"/>
    <b v="0"/>
    <n v="1"/>
    <b v="0"/>
    <s v="theater/plays"/>
    <x v="1"/>
    <x v="6"/>
  </r>
  <r>
    <n v="8500"/>
    <n v="202"/>
    <n v="202"/>
    <n v="0.02"/>
    <x v="2"/>
    <s v="US"/>
    <s v="USD"/>
    <n v="1475918439"/>
    <n v="1473326439"/>
    <d v="2016-10-08T09:20:39"/>
    <x v="3746"/>
    <n v="30"/>
    <b v="0"/>
    <n v="1"/>
    <b v="0"/>
    <s v="theater/plays"/>
    <x v="1"/>
    <x v="6"/>
  </r>
  <r>
    <n v="2500"/>
    <n v="25"/>
    <n v="25"/>
    <n v="0.01"/>
    <x v="2"/>
    <s v="GB"/>
    <s v="GBP"/>
    <n v="1436137140"/>
    <n v="1433833896"/>
    <d v="2015-07-05T22:59:00"/>
    <x v="3747"/>
    <n v="26.657916666670644"/>
    <b v="0"/>
    <n v="1"/>
    <b v="0"/>
    <s v="theater/plays"/>
    <x v="1"/>
    <x v="6"/>
  </r>
  <r>
    <n v="5000"/>
    <n v="5176"/>
    <n v="99.54"/>
    <n v="1.04"/>
    <x v="0"/>
    <s v="US"/>
    <s v="USD"/>
    <n v="1455602340"/>
    <n v="1453827436"/>
    <d v="2016-02-16T05:59:00"/>
    <x v="3748"/>
    <n v="20.542870370365563"/>
    <b v="0"/>
    <n v="52"/>
    <b v="1"/>
    <s v="theater/musical"/>
    <x v="1"/>
    <x v="40"/>
  </r>
  <r>
    <n v="500"/>
    <n v="525"/>
    <n v="75"/>
    <n v="1.05"/>
    <x v="0"/>
    <s v="US"/>
    <s v="USD"/>
    <n v="1461902340"/>
    <n v="1459220588"/>
    <d v="2016-04-29T03:59:00"/>
    <x v="3749"/>
    <n v="31.038796296299552"/>
    <b v="0"/>
    <n v="7"/>
    <b v="1"/>
    <s v="theater/musical"/>
    <x v="1"/>
    <x v="40"/>
  </r>
  <r>
    <n v="6000"/>
    <n v="6027"/>
    <n v="215.25"/>
    <n v="1"/>
    <x v="0"/>
    <s v="US"/>
    <s v="USD"/>
    <n v="1423555140"/>
    <n v="1421105608"/>
    <d v="2015-02-10T07:59:00"/>
    <x v="3750"/>
    <n v="28.35106481481489"/>
    <b v="0"/>
    <n v="28"/>
    <b v="1"/>
    <s v="theater/musical"/>
    <x v="1"/>
    <x v="40"/>
  </r>
  <r>
    <n v="1000"/>
    <n v="1326"/>
    <n v="120.55"/>
    <n v="1.33"/>
    <x v="0"/>
    <s v="US"/>
    <s v="USD"/>
    <n v="1459641073"/>
    <n v="1454460673"/>
    <d v="2016-04-02T23:51:13"/>
    <x v="3751"/>
    <n v="59.958333333328483"/>
    <b v="0"/>
    <n v="11"/>
    <b v="1"/>
    <s v="theater/musical"/>
    <x v="1"/>
    <x v="40"/>
  </r>
  <r>
    <n v="500"/>
    <n v="565"/>
    <n v="37.67"/>
    <n v="1.1299999999999999"/>
    <x v="0"/>
    <s v="GB"/>
    <s v="GBP"/>
    <n v="1476651600"/>
    <n v="1473189335"/>
    <d v="2016-10-16T21:00:00"/>
    <x v="3752"/>
    <n v="40.072511574078817"/>
    <b v="0"/>
    <n v="15"/>
    <b v="1"/>
    <s v="theater/musical"/>
    <x v="1"/>
    <x v="40"/>
  </r>
  <r>
    <n v="5000"/>
    <n v="5167"/>
    <n v="172.23"/>
    <n v="1.03"/>
    <x v="0"/>
    <s v="US"/>
    <s v="USD"/>
    <n v="1433289600"/>
    <n v="1430768800"/>
    <d v="2015-06-03T00:00:00"/>
    <x v="3753"/>
    <n v="29.175925925927004"/>
    <b v="0"/>
    <n v="30"/>
    <b v="1"/>
    <s v="theater/musical"/>
    <x v="1"/>
    <x v="40"/>
  </r>
  <r>
    <n v="2500"/>
    <n v="3000"/>
    <n v="111.11"/>
    <n v="1.2"/>
    <x v="0"/>
    <s v="US"/>
    <s v="USD"/>
    <n v="1406350740"/>
    <n v="1403125737"/>
    <d v="2014-07-26T04:59:00"/>
    <x v="3754"/>
    <n v="37.326423611113569"/>
    <b v="0"/>
    <n v="27"/>
    <b v="1"/>
    <s v="theater/musical"/>
    <x v="1"/>
    <x v="40"/>
  </r>
  <r>
    <n v="550"/>
    <n v="713"/>
    <n v="25.46"/>
    <n v="1.3"/>
    <x v="0"/>
    <s v="GB"/>
    <s v="GBP"/>
    <n v="1460753307"/>
    <n v="1458161307"/>
    <d v="2016-04-15T20:48:27"/>
    <x v="3755"/>
    <n v="30"/>
    <b v="0"/>
    <n v="28"/>
    <b v="1"/>
    <s v="theater/musical"/>
    <x v="1"/>
    <x v="40"/>
  </r>
  <r>
    <n v="4500"/>
    <n v="4550"/>
    <n v="267.64999999999998"/>
    <n v="1.01"/>
    <x v="0"/>
    <s v="US"/>
    <s v="USD"/>
    <n v="1402515198"/>
    <n v="1399923198"/>
    <d v="2014-06-11T19:33:18"/>
    <x v="3756"/>
    <n v="30"/>
    <b v="0"/>
    <n v="17"/>
    <b v="1"/>
    <s v="theater/musical"/>
    <x v="1"/>
    <x v="40"/>
  </r>
  <r>
    <n v="3500"/>
    <n v="3798"/>
    <n v="75.959999999999994"/>
    <n v="1.0900000000000001"/>
    <x v="0"/>
    <s v="US"/>
    <s v="USD"/>
    <n v="1417465515"/>
    <n v="1415737515"/>
    <d v="2014-12-01T20:25:15"/>
    <x v="3757"/>
    <n v="20"/>
    <b v="0"/>
    <n v="50"/>
    <b v="1"/>
    <s v="theater/musical"/>
    <x v="1"/>
    <x v="40"/>
  </r>
  <r>
    <n v="1500"/>
    <n v="1535"/>
    <n v="59.04"/>
    <n v="1.02"/>
    <x v="0"/>
    <s v="US"/>
    <s v="USD"/>
    <n v="1400475600"/>
    <n v="1397819938"/>
    <d v="2014-05-19T05:00:00"/>
    <x v="3758"/>
    <n v="30.736828703709762"/>
    <b v="0"/>
    <n v="26"/>
    <b v="1"/>
    <s v="theater/musical"/>
    <x v="1"/>
    <x v="40"/>
  </r>
  <r>
    <n v="4000"/>
    <n v="4409.7700000000004"/>
    <n v="50.11"/>
    <n v="1.1000000000000001"/>
    <x v="0"/>
    <s v="US"/>
    <s v="USD"/>
    <n v="1440556553"/>
    <n v="1435372553"/>
    <d v="2015-08-26T02:35:53"/>
    <x v="3759"/>
    <n v="60"/>
    <b v="0"/>
    <n v="88"/>
    <b v="1"/>
    <s v="theater/musical"/>
    <x v="1"/>
    <x v="40"/>
  </r>
  <r>
    <n v="5000"/>
    <n v="5050.7700000000004"/>
    <n v="55.5"/>
    <n v="1.01"/>
    <x v="0"/>
    <s v="US"/>
    <s v="USD"/>
    <n v="1399293386"/>
    <n v="1397133386"/>
    <d v="2014-05-05T12:36:26"/>
    <x v="3760"/>
    <n v="25"/>
    <b v="0"/>
    <n v="91"/>
    <b v="1"/>
    <s v="theater/musical"/>
    <x v="1"/>
    <x v="40"/>
  </r>
  <r>
    <n v="500"/>
    <n v="500"/>
    <n v="166.67"/>
    <n v="1"/>
    <x v="0"/>
    <s v="GB"/>
    <s v="GBP"/>
    <n v="1439247600"/>
    <n v="1434625937"/>
    <d v="2015-08-10T23:00:00"/>
    <x v="3761"/>
    <n v="53.491469907399733"/>
    <b v="0"/>
    <n v="3"/>
    <b v="1"/>
    <s v="theater/musical"/>
    <x v="1"/>
    <x v="40"/>
  </r>
  <r>
    <n v="1250"/>
    <n v="1328"/>
    <n v="47.43"/>
    <n v="1.06"/>
    <x v="0"/>
    <s v="GB"/>
    <s v="GBP"/>
    <n v="1438543889"/>
    <n v="1436383889"/>
    <d v="2015-08-02T19:31:29"/>
    <x v="3762"/>
    <n v="25"/>
    <b v="0"/>
    <n v="28"/>
    <b v="1"/>
    <s v="theater/musical"/>
    <x v="1"/>
    <x v="40"/>
  </r>
  <r>
    <n v="5000"/>
    <n v="5000"/>
    <n v="64.94"/>
    <n v="1"/>
    <x v="0"/>
    <s v="US"/>
    <s v="USD"/>
    <n v="1427907626"/>
    <n v="1425319226"/>
    <d v="2015-04-01T17:00:26"/>
    <x v="3763"/>
    <n v="29.958333333335759"/>
    <b v="0"/>
    <n v="77"/>
    <b v="1"/>
    <s v="theater/musical"/>
    <x v="1"/>
    <x v="40"/>
  </r>
  <r>
    <n v="1500"/>
    <n v="1500"/>
    <n v="55.56"/>
    <n v="1"/>
    <x v="0"/>
    <s v="US"/>
    <s v="USD"/>
    <n v="1464482160"/>
    <n v="1462824832"/>
    <d v="2016-05-29T00:36:00"/>
    <x v="3764"/>
    <n v="19.182037037026021"/>
    <b v="0"/>
    <n v="27"/>
    <b v="1"/>
    <s v="theater/musical"/>
    <x v="1"/>
    <x v="40"/>
  </r>
  <r>
    <n v="7000"/>
    <n v="7942"/>
    <n v="74.22"/>
    <n v="1.1299999999999999"/>
    <x v="0"/>
    <s v="US"/>
    <s v="USD"/>
    <n v="1406745482"/>
    <n v="1404153482"/>
    <d v="2014-07-30T18:38:02"/>
    <x v="3765"/>
    <n v="30"/>
    <b v="0"/>
    <n v="107"/>
    <b v="1"/>
    <s v="theater/musical"/>
    <x v="1"/>
    <x v="40"/>
  </r>
  <r>
    <n v="10000"/>
    <n v="10265.01"/>
    <n v="106.93"/>
    <n v="1.03"/>
    <x v="0"/>
    <s v="US"/>
    <s v="USD"/>
    <n v="1404360045"/>
    <n v="1401336045"/>
    <d v="2014-07-03T04:00:45"/>
    <x v="3766"/>
    <n v="35"/>
    <b v="0"/>
    <n v="96"/>
    <b v="1"/>
    <s v="theater/musical"/>
    <x v="1"/>
    <x v="40"/>
  </r>
  <r>
    <n v="2000"/>
    <n v="2335"/>
    <n v="41.7"/>
    <n v="1.17"/>
    <x v="0"/>
    <s v="US"/>
    <s v="USD"/>
    <n v="1425185940"/>
    <n v="1423960097"/>
    <d v="2015-03-01T04:59:00"/>
    <x v="3767"/>
    <n v="14.18799768518511"/>
    <b v="0"/>
    <n v="56"/>
    <b v="1"/>
    <s v="theater/musical"/>
    <x v="1"/>
    <x v="40"/>
  </r>
  <r>
    <n v="4000"/>
    <n v="4306.1099999999997"/>
    <n v="74.239999999999995"/>
    <n v="1.08"/>
    <x v="0"/>
    <s v="US"/>
    <s v="USD"/>
    <n v="1402594090"/>
    <n v="1400002090"/>
    <d v="2014-06-12T17:28:10"/>
    <x v="3768"/>
    <n v="30"/>
    <b v="0"/>
    <n v="58"/>
    <b v="1"/>
    <s v="theater/musical"/>
    <x v="1"/>
    <x v="40"/>
  </r>
  <r>
    <n v="1100"/>
    <n v="1100"/>
    <n v="73.33"/>
    <n v="1"/>
    <x v="0"/>
    <s v="US"/>
    <s v="USD"/>
    <n v="1460730079"/>
    <n v="1458138079"/>
    <d v="2016-04-15T14:21:19"/>
    <x v="3769"/>
    <n v="30"/>
    <b v="0"/>
    <n v="15"/>
    <b v="1"/>
    <s v="theater/musical"/>
    <x v="1"/>
    <x v="40"/>
  </r>
  <r>
    <n v="2000"/>
    <n v="2000"/>
    <n v="100"/>
    <n v="1"/>
    <x v="0"/>
    <s v="GB"/>
    <s v="GBP"/>
    <n v="1434234010"/>
    <n v="1431642010"/>
    <d v="2015-06-13T22:20:10"/>
    <x v="3770"/>
    <n v="30"/>
    <b v="0"/>
    <n v="20"/>
    <b v="1"/>
    <s v="theater/musical"/>
    <x v="1"/>
    <x v="40"/>
  </r>
  <r>
    <n v="1000"/>
    <n v="1460"/>
    <n v="38.42"/>
    <n v="1.46"/>
    <x v="0"/>
    <s v="US"/>
    <s v="USD"/>
    <n v="1463529600"/>
    <n v="1462307652"/>
    <d v="2016-05-18T00:00:00"/>
    <x v="3771"/>
    <n v="14.14291666666395"/>
    <b v="0"/>
    <n v="38"/>
    <b v="1"/>
    <s v="theater/musical"/>
    <x v="1"/>
    <x v="40"/>
  </r>
  <r>
    <n v="5000"/>
    <n v="5510"/>
    <n v="166.97"/>
    <n v="1.1000000000000001"/>
    <x v="0"/>
    <s v="US"/>
    <s v="USD"/>
    <n v="1480399200"/>
    <n v="1478616506"/>
    <d v="2016-11-29T06:00:00"/>
    <x v="3772"/>
    <n v="20.633032407407882"/>
    <b v="0"/>
    <n v="33"/>
    <b v="1"/>
    <s v="theater/musical"/>
    <x v="1"/>
    <x v="40"/>
  </r>
  <r>
    <n v="5000"/>
    <n v="5410"/>
    <n v="94.91"/>
    <n v="1.08"/>
    <x v="0"/>
    <s v="US"/>
    <s v="USD"/>
    <n v="1479175680"/>
    <n v="1476317247"/>
    <d v="2016-11-15T02:08:00"/>
    <x v="3773"/>
    <n v="33.083715277782176"/>
    <b v="0"/>
    <n v="57"/>
    <b v="1"/>
    <s v="theater/musical"/>
    <x v="1"/>
    <x v="40"/>
  </r>
  <r>
    <n v="2500"/>
    <n v="2500"/>
    <n v="100"/>
    <n v="1"/>
    <x v="0"/>
    <s v="CA"/>
    <s v="CAD"/>
    <n v="1428606055"/>
    <n v="1427223655"/>
    <d v="2015-04-09T19:00:55"/>
    <x v="3774"/>
    <n v="16"/>
    <b v="0"/>
    <n v="25"/>
    <b v="1"/>
    <s v="theater/musical"/>
    <x v="1"/>
    <x v="40"/>
  </r>
  <r>
    <n v="2000"/>
    <n v="2005"/>
    <n v="143.21"/>
    <n v="1"/>
    <x v="0"/>
    <s v="US"/>
    <s v="USD"/>
    <n v="1428552000"/>
    <n v="1426199843"/>
    <d v="2015-04-09T04:00:00"/>
    <x v="3775"/>
    <n v="27.224039351858664"/>
    <b v="0"/>
    <n v="14"/>
    <b v="1"/>
    <s v="theater/musical"/>
    <x v="1"/>
    <x v="40"/>
  </r>
  <r>
    <n v="8000"/>
    <n v="8537"/>
    <n v="90.82"/>
    <n v="1.07"/>
    <x v="0"/>
    <s v="US"/>
    <s v="USD"/>
    <n v="1406854800"/>
    <n v="1403599778"/>
    <d v="2014-08-01T01:00:00"/>
    <x v="3776"/>
    <n v="37.673865740740439"/>
    <b v="0"/>
    <n v="94"/>
    <b v="1"/>
    <s v="theater/musical"/>
    <x v="1"/>
    <x v="40"/>
  </r>
  <r>
    <n v="2000"/>
    <n v="2864"/>
    <n v="48.54"/>
    <n v="1.43"/>
    <x v="0"/>
    <s v="US"/>
    <s v="USD"/>
    <n v="1411790400"/>
    <n v="1409884821"/>
    <d v="2014-09-27T04:00:00"/>
    <x v="3777"/>
    <n v="22.055312499993306"/>
    <b v="0"/>
    <n v="59"/>
    <b v="1"/>
    <s v="theater/musical"/>
    <x v="1"/>
    <x v="40"/>
  </r>
  <r>
    <n v="2400"/>
    <n v="2521"/>
    <n v="70.03"/>
    <n v="1.05"/>
    <x v="0"/>
    <s v="US"/>
    <s v="USD"/>
    <n v="1423942780"/>
    <n v="1418758780"/>
    <d v="2015-02-14T19:39:40"/>
    <x v="3778"/>
    <n v="60"/>
    <b v="0"/>
    <n v="36"/>
    <b v="1"/>
    <s v="theater/musical"/>
    <x v="1"/>
    <x v="40"/>
  </r>
  <r>
    <n v="15000"/>
    <n v="15597"/>
    <n v="135.63"/>
    <n v="1.04"/>
    <x v="0"/>
    <s v="US"/>
    <s v="USD"/>
    <n v="1459010340"/>
    <n v="1456421940"/>
    <d v="2016-03-26T16:39:00"/>
    <x v="3779"/>
    <n v="29.958333333343035"/>
    <b v="0"/>
    <n v="115"/>
    <b v="1"/>
    <s v="theater/musical"/>
    <x v="1"/>
    <x v="40"/>
  </r>
  <r>
    <n v="2500"/>
    <n v="3000"/>
    <n v="100"/>
    <n v="1.2"/>
    <x v="0"/>
    <s v="US"/>
    <s v="USD"/>
    <n v="1436817960"/>
    <n v="1433999785"/>
    <d v="2015-07-13T20:06:00"/>
    <x v="3780"/>
    <n v="32.617766203693463"/>
    <b v="0"/>
    <n v="30"/>
    <b v="1"/>
    <s v="theater/musical"/>
    <x v="1"/>
    <x v="40"/>
  </r>
  <r>
    <n v="4500"/>
    <n v="4935"/>
    <n v="94.9"/>
    <n v="1.1000000000000001"/>
    <x v="0"/>
    <s v="US"/>
    <s v="USD"/>
    <n v="1410210685"/>
    <n v="1408050685"/>
    <d v="2014-09-08T21:11:25"/>
    <x v="3781"/>
    <n v="25"/>
    <b v="0"/>
    <n v="52"/>
    <b v="1"/>
    <s v="theater/musical"/>
    <x v="1"/>
    <x v="40"/>
  </r>
  <r>
    <n v="2000"/>
    <n v="2035"/>
    <n v="75.37"/>
    <n v="1.02"/>
    <x v="0"/>
    <s v="GB"/>
    <s v="GBP"/>
    <n v="1469401200"/>
    <n v="1466887297"/>
    <d v="2016-07-24T23:00:00"/>
    <x v="3782"/>
    <n v="29.096099537026021"/>
    <b v="0"/>
    <n v="27"/>
    <b v="1"/>
    <s v="theater/musical"/>
    <x v="1"/>
    <x v="40"/>
  </r>
  <r>
    <n v="1200"/>
    <n v="1547"/>
    <n v="64.459999999999994"/>
    <n v="1.29"/>
    <x v="0"/>
    <s v="US"/>
    <s v="USD"/>
    <n v="1458057600"/>
    <n v="1455938520"/>
    <d v="2016-03-15T16:00:00"/>
    <x v="3783"/>
    <n v="24.526388888894871"/>
    <b v="0"/>
    <n v="24"/>
    <b v="1"/>
    <s v="theater/musical"/>
    <x v="1"/>
    <x v="40"/>
  </r>
  <r>
    <n v="1000"/>
    <n v="1150"/>
    <n v="115"/>
    <n v="1.1499999999999999"/>
    <x v="0"/>
    <s v="CA"/>
    <s v="CAD"/>
    <n v="1468193532"/>
    <n v="1465601532"/>
    <d v="2016-07-10T23:32:12"/>
    <x v="3784"/>
    <n v="30"/>
    <b v="0"/>
    <n v="10"/>
    <b v="1"/>
    <s v="theater/musical"/>
    <x v="1"/>
    <x v="40"/>
  </r>
  <r>
    <n v="2000"/>
    <n v="3015"/>
    <n v="100.5"/>
    <n v="1.51"/>
    <x v="0"/>
    <s v="GB"/>
    <s v="GBP"/>
    <n v="1470132180"/>
    <n v="1467040769"/>
    <d v="2016-08-02T10:03:00"/>
    <x v="3785"/>
    <n v="35.780219907406718"/>
    <b v="0"/>
    <n v="30"/>
    <b v="1"/>
    <s v="theater/musical"/>
    <x v="1"/>
    <x v="40"/>
  </r>
  <r>
    <n v="6000"/>
    <n v="6658"/>
    <n v="93.77"/>
    <n v="1.1100000000000001"/>
    <x v="0"/>
    <s v="US"/>
    <s v="USD"/>
    <n v="1464310475"/>
    <n v="1461718475"/>
    <d v="2016-05-27T00:54:35"/>
    <x v="3786"/>
    <n v="30"/>
    <b v="0"/>
    <n v="71"/>
    <b v="1"/>
    <s v="theater/musical"/>
    <x v="1"/>
    <x v="40"/>
  </r>
  <r>
    <n v="350"/>
    <n v="351"/>
    <n v="35.1"/>
    <n v="1"/>
    <x v="0"/>
    <s v="US"/>
    <s v="USD"/>
    <n v="1436587140"/>
    <n v="1434113406"/>
    <d v="2015-07-11T03:59:00"/>
    <x v="3787"/>
    <n v="28.631180555559695"/>
    <b v="0"/>
    <n v="10"/>
    <b v="1"/>
    <s v="theater/musical"/>
    <x v="1"/>
    <x v="40"/>
  </r>
  <r>
    <n v="75000"/>
    <n v="500"/>
    <n v="500"/>
    <n v="0.01"/>
    <x v="2"/>
    <s v="US"/>
    <s v="USD"/>
    <n v="1450887480"/>
    <n v="1448469719"/>
    <d v="2015-12-23T16:18:00"/>
    <x v="3788"/>
    <n v="27.983344907406718"/>
    <b v="0"/>
    <n v="1"/>
    <b v="0"/>
    <s v="theater/musical"/>
    <x v="1"/>
    <x v="40"/>
  </r>
  <r>
    <n v="3550"/>
    <n v="116"/>
    <n v="29"/>
    <n v="0.03"/>
    <x v="2"/>
    <s v="GB"/>
    <s v="GBP"/>
    <n v="1434395418"/>
    <n v="1431630618"/>
    <d v="2015-06-15T19:10:18"/>
    <x v="3789"/>
    <n v="32"/>
    <b v="0"/>
    <n v="4"/>
    <b v="0"/>
    <s v="theater/musical"/>
    <x v="1"/>
    <x v="40"/>
  </r>
  <r>
    <n v="15000"/>
    <n v="0"/>
    <s v="N/A"/>
    <n v="0"/>
    <x v="2"/>
    <s v="US"/>
    <s v="USD"/>
    <n v="1479834023"/>
    <n v="1477238423"/>
    <d v="2016-11-22T17:00:23"/>
    <x v="3790"/>
    <n v="30.041666666664241"/>
    <b v="0"/>
    <s v="No Backers"/>
    <b v="0"/>
    <s v="theater/musical"/>
    <x v="1"/>
    <x v="40"/>
  </r>
  <r>
    <n v="1500"/>
    <n v="0"/>
    <s v="N/A"/>
    <n v="0"/>
    <x v="2"/>
    <s v="US"/>
    <s v="USD"/>
    <n v="1404664592"/>
    <n v="1399480592"/>
    <d v="2014-07-06T16:36:32"/>
    <x v="3791"/>
    <n v="60"/>
    <b v="0"/>
    <s v="No Backers"/>
    <b v="0"/>
    <s v="theater/musical"/>
    <x v="1"/>
    <x v="40"/>
  </r>
  <r>
    <n v="12500"/>
    <n v="35"/>
    <n v="17.5"/>
    <n v="0"/>
    <x v="2"/>
    <s v="US"/>
    <s v="USD"/>
    <n v="1436957022"/>
    <n v="1434365022"/>
    <d v="2015-07-15T10:43:42"/>
    <x v="3792"/>
    <n v="30"/>
    <b v="0"/>
    <n v="2"/>
    <b v="0"/>
    <s v="theater/musical"/>
    <x v="1"/>
    <x v="40"/>
  </r>
  <r>
    <n v="7000"/>
    <n v="4176"/>
    <n v="174"/>
    <n v="0.6"/>
    <x v="2"/>
    <s v="US"/>
    <s v="USD"/>
    <n v="1418769129"/>
    <n v="1416954729"/>
    <d v="2014-12-16T22:32:09"/>
    <x v="3793"/>
    <n v="21"/>
    <b v="0"/>
    <n v="24"/>
    <b v="0"/>
    <s v="theater/musical"/>
    <x v="1"/>
    <x v="40"/>
  </r>
  <r>
    <n v="5000"/>
    <n v="50"/>
    <n v="50"/>
    <n v="0.01"/>
    <x v="2"/>
    <s v="GB"/>
    <s v="GBP"/>
    <n v="1433685354"/>
    <n v="1431093354"/>
    <d v="2015-06-07T13:55:54"/>
    <x v="3794"/>
    <n v="30"/>
    <b v="0"/>
    <n v="1"/>
    <b v="0"/>
    <s v="theater/musical"/>
    <x v="1"/>
    <x v="40"/>
  </r>
  <r>
    <n v="600"/>
    <n v="10"/>
    <n v="5"/>
    <n v="0.02"/>
    <x v="2"/>
    <s v="GB"/>
    <s v="GBP"/>
    <n v="1440801000"/>
    <n v="1437042490"/>
    <d v="2015-08-28T22:30:00"/>
    <x v="3795"/>
    <n v="43.501273148147448"/>
    <b v="0"/>
    <n v="2"/>
    <b v="0"/>
    <s v="theater/musical"/>
    <x v="1"/>
    <x v="40"/>
  </r>
  <r>
    <n v="22500"/>
    <n v="1"/>
    <n v="1"/>
    <n v="0"/>
    <x v="2"/>
    <s v="US"/>
    <s v="USD"/>
    <n v="1484354556"/>
    <n v="1479170556"/>
    <d v="2017-01-14T00:42:36"/>
    <x v="3796"/>
    <n v="60"/>
    <b v="0"/>
    <n v="1"/>
    <b v="0"/>
    <s v="theater/musical"/>
    <x v="1"/>
    <x v="40"/>
  </r>
  <r>
    <n v="6000"/>
    <n v="5380"/>
    <n v="145.41"/>
    <n v="0.9"/>
    <x v="2"/>
    <s v="US"/>
    <s v="USD"/>
    <n v="1429564165"/>
    <n v="1426972165"/>
    <d v="2015-04-20T21:09:25"/>
    <x v="3797"/>
    <n v="30"/>
    <b v="0"/>
    <n v="37"/>
    <b v="0"/>
    <s v="theater/musical"/>
    <x v="1"/>
    <x v="40"/>
  </r>
  <r>
    <n v="70000"/>
    <n v="1025"/>
    <n v="205"/>
    <n v="0.01"/>
    <x v="2"/>
    <s v="US"/>
    <s v="USD"/>
    <n v="1407691248"/>
    <n v="1405099248"/>
    <d v="2014-08-10T17:20:48"/>
    <x v="3798"/>
    <n v="30"/>
    <b v="0"/>
    <n v="5"/>
    <b v="0"/>
    <s v="theater/musical"/>
    <x v="1"/>
    <x v="40"/>
  </r>
  <r>
    <n v="10000"/>
    <n v="402"/>
    <n v="100.5"/>
    <n v="0.04"/>
    <x v="2"/>
    <s v="US"/>
    <s v="USD"/>
    <n v="1457734843"/>
    <n v="1455142843"/>
    <d v="2016-03-11T22:20:43"/>
    <x v="3799"/>
    <n v="30"/>
    <b v="0"/>
    <n v="4"/>
    <b v="0"/>
    <s v="theater/musical"/>
    <x v="1"/>
    <x v="40"/>
  </r>
  <r>
    <n v="22000"/>
    <n v="881"/>
    <n v="55.06"/>
    <n v="0.04"/>
    <x v="2"/>
    <s v="US"/>
    <s v="USD"/>
    <n v="1420952340"/>
    <n v="1418146883"/>
    <d v="2015-01-11T04:59:00"/>
    <x v="3800"/>
    <n v="32.4705671296324"/>
    <b v="0"/>
    <n v="16"/>
    <b v="0"/>
    <s v="theater/musical"/>
    <x v="1"/>
    <x v="40"/>
  </r>
  <r>
    <n v="5000"/>
    <n v="426"/>
    <n v="47.33"/>
    <n v="0.09"/>
    <x v="2"/>
    <s v="US"/>
    <s v="USD"/>
    <n v="1420215216"/>
    <n v="1417536816"/>
    <d v="2015-01-02T16:13:36"/>
    <x v="3801"/>
    <n v="31"/>
    <b v="0"/>
    <n v="9"/>
    <b v="0"/>
    <s v="theater/musical"/>
    <x v="1"/>
    <x v="40"/>
  </r>
  <r>
    <n v="3000"/>
    <n v="0"/>
    <s v="N/A"/>
    <n v="0"/>
    <x v="2"/>
    <s v="US"/>
    <s v="USD"/>
    <n v="1445482906"/>
    <n v="1442890906"/>
    <d v="2015-10-22T03:01:46"/>
    <x v="3802"/>
    <n v="30"/>
    <b v="0"/>
    <s v="No Backers"/>
    <b v="0"/>
    <s v="theater/musical"/>
    <x v="1"/>
    <x v="40"/>
  </r>
  <r>
    <n v="12000"/>
    <n v="2358"/>
    <n v="58.95"/>
    <n v="0.2"/>
    <x v="2"/>
    <s v="US"/>
    <s v="USD"/>
    <n v="1457133568"/>
    <n v="1454541568"/>
    <d v="2016-03-04T23:19:28"/>
    <x v="3803"/>
    <n v="30"/>
    <b v="0"/>
    <n v="40"/>
    <b v="0"/>
    <s v="theater/musical"/>
    <x v="1"/>
    <x v="40"/>
  </r>
  <r>
    <n v="8000"/>
    <n v="0"/>
    <s v="N/A"/>
    <n v="0"/>
    <x v="2"/>
    <s v="US"/>
    <s v="USD"/>
    <n v="1469948400"/>
    <n v="1465172024"/>
    <d v="2016-07-31T07:00:00"/>
    <x v="3804"/>
    <n v="55.282129629631527"/>
    <b v="0"/>
    <s v="No Backers"/>
    <b v="0"/>
    <s v="theater/musical"/>
    <x v="1"/>
    <x v="40"/>
  </r>
  <r>
    <n v="150000"/>
    <n v="3"/>
    <n v="1.5"/>
    <n v="0"/>
    <x v="2"/>
    <s v="US"/>
    <s v="USD"/>
    <n v="1411852640"/>
    <n v="1406668640"/>
    <d v="2014-09-27T21:17:20"/>
    <x v="3805"/>
    <n v="60"/>
    <b v="0"/>
    <n v="2"/>
    <b v="0"/>
    <s v="theater/musical"/>
    <x v="1"/>
    <x v="40"/>
  </r>
  <r>
    <n v="7500"/>
    <n v="5"/>
    <n v="5"/>
    <n v="0"/>
    <x v="2"/>
    <s v="AU"/>
    <s v="AUD"/>
    <n v="1404022381"/>
    <n v="1402294381"/>
    <d v="2014-06-29T06:13:01"/>
    <x v="3806"/>
    <n v="20"/>
    <b v="0"/>
    <n v="1"/>
    <b v="0"/>
    <s v="theater/musical"/>
    <x v="1"/>
    <x v="40"/>
  </r>
  <r>
    <n v="1500"/>
    <n v="455"/>
    <n v="50.56"/>
    <n v="0.3"/>
    <x v="2"/>
    <s v="US"/>
    <s v="USD"/>
    <n v="1428097739"/>
    <n v="1427492939"/>
    <d v="2015-04-03T21:48:59"/>
    <x v="3807"/>
    <n v="7"/>
    <b v="0"/>
    <n v="9"/>
    <b v="0"/>
    <s v="theater/musical"/>
    <x v="1"/>
    <x v="40"/>
  </r>
  <r>
    <n v="1000"/>
    <n v="1000"/>
    <n v="41.67"/>
    <n v="1"/>
    <x v="0"/>
    <s v="GB"/>
    <s v="GBP"/>
    <n v="1429955619"/>
    <n v="1424775219"/>
    <d v="2015-04-25T09:53:39"/>
    <x v="3808"/>
    <n v="59.958333333328483"/>
    <b v="0"/>
    <n v="24"/>
    <b v="1"/>
    <s v="theater/plays"/>
    <x v="1"/>
    <x v="6"/>
  </r>
  <r>
    <n v="2000"/>
    <n v="2025"/>
    <n v="53.29"/>
    <n v="1.01"/>
    <x v="0"/>
    <s v="GB"/>
    <s v="GBP"/>
    <n v="1406761200"/>
    <n v="1402403907"/>
    <d v="2014-07-30T23:00:00"/>
    <x v="3809"/>
    <n v="50.431631944447872"/>
    <b v="0"/>
    <n v="38"/>
    <b v="1"/>
    <s v="theater/plays"/>
    <x v="1"/>
    <x v="6"/>
  </r>
  <r>
    <n v="1500"/>
    <n v="1826"/>
    <n v="70.23"/>
    <n v="1.22"/>
    <x v="0"/>
    <s v="US"/>
    <s v="USD"/>
    <n v="1426965758"/>
    <n v="1424377358"/>
    <d v="2015-03-21T19:22:38"/>
    <x v="3810"/>
    <n v="29.958333333328483"/>
    <b v="0"/>
    <n v="26"/>
    <b v="1"/>
    <s v="theater/plays"/>
    <x v="1"/>
    <x v="6"/>
  </r>
  <r>
    <n v="250"/>
    <n v="825"/>
    <n v="43.42"/>
    <n v="3.3"/>
    <x v="0"/>
    <s v="GB"/>
    <s v="GBP"/>
    <n v="1464692400"/>
    <n v="1461769373"/>
    <d v="2016-05-31T11:00:00"/>
    <x v="3811"/>
    <n v="33.83133101851854"/>
    <b v="0"/>
    <n v="19"/>
    <b v="1"/>
    <s v="theater/plays"/>
    <x v="1"/>
    <x v="6"/>
  </r>
  <r>
    <n v="2000"/>
    <n v="2191"/>
    <n v="199.18"/>
    <n v="1.1000000000000001"/>
    <x v="0"/>
    <s v="CA"/>
    <s v="CAD"/>
    <n v="1433131140"/>
    <n v="1429120908"/>
    <d v="2015-06-01T03:59:00"/>
    <x v="3812"/>
    <n v="46.414722222223645"/>
    <b v="0"/>
    <n v="11"/>
    <b v="1"/>
    <s v="theater/plays"/>
    <x v="1"/>
    <x v="6"/>
  </r>
  <r>
    <n v="2100"/>
    <n v="2119.9899999999998"/>
    <n v="78.52"/>
    <n v="1.01"/>
    <x v="0"/>
    <s v="US"/>
    <s v="USD"/>
    <n v="1465940580"/>
    <n v="1462603021"/>
    <d v="2016-06-14T21:43:00"/>
    <x v="3813"/>
    <n v="38.629155092588917"/>
    <b v="0"/>
    <n v="27"/>
    <b v="1"/>
    <s v="theater/plays"/>
    <x v="1"/>
    <x v="6"/>
  </r>
  <r>
    <n v="1500"/>
    <n v="2102"/>
    <n v="61.82"/>
    <n v="1.4"/>
    <x v="0"/>
    <s v="US"/>
    <s v="USD"/>
    <n v="1427860740"/>
    <n v="1424727712"/>
    <d v="2015-04-01T03:59:00"/>
    <x v="3814"/>
    <n v="36.261898148150067"/>
    <b v="0"/>
    <n v="34"/>
    <b v="1"/>
    <s v="theater/plays"/>
    <x v="1"/>
    <x v="6"/>
  </r>
  <r>
    <n v="1000"/>
    <n v="1000.01"/>
    <n v="50"/>
    <n v="1"/>
    <x v="0"/>
    <s v="GB"/>
    <s v="GBP"/>
    <n v="1440111600"/>
    <n v="1437545657"/>
    <d v="2015-08-20T23:00:00"/>
    <x v="3815"/>
    <n v="29.698414351849351"/>
    <b v="0"/>
    <n v="20"/>
    <b v="1"/>
    <s v="theater/plays"/>
    <x v="1"/>
    <x v="6"/>
  </r>
  <r>
    <n v="1500"/>
    <n v="1788.57"/>
    <n v="48.34"/>
    <n v="1.19"/>
    <x v="0"/>
    <s v="US"/>
    <s v="USD"/>
    <n v="1405614823"/>
    <n v="1403022823"/>
    <d v="2014-07-17T16:33:43"/>
    <x v="3816"/>
    <n v="30"/>
    <b v="0"/>
    <n v="37"/>
    <b v="1"/>
    <s v="theater/plays"/>
    <x v="1"/>
    <x v="6"/>
  </r>
  <r>
    <n v="2000"/>
    <n v="2145"/>
    <n v="107.25"/>
    <n v="1.07"/>
    <x v="0"/>
    <s v="US"/>
    <s v="USD"/>
    <n v="1445659140"/>
    <n v="1444236216"/>
    <d v="2015-10-24T03:59:00"/>
    <x v="3817"/>
    <n v="16.469027777784504"/>
    <b v="0"/>
    <n v="20"/>
    <b v="1"/>
    <s v="theater/plays"/>
    <x v="1"/>
    <x v="6"/>
  </r>
  <r>
    <n v="250"/>
    <n v="570"/>
    <n v="57"/>
    <n v="2.2799999999999998"/>
    <x v="0"/>
    <s v="US"/>
    <s v="USD"/>
    <n v="1426187582"/>
    <n v="1423599182"/>
    <d v="2015-03-12T19:13:02"/>
    <x v="3818"/>
    <n v="29.958333333328483"/>
    <b v="0"/>
    <n v="10"/>
    <b v="1"/>
    <s v="theater/plays"/>
    <x v="1"/>
    <x v="6"/>
  </r>
  <r>
    <n v="1000"/>
    <n v="1064"/>
    <n v="40.92"/>
    <n v="1.06"/>
    <x v="0"/>
    <s v="US"/>
    <s v="USD"/>
    <n v="1437166920"/>
    <n v="1435554104"/>
    <d v="2015-07-17T21:02:00"/>
    <x v="3819"/>
    <n v="18.666851851856336"/>
    <b v="0"/>
    <n v="26"/>
    <b v="1"/>
    <s v="theater/plays"/>
    <x v="1"/>
    <x v="6"/>
  </r>
  <r>
    <n v="300"/>
    <n v="430"/>
    <n v="21.5"/>
    <n v="1.43"/>
    <x v="0"/>
    <s v="GB"/>
    <s v="GBP"/>
    <n v="1436110717"/>
    <n v="1433518717"/>
    <d v="2015-07-05T15:38:37"/>
    <x v="3820"/>
    <n v="30"/>
    <b v="0"/>
    <n v="20"/>
    <b v="1"/>
    <s v="theater/plays"/>
    <x v="1"/>
    <x v="6"/>
  </r>
  <r>
    <n v="3500"/>
    <n v="3659"/>
    <n v="79.540000000000006"/>
    <n v="1.05"/>
    <x v="0"/>
    <s v="US"/>
    <s v="USD"/>
    <n v="1451881207"/>
    <n v="1449116407"/>
    <d v="2016-01-04T04:20:07"/>
    <x v="3821"/>
    <n v="32"/>
    <b v="0"/>
    <n v="46"/>
    <b v="1"/>
    <s v="theater/plays"/>
    <x v="1"/>
    <x v="6"/>
  </r>
  <r>
    <n v="5000"/>
    <n v="5501"/>
    <n v="72.38"/>
    <n v="1.1000000000000001"/>
    <x v="0"/>
    <s v="DE"/>
    <s v="EUR"/>
    <n v="1453244340"/>
    <n v="1448136417"/>
    <d v="2016-01-19T22:59:00"/>
    <x v="3822"/>
    <n v="59.119479166671226"/>
    <b v="0"/>
    <n v="76"/>
    <b v="1"/>
    <s v="theater/plays"/>
    <x v="1"/>
    <x v="6"/>
  </r>
  <r>
    <n v="2500"/>
    <n v="2650"/>
    <n v="64.63"/>
    <n v="1.06"/>
    <x v="0"/>
    <s v="US"/>
    <s v="USD"/>
    <n v="1437364740"/>
    <n v="1434405044"/>
    <d v="2015-07-20T03:59:00"/>
    <x v="3823"/>
    <n v="34.255740740743931"/>
    <b v="0"/>
    <n v="41"/>
    <b v="1"/>
    <s v="theater/plays"/>
    <x v="1"/>
    <x v="6"/>
  </r>
  <r>
    <n v="250"/>
    <n v="270"/>
    <n v="38.57"/>
    <n v="1.08"/>
    <x v="0"/>
    <s v="GB"/>
    <s v="GBP"/>
    <n v="1470058860"/>
    <n v="1469026903"/>
    <d v="2016-08-01T13:41:00"/>
    <x v="3824"/>
    <n v="11.943946759260143"/>
    <b v="0"/>
    <n v="7"/>
    <b v="1"/>
    <s v="theater/plays"/>
    <x v="1"/>
    <x v="6"/>
  </r>
  <r>
    <n v="5000"/>
    <n v="5271"/>
    <n v="107.57"/>
    <n v="1.05"/>
    <x v="0"/>
    <s v="US"/>
    <s v="USD"/>
    <n v="1434505214"/>
    <n v="1432690814"/>
    <d v="2015-06-17T01:40:14"/>
    <x v="3825"/>
    <n v="21"/>
    <b v="0"/>
    <n v="49"/>
    <b v="1"/>
    <s v="theater/plays"/>
    <x v="1"/>
    <x v="6"/>
  </r>
  <r>
    <n v="600"/>
    <n v="715"/>
    <n v="27.5"/>
    <n v="1.19"/>
    <x v="0"/>
    <s v="GB"/>
    <s v="GBP"/>
    <n v="1430993394"/>
    <n v="1428401394"/>
    <d v="2015-05-07T10:09:54"/>
    <x v="3826"/>
    <n v="30"/>
    <b v="0"/>
    <n v="26"/>
    <b v="1"/>
    <s v="theater/plays"/>
    <x v="1"/>
    <x v="6"/>
  </r>
  <r>
    <n v="3000"/>
    <n v="4580"/>
    <n v="70.459999999999994"/>
    <n v="1.53"/>
    <x v="0"/>
    <s v="GB"/>
    <s v="GBP"/>
    <n v="1427414400"/>
    <n v="1422656201"/>
    <d v="2015-03-27T00:00:00"/>
    <x v="3827"/>
    <n v="55.071747685185983"/>
    <b v="0"/>
    <n v="65"/>
    <b v="1"/>
    <s v="theater/plays"/>
    <x v="1"/>
    <x v="6"/>
  </r>
  <r>
    <n v="5000"/>
    <n v="5000"/>
    <n v="178.57"/>
    <n v="1"/>
    <x v="0"/>
    <s v="US"/>
    <s v="USD"/>
    <n v="1420033187"/>
    <n v="1414845587"/>
    <d v="2014-12-31T13:39:47"/>
    <x v="3828"/>
    <n v="60.041666666664241"/>
    <b v="0"/>
    <n v="28"/>
    <b v="1"/>
    <s v="theater/plays"/>
    <x v="1"/>
    <x v="6"/>
  </r>
  <r>
    <n v="500"/>
    <n v="501"/>
    <n v="62.63"/>
    <n v="1"/>
    <x v="0"/>
    <s v="US"/>
    <s v="USD"/>
    <n v="1472676371"/>
    <n v="1470948371"/>
    <d v="2016-08-31T20:46:11"/>
    <x v="3829"/>
    <n v="20"/>
    <b v="0"/>
    <n v="8"/>
    <b v="1"/>
    <s v="theater/plays"/>
    <x v="1"/>
    <x v="6"/>
  </r>
  <r>
    <n v="100"/>
    <n v="225"/>
    <n v="75"/>
    <n v="2.25"/>
    <x v="0"/>
    <s v="US"/>
    <s v="USD"/>
    <n v="1464371211"/>
    <n v="1463161611"/>
    <d v="2016-05-27T17:46:51"/>
    <x v="3830"/>
    <n v="14"/>
    <b v="0"/>
    <n v="3"/>
    <b v="1"/>
    <s v="theater/plays"/>
    <x v="1"/>
    <x v="6"/>
  </r>
  <r>
    <n v="500"/>
    <n v="530.11"/>
    <n v="58.9"/>
    <n v="1.06"/>
    <x v="0"/>
    <s v="US"/>
    <s v="USD"/>
    <n v="1415222545"/>
    <n v="1413404545"/>
    <d v="2014-11-05T21:22:25"/>
    <x v="3831"/>
    <n v="21.041666666664241"/>
    <b v="0"/>
    <n v="9"/>
    <b v="1"/>
    <s v="theater/plays"/>
    <x v="1"/>
    <x v="6"/>
  </r>
  <r>
    <n v="1200"/>
    <n v="1256"/>
    <n v="139.56"/>
    <n v="1.05"/>
    <x v="0"/>
    <s v="US"/>
    <s v="USD"/>
    <n v="1455936335"/>
    <n v="1452048335"/>
    <d v="2016-02-20T02:45:35"/>
    <x v="3832"/>
    <n v="45"/>
    <b v="0"/>
    <n v="9"/>
    <b v="1"/>
    <s v="theater/plays"/>
    <x v="1"/>
    <x v="6"/>
  </r>
  <r>
    <n v="1200"/>
    <n v="1400"/>
    <n v="70"/>
    <n v="1.17"/>
    <x v="0"/>
    <s v="CA"/>
    <s v="CAD"/>
    <n v="1417460940"/>
    <n v="1416516972"/>
    <d v="2014-12-01T19:09:00"/>
    <x v="3833"/>
    <n v="10.925555555557366"/>
    <b v="0"/>
    <n v="20"/>
    <b v="1"/>
    <s v="theater/plays"/>
    <x v="1"/>
    <x v="6"/>
  </r>
  <r>
    <n v="3000"/>
    <n v="3271"/>
    <n v="57.39"/>
    <n v="1.0900000000000001"/>
    <x v="0"/>
    <s v="GB"/>
    <s v="GBP"/>
    <n v="1434624067"/>
    <n v="1432032067"/>
    <d v="2015-06-18T10:41:07"/>
    <x v="3834"/>
    <n v="30"/>
    <b v="0"/>
    <n v="57"/>
    <b v="1"/>
    <s v="theater/plays"/>
    <x v="1"/>
    <x v="6"/>
  </r>
  <r>
    <n v="200"/>
    <n v="320"/>
    <n v="40"/>
    <n v="1.6"/>
    <x v="0"/>
    <s v="GB"/>
    <s v="GBP"/>
    <n v="1461278208"/>
    <n v="1459463808"/>
    <d v="2016-04-21T22:36:48"/>
    <x v="3835"/>
    <n v="21"/>
    <b v="0"/>
    <n v="8"/>
    <b v="1"/>
    <s v="theater/plays"/>
    <x v="1"/>
    <x v="6"/>
  </r>
  <r>
    <n v="800"/>
    <n v="900"/>
    <n v="64.290000000000006"/>
    <n v="1.1299999999999999"/>
    <x v="0"/>
    <s v="US"/>
    <s v="USD"/>
    <n v="1470197340"/>
    <n v="1467497652"/>
    <d v="2016-08-03T04:09:00"/>
    <x v="3836"/>
    <n v="31.24638888888876"/>
    <b v="0"/>
    <n v="14"/>
    <b v="1"/>
    <s v="theater/plays"/>
    <x v="1"/>
    <x v="6"/>
  </r>
  <r>
    <n v="2000"/>
    <n v="2042"/>
    <n v="120.12"/>
    <n v="1.02"/>
    <x v="0"/>
    <s v="GB"/>
    <s v="GBP"/>
    <n v="1435947758"/>
    <n v="1432837358"/>
    <d v="2015-07-03T18:22:38"/>
    <x v="3837"/>
    <n v="36"/>
    <b v="0"/>
    <n v="17"/>
    <b v="1"/>
    <s v="theater/plays"/>
    <x v="1"/>
    <x v="6"/>
  </r>
  <r>
    <n v="100000"/>
    <n v="100824"/>
    <n v="1008.24"/>
    <n v="1.01"/>
    <x v="0"/>
    <s v="SE"/>
    <s v="SEK"/>
    <n v="1432314209"/>
    <n v="1429722209"/>
    <d v="2015-05-22T17:03:29"/>
    <x v="3838"/>
    <n v="30"/>
    <b v="0"/>
    <n v="100"/>
    <b v="1"/>
    <s v="theater/plays"/>
    <x v="1"/>
    <x v="6"/>
  </r>
  <r>
    <n v="2000"/>
    <n v="2025"/>
    <n v="63.28"/>
    <n v="1.01"/>
    <x v="0"/>
    <s v="US"/>
    <s v="USD"/>
    <n v="1438226724"/>
    <n v="1433042724"/>
    <d v="2015-07-30T03:25:24"/>
    <x v="3839"/>
    <n v="60"/>
    <b v="0"/>
    <n v="32"/>
    <b v="1"/>
    <s v="theater/plays"/>
    <x v="1"/>
    <x v="6"/>
  </r>
  <r>
    <n v="1"/>
    <n v="65"/>
    <n v="21.67"/>
    <n v="65"/>
    <x v="0"/>
    <s v="GB"/>
    <s v="GBP"/>
    <n v="1459180229"/>
    <n v="1457023829"/>
    <d v="2016-03-28T15:50:29"/>
    <x v="3840"/>
    <n v="24.958333333328483"/>
    <b v="0"/>
    <n v="3"/>
    <b v="1"/>
    <s v="theater/plays"/>
    <x v="1"/>
    <x v="6"/>
  </r>
  <r>
    <n v="10000"/>
    <n v="872"/>
    <n v="25.65"/>
    <n v="0.09"/>
    <x v="2"/>
    <s v="US"/>
    <s v="USD"/>
    <n v="1405882287"/>
    <n v="1400698287"/>
    <d v="2014-07-20T18:51:27"/>
    <x v="3841"/>
    <n v="60"/>
    <b v="1"/>
    <n v="34"/>
    <b v="0"/>
    <s v="theater/plays"/>
    <x v="1"/>
    <x v="6"/>
  </r>
  <r>
    <n v="5000"/>
    <n v="1097"/>
    <n v="47.7"/>
    <n v="0.22"/>
    <x v="2"/>
    <s v="GB"/>
    <s v="GBP"/>
    <n v="1399809052"/>
    <n v="1397217052"/>
    <d v="2014-05-11T11:50:52"/>
    <x v="3842"/>
    <n v="30"/>
    <b v="1"/>
    <n v="23"/>
    <b v="0"/>
    <s v="theater/plays"/>
    <x v="1"/>
    <x v="6"/>
  </r>
  <r>
    <n v="5000"/>
    <n v="1065"/>
    <n v="56.05"/>
    <n v="0.21"/>
    <x v="2"/>
    <s v="US"/>
    <s v="USD"/>
    <n v="1401587064"/>
    <n v="1399427064"/>
    <d v="2014-06-01T01:44:24"/>
    <x v="3843"/>
    <n v="25"/>
    <b v="1"/>
    <n v="19"/>
    <b v="0"/>
    <s v="theater/plays"/>
    <x v="1"/>
    <x v="6"/>
  </r>
  <r>
    <n v="9800"/>
    <n v="4066"/>
    <n v="81.319999999999993"/>
    <n v="0.41"/>
    <x v="2"/>
    <s v="US"/>
    <s v="USD"/>
    <n v="1401778740"/>
    <n v="1399474134"/>
    <d v="2014-06-03T06:59:00"/>
    <x v="3844"/>
    <n v="26.67368055555562"/>
    <b v="1"/>
    <n v="50"/>
    <b v="0"/>
    <s v="theater/plays"/>
    <x v="1"/>
    <x v="6"/>
  </r>
  <r>
    <n v="40000"/>
    <n v="842"/>
    <n v="70.17"/>
    <n v="0.02"/>
    <x v="2"/>
    <s v="US"/>
    <s v="USD"/>
    <n v="1443711774"/>
    <n v="1441119774"/>
    <d v="2015-10-01T15:02:54"/>
    <x v="3845"/>
    <n v="30"/>
    <b v="1"/>
    <n v="12"/>
    <b v="0"/>
    <s v="theater/plays"/>
    <x v="1"/>
    <x v="6"/>
  </r>
  <r>
    <n v="7000"/>
    <n v="189"/>
    <n v="23.63"/>
    <n v="0.03"/>
    <x v="2"/>
    <s v="US"/>
    <s v="USD"/>
    <n v="1412405940"/>
    <n v="1409721542"/>
    <d v="2014-10-04T06:59:00"/>
    <x v="3846"/>
    <n v="31.06942129629897"/>
    <b v="1"/>
    <n v="8"/>
    <b v="0"/>
    <s v="theater/plays"/>
    <x v="1"/>
    <x v="6"/>
  </r>
  <r>
    <n v="10500"/>
    <n v="1697"/>
    <n v="188.56"/>
    <n v="0.16"/>
    <x v="2"/>
    <s v="US"/>
    <s v="USD"/>
    <n v="1437283391"/>
    <n v="1433395391"/>
    <d v="2015-07-19T05:23:11"/>
    <x v="3847"/>
    <n v="45"/>
    <b v="1"/>
    <n v="9"/>
    <b v="0"/>
    <s v="theater/plays"/>
    <x v="1"/>
    <x v="6"/>
  </r>
  <r>
    <n v="13000"/>
    <n v="2129"/>
    <n v="49.51"/>
    <n v="0.16"/>
    <x v="2"/>
    <s v="US"/>
    <s v="USD"/>
    <n v="1445196989"/>
    <n v="1442604989"/>
    <d v="2015-10-18T19:36:29"/>
    <x v="3848"/>
    <n v="30"/>
    <b v="1"/>
    <n v="43"/>
    <b v="0"/>
    <s v="theater/plays"/>
    <x v="1"/>
    <x v="6"/>
  </r>
  <r>
    <n v="30000"/>
    <n v="2113"/>
    <n v="75.459999999999994"/>
    <n v="7.0000000000000007E-2"/>
    <x v="2"/>
    <s v="DE"/>
    <s v="EUR"/>
    <n v="1434047084"/>
    <n v="1431455084"/>
    <d v="2015-06-11T18:24:44"/>
    <x v="3849"/>
    <n v="30"/>
    <b v="1"/>
    <n v="28"/>
    <b v="0"/>
    <s v="theater/plays"/>
    <x v="1"/>
    <x v="6"/>
  </r>
  <r>
    <n v="1000"/>
    <n v="38"/>
    <n v="9.5"/>
    <n v="0.04"/>
    <x v="2"/>
    <s v="US"/>
    <s v="USD"/>
    <n v="1420081143"/>
    <n v="1417489143"/>
    <d v="2015-01-01T02:59:03"/>
    <x v="3850"/>
    <n v="30"/>
    <b v="1"/>
    <n v="4"/>
    <b v="0"/>
    <s v="theater/plays"/>
    <x v="1"/>
    <x v="6"/>
  </r>
  <r>
    <n v="2500"/>
    <n v="852"/>
    <n v="35.5"/>
    <n v="0.34"/>
    <x v="2"/>
    <s v="GB"/>
    <s v="GBP"/>
    <n v="1437129179"/>
    <n v="1434537179"/>
    <d v="2015-07-17T10:32:59"/>
    <x v="3851"/>
    <n v="30"/>
    <b v="1"/>
    <n v="24"/>
    <b v="0"/>
    <s v="theater/plays"/>
    <x v="1"/>
    <x v="6"/>
  </r>
  <r>
    <n v="10000"/>
    <n v="20"/>
    <n v="10"/>
    <n v="0"/>
    <x v="2"/>
    <s v="US"/>
    <s v="USD"/>
    <n v="1427427276"/>
    <n v="1425270876"/>
    <d v="2015-03-27T03:34:36"/>
    <x v="3852"/>
    <n v="24.958333333328483"/>
    <b v="0"/>
    <n v="2"/>
    <b v="0"/>
    <s v="theater/plays"/>
    <x v="1"/>
    <x v="6"/>
  </r>
  <r>
    <n v="100000"/>
    <n v="26"/>
    <n v="13"/>
    <n v="0"/>
    <x v="2"/>
    <s v="US"/>
    <s v="USD"/>
    <n v="1409602178"/>
    <n v="1406578178"/>
    <d v="2014-09-01T20:09:38"/>
    <x v="3853"/>
    <n v="35"/>
    <b v="0"/>
    <n v="2"/>
    <b v="0"/>
    <s v="theater/plays"/>
    <x v="1"/>
    <x v="6"/>
  </r>
  <r>
    <n v="11000"/>
    <n v="1788"/>
    <n v="89.4"/>
    <n v="0.16"/>
    <x v="2"/>
    <s v="US"/>
    <s v="USD"/>
    <n v="1431206058"/>
    <n v="1428614058"/>
    <d v="2015-05-09T21:14:18"/>
    <x v="3854"/>
    <n v="30"/>
    <b v="0"/>
    <n v="20"/>
    <b v="0"/>
    <s v="theater/plays"/>
    <x v="1"/>
    <x v="6"/>
  </r>
  <r>
    <n v="1000"/>
    <n v="25"/>
    <n v="25"/>
    <n v="0.03"/>
    <x v="2"/>
    <s v="US"/>
    <s v="USD"/>
    <n v="1427408271"/>
    <n v="1424819871"/>
    <d v="2015-03-26T22:17:51"/>
    <x v="3855"/>
    <n v="29.958333333328483"/>
    <b v="0"/>
    <n v="1"/>
    <b v="0"/>
    <s v="theater/plays"/>
    <x v="1"/>
    <x v="6"/>
  </r>
  <r>
    <n v="5000"/>
    <n v="1"/>
    <n v="1"/>
    <n v="0"/>
    <x v="2"/>
    <s v="US"/>
    <s v="USD"/>
    <n v="1425833403"/>
    <n v="1423245003"/>
    <d v="2015-03-08T16:50:03"/>
    <x v="3856"/>
    <n v="29.958333333335759"/>
    <b v="0"/>
    <n v="1"/>
    <b v="0"/>
    <s v="theater/plays"/>
    <x v="1"/>
    <x v="6"/>
  </r>
  <r>
    <n v="5000"/>
    <n v="260"/>
    <n v="65"/>
    <n v="0.05"/>
    <x v="2"/>
    <s v="US"/>
    <s v="USD"/>
    <n v="1406913120"/>
    <n v="1404927690"/>
    <d v="2014-08-01T17:12:00"/>
    <x v="3857"/>
    <n v="22.979513888887595"/>
    <b v="0"/>
    <n v="4"/>
    <b v="0"/>
    <s v="theater/plays"/>
    <x v="1"/>
    <x v="6"/>
  </r>
  <r>
    <n v="500"/>
    <n v="10"/>
    <n v="10"/>
    <n v="0.02"/>
    <x v="2"/>
    <s v="GB"/>
    <s v="GBP"/>
    <n v="1432328400"/>
    <n v="1430734844"/>
    <d v="2015-05-22T21:00:00"/>
    <x v="3858"/>
    <n v="18.443935185183364"/>
    <b v="0"/>
    <n v="1"/>
    <b v="0"/>
    <s v="theater/plays"/>
    <x v="1"/>
    <x v="6"/>
  </r>
  <r>
    <n v="2500"/>
    <n v="1"/>
    <n v="1"/>
    <n v="0"/>
    <x v="2"/>
    <s v="US"/>
    <s v="USD"/>
    <n v="1403730000"/>
    <n v="1401485207"/>
    <d v="2014-06-25T21:00:00"/>
    <x v="3859"/>
    <n v="25.981400462958845"/>
    <b v="0"/>
    <n v="1"/>
    <b v="0"/>
    <s v="theater/plays"/>
    <x v="1"/>
    <x v="6"/>
  </r>
  <r>
    <n v="6000"/>
    <n v="1060"/>
    <n v="81.540000000000006"/>
    <n v="0.18"/>
    <x v="2"/>
    <s v="US"/>
    <s v="USD"/>
    <n v="1407858710"/>
    <n v="1405266710"/>
    <d v="2014-08-12T15:51:50"/>
    <x v="3860"/>
    <n v="30"/>
    <b v="0"/>
    <n v="13"/>
    <b v="0"/>
    <s v="theater/plays"/>
    <x v="1"/>
    <x v="6"/>
  </r>
  <r>
    <n v="2000"/>
    <n v="100"/>
    <n v="100"/>
    <n v="0.05"/>
    <x v="2"/>
    <s v="US"/>
    <s v="USD"/>
    <n v="1415828820"/>
    <n v="1412258977"/>
    <d v="2014-11-12T21:47:00"/>
    <x v="3861"/>
    <n v="41.317627314820129"/>
    <b v="0"/>
    <n v="1"/>
    <b v="0"/>
    <s v="theater/plays"/>
    <x v="1"/>
    <x v="6"/>
  </r>
  <r>
    <n v="7500"/>
    <n v="1"/>
    <n v="1"/>
    <n v="0"/>
    <x v="2"/>
    <s v="US"/>
    <s v="USD"/>
    <n v="1473699540"/>
    <n v="1472451356"/>
    <d v="2016-09-12T16:59:00"/>
    <x v="3862"/>
    <n v="14.446574074077944"/>
    <b v="0"/>
    <n v="1"/>
    <b v="0"/>
    <s v="theater/plays"/>
    <x v="1"/>
    <x v="6"/>
  </r>
  <r>
    <n v="6000"/>
    <n v="0"/>
    <s v="N/A"/>
    <n v="0"/>
    <x v="2"/>
    <s v="US"/>
    <s v="USD"/>
    <n v="1446739905"/>
    <n v="1441552305"/>
    <d v="2015-11-05T16:11:45"/>
    <x v="3863"/>
    <n v="60.041666666664241"/>
    <b v="0"/>
    <s v="No Backers"/>
    <b v="0"/>
    <s v="theater/plays"/>
    <x v="1"/>
    <x v="6"/>
  </r>
  <r>
    <n v="5000"/>
    <n v="60"/>
    <n v="20"/>
    <n v="0.01"/>
    <x v="2"/>
    <s v="US"/>
    <s v="USD"/>
    <n v="1447799054"/>
    <n v="1445203454"/>
    <d v="2015-11-17T22:24:14"/>
    <x v="3864"/>
    <n v="30.041666666656965"/>
    <b v="0"/>
    <n v="3"/>
    <b v="0"/>
    <s v="theater/plays"/>
    <x v="1"/>
    <x v="6"/>
  </r>
  <r>
    <n v="2413"/>
    <n v="650"/>
    <n v="46.43"/>
    <n v="0.27"/>
    <x v="2"/>
    <s v="CA"/>
    <s v="CAD"/>
    <n v="1409376600"/>
    <n v="1405957098"/>
    <d v="2014-08-30T05:30:00"/>
    <x v="3865"/>
    <n v="39.577569444438268"/>
    <b v="0"/>
    <n v="14"/>
    <b v="0"/>
    <s v="theater/plays"/>
    <x v="1"/>
    <x v="6"/>
  </r>
  <r>
    <n v="2000"/>
    <n v="11"/>
    <n v="5.5"/>
    <n v="0.01"/>
    <x v="2"/>
    <s v="US"/>
    <s v="USD"/>
    <n v="1458703740"/>
    <n v="1454453021"/>
    <d v="2016-03-23T03:29:00"/>
    <x v="3866"/>
    <n v="49.198136574072123"/>
    <b v="0"/>
    <n v="2"/>
    <b v="0"/>
    <s v="theater/plays"/>
    <x v="1"/>
    <x v="6"/>
  </r>
  <r>
    <n v="2000"/>
    <n v="251"/>
    <n v="50.2"/>
    <n v="0.13"/>
    <x v="2"/>
    <s v="US"/>
    <s v="USD"/>
    <n v="1466278339"/>
    <n v="1463686339"/>
    <d v="2016-06-18T19:32:19"/>
    <x v="3867"/>
    <n v="30"/>
    <b v="0"/>
    <n v="5"/>
    <b v="0"/>
    <s v="theater/plays"/>
    <x v="1"/>
    <x v="6"/>
  </r>
  <r>
    <n v="5000"/>
    <n v="10"/>
    <n v="10"/>
    <n v="0"/>
    <x v="1"/>
    <s v="GB"/>
    <s v="GBP"/>
    <n v="1410191405"/>
    <n v="1408031405"/>
    <d v="2014-09-08T15:50:05"/>
    <x v="3868"/>
    <n v="25"/>
    <b v="0"/>
    <n v="1"/>
    <b v="0"/>
    <s v="theater/musical"/>
    <x v="1"/>
    <x v="40"/>
  </r>
  <r>
    <n v="13111"/>
    <n v="452"/>
    <n v="30.13"/>
    <n v="0.03"/>
    <x v="1"/>
    <s v="US"/>
    <s v="USD"/>
    <n v="1426302660"/>
    <n v="1423761792"/>
    <d v="2015-03-14T03:11:00"/>
    <x v="3869"/>
    <n v="29.408194444440596"/>
    <b v="0"/>
    <n v="15"/>
    <b v="0"/>
    <s v="theater/musical"/>
    <x v="1"/>
    <x v="40"/>
  </r>
  <r>
    <n v="10000"/>
    <n v="1500"/>
    <n v="150"/>
    <n v="0.15"/>
    <x v="1"/>
    <s v="US"/>
    <s v="USD"/>
    <n v="1404360478"/>
    <n v="1401768478"/>
    <d v="2014-07-03T04:07:58"/>
    <x v="3870"/>
    <n v="30"/>
    <b v="0"/>
    <n v="10"/>
    <b v="0"/>
    <s v="theater/musical"/>
    <x v="1"/>
    <x v="40"/>
  </r>
  <r>
    <n v="1500"/>
    <n v="40"/>
    <n v="13.33"/>
    <n v="0.03"/>
    <x v="1"/>
    <s v="US"/>
    <s v="USD"/>
    <n v="1490809450"/>
    <n v="1485629050"/>
    <d v="2017-03-29T17:44:10"/>
    <x v="3871"/>
    <n v="59.958333333343035"/>
    <b v="0"/>
    <n v="3"/>
    <b v="0"/>
    <s v="theater/musical"/>
    <x v="1"/>
    <x v="40"/>
  </r>
  <r>
    <n v="15000"/>
    <n v="0"/>
    <s v="N/A"/>
    <n v="0"/>
    <x v="1"/>
    <s v="US"/>
    <s v="USD"/>
    <n v="1439522996"/>
    <n v="1435202996"/>
    <d v="2015-08-14T03:29:56"/>
    <x v="3872"/>
    <n v="50"/>
    <b v="0"/>
    <s v="No Backers"/>
    <b v="0"/>
    <s v="theater/musical"/>
    <x v="1"/>
    <x v="40"/>
  </r>
  <r>
    <n v="5500"/>
    <n v="0"/>
    <s v="N/A"/>
    <n v="0"/>
    <x v="1"/>
    <s v="US"/>
    <s v="USD"/>
    <n v="1444322535"/>
    <n v="1441730535"/>
    <d v="2015-10-08T16:42:15"/>
    <x v="3873"/>
    <n v="30"/>
    <b v="0"/>
    <s v="No Backers"/>
    <b v="0"/>
    <s v="theater/musical"/>
    <x v="1"/>
    <x v="40"/>
  </r>
  <r>
    <n v="620"/>
    <n v="0"/>
    <s v="N/A"/>
    <n v="0"/>
    <x v="1"/>
    <s v="NZ"/>
    <s v="NZD"/>
    <n v="1422061200"/>
    <n v="1420244622"/>
    <d v="2015-01-24T01:00:00"/>
    <x v="3874"/>
    <n v="21.025208333339833"/>
    <b v="0"/>
    <s v="No Backers"/>
    <b v="0"/>
    <s v="theater/musical"/>
    <x v="1"/>
    <x v="40"/>
  </r>
  <r>
    <n v="30000"/>
    <n v="0"/>
    <s v="N/A"/>
    <n v="0"/>
    <x v="1"/>
    <s v="DK"/>
    <s v="DKK"/>
    <n v="1472896800"/>
    <n v="1472804365"/>
    <d v="2016-09-03T10:00:00"/>
    <x v="3875"/>
    <n v="1.0698495370452292"/>
    <b v="0"/>
    <s v="No Backers"/>
    <b v="0"/>
    <s v="theater/musical"/>
    <x v="1"/>
    <x v="40"/>
  </r>
  <r>
    <n v="3900"/>
    <n v="2059"/>
    <n v="44.76"/>
    <n v="0.53"/>
    <x v="1"/>
    <s v="GB"/>
    <s v="GBP"/>
    <n v="1454425128"/>
    <n v="1451833128"/>
    <d v="2016-02-02T14:58:48"/>
    <x v="3876"/>
    <n v="30"/>
    <b v="0"/>
    <n v="46"/>
    <b v="0"/>
    <s v="theater/musical"/>
    <x v="1"/>
    <x v="40"/>
  </r>
  <r>
    <n v="25000"/>
    <n v="1241"/>
    <n v="88.64"/>
    <n v="0.05"/>
    <x v="1"/>
    <s v="US"/>
    <s v="USD"/>
    <n v="1481213752"/>
    <n v="1478621752"/>
    <d v="2016-12-08T16:15:52"/>
    <x v="3877"/>
    <n v="30"/>
    <b v="0"/>
    <n v="14"/>
    <b v="0"/>
    <s v="theater/musical"/>
    <x v="1"/>
    <x v="40"/>
  </r>
  <r>
    <n v="18000"/>
    <n v="10"/>
    <n v="10"/>
    <n v="0"/>
    <x v="1"/>
    <s v="US"/>
    <s v="USD"/>
    <n v="1435636740"/>
    <n v="1433014746"/>
    <d v="2015-06-30T03:59:00"/>
    <x v="3878"/>
    <n v="30.347152777780138"/>
    <b v="0"/>
    <n v="1"/>
    <b v="0"/>
    <s v="theater/musical"/>
    <x v="1"/>
    <x v="40"/>
  </r>
  <r>
    <n v="15000"/>
    <n v="0"/>
    <s v="N/A"/>
    <n v="0"/>
    <x v="1"/>
    <s v="GB"/>
    <s v="GBP"/>
    <n v="1422218396"/>
    <n v="1419626396"/>
    <d v="2015-01-25T20:39:56"/>
    <x v="3879"/>
    <n v="30"/>
    <b v="0"/>
    <s v="No Backers"/>
    <b v="0"/>
    <s v="theater/musical"/>
    <x v="1"/>
    <x v="40"/>
  </r>
  <r>
    <n v="7500"/>
    <n v="980"/>
    <n v="57.65"/>
    <n v="0.13"/>
    <x v="1"/>
    <s v="GB"/>
    <s v="GBP"/>
    <n v="1406761200"/>
    <n v="1403724820"/>
    <d v="2014-07-30T23:00:00"/>
    <x v="3880"/>
    <n v="35.143287037040864"/>
    <b v="0"/>
    <n v="17"/>
    <b v="0"/>
    <s v="theater/musical"/>
    <x v="1"/>
    <x v="40"/>
  </r>
  <r>
    <n v="500"/>
    <n v="25"/>
    <n v="25"/>
    <n v="0.05"/>
    <x v="1"/>
    <s v="US"/>
    <s v="USD"/>
    <n v="1487550399"/>
    <n v="1484958399"/>
    <d v="2017-02-20T00:26:39"/>
    <x v="3881"/>
    <n v="30"/>
    <b v="0"/>
    <n v="1"/>
    <b v="0"/>
    <s v="theater/musical"/>
    <x v="1"/>
    <x v="40"/>
  </r>
  <r>
    <n v="30000"/>
    <n v="0"/>
    <s v="N/A"/>
    <n v="0"/>
    <x v="1"/>
    <s v="AU"/>
    <s v="AUD"/>
    <n v="1454281380"/>
    <n v="1451950570"/>
    <d v="2016-01-31T23:03:00"/>
    <x v="3882"/>
    <n v="26.9769675925927"/>
    <b v="0"/>
    <s v="No Backers"/>
    <b v="0"/>
    <s v="theater/musical"/>
    <x v="1"/>
    <x v="40"/>
  </r>
  <r>
    <n v="15000"/>
    <n v="0"/>
    <s v="N/A"/>
    <n v="0"/>
    <x v="1"/>
    <s v="GB"/>
    <s v="GBP"/>
    <n v="1409668069"/>
    <n v="1407076069"/>
    <d v="2014-09-02T14:27:49"/>
    <x v="3883"/>
    <n v="30"/>
    <b v="0"/>
    <s v="No Backers"/>
    <b v="0"/>
    <s v="theater/musical"/>
    <x v="1"/>
    <x v="40"/>
  </r>
  <r>
    <n v="10000"/>
    <n v="0"/>
    <s v="N/A"/>
    <n v="0"/>
    <x v="1"/>
    <s v="US"/>
    <s v="USD"/>
    <n v="1427479192"/>
    <n v="1425322792"/>
    <d v="2015-03-27T17:59:52"/>
    <x v="3884"/>
    <n v="24.958333333335759"/>
    <b v="0"/>
    <s v="No Backers"/>
    <b v="0"/>
    <s v="theater/musical"/>
    <x v="1"/>
    <x v="40"/>
  </r>
  <r>
    <n v="375000"/>
    <n v="0"/>
    <s v="N/A"/>
    <n v="0"/>
    <x v="1"/>
    <s v="US"/>
    <s v="USD"/>
    <n v="1462834191"/>
    <n v="1460242191"/>
    <d v="2016-05-09T22:49:51"/>
    <x v="3885"/>
    <n v="30"/>
    <b v="0"/>
    <s v="No Backers"/>
    <b v="0"/>
    <s v="theater/musical"/>
    <x v="1"/>
    <x v="40"/>
  </r>
  <r>
    <n v="10000"/>
    <n v="0"/>
    <s v="N/A"/>
    <n v="0"/>
    <x v="1"/>
    <s v="AU"/>
    <s v="AUD"/>
    <n v="1418275702"/>
    <n v="1415683702"/>
    <d v="2014-12-11T05:28:22"/>
    <x v="3886"/>
    <n v="30"/>
    <b v="0"/>
    <s v="No Backers"/>
    <b v="0"/>
    <s v="theater/musical"/>
    <x v="1"/>
    <x v="40"/>
  </r>
  <r>
    <n v="2000"/>
    <n v="35"/>
    <n v="17.5"/>
    <n v="0.02"/>
    <x v="1"/>
    <s v="US"/>
    <s v="USD"/>
    <n v="1430517600"/>
    <n v="1426538129"/>
    <d v="2015-05-01T22:00:00"/>
    <x v="3887"/>
    <n v="46.058692129634437"/>
    <b v="0"/>
    <n v="2"/>
    <b v="0"/>
    <s v="theater/musical"/>
    <x v="1"/>
    <x v="40"/>
  </r>
  <r>
    <n v="2000"/>
    <n v="542"/>
    <n v="38.71"/>
    <n v="0.27"/>
    <x v="2"/>
    <s v="GB"/>
    <s v="GBP"/>
    <n v="1488114358"/>
    <n v="1485522358"/>
    <d v="2017-02-26T13:05:58"/>
    <x v="3888"/>
    <n v="30"/>
    <b v="0"/>
    <n v="14"/>
    <b v="0"/>
    <s v="theater/plays"/>
    <x v="1"/>
    <x v="6"/>
  </r>
  <r>
    <n v="8000"/>
    <n v="118"/>
    <n v="13.11"/>
    <n v="0.01"/>
    <x v="2"/>
    <s v="US"/>
    <s v="USD"/>
    <n v="1420413960"/>
    <n v="1417651630"/>
    <d v="2015-01-04T23:26:00"/>
    <x v="3889"/>
    <n v="31.971412037033588"/>
    <b v="0"/>
    <n v="9"/>
    <b v="0"/>
    <s v="theater/plays"/>
    <x v="1"/>
    <x v="6"/>
  </r>
  <r>
    <n v="15000"/>
    <n v="2524"/>
    <n v="315.5"/>
    <n v="0.17"/>
    <x v="2"/>
    <s v="US"/>
    <s v="USD"/>
    <n v="1439662344"/>
    <n v="1434478344"/>
    <d v="2015-08-15T18:12:24"/>
    <x v="3890"/>
    <n v="60"/>
    <b v="0"/>
    <n v="8"/>
    <b v="0"/>
    <s v="theater/plays"/>
    <x v="1"/>
    <x v="6"/>
  </r>
  <r>
    <n v="800"/>
    <n v="260"/>
    <n v="37.14"/>
    <n v="0.33"/>
    <x v="2"/>
    <s v="US"/>
    <s v="USD"/>
    <n v="1427086740"/>
    <n v="1424488244"/>
    <d v="2015-03-23T04:59:00"/>
    <x v="3891"/>
    <n v="30.075185185189184"/>
    <b v="0"/>
    <n v="7"/>
    <b v="0"/>
    <s v="theater/plays"/>
    <x v="1"/>
    <x v="6"/>
  </r>
  <r>
    <n v="1000"/>
    <n v="0"/>
    <s v="N/A"/>
    <n v="0"/>
    <x v="2"/>
    <s v="US"/>
    <s v="USD"/>
    <n v="1408863600"/>
    <n v="1408203557"/>
    <d v="2014-08-24T07:00:00"/>
    <x v="3892"/>
    <n v="7.6393865740683395"/>
    <b v="0"/>
    <s v="No Backers"/>
    <b v="0"/>
    <s v="theater/plays"/>
    <x v="1"/>
    <x v="6"/>
  </r>
  <r>
    <n v="50000"/>
    <n v="10775"/>
    <n v="128.27000000000001"/>
    <n v="0.22"/>
    <x v="2"/>
    <s v="US"/>
    <s v="USD"/>
    <n v="1404194400"/>
    <n v="1400600840"/>
    <d v="2014-07-01T06:00:00"/>
    <x v="3893"/>
    <n v="41.592129629629198"/>
    <b v="0"/>
    <n v="84"/>
    <b v="0"/>
    <s v="theater/plays"/>
    <x v="1"/>
    <x v="6"/>
  </r>
  <r>
    <n v="15000"/>
    <n v="520"/>
    <n v="47.27"/>
    <n v="0.03"/>
    <x v="2"/>
    <s v="US"/>
    <s v="USD"/>
    <n v="1481000340"/>
    <n v="1478386812"/>
    <d v="2016-12-06T04:59:00"/>
    <x v="3894"/>
    <n v="30.249166666668316"/>
    <b v="0"/>
    <n v="11"/>
    <b v="0"/>
    <s v="theater/plays"/>
    <x v="1"/>
    <x v="6"/>
  </r>
  <r>
    <n v="1000"/>
    <n v="50"/>
    <n v="50"/>
    <n v="0.05"/>
    <x v="2"/>
    <s v="US"/>
    <s v="USD"/>
    <n v="1425103218"/>
    <n v="1422424818"/>
    <d v="2015-02-28T06:00:18"/>
    <x v="3895"/>
    <n v="31"/>
    <b v="0"/>
    <n v="1"/>
    <b v="0"/>
    <s v="theater/plays"/>
    <x v="1"/>
    <x v="6"/>
  </r>
  <r>
    <n v="1600"/>
    <n v="170"/>
    <n v="42.5"/>
    <n v="0.11"/>
    <x v="2"/>
    <s v="US"/>
    <s v="USD"/>
    <n v="1402979778"/>
    <n v="1401770178"/>
    <d v="2014-06-17T04:36:18"/>
    <x v="3896"/>
    <n v="14"/>
    <b v="0"/>
    <n v="4"/>
    <b v="0"/>
    <s v="theater/plays"/>
    <x v="1"/>
    <x v="6"/>
  </r>
  <r>
    <n v="2500"/>
    <n v="440"/>
    <n v="44"/>
    <n v="0.18"/>
    <x v="2"/>
    <s v="NZ"/>
    <s v="NZD"/>
    <n v="1420750683"/>
    <n v="1418158683"/>
    <d v="2015-01-08T20:58:03"/>
    <x v="3897"/>
    <n v="30"/>
    <b v="0"/>
    <n v="10"/>
    <b v="0"/>
    <s v="theater/plays"/>
    <x v="1"/>
    <x v="6"/>
  </r>
  <r>
    <n v="2500"/>
    <n v="814"/>
    <n v="50.88"/>
    <n v="0.33"/>
    <x v="2"/>
    <s v="GB"/>
    <s v="GBP"/>
    <n v="1439827200"/>
    <n v="1436355270"/>
    <d v="2015-08-17T16:00:00"/>
    <x v="3898"/>
    <n v="40.184375000004366"/>
    <b v="0"/>
    <n v="16"/>
    <b v="0"/>
    <s v="theater/plays"/>
    <x v="1"/>
    <x v="6"/>
  </r>
  <r>
    <n v="10000"/>
    <n v="125"/>
    <n v="62.5"/>
    <n v="0.01"/>
    <x v="2"/>
    <s v="US"/>
    <s v="USD"/>
    <n v="1407868561"/>
    <n v="1406140561"/>
    <d v="2014-08-12T18:36:01"/>
    <x v="3899"/>
    <n v="20"/>
    <b v="0"/>
    <n v="2"/>
    <b v="0"/>
    <s v="theater/plays"/>
    <x v="1"/>
    <x v="6"/>
  </r>
  <r>
    <n v="2500"/>
    <n v="135"/>
    <n v="27"/>
    <n v="0.05"/>
    <x v="2"/>
    <s v="US"/>
    <s v="USD"/>
    <n v="1433988791"/>
    <n v="1431396791"/>
    <d v="2015-06-11T02:13:11"/>
    <x v="3900"/>
    <n v="30"/>
    <b v="0"/>
    <n v="5"/>
    <b v="0"/>
    <s v="theater/plays"/>
    <x v="1"/>
    <x v="6"/>
  </r>
  <r>
    <n v="3000"/>
    <n v="25"/>
    <n v="25"/>
    <n v="0.01"/>
    <x v="2"/>
    <s v="US"/>
    <s v="USD"/>
    <n v="1450554599"/>
    <n v="1447098599"/>
    <d v="2015-12-19T19:49:59"/>
    <x v="3901"/>
    <n v="40"/>
    <b v="0"/>
    <n v="1"/>
    <b v="0"/>
    <s v="theater/plays"/>
    <x v="1"/>
    <x v="6"/>
  </r>
  <r>
    <n v="3000"/>
    <n v="1465"/>
    <n v="47.26"/>
    <n v="0.49"/>
    <x v="2"/>
    <s v="GB"/>
    <s v="GBP"/>
    <n v="1479125642"/>
    <n v="1476962042"/>
    <d v="2016-11-14T12:14:02"/>
    <x v="3902"/>
    <n v="25.041666666664241"/>
    <b v="0"/>
    <n v="31"/>
    <b v="0"/>
    <s v="theater/plays"/>
    <x v="1"/>
    <x v="6"/>
  </r>
  <r>
    <n v="1500"/>
    <n v="0"/>
    <s v="N/A"/>
    <n v="0"/>
    <x v="2"/>
    <s v="US"/>
    <s v="USD"/>
    <n v="1439581080"/>
    <n v="1435709765"/>
    <d v="2015-08-14T19:38:00"/>
    <x v="3903"/>
    <n v="44.806886574078817"/>
    <b v="0"/>
    <s v="No Backers"/>
    <b v="0"/>
    <s v="theater/plays"/>
    <x v="1"/>
    <x v="6"/>
  </r>
  <r>
    <n v="10000"/>
    <n v="3"/>
    <n v="1.5"/>
    <n v="0"/>
    <x v="2"/>
    <s v="US"/>
    <s v="USD"/>
    <n v="1429074240"/>
    <n v="1427866200"/>
    <d v="2015-04-15T05:04:00"/>
    <x v="3904"/>
    <n v="13.981944444443798"/>
    <b v="0"/>
    <n v="2"/>
    <b v="0"/>
    <s v="theater/plays"/>
    <x v="1"/>
    <x v="6"/>
  </r>
  <r>
    <n v="1500"/>
    <n v="173"/>
    <n v="24.71"/>
    <n v="0.12"/>
    <x v="2"/>
    <s v="GB"/>
    <s v="GBP"/>
    <n v="1434063600"/>
    <n v="1430405903"/>
    <d v="2015-06-11T23:00:00"/>
    <x v="3905"/>
    <n v="42.334456018514175"/>
    <b v="0"/>
    <n v="7"/>
    <b v="0"/>
    <s v="theater/plays"/>
    <x v="1"/>
    <x v="6"/>
  </r>
  <r>
    <n v="1500"/>
    <n v="1010"/>
    <n v="63.13"/>
    <n v="0.67"/>
    <x v="2"/>
    <s v="GB"/>
    <s v="GBP"/>
    <n v="1435325100"/>
    <n v="1432072893"/>
    <d v="2015-06-26T13:25:00"/>
    <x v="3906"/>
    <n v="37.641284722223645"/>
    <b v="0"/>
    <n v="16"/>
    <b v="0"/>
    <s v="theater/plays"/>
    <x v="1"/>
    <x v="6"/>
  </r>
  <r>
    <n v="1000"/>
    <n v="153"/>
    <n v="38.25"/>
    <n v="0.15"/>
    <x v="2"/>
    <s v="US"/>
    <s v="USD"/>
    <n v="1414354080"/>
    <n v="1411587606"/>
    <d v="2014-10-26T20:08:00"/>
    <x v="3907"/>
    <n v="32.019374999996217"/>
    <b v="0"/>
    <n v="4"/>
    <b v="0"/>
    <s v="theater/plays"/>
    <x v="1"/>
    <x v="6"/>
  </r>
  <r>
    <n v="750"/>
    <n v="65"/>
    <n v="16.25"/>
    <n v="0.09"/>
    <x v="2"/>
    <s v="US"/>
    <s v="USD"/>
    <n v="1406603696"/>
    <n v="1405307696"/>
    <d v="2014-07-29T03:14:56"/>
    <x v="3908"/>
    <n v="15"/>
    <b v="0"/>
    <n v="4"/>
    <b v="0"/>
    <s v="theater/plays"/>
    <x v="1"/>
    <x v="6"/>
  </r>
  <r>
    <n v="60000"/>
    <n v="135"/>
    <n v="33.75"/>
    <n v="0"/>
    <x v="2"/>
    <s v="US"/>
    <s v="USD"/>
    <n v="1410424642"/>
    <n v="1407832642"/>
    <d v="2014-09-11T08:37:22"/>
    <x v="3909"/>
    <n v="30"/>
    <b v="0"/>
    <n v="4"/>
    <b v="0"/>
    <s v="theater/plays"/>
    <x v="1"/>
    <x v="6"/>
  </r>
  <r>
    <n v="6000"/>
    <n v="185"/>
    <n v="61.67"/>
    <n v="0.03"/>
    <x v="2"/>
    <s v="US"/>
    <s v="USD"/>
    <n v="1441649397"/>
    <n v="1439057397"/>
    <d v="2015-09-07T18:09:57"/>
    <x v="3910"/>
    <n v="30"/>
    <b v="0"/>
    <n v="3"/>
    <b v="0"/>
    <s v="theater/plays"/>
    <x v="1"/>
    <x v="6"/>
  </r>
  <r>
    <n v="8000"/>
    <n v="2993"/>
    <n v="83.14"/>
    <n v="0.37"/>
    <x v="2"/>
    <s v="US"/>
    <s v="USD"/>
    <n v="1417033777"/>
    <n v="1414438177"/>
    <d v="2014-11-26T20:29:37"/>
    <x v="3911"/>
    <n v="30.041666666664241"/>
    <b v="0"/>
    <n v="36"/>
    <b v="0"/>
    <s v="theater/plays"/>
    <x v="1"/>
    <x v="6"/>
  </r>
  <r>
    <n v="15000"/>
    <n v="1"/>
    <n v="1"/>
    <n v="0"/>
    <x v="2"/>
    <s v="US"/>
    <s v="USD"/>
    <n v="1429936500"/>
    <n v="1424759330"/>
    <d v="2015-04-25T04:35:00"/>
    <x v="3912"/>
    <n v="59.920949074075907"/>
    <b v="0"/>
    <n v="1"/>
    <b v="0"/>
    <s v="theater/plays"/>
    <x v="1"/>
    <x v="6"/>
  </r>
  <r>
    <n v="10000"/>
    <n v="1000"/>
    <n v="142.86000000000001"/>
    <n v="0.1"/>
    <x v="2"/>
    <s v="US"/>
    <s v="USD"/>
    <n v="1448863449"/>
    <n v="1446267849"/>
    <d v="2015-11-30T06:04:09"/>
    <x v="3913"/>
    <n v="30.041666666664241"/>
    <b v="0"/>
    <n v="7"/>
    <b v="0"/>
    <s v="theater/plays"/>
    <x v="1"/>
    <x v="6"/>
  </r>
  <r>
    <n v="2500"/>
    <n v="909"/>
    <n v="33.67"/>
    <n v="0.36"/>
    <x v="2"/>
    <s v="GB"/>
    <s v="GBP"/>
    <n v="1431298740"/>
    <n v="1429558756"/>
    <d v="2015-05-10T22:59:00"/>
    <x v="3914"/>
    <n v="20.138703703705687"/>
    <b v="0"/>
    <n v="27"/>
    <b v="0"/>
    <s v="theater/plays"/>
    <x v="1"/>
    <x v="6"/>
  </r>
  <r>
    <n v="1500"/>
    <n v="5"/>
    <n v="5"/>
    <n v="0"/>
    <x v="2"/>
    <s v="GB"/>
    <s v="GBP"/>
    <n v="1464824309"/>
    <n v="1462232309"/>
    <d v="2016-06-01T23:38:29"/>
    <x v="3915"/>
    <n v="30"/>
    <b v="0"/>
    <n v="1"/>
    <b v="0"/>
    <s v="theater/plays"/>
    <x v="1"/>
    <x v="6"/>
  </r>
  <r>
    <n v="2000"/>
    <n v="0"/>
    <s v="N/A"/>
    <n v="0"/>
    <x v="2"/>
    <s v="DK"/>
    <s v="DKK"/>
    <n v="1464952752"/>
    <n v="1462360752"/>
    <d v="2016-06-03T11:19:12"/>
    <x v="3916"/>
    <n v="30"/>
    <b v="0"/>
    <s v="No Backers"/>
    <b v="0"/>
    <s v="theater/plays"/>
    <x v="1"/>
    <x v="6"/>
  </r>
  <r>
    <n v="3500"/>
    <n v="10"/>
    <n v="10"/>
    <n v="0"/>
    <x v="2"/>
    <s v="GB"/>
    <s v="GBP"/>
    <n v="1410439161"/>
    <n v="1407847161"/>
    <d v="2014-09-11T12:39:21"/>
    <x v="3917"/>
    <n v="30"/>
    <b v="0"/>
    <n v="1"/>
    <b v="0"/>
    <s v="theater/plays"/>
    <x v="1"/>
    <x v="6"/>
  </r>
  <r>
    <n v="60000"/>
    <n v="120"/>
    <n v="40"/>
    <n v="0"/>
    <x v="2"/>
    <s v="GB"/>
    <s v="GBP"/>
    <n v="1407168000"/>
    <n v="1406131023"/>
    <d v="2014-08-04T16:00:00"/>
    <x v="3918"/>
    <n v="12.002048611109785"/>
    <b v="0"/>
    <n v="3"/>
    <b v="0"/>
    <s v="theater/plays"/>
    <x v="1"/>
    <x v="6"/>
  </r>
  <r>
    <n v="5000"/>
    <n v="90"/>
    <n v="30"/>
    <n v="0.02"/>
    <x v="2"/>
    <s v="GB"/>
    <s v="GBP"/>
    <n v="1453075200"/>
    <n v="1450628773"/>
    <d v="2016-01-18T00:00:00"/>
    <x v="3919"/>
    <n v="28.315127314810525"/>
    <b v="0"/>
    <n v="3"/>
    <b v="0"/>
    <s v="theater/plays"/>
    <x v="1"/>
    <x v="6"/>
  </r>
  <r>
    <n v="2500"/>
    <n v="135"/>
    <n v="45"/>
    <n v="0.05"/>
    <x v="2"/>
    <s v="GB"/>
    <s v="GBP"/>
    <n v="1479032260"/>
    <n v="1476436660"/>
    <d v="2016-11-13T10:17:40"/>
    <x v="3920"/>
    <n v="30.041666666671517"/>
    <b v="0"/>
    <n v="3"/>
    <b v="0"/>
    <s v="theater/plays"/>
    <x v="1"/>
    <x v="6"/>
  </r>
  <r>
    <n v="3000"/>
    <n v="0"/>
    <s v="N/A"/>
    <n v="0"/>
    <x v="2"/>
    <s v="GB"/>
    <s v="GBP"/>
    <n v="1414346400"/>
    <n v="1413291655"/>
    <d v="2014-10-26T18:00:00"/>
    <x v="3921"/>
    <n v="12.207696759258397"/>
    <b v="0"/>
    <s v="No Backers"/>
    <b v="0"/>
    <s v="theater/plays"/>
    <x v="1"/>
    <x v="6"/>
  </r>
  <r>
    <n v="750"/>
    <n v="61"/>
    <n v="10.17"/>
    <n v="0.08"/>
    <x v="2"/>
    <s v="US"/>
    <s v="USD"/>
    <n v="1425337200"/>
    <n v="1421432810"/>
    <d v="2015-03-02T23:00:00"/>
    <x v="3922"/>
    <n v="45.189699074064265"/>
    <b v="0"/>
    <n v="6"/>
    <b v="0"/>
    <s v="theater/plays"/>
    <x v="1"/>
    <x v="6"/>
  </r>
  <r>
    <n v="11500"/>
    <n v="1384"/>
    <n v="81.41"/>
    <n v="0.12"/>
    <x v="2"/>
    <s v="GB"/>
    <s v="GBP"/>
    <n v="1428622271"/>
    <n v="1426203071"/>
    <d v="2015-04-09T23:31:11"/>
    <x v="3923"/>
    <n v="28"/>
    <b v="0"/>
    <n v="17"/>
    <b v="0"/>
    <s v="theater/plays"/>
    <x v="1"/>
    <x v="6"/>
  </r>
  <r>
    <n v="15000"/>
    <n v="2290"/>
    <n v="57.25"/>
    <n v="0.15"/>
    <x v="2"/>
    <s v="US"/>
    <s v="USD"/>
    <n v="1403823722"/>
    <n v="1401231722"/>
    <d v="2014-06-26T23:02:02"/>
    <x v="3924"/>
    <n v="30"/>
    <b v="0"/>
    <n v="40"/>
    <b v="0"/>
    <s v="theater/plays"/>
    <x v="1"/>
    <x v="6"/>
  </r>
  <r>
    <n v="150"/>
    <n v="15"/>
    <n v="5"/>
    <n v="0.1"/>
    <x v="2"/>
    <s v="US"/>
    <s v="USD"/>
    <n v="1406753639"/>
    <n v="1404161639"/>
    <d v="2014-07-30T20:53:59"/>
    <x v="3925"/>
    <n v="30"/>
    <b v="0"/>
    <n v="3"/>
    <b v="0"/>
    <s v="theater/plays"/>
    <x v="1"/>
    <x v="6"/>
  </r>
  <r>
    <n v="5000"/>
    <n v="15"/>
    <n v="15"/>
    <n v="0"/>
    <x v="2"/>
    <s v="AU"/>
    <s v="AUD"/>
    <n v="1419645748"/>
    <n v="1417053748"/>
    <d v="2014-12-27T02:02:28"/>
    <x v="3926"/>
    <n v="30"/>
    <b v="0"/>
    <n v="1"/>
    <b v="0"/>
    <s v="theater/plays"/>
    <x v="1"/>
    <x v="6"/>
  </r>
  <r>
    <n v="2500"/>
    <n v="25"/>
    <n v="12.5"/>
    <n v="0.01"/>
    <x v="2"/>
    <s v="GB"/>
    <s v="GBP"/>
    <n v="1407565504"/>
    <n v="1404973504"/>
    <d v="2014-08-09T06:25:04"/>
    <x v="3927"/>
    <n v="30"/>
    <b v="0"/>
    <n v="2"/>
    <b v="0"/>
    <s v="theater/plays"/>
    <x v="1"/>
    <x v="6"/>
  </r>
  <r>
    <n v="5000"/>
    <n v="651"/>
    <n v="93"/>
    <n v="0.13"/>
    <x v="2"/>
    <s v="US"/>
    <s v="USD"/>
    <n v="1444971540"/>
    <n v="1442593427"/>
    <d v="2015-10-16T04:59:00"/>
    <x v="3928"/>
    <n v="27.524456018516503"/>
    <b v="0"/>
    <n v="7"/>
    <b v="0"/>
    <s v="theater/plays"/>
    <x v="1"/>
    <x v="6"/>
  </r>
  <r>
    <n v="20000"/>
    <n v="453"/>
    <n v="32.36"/>
    <n v="0.02"/>
    <x v="2"/>
    <s v="US"/>
    <s v="USD"/>
    <n v="1474228265"/>
    <n v="1471636265"/>
    <d v="2016-09-18T19:51:05"/>
    <x v="3929"/>
    <n v="30"/>
    <b v="0"/>
    <n v="14"/>
    <b v="0"/>
    <s v="theater/plays"/>
    <x v="1"/>
    <x v="6"/>
  </r>
  <r>
    <n v="10000"/>
    <n v="0"/>
    <s v="N/A"/>
    <n v="0"/>
    <x v="2"/>
    <s v="AU"/>
    <s v="AUD"/>
    <n v="1459490400"/>
    <n v="1457078868"/>
    <d v="2016-04-01T06:00:00"/>
    <x v="3930"/>
    <n v="27.911250000004657"/>
    <b v="0"/>
    <s v="No Backers"/>
    <b v="0"/>
    <s v="theater/plays"/>
    <x v="1"/>
    <x v="6"/>
  </r>
  <r>
    <n v="8000"/>
    <n v="0"/>
    <s v="N/A"/>
    <n v="0"/>
    <x v="2"/>
    <s v="US"/>
    <s v="USD"/>
    <n v="1441510707"/>
    <n v="1439350707"/>
    <d v="2015-09-06T03:38:27"/>
    <x v="3931"/>
    <n v="25"/>
    <b v="0"/>
    <s v="No Backers"/>
    <b v="0"/>
    <s v="theater/plays"/>
    <x v="1"/>
    <x v="6"/>
  </r>
  <r>
    <n v="12000"/>
    <n v="1"/>
    <n v="1"/>
    <n v="0"/>
    <x v="2"/>
    <s v="US"/>
    <s v="USD"/>
    <n v="1458097364"/>
    <n v="1455508964"/>
    <d v="2016-03-16T03:02:44"/>
    <x v="3932"/>
    <n v="29.958333333335759"/>
    <b v="0"/>
    <n v="1"/>
    <b v="0"/>
    <s v="theater/plays"/>
    <x v="1"/>
    <x v="6"/>
  </r>
  <r>
    <n v="7000"/>
    <n v="1102"/>
    <n v="91.83"/>
    <n v="0.16"/>
    <x v="2"/>
    <s v="US"/>
    <s v="USD"/>
    <n v="1468716180"/>
    <n v="1466205262"/>
    <d v="2016-07-17T00:43:00"/>
    <x v="3933"/>
    <n v="29.061550925922347"/>
    <b v="0"/>
    <n v="12"/>
    <b v="0"/>
    <s v="theater/plays"/>
    <x v="1"/>
    <x v="6"/>
  </r>
  <r>
    <n v="5000"/>
    <n v="550"/>
    <n v="45.83"/>
    <n v="0.11"/>
    <x v="2"/>
    <s v="US"/>
    <s v="USD"/>
    <n v="1443704400"/>
    <n v="1439827639"/>
    <d v="2015-10-01T13:00:00"/>
    <x v="3934"/>
    <n v="44.86991898148699"/>
    <b v="0"/>
    <n v="12"/>
    <b v="0"/>
    <s v="theater/plays"/>
    <x v="1"/>
    <x v="6"/>
  </r>
  <r>
    <n v="3000"/>
    <n v="1315"/>
    <n v="57.17"/>
    <n v="0.44"/>
    <x v="2"/>
    <s v="GB"/>
    <s v="GBP"/>
    <n v="1443973546"/>
    <n v="1438789546"/>
    <d v="2015-10-04T15:45:46"/>
    <x v="3935"/>
    <n v="60"/>
    <b v="0"/>
    <n v="23"/>
    <b v="0"/>
    <s v="theater/plays"/>
    <x v="1"/>
    <x v="6"/>
  </r>
  <r>
    <n v="20000"/>
    <n v="0"/>
    <s v="N/A"/>
    <n v="0"/>
    <x v="2"/>
    <s v="US"/>
    <s v="USD"/>
    <n v="1480576720"/>
    <n v="1477981120"/>
    <d v="2016-12-01T07:18:40"/>
    <x v="3936"/>
    <n v="30.041666666664241"/>
    <b v="0"/>
    <s v="No Backers"/>
    <b v="0"/>
    <s v="theater/plays"/>
    <x v="1"/>
    <x v="6"/>
  </r>
  <r>
    <n v="2885"/>
    <n v="2485"/>
    <n v="248.5"/>
    <n v="0.86"/>
    <x v="2"/>
    <s v="US"/>
    <s v="USD"/>
    <n v="1468249760"/>
    <n v="1465830560"/>
    <d v="2016-07-11T15:09:20"/>
    <x v="3937"/>
    <n v="28"/>
    <b v="0"/>
    <n v="10"/>
    <b v="0"/>
    <s v="theater/plays"/>
    <x v="1"/>
    <x v="6"/>
  </r>
  <r>
    <n v="3255"/>
    <n v="397"/>
    <n v="79.400000000000006"/>
    <n v="0.12"/>
    <x v="2"/>
    <s v="US"/>
    <s v="USD"/>
    <n v="1435441454"/>
    <n v="1432763054"/>
    <d v="2015-06-27T21:44:14"/>
    <x v="3938"/>
    <n v="31"/>
    <b v="0"/>
    <n v="5"/>
    <b v="0"/>
    <s v="theater/plays"/>
    <x v="1"/>
    <x v="6"/>
  </r>
  <r>
    <n v="5000"/>
    <n v="5"/>
    <n v="5"/>
    <n v="0"/>
    <x v="2"/>
    <s v="AU"/>
    <s v="AUD"/>
    <n v="1412656200"/>
    <n v="1412328979"/>
    <d v="2014-10-07T04:30:00"/>
    <x v="3939"/>
    <n v="3.7872800925906631"/>
    <b v="0"/>
    <n v="1"/>
    <b v="0"/>
    <s v="theater/plays"/>
    <x v="1"/>
    <x v="6"/>
  </r>
  <r>
    <n v="5000"/>
    <n v="11"/>
    <n v="5.5"/>
    <n v="0"/>
    <x v="2"/>
    <s v="US"/>
    <s v="USD"/>
    <n v="1420199351"/>
    <n v="1416311351"/>
    <d v="2015-01-02T11:49:11"/>
    <x v="3940"/>
    <n v="45"/>
    <b v="0"/>
    <n v="2"/>
    <b v="0"/>
    <s v="theater/plays"/>
    <x v="1"/>
    <x v="6"/>
  </r>
  <r>
    <n v="5500"/>
    <n v="50"/>
    <n v="25"/>
    <n v="0.01"/>
    <x v="2"/>
    <s v="US"/>
    <s v="USD"/>
    <n v="1416877200"/>
    <n v="1414505137"/>
    <d v="2014-11-25T01:00:00"/>
    <x v="3941"/>
    <n v="27.454432870377786"/>
    <b v="0"/>
    <n v="2"/>
    <b v="0"/>
    <s v="theater/plays"/>
    <x v="1"/>
    <x v="6"/>
  </r>
  <r>
    <n v="1200"/>
    <n v="0"/>
    <s v="N/A"/>
    <n v="0"/>
    <x v="2"/>
    <s v="US"/>
    <s v="USD"/>
    <n v="1434490914"/>
    <n v="1429306914"/>
    <d v="2015-06-16T21:41:54"/>
    <x v="3942"/>
    <n v="60"/>
    <b v="0"/>
    <s v="No Backers"/>
    <b v="0"/>
    <s v="theater/plays"/>
    <x v="1"/>
    <x v="6"/>
  </r>
  <r>
    <n v="5000"/>
    <n v="1782"/>
    <n v="137.08000000000001"/>
    <n v="0.36"/>
    <x v="2"/>
    <s v="US"/>
    <s v="USD"/>
    <n v="1446483000"/>
    <n v="1443811268"/>
    <d v="2015-11-02T16:50:00"/>
    <x v="3943"/>
    <n v="30.922824074077653"/>
    <b v="0"/>
    <n v="13"/>
    <b v="0"/>
    <s v="theater/plays"/>
    <x v="1"/>
    <x v="6"/>
  </r>
  <r>
    <n v="5000"/>
    <n v="0"/>
    <s v="N/A"/>
    <n v="0"/>
    <x v="2"/>
    <s v="US"/>
    <s v="USD"/>
    <n v="1440690875"/>
    <n v="1438098875"/>
    <d v="2015-08-27T15:54:35"/>
    <x v="3944"/>
    <n v="30"/>
    <b v="0"/>
    <s v="No Backers"/>
    <b v="0"/>
    <s v="theater/plays"/>
    <x v="1"/>
    <x v="6"/>
  </r>
  <r>
    <n v="2000"/>
    <n v="5"/>
    <n v="5"/>
    <n v="0"/>
    <x v="2"/>
    <s v="US"/>
    <s v="USD"/>
    <n v="1431717268"/>
    <n v="1429125268"/>
    <d v="2015-05-15T19:14:28"/>
    <x v="3945"/>
    <n v="30"/>
    <b v="0"/>
    <n v="1"/>
    <b v="0"/>
    <s v="theater/plays"/>
    <x v="1"/>
    <x v="6"/>
  </r>
  <r>
    <n v="6000"/>
    <n v="195"/>
    <n v="39"/>
    <n v="0.03"/>
    <x v="2"/>
    <s v="US"/>
    <s v="USD"/>
    <n v="1425110400"/>
    <n v="1422388822"/>
    <d v="2015-02-28T08:00:00"/>
    <x v="3946"/>
    <n v="31.499745370369055"/>
    <b v="0"/>
    <n v="5"/>
    <b v="0"/>
    <s v="theater/plays"/>
    <x v="1"/>
    <x v="6"/>
  </r>
  <r>
    <n v="3000"/>
    <n v="101"/>
    <n v="50.5"/>
    <n v="0.03"/>
    <x v="2"/>
    <s v="US"/>
    <s v="USD"/>
    <n v="1475378744"/>
    <n v="1472786744"/>
    <d v="2016-10-02T03:25:44"/>
    <x v="3947"/>
    <n v="30"/>
    <b v="0"/>
    <n v="2"/>
    <b v="0"/>
    <s v="theater/plays"/>
    <x v="1"/>
    <x v="6"/>
  </r>
  <r>
    <n v="30000"/>
    <n v="0"/>
    <s v="N/A"/>
    <n v="0"/>
    <x v="2"/>
    <s v="AU"/>
    <s v="AUD"/>
    <n v="1410076123"/>
    <n v="1404892123"/>
    <d v="2014-09-07T07:48:43"/>
    <x v="3948"/>
    <n v="60"/>
    <b v="0"/>
    <s v="No Backers"/>
    <b v="0"/>
    <s v="theater/plays"/>
    <x v="1"/>
    <x v="6"/>
  </r>
  <r>
    <n v="10000"/>
    <n v="1577"/>
    <n v="49.28"/>
    <n v="0.16"/>
    <x v="2"/>
    <s v="AU"/>
    <s v="AUD"/>
    <n v="1423623221"/>
    <n v="1421031221"/>
    <d v="2015-02-11T02:53:41"/>
    <x v="3949"/>
    <n v="30"/>
    <b v="0"/>
    <n v="32"/>
    <b v="0"/>
    <s v="theater/plays"/>
    <x v="1"/>
    <x v="6"/>
  </r>
  <r>
    <n v="4000"/>
    <n v="25"/>
    <n v="25"/>
    <n v="0.01"/>
    <x v="2"/>
    <s v="US"/>
    <s v="USD"/>
    <n v="1460140500"/>
    <n v="1457628680"/>
    <d v="2016-04-08T18:35:00"/>
    <x v="3950"/>
    <n v="29.071990740740148"/>
    <b v="0"/>
    <n v="1"/>
    <b v="0"/>
    <s v="theater/plays"/>
    <x v="1"/>
    <x v="6"/>
  </r>
  <r>
    <n v="200000"/>
    <n v="1"/>
    <n v="1"/>
    <n v="0"/>
    <x v="2"/>
    <s v="IE"/>
    <s v="EUR"/>
    <n v="1462301342"/>
    <n v="1457120942"/>
    <d v="2016-05-03T18:49:02"/>
    <x v="3951"/>
    <n v="59.958333333328483"/>
    <b v="0"/>
    <n v="1"/>
    <b v="0"/>
    <s v="theater/plays"/>
    <x v="1"/>
    <x v="6"/>
  </r>
  <r>
    <n v="26000"/>
    <n v="25"/>
    <n v="25"/>
    <n v="0"/>
    <x v="2"/>
    <s v="US"/>
    <s v="USD"/>
    <n v="1445885890"/>
    <n v="1440701890"/>
    <d v="2015-10-26T18:58:10"/>
    <x v="3952"/>
    <n v="60"/>
    <b v="0"/>
    <n v="1"/>
    <b v="0"/>
    <s v="theater/plays"/>
    <x v="1"/>
    <x v="6"/>
  </r>
  <r>
    <n v="17600"/>
    <n v="0"/>
    <s v="N/A"/>
    <n v="0"/>
    <x v="2"/>
    <s v="US"/>
    <s v="USD"/>
    <n v="1469834940"/>
    <n v="1467162586"/>
    <d v="2016-07-29T23:29:00"/>
    <x v="3953"/>
    <n v="30.930023148146574"/>
    <b v="0"/>
    <s v="No Backers"/>
    <b v="0"/>
    <s v="theater/plays"/>
    <x v="1"/>
    <x v="6"/>
  </r>
  <r>
    <n v="25000"/>
    <n v="0"/>
    <s v="N/A"/>
    <n v="0"/>
    <x v="2"/>
    <s v="CA"/>
    <s v="CAD"/>
    <n v="1405352264"/>
    <n v="1400168264"/>
    <d v="2014-07-14T15:37:44"/>
    <x v="3954"/>
    <n v="60"/>
    <b v="0"/>
    <s v="No Backers"/>
    <b v="0"/>
    <s v="theater/plays"/>
    <x v="1"/>
    <x v="6"/>
  </r>
  <r>
    <n v="1750"/>
    <n v="425"/>
    <n v="53.13"/>
    <n v="0.24"/>
    <x v="2"/>
    <s v="US"/>
    <s v="USD"/>
    <n v="1448745741"/>
    <n v="1446150141"/>
    <d v="2015-11-28T21:22:21"/>
    <x v="3955"/>
    <n v="30.041666666664241"/>
    <b v="0"/>
    <n v="8"/>
    <b v="0"/>
    <s v="theater/plays"/>
    <x v="1"/>
    <x v="6"/>
  </r>
  <r>
    <n v="5500"/>
    <n v="0"/>
    <s v="N/A"/>
    <n v="0"/>
    <x v="2"/>
    <s v="US"/>
    <s v="USD"/>
    <n v="1461543600"/>
    <n v="1459203727"/>
    <d v="2016-04-25T00:20:00"/>
    <x v="3956"/>
    <n v="27.081863425926713"/>
    <b v="0"/>
    <s v="No Backers"/>
    <b v="0"/>
    <s v="theater/plays"/>
    <x v="1"/>
    <x v="6"/>
  </r>
  <r>
    <n v="28000"/>
    <n v="7"/>
    <n v="7"/>
    <n v="0"/>
    <x v="2"/>
    <s v="US"/>
    <s v="USD"/>
    <n v="1468020354"/>
    <n v="1464045954"/>
    <d v="2016-07-08T23:25:54"/>
    <x v="3957"/>
    <n v="46"/>
    <b v="0"/>
    <n v="1"/>
    <b v="0"/>
    <s v="theater/plays"/>
    <x v="1"/>
    <x v="6"/>
  </r>
  <r>
    <n v="2000"/>
    <n v="641"/>
    <n v="40.06"/>
    <n v="0.32"/>
    <x v="2"/>
    <s v="US"/>
    <s v="USD"/>
    <n v="1406988000"/>
    <n v="1403822912"/>
    <d v="2014-08-02T14:00:00"/>
    <x v="3958"/>
    <n v="36.632962962961756"/>
    <b v="0"/>
    <n v="16"/>
    <b v="0"/>
    <s v="theater/plays"/>
    <x v="1"/>
    <x v="6"/>
  </r>
  <r>
    <n v="1200"/>
    <n v="292"/>
    <n v="24.33"/>
    <n v="0.24"/>
    <x v="2"/>
    <s v="US"/>
    <s v="USD"/>
    <n v="1411930556"/>
    <n v="1409338556"/>
    <d v="2014-09-28T18:55:56"/>
    <x v="3959"/>
    <n v="30"/>
    <b v="0"/>
    <n v="12"/>
    <b v="0"/>
    <s v="theater/plays"/>
    <x v="1"/>
    <x v="6"/>
  </r>
  <r>
    <n v="3000"/>
    <n v="45"/>
    <n v="11.25"/>
    <n v="0.02"/>
    <x v="2"/>
    <s v="US"/>
    <s v="USD"/>
    <n v="1451852256"/>
    <n v="1449260256"/>
    <d v="2016-01-03T20:17:36"/>
    <x v="3960"/>
    <n v="30"/>
    <b v="0"/>
    <n v="4"/>
    <b v="0"/>
    <s v="theater/plays"/>
    <x v="1"/>
    <x v="6"/>
  </r>
  <r>
    <n v="5000"/>
    <n v="21"/>
    <n v="10.5"/>
    <n v="0"/>
    <x v="2"/>
    <s v="GB"/>
    <s v="GBP"/>
    <n v="1399584210"/>
    <n v="1397683410"/>
    <d v="2014-05-08T21:23:30"/>
    <x v="3961"/>
    <n v="22"/>
    <b v="0"/>
    <n v="2"/>
    <b v="0"/>
    <s v="theater/plays"/>
    <x v="1"/>
    <x v="6"/>
  </r>
  <r>
    <n v="1400"/>
    <n v="45"/>
    <n v="15"/>
    <n v="0.03"/>
    <x v="2"/>
    <s v="GB"/>
    <s v="GBP"/>
    <n v="1448722494"/>
    <n v="1446562494"/>
    <d v="2015-11-28T14:54:54"/>
    <x v="3962"/>
    <n v="25"/>
    <b v="0"/>
    <n v="3"/>
    <b v="0"/>
    <s v="theater/plays"/>
    <x v="1"/>
    <x v="6"/>
  </r>
  <r>
    <n v="10000"/>
    <n v="0"/>
    <s v="N/A"/>
    <n v="0"/>
    <x v="2"/>
    <s v="CA"/>
    <s v="CAD"/>
    <n v="1447821717"/>
    <n v="1445226117"/>
    <d v="2015-11-18T04:41:57"/>
    <x v="3963"/>
    <n v="30.041666666664241"/>
    <b v="0"/>
    <s v="No Backers"/>
    <b v="0"/>
    <s v="theater/plays"/>
    <x v="1"/>
    <x v="6"/>
  </r>
  <r>
    <n v="2000"/>
    <n v="126"/>
    <n v="42"/>
    <n v="0.06"/>
    <x v="2"/>
    <s v="US"/>
    <s v="USD"/>
    <n v="1429460386"/>
    <n v="1424279986"/>
    <d v="2015-04-19T16:19:46"/>
    <x v="3964"/>
    <n v="59.958333333328483"/>
    <b v="0"/>
    <n v="3"/>
    <b v="0"/>
    <s v="theater/plays"/>
    <x v="1"/>
    <x v="6"/>
  </r>
  <r>
    <n v="2000"/>
    <n v="285"/>
    <n v="71.25"/>
    <n v="0.14000000000000001"/>
    <x v="2"/>
    <s v="US"/>
    <s v="USD"/>
    <n v="1460608780"/>
    <n v="1455428380"/>
    <d v="2016-04-14T04:39:40"/>
    <x v="3965"/>
    <n v="59.958333333328483"/>
    <b v="0"/>
    <n v="4"/>
    <b v="0"/>
    <s v="theater/plays"/>
    <x v="1"/>
    <x v="6"/>
  </r>
  <r>
    <n v="7500"/>
    <n v="45"/>
    <n v="22.5"/>
    <n v="0.01"/>
    <x v="2"/>
    <s v="US"/>
    <s v="USD"/>
    <n v="1406170740"/>
    <n v="1402506278"/>
    <d v="2014-07-24T02:59:00"/>
    <x v="3966"/>
    <n v="42.41275462962949"/>
    <b v="0"/>
    <n v="2"/>
    <b v="0"/>
    <s v="theater/plays"/>
    <x v="1"/>
    <x v="6"/>
  </r>
  <r>
    <n v="1700"/>
    <n v="410"/>
    <n v="41"/>
    <n v="0.24"/>
    <x v="2"/>
    <s v="US"/>
    <s v="USD"/>
    <n v="1488783507"/>
    <n v="1486191507"/>
    <d v="2017-03-06T06:58:27"/>
    <x v="3967"/>
    <n v="30"/>
    <b v="0"/>
    <n v="10"/>
    <b v="0"/>
    <s v="theater/plays"/>
    <x v="1"/>
    <x v="6"/>
  </r>
  <r>
    <n v="5000"/>
    <n v="527"/>
    <n v="47.91"/>
    <n v="0.11"/>
    <x v="2"/>
    <s v="US"/>
    <s v="USD"/>
    <n v="1463945673"/>
    <n v="1458761673"/>
    <d v="2016-05-22T19:34:33"/>
    <x v="3968"/>
    <n v="60"/>
    <b v="0"/>
    <n v="11"/>
    <b v="0"/>
    <s v="theater/plays"/>
    <x v="1"/>
    <x v="6"/>
  </r>
  <r>
    <n v="2825"/>
    <n v="211"/>
    <n v="35.17"/>
    <n v="7.0000000000000007E-2"/>
    <x v="2"/>
    <s v="US"/>
    <s v="USD"/>
    <n v="1472442900"/>
    <n v="1471638646"/>
    <d v="2016-08-29T03:55:00"/>
    <x v="3969"/>
    <n v="9.3084953703728388"/>
    <b v="0"/>
    <n v="6"/>
    <b v="0"/>
    <s v="theater/plays"/>
    <x v="1"/>
    <x v="6"/>
  </r>
  <r>
    <n v="15000"/>
    <n v="11"/>
    <n v="5.5"/>
    <n v="0"/>
    <x v="2"/>
    <s v="US"/>
    <s v="USD"/>
    <n v="1460925811"/>
    <n v="1458333811"/>
    <d v="2016-04-17T20:43:31"/>
    <x v="3970"/>
    <n v="30"/>
    <b v="0"/>
    <n v="2"/>
    <b v="0"/>
    <s v="theater/plays"/>
    <x v="1"/>
    <x v="6"/>
  </r>
  <r>
    <n v="14000"/>
    <n v="136"/>
    <n v="22.67"/>
    <n v="0.01"/>
    <x v="2"/>
    <s v="US"/>
    <s v="USD"/>
    <n v="1405947126"/>
    <n v="1403355126"/>
    <d v="2014-07-21T12:52:06"/>
    <x v="3971"/>
    <n v="30"/>
    <b v="0"/>
    <n v="6"/>
    <b v="0"/>
    <s v="theater/plays"/>
    <x v="1"/>
    <x v="6"/>
  </r>
  <r>
    <n v="1000"/>
    <n v="211"/>
    <n v="26.38"/>
    <n v="0.21"/>
    <x v="2"/>
    <s v="US"/>
    <s v="USD"/>
    <n v="1423186634"/>
    <n v="1418002634"/>
    <d v="2015-02-06T01:37:14"/>
    <x v="3972"/>
    <n v="60"/>
    <b v="0"/>
    <n v="8"/>
    <b v="0"/>
    <s v="theater/plays"/>
    <x v="1"/>
    <x v="6"/>
  </r>
  <r>
    <n v="5000"/>
    <n v="3905"/>
    <n v="105.54"/>
    <n v="0.78"/>
    <x v="2"/>
    <s v="US"/>
    <s v="USD"/>
    <n v="1462766400"/>
    <n v="1460219110"/>
    <d v="2016-05-09T04:00:00"/>
    <x v="3973"/>
    <n v="29.482523148151813"/>
    <b v="0"/>
    <n v="37"/>
    <b v="0"/>
    <s v="theater/plays"/>
    <x v="1"/>
    <x v="6"/>
  </r>
  <r>
    <n v="1000"/>
    <n v="320"/>
    <n v="29.09"/>
    <n v="0.32"/>
    <x v="2"/>
    <s v="GB"/>
    <s v="GBP"/>
    <n v="1464872848"/>
    <n v="1462280848"/>
    <d v="2016-06-02T13:07:28"/>
    <x v="3974"/>
    <n v="30"/>
    <b v="0"/>
    <n v="11"/>
    <b v="0"/>
    <s v="theater/plays"/>
    <x v="1"/>
    <x v="6"/>
  </r>
  <r>
    <n v="678"/>
    <n v="0"/>
    <s v="N/A"/>
    <n v="0"/>
    <x v="2"/>
    <s v="US"/>
    <s v="USD"/>
    <n v="1468442898"/>
    <n v="1465850898"/>
    <d v="2016-07-13T20:48:18"/>
    <x v="3975"/>
    <n v="30"/>
    <b v="0"/>
    <s v="No Backers"/>
    <b v="0"/>
    <s v="theater/plays"/>
    <x v="1"/>
    <x v="6"/>
  </r>
  <r>
    <n v="1300"/>
    <n v="620"/>
    <n v="62"/>
    <n v="0.48"/>
    <x v="2"/>
    <s v="US"/>
    <s v="USD"/>
    <n v="1406876400"/>
    <n v="1405024561"/>
    <d v="2014-08-01T07:00:00"/>
    <x v="3976"/>
    <n v="21.433321759257524"/>
    <b v="0"/>
    <n v="10"/>
    <b v="0"/>
    <s v="theater/plays"/>
    <x v="1"/>
    <x v="6"/>
  </r>
  <r>
    <n v="90000"/>
    <n v="1305"/>
    <n v="217.5"/>
    <n v="0.01"/>
    <x v="2"/>
    <s v="US"/>
    <s v="USD"/>
    <n v="1469213732"/>
    <n v="1466621732"/>
    <d v="2016-07-22T18:55:32"/>
    <x v="3977"/>
    <n v="30"/>
    <b v="0"/>
    <n v="6"/>
    <b v="0"/>
    <s v="theater/plays"/>
    <x v="1"/>
    <x v="6"/>
  </r>
  <r>
    <n v="2000"/>
    <n v="214"/>
    <n v="26.75"/>
    <n v="0.11"/>
    <x v="2"/>
    <s v="US"/>
    <s v="USD"/>
    <n v="1422717953"/>
    <n v="1417533953"/>
    <d v="2015-01-31T15:25:53"/>
    <x v="3978"/>
    <n v="60"/>
    <b v="0"/>
    <n v="8"/>
    <b v="0"/>
    <s v="theater/plays"/>
    <x v="1"/>
    <x v="6"/>
  </r>
  <r>
    <n v="6000"/>
    <n v="110"/>
    <n v="18.329999999999998"/>
    <n v="0.02"/>
    <x v="2"/>
    <s v="GB"/>
    <s v="GBP"/>
    <n v="1427659200"/>
    <n v="1425678057"/>
    <d v="2015-03-29T20:00:00"/>
    <x v="3979"/>
    <n v="22.929895833323826"/>
    <b v="0"/>
    <n v="6"/>
    <b v="0"/>
    <s v="theater/plays"/>
    <x v="1"/>
    <x v="6"/>
  </r>
  <r>
    <n v="2500"/>
    <n v="450"/>
    <n v="64.290000000000006"/>
    <n v="0.18"/>
    <x v="2"/>
    <s v="US"/>
    <s v="USD"/>
    <n v="1404570147"/>
    <n v="1401978147"/>
    <d v="2014-07-05T14:22:27"/>
    <x v="3980"/>
    <n v="30"/>
    <b v="0"/>
    <n v="7"/>
    <b v="0"/>
    <s v="theater/plays"/>
    <x v="1"/>
    <x v="6"/>
  </r>
  <r>
    <n v="30000"/>
    <n v="1225"/>
    <n v="175"/>
    <n v="0.04"/>
    <x v="2"/>
    <s v="US"/>
    <s v="USD"/>
    <n v="1468729149"/>
    <n v="1463545149"/>
    <d v="2016-07-17T04:19:09"/>
    <x v="3981"/>
    <n v="60"/>
    <b v="0"/>
    <n v="7"/>
    <b v="0"/>
    <s v="theater/plays"/>
    <x v="1"/>
    <x v="6"/>
  </r>
  <r>
    <n v="850"/>
    <n v="170"/>
    <n v="34"/>
    <n v="0.2"/>
    <x v="2"/>
    <s v="GB"/>
    <s v="GBP"/>
    <n v="1436297180"/>
    <n v="1431113180"/>
    <d v="2015-07-07T19:26:20"/>
    <x v="3982"/>
    <n v="60"/>
    <b v="0"/>
    <n v="5"/>
    <b v="0"/>
    <s v="theater/plays"/>
    <x v="1"/>
    <x v="6"/>
  </r>
  <r>
    <n v="11140"/>
    <n v="3877"/>
    <n v="84.28"/>
    <n v="0.35"/>
    <x v="2"/>
    <s v="US"/>
    <s v="USD"/>
    <n v="1400569140"/>
    <n v="1397854356"/>
    <d v="2014-05-20T06:59:00"/>
    <x v="3983"/>
    <n v="31.421111111114442"/>
    <b v="0"/>
    <n v="46"/>
    <b v="0"/>
    <s v="theater/plays"/>
    <x v="1"/>
    <x v="6"/>
  </r>
  <r>
    <n v="1500"/>
    <n v="95"/>
    <n v="9.5"/>
    <n v="0.06"/>
    <x v="2"/>
    <s v="GB"/>
    <s v="GBP"/>
    <n v="1415404800"/>
    <n v="1412809644"/>
    <d v="2014-11-08T00:00:00"/>
    <x v="3984"/>
    <n v="30.036527777781885"/>
    <b v="0"/>
    <n v="10"/>
    <b v="0"/>
    <s v="theater/plays"/>
    <x v="1"/>
    <x v="6"/>
  </r>
  <r>
    <n v="2000"/>
    <n v="641"/>
    <n v="33.74"/>
    <n v="0.32"/>
    <x v="2"/>
    <s v="US"/>
    <s v="USD"/>
    <n v="1456002300"/>
    <n v="1454173120"/>
    <d v="2016-02-20T21:05:00"/>
    <x v="3985"/>
    <n v="21.171064814814599"/>
    <b v="0"/>
    <n v="19"/>
    <b v="0"/>
    <s v="theater/plays"/>
    <x v="1"/>
    <x v="6"/>
  </r>
  <r>
    <n v="5000"/>
    <n v="488"/>
    <n v="37.54"/>
    <n v="0.1"/>
    <x v="2"/>
    <s v="GB"/>
    <s v="GBP"/>
    <n v="1462539840"/>
    <n v="1460034594"/>
    <d v="2016-05-06T13:04:00"/>
    <x v="3986"/>
    <n v="28.995902777780429"/>
    <b v="0"/>
    <n v="13"/>
    <b v="0"/>
    <s v="theater/plays"/>
    <x v="1"/>
    <x v="6"/>
  </r>
  <r>
    <n v="400"/>
    <n v="151"/>
    <n v="11.62"/>
    <n v="0.38"/>
    <x v="2"/>
    <s v="GB"/>
    <s v="GBP"/>
    <n v="1400278290"/>
    <n v="1399414290"/>
    <d v="2014-05-16T22:11:30"/>
    <x v="3987"/>
    <n v="10"/>
    <b v="0"/>
    <n v="13"/>
    <b v="0"/>
    <s v="theater/plays"/>
    <x v="1"/>
    <x v="6"/>
  </r>
  <r>
    <n v="1500"/>
    <n v="32"/>
    <n v="8"/>
    <n v="0.02"/>
    <x v="2"/>
    <s v="US"/>
    <s v="USD"/>
    <n v="1440813413"/>
    <n v="1439517413"/>
    <d v="2015-08-29T01:56:53"/>
    <x v="3988"/>
    <n v="15"/>
    <b v="0"/>
    <n v="4"/>
    <b v="0"/>
    <s v="theater/plays"/>
    <x v="1"/>
    <x v="6"/>
  </r>
  <r>
    <n v="3000"/>
    <n v="0"/>
    <s v="N/A"/>
    <n v="0"/>
    <x v="2"/>
    <s v="US"/>
    <s v="USD"/>
    <n v="1447009181"/>
    <n v="1444413581"/>
    <d v="2015-11-08T18:59:41"/>
    <x v="3989"/>
    <n v="30.041666666671517"/>
    <b v="0"/>
    <s v="No Backers"/>
    <b v="0"/>
    <s v="theater/plays"/>
    <x v="1"/>
    <x v="6"/>
  </r>
  <r>
    <n v="1650"/>
    <n v="69"/>
    <n v="23"/>
    <n v="0.04"/>
    <x v="2"/>
    <s v="GB"/>
    <s v="GBP"/>
    <n v="1456934893"/>
    <n v="1454342893"/>
    <d v="2016-03-02T16:08:13"/>
    <x v="3990"/>
    <n v="30"/>
    <b v="0"/>
    <n v="3"/>
    <b v="0"/>
    <s v="theater/plays"/>
    <x v="1"/>
    <x v="6"/>
  </r>
  <r>
    <n v="500"/>
    <n v="100"/>
    <n v="100"/>
    <n v="0.2"/>
    <x v="2"/>
    <s v="US"/>
    <s v="USD"/>
    <n v="1433086082"/>
    <n v="1430494082"/>
    <d v="2015-05-31T15:28:02"/>
    <x v="3991"/>
    <n v="30"/>
    <b v="0"/>
    <n v="1"/>
    <b v="0"/>
    <s v="theater/plays"/>
    <x v="1"/>
    <x v="6"/>
  </r>
  <r>
    <n v="10000"/>
    <n v="541"/>
    <n v="60.11"/>
    <n v="0.05"/>
    <x v="2"/>
    <s v="US"/>
    <s v="USD"/>
    <n v="1449876859"/>
    <n v="1444689259"/>
    <d v="2015-12-11T23:34:19"/>
    <x v="3992"/>
    <n v="60.041666666671517"/>
    <b v="0"/>
    <n v="9"/>
    <b v="0"/>
    <s v="theater/plays"/>
    <x v="1"/>
    <x v="6"/>
  </r>
  <r>
    <n v="50000"/>
    <n v="3"/>
    <n v="3"/>
    <n v="0"/>
    <x v="2"/>
    <s v="US"/>
    <s v="USD"/>
    <n v="1431549912"/>
    <n v="1428957912"/>
    <d v="2015-05-13T20:45:12"/>
    <x v="3993"/>
    <n v="30"/>
    <b v="0"/>
    <n v="1"/>
    <b v="0"/>
    <s v="theater/plays"/>
    <x v="1"/>
    <x v="6"/>
  </r>
  <r>
    <n v="2000"/>
    <n v="5"/>
    <n v="5"/>
    <n v="0"/>
    <x v="2"/>
    <s v="US"/>
    <s v="USD"/>
    <n v="1405761690"/>
    <n v="1403169690"/>
    <d v="2014-07-19T09:21:30"/>
    <x v="3994"/>
    <n v="30"/>
    <b v="0"/>
    <n v="1"/>
    <b v="0"/>
    <s v="theater/plays"/>
    <x v="1"/>
    <x v="6"/>
  </r>
  <r>
    <n v="200"/>
    <n v="70"/>
    <n v="17.5"/>
    <n v="0.35"/>
    <x v="2"/>
    <s v="GB"/>
    <s v="GBP"/>
    <n v="1423913220"/>
    <n v="1421339077"/>
    <d v="2015-02-14T11:27:00"/>
    <x v="3995"/>
    <n v="29.793321759258106"/>
    <b v="0"/>
    <n v="4"/>
    <b v="0"/>
    <s v="theater/plays"/>
    <x v="1"/>
    <x v="6"/>
  </r>
  <r>
    <n v="3000"/>
    <n v="497"/>
    <n v="29.24"/>
    <n v="0.17"/>
    <x v="2"/>
    <s v="US"/>
    <s v="USD"/>
    <n v="1416499440"/>
    <n v="1415341464"/>
    <d v="2014-11-20T16:04:00"/>
    <x v="3996"/>
    <n v="13.402500000003783"/>
    <b v="0"/>
    <n v="17"/>
    <b v="0"/>
    <s v="theater/plays"/>
    <x v="1"/>
    <x v="6"/>
  </r>
  <r>
    <n v="3000"/>
    <n v="0"/>
    <s v="N/A"/>
    <n v="0"/>
    <x v="2"/>
    <s v="GB"/>
    <s v="GBP"/>
    <n v="1428222221"/>
    <n v="1425633821"/>
    <d v="2015-04-05T08:23:41"/>
    <x v="3997"/>
    <n v="29.958333333343035"/>
    <b v="0"/>
    <s v="No Backers"/>
    <b v="0"/>
    <s v="theater/plays"/>
    <x v="1"/>
    <x v="6"/>
  </r>
  <r>
    <n v="1250"/>
    <n v="715"/>
    <n v="59.58"/>
    <n v="0.56999999999999995"/>
    <x v="2"/>
    <s v="US"/>
    <s v="USD"/>
    <n v="1427580426"/>
    <n v="1424992026"/>
    <d v="2015-03-28T22:07:06"/>
    <x v="3998"/>
    <n v="29.958333333335759"/>
    <b v="0"/>
    <n v="12"/>
    <b v="0"/>
    <s v="theater/plays"/>
    <x v="1"/>
    <x v="6"/>
  </r>
  <r>
    <n v="7000"/>
    <n v="1156"/>
    <n v="82.57"/>
    <n v="0.17"/>
    <x v="2"/>
    <s v="US"/>
    <s v="USD"/>
    <n v="1409514709"/>
    <n v="1406058798"/>
    <d v="2014-08-31T19:51:49"/>
    <x v="3999"/>
    <n v="39.998969907406718"/>
    <b v="0"/>
    <n v="14"/>
    <b v="0"/>
    <s v="theater/plays"/>
    <x v="1"/>
    <x v="6"/>
  </r>
  <r>
    <n v="8000"/>
    <n v="10"/>
    <n v="10"/>
    <n v="0"/>
    <x v="2"/>
    <s v="US"/>
    <s v="USD"/>
    <n v="1462631358"/>
    <n v="1457450958"/>
    <d v="2016-05-07T14:29:18"/>
    <x v="4000"/>
    <n v="59.958333333335759"/>
    <b v="0"/>
    <n v="1"/>
    <b v="0"/>
    <s v="theater/plays"/>
    <x v="1"/>
    <x v="6"/>
  </r>
  <r>
    <n v="1200"/>
    <n v="453"/>
    <n v="32.36"/>
    <n v="0.38"/>
    <x v="2"/>
    <s v="GB"/>
    <s v="GBP"/>
    <n v="1488394800"/>
    <n v="1486681708"/>
    <d v="2017-03-01T19:00:00"/>
    <x v="4001"/>
    <n v="19.827453703706851"/>
    <b v="0"/>
    <n v="14"/>
    <b v="0"/>
    <s v="theater/plays"/>
    <x v="1"/>
    <x v="6"/>
  </r>
  <r>
    <n v="1250"/>
    <n v="23"/>
    <n v="5.75"/>
    <n v="0.02"/>
    <x v="2"/>
    <s v="US"/>
    <s v="USD"/>
    <n v="1411779761"/>
    <n v="1409187761"/>
    <d v="2014-09-27T01:02:41"/>
    <x v="4002"/>
    <n v="30"/>
    <b v="0"/>
    <n v="4"/>
    <b v="0"/>
    <s v="theater/plays"/>
    <x v="1"/>
    <x v="6"/>
  </r>
  <r>
    <n v="2000"/>
    <n v="201"/>
    <n v="100.5"/>
    <n v="0.1"/>
    <x v="2"/>
    <s v="US"/>
    <s v="USD"/>
    <n v="1424009147"/>
    <n v="1421417147"/>
    <d v="2015-02-15T14:05:47"/>
    <x v="4003"/>
    <n v="30"/>
    <b v="0"/>
    <n v="2"/>
    <b v="0"/>
    <s v="theater/plays"/>
    <x v="1"/>
    <x v="6"/>
  </r>
  <r>
    <n v="500"/>
    <n v="1"/>
    <n v="1"/>
    <n v="0"/>
    <x v="2"/>
    <s v="US"/>
    <s v="USD"/>
    <n v="1412740457"/>
    <n v="1410148457"/>
    <d v="2014-10-08T03:54:17"/>
    <x v="4004"/>
    <n v="30"/>
    <b v="0"/>
    <n v="1"/>
    <b v="0"/>
    <s v="theater/plays"/>
    <x v="1"/>
    <x v="6"/>
  </r>
  <r>
    <n v="3000"/>
    <n v="40"/>
    <n v="20"/>
    <n v="0.01"/>
    <x v="2"/>
    <s v="US"/>
    <s v="USD"/>
    <n v="1413832985"/>
    <n v="1408648985"/>
    <d v="2014-10-20T19:23:05"/>
    <x v="4005"/>
    <n v="60"/>
    <b v="0"/>
    <n v="2"/>
    <b v="0"/>
    <s v="theater/plays"/>
    <x v="1"/>
    <x v="6"/>
  </r>
  <r>
    <n v="30000"/>
    <n v="2"/>
    <n v="2"/>
    <n v="0"/>
    <x v="2"/>
    <s v="US"/>
    <s v="USD"/>
    <n v="1455647587"/>
    <n v="1453487587"/>
    <d v="2016-02-16T18:33:07"/>
    <x v="4006"/>
    <n v="25"/>
    <b v="0"/>
    <n v="1"/>
    <b v="0"/>
    <s v="theater/plays"/>
    <x v="1"/>
    <x v="6"/>
  </r>
  <r>
    <n v="2000"/>
    <n v="5"/>
    <n v="5"/>
    <n v="0"/>
    <x v="2"/>
    <s v="US"/>
    <s v="USD"/>
    <n v="1409070480"/>
    <n v="1406572381"/>
    <d v="2014-08-26T16:28:00"/>
    <x v="4007"/>
    <n v="28.913182870375749"/>
    <b v="0"/>
    <n v="1"/>
    <b v="0"/>
    <s v="theater/plays"/>
    <x v="1"/>
    <x v="6"/>
  </r>
  <r>
    <n v="1000"/>
    <n v="60"/>
    <n v="15"/>
    <n v="0.06"/>
    <x v="2"/>
    <s v="GB"/>
    <s v="GBP"/>
    <n v="1437606507"/>
    <n v="1435014507"/>
    <d v="2015-07-22T23:08:27"/>
    <x v="4008"/>
    <n v="30"/>
    <b v="0"/>
    <n v="4"/>
    <b v="0"/>
    <s v="theater/plays"/>
    <x v="1"/>
    <x v="6"/>
  </r>
  <r>
    <n v="1930"/>
    <n v="75"/>
    <n v="25"/>
    <n v="0.04"/>
    <x v="2"/>
    <s v="GB"/>
    <s v="GBP"/>
    <n v="1410281360"/>
    <n v="1406825360"/>
    <d v="2014-09-09T16:49:20"/>
    <x v="4009"/>
    <n v="40"/>
    <b v="0"/>
    <n v="3"/>
    <b v="0"/>
    <s v="theater/plays"/>
    <x v="1"/>
    <x v="6"/>
  </r>
  <r>
    <n v="7200"/>
    <n v="1742"/>
    <n v="45.84"/>
    <n v="0.24"/>
    <x v="2"/>
    <s v="US"/>
    <s v="USD"/>
    <n v="1414348166"/>
    <n v="1412879366"/>
    <d v="2014-10-26T18:29:26"/>
    <x v="4010"/>
    <n v="17"/>
    <b v="0"/>
    <n v="38"/>
    <b v="0"/>
    <s v="theater/plays"/>
    <x v="1"/>
    <x v="6"/>
  </r>
  <r>
    <n v="250"/>
    <n v="19"/>
    <n v="4.75"/>
    <n v="0.08"/>
    <x v="2"/>
    <s v="GB"/>
    <s v="GBP"/>
    <n v="1422450278"/>
    <n v="1419858278"/>
    <d v="2015-01-28T13:04:38"/>
    <x v="4011"/>
    <n v="30"/>
    <b v="0"/>
    <n v="4"/>
    <b v="0"/>
    <s v="theater/plays"/>
    <x v="1"/>
    <x v="6"/>
  </r>
  <r>
    <n v="575"/>
    <n v="0"/>
    <s v="N/A"/>
    <n v="0"/>
    <x v="2"/>
    <s v="GB"/>
    <s v="GBP"/>
    <n v="1430571849"/>
    <n v="1427979849"/>
    <d v="2015-05-02T13:04:09"/>
    <x v="4012"/>
    <n v="30"/>
    <b v="0"/>
    <s v="No Backers"/>
    <b v="0"/>
    <s v="theater/plays"/>
    <x v="1"/>
    <x v="6"/>
  </r>
  <r>
    <n v="2000"/>
    <n v="26"/>
    <n v="13"/>
    <n v="0.01"/>
    <x v="2"/>
    <s v="US"/>
    <s v="USD"/>
    <n v="1424070823"/>
    <n v="1421478823"/>
    <d v="2015-02-16T07:13:43"/>
    <x v="4013"/>
    <n v="30"/>
    <b v="0"/>
    <n v="2"/>
    <b v="0"/>
    <s v="theater/plays"/>
    <x v="1"/>
    <x v="6"/>
  </r>
  <r>
    <n v="9000"/>
    <n v="0"/>
    <s v="N/A"/>
    <n v="0"/>
    <x v="2"/>
    <s v="US"/>
    <s v="USD"/>
    <n v="1457157269"/>
    <n v="1455861269"/>
    <d v="2016-03-05T05:54:29"/>
    <x v="4014"/>
    <n v="15"/>
    <b v="0"/>
    <s v="No Backers"/>
    <b v="0"/>
    <s v="theater/plays"/>
    <x v="1"/>
    <x v="6"/>
  </r>
  <r>
    <n v="7000"/>
    <n v="1"/>
    <n v="1"/>
    <n v="0"/>
    <x v="2"/>
    <s v="US"/>
    <s v="USD"/>
    <n v="1437331463"/>
    <n v="1434739463"/>
    <d v="2015-07-19T18:44:23"/>
    <x v="4015"/>
    <n v="30"/>
    <b v="0"/>
    <n v="1"/>
    <b v="0"/>
    <s v="theater/plays"/>
    <x v="1"/>
    <x v="6"/>
  </r>
  <r>
    <n v="500"/>
    <n v="70"/>
    <n v="10"/>
    <n v="0.14000000000000001"/>
    <x v="2"/>
    <s v="GB"/>
    <s v="GBP"/>
    <n v="1410987400"/>
    <n v="1408395400"/>
    <d v="2014-09-17T20:56:40"/>
    <x v="4016"/>
    <n v="30"/>
    <b v="0"/>
    <n v="7"/>
    <b v="0"/>
    <s v="theater/plays"/>
    <x v="1"/>
    <x v="6"/>
  </r>
  <r>
    <n v="10000"/>
    <n v="105"/>
    <n v="52.5"/>
    <n v="0.01"/>
    <x v="2"/>
    <s v="US"/>
    <s v="USD"/>
    <n v="1409846874"/>
    <n v="1407254874"/>
    <d v="2014-09-04T16:07:54"/>
    <x v="4017"/>
    <n v="30"/>
    <b v="0"/>
    <n v="2"/>
    <b v="0"/>
    <s v="theater/plays"/>
    <x v="1"/>
    <x v="6"/>
  </r>
  <r>
    <n v="1500"/>
    <n v="130"/>
    <n v="32.5"/>
    <n v="0.09"/>
    <x v="2"/>
    <s v="GB"/>
    <s v="GBP"/>
    <n v="1475877108"/>
    <n v="1473285108"/>
    <d v="2016-10-07T21:51:48"/>
    <x v="4018"/>
    <n v="30"/>
    <b v="0"/>
    <n v="4"/>
    <b v="0"/>
    <s v="theater/plays"/>
    <x v="1"/>
    <x v="6"/>
  </r>
  <r>
    <n v="3500"/>
    <n v="29"/>
    <n v="7.25"/>
    <n v="0.01"/>
    <x v="2"/>
    <s v="US"/>
    <s v="USD"/>
    <n v="1460737680"/>
    <n v="1455725596"/>
    <d v="2016-04-15T16:28:00"/>
    <x v="4019"/>
    <n v="58.010231481472147"/>
    <b v="0"/>
    <n v="4"/>
    <b v="0"/>
    <s v="theater/plays"/>
    <x v="1"/>
    <x v="6"/>
  </r>
  <r>
    <n v="600"/>
    <n v="100"/>
    <n v="33.33"/>
    <n v="0.17"/>
    <x v="2"/>
    <s v="US"/>
    <s v="USD"/>
    <n v="1427168099"/>
    <n v="1424579699"/>
    <d v="2015-03-24T03:34:59"/>
    <x v="4020"/>
    <n v="29.958333333328483"/>
    <b v="0"/>
    <n v="3"/>
    <b v="0"/>
    <s v="theater/plays"/>
    <x v="1"/>
    <x v="6"/>
  </r>
  <r>
    <n v="15000"/>
    <n v="125"/>
    <n v="62.5"/>
    <n v="0.01"/>
    <x v="2"/>
    <s v="US"/>
    <s v="USD"/>
    <n v="1414360358"/>
    <n v="1409176358"/>
    <d v="2014-10-26T21:52:38"/>
    <x v="4021"/>
    <n v="60"/>
    <b v="0"/>
    <n v="2"/>
    <b v="0"/>
    <s v="theater/plays"/>
    <x v="1"/>
    <x v="6"/>
  </r>
  <r>
    <n v="18000"/>
    <n v="12521"/>
    <n v="63.56"/>
    <n v="0.7"/>
    <x v="2"/>
    <s v="US"/>
    <s v="USD"/>
    <n v="1422759240"/>
    <n v="1418824867"/>
    <d v="2015-02-01T02:54:00"/>
    <x v="4022"/>
    <n v="45.536724537043483"/>
    <b v="0"/>
    <n v="197"/>
    <b v="0"/>
    <s v="theater/plays"/>
    <x v="1"/>
    <x v="6"/>
  </r>
  <r>
    <n v="7000"/>
    <n v="0"/>
    <s v="N/A"/>
    <n v="0"/>
    <x v="2"/>
    <s v="US"/>
    <s v="USD"/>
    <n v="1458860363"/>
    <n v="1454975963"/>
    <d v="2016-03-24T22:59:23"/>
    <x v="4023"/>
    <n v="44.958333333343035"/>
    <b v="0"/>
    <s v="No Backers"/>
    <b v="0"/>
    <s v="theater/plays"/>
    <x v="1"/>
    <x v="6"/>
  </r>
  <r>
    <n v="800"/>
    <n v="10"/>
    <n v="10"/>
    <n v="0.01"/>
    <x v="2"/>
    <s v="US"/>
    <s v="USD"/>
    <n v="1441037097"/>
    <n v="1438445097"/>
    <d v="2015-08-31T16:04:57"/>
    <x v="4024"/>
    <n v="30"/>
    <b v="0"/>
    <n v="1"/>
    <b v="0"/>
    <s v="theater/plays"/>
    <x v="1"/>
    <x v="6"/>
  </r>
  <r>
    <n v="5000"/>
    <n v="250"/>
    <n v="62.5"/>
    <n v="0.05"/>
    <x v="2"/>
    <s v="FR"/>
    <s v="EUR"/>
    <n v="1437889336"/>
    <n v="1432705336"/>
    <d v="2015-07-26T05:42:16"/>
    <x v="4025"/>
    <n v="60"/>
    <b v="0"/>
    <n v="4"/>
    <b v="0"/>
    <s v="theater/plays"/>
    <x v="1"/>
    <x v="6"/>
  </r>
  <r>
    <n v="4000"/>
    <n v="0"/>
    <s v="N/A"/>
    <n v="0"/>
    <x v="2"/>
    <s v="US"/>
    <s v="USD"/>
    <n v="1449247439"/>
    <n v="1444059839"/>
    <d v="2015-12-04T16:43:59"/>
    <x v="4026"/>
    <n v="60.041666666664241"/>
    <b v="0"/>
    <s v="No Backers"/>
    <b v="0"/>
    <s v="theater/plays"/>
    <x v="1"/>
    <x v="6"/>
  </r>
  <r>
    <n v="3000"/>
    <n v="215"/>
    <n v="30.71"/>
    <n v="7.0000000000000007E-2"/>
    <x v="2"/>
    <s v="US"/>
    <s v="USD"/>
    <n v="1487811600"/>
    <n v="1486077481"/>
    <d v="2017-02-23T01:00:00"/>
    <x v="4027"/>
    <n v="20.070821759261889"/>
    <b v="0"/>
    <n v="7"/>
    <b v="0"/>
    <s v="theater/plays"/>
    <x v="1"/>
    <x v="6"/>
  </r>
  <r>
    <n v="2000"/>
    <n v="561"/>
    <n v="51"/>
    <n v="0.28000000000000003"/>
    <x v="2"/>
    <s v="US"/>
    <s v="USD"/>
    <n v="1402007500"/>
    <n v="1399415500"/>
    <d v="2014-06-05T22:31:40"/>
    <x v="4028"/>
    <n v="30"/>
    <b v="0"/>
    <n v="11"/>
    <b v="0"/>
    <s v="theater/plays"/>
    <x v="1"/>
    <x v="6"/>
  </r>
  <r>
    <n v="20000"/>
    <n v="0"/>
    <s v="N/A"/>
    <n v="0"/>
    <x v="2"/>
    <s v="US"/>
    <s v="USD"/>
    <n v="1450053370"/>
    <n v="1447461370"/>
    <d v="2015-12-14T00:36:10"/>
    <x v="4029"/>
    <n v="30"/>
    <b v="0"/>
    <s v="No Backers"/>
    <b v="0"/>
    <s v="theater/plays"/>
    <x v="1"/>
    <x v="6"/>
  </r>
  <r>
    <n v="2500"/>
    <n v="400"/>
    <n v="66.67"/>
    <n v="0.16"/>
    <x v="2"/>
    <s v="US"/>
    <s v="USD"/>
    <n v="1454525340"/>
    <n v="1452008599"/>
    <d v="2016-02-03T18:49:00"/>
    <x v="4030"/>
    <n v="29.128946759257815"/>
    <b v="0"/>
    <n v="6"/>
    <b v="0"/>
    <s v="theater/plays"/>
    <x v="1"/>
    <x v="6"/>
  </r>
  <r>
    <n v="5000"/>
    <n v="0"/>
    <s v="N/A"/>
    <n v="0"/>
    <x v="2"/>
    <s v="US"/>
    <s v="USD"/>
    <n v="1418914964"/>
    <n v="1414591364"/>
    <d v="2014-12-18T15:02:44"/>
    <x v="4031"/>
    <n v="50.041666666664241"/>
    <b v="0"/>
    <s v="No Backers"/>
    <b v="0"/>
    <s v="theater/plays"/>
    <x v="1"/>
    <x v="6"/>
  </r>
  <r>
    <n v="6048"/>
    <n v="413"/>
    <n v="59"/>
    <n v="7.0000000000000007E-2"/>
    <x v="2"/>
    <s v="US"/>
    <s v="USD"/>
    <n v="1450211116"/>
    <n v="1445023516"/>
    <d v="2015-12-15T20:25:16"/>
    <x v="4032"/>
    <n v="60.041666666664241"/>
    <b v="0"/>
    <n v="7"/>
    <b v="0"/>
    <s v="theater/plays"/>
    <x v="1"/>
    <x v="6"/>
  </r>
  <r>
    <n v="23900"/>
    <n v="6141.99"/>
    <n v="65.34"/>
    <n v="0.26"/>
    <x v="2"/>
    <s v="GB"/>
    <s v="GBP"/>
    <n v="1475398800"/>
    <n v="1472711224"/>
    <d v="2016-10-02T09:00:00"/>
    <x v="4033"/>
    <n v="31.106203703704523"/>
    <b v="0"/>
    <n v="94"/>
    <b v="0"/>
    <s v="theater/plays"/>
    <x v="1"/>
    <x v="6"/>
  </r>
  <r>
    <n v="13500"/>
    <n v="200"/>
    <n v="100"/>
    <n v="0.01"/>
    <x v="2"/>
    <s v="US"/>
    <s v="USD"/>
    <n v="1428097450"/>
    <n v="1425509050"/>
    <d v="2015-04-03T21:44:10"/>
    <x v="4034"/>
    <n v="29.958333333328483"/>
    <b v="0"/>
    <n v="2"/>
    <b v="0"/>
    <s v="theater/plays"/>
    <x v="1"/>
    <x v="6"/>
  </r>
  <r>
    <n v="10000"/>
    <n v="3685"/>
    <n v="147.4"/>
    <n v="0.37"/>
    <x v="2"/>
    <s v="US"/>
    <s v="USD"/>
    <n v="1413925887"/>
    <n v="1411333887"/>
    <d v="2014-10-21T21:11:27"/>
    <x v="4035"/>
    <n v="30"/>
    <b v="0"/>
    <n v="25"/>
    <b v="0"/>
    <s v="theater/plays"/>
    <x v="1"/>
    <x v="6"/>
  </r>
  <r>
    <n v="6000"/>
    <n v="2823"/>
    <n v="166.06"/>
    <n v="0.47"/>
    <x v="2"/>
    <s v="US"/>
    <s v="USD"/>
    <n v="1404253800"/>
    <n v="1402784964"/>
    <d v="2014-07-01T22:30:00"/>
    <x v="4036"/>
    <n v="17.00041666666948"/>
    <b v="0"/>
    <n v="17"/>
    <b v="0"/>
    <s v="theater/plays"/>
    <x v="1"/>
    <x v="6"/>
  </r>
  <r>
    <n v="700"/>
    <n v="80"/>
    <n v="40"/>
    <n v="0.11"/>
    <x v="2"/>
    <s v="US"/>
    <s v="USD"/>
    <n v="1464099900"/>
    <n v="1462585315"/>
    <d v="2016-05-24T14:25:00"/>
    <x v="4037"/>
    <n v="17.52991898147593"/>
    <b v="0"/>
    <n v="2"/>
    <b v="0"/>
    <s v="theater/plays"/>
    <x v="1"/>
    <x v="6"/>
  </r>
  <r>
    <n v="2500"/>
    <n v="301"/>
    <n v="75.25"/>
    <n v="0.12"/>
    <x v="2"/>
    <s v="US"/>
    <s v="USD"/>
    <n v="1413573010"/>
    <n v="1408389010"/>
    <d v="2014-10-17T19:10:10"/>
    <x v="4038"/>
    <n v="60"/>
    <b v="0"/>
    <n v="4"/>
    <b v="0"/>
    <s v="theater/plays"/>
    <x v="1"/>
    <x v="6"/>
  </r>
  <r>
    <n v="500"/>
    <n v="300"/>
    <n v="60"/>
    <n v="0.6"/>
    <x v="2"/>
    <s v="US"/>
    <s v="USD"/>
    <n v="1448949540"/>
    <n v="1446048367"/>
    <d v="2015-12-01T05:59:00"/>
    <x v="4039"/>
    <n v="33.578391203700448"/>
    <b v="0"/>
    <n v="5"/>
    <b v="0"/>
    <s v="theater/plays"/>
    <x v="1"/>
    <x v="6"/>
  </r>
  <r>
    <n v="8000"/>
    <n v="2500"/>
    <n v="1250"/>
    <n v="0.31"/>
    <x v="2"/>
    <s v="US"/>
    <s v="USD"/>
    <n v="1437188400"/>
    <n v="1432100004"/>
    <d v="2015-07-18T03:00:00"/>
    <x v="4040"/>
    <n v="58.893472222218406"/>
    <b v="0"/>
    <n v="2"/>
    <b v="0"/>
    <s v="theater/plays"/>
    <x v="1"/>
    <x v="6"/>
  </r>
  <r>
    <n v="5000"/>
    <n v="21"/>
    <n v="10.5"/>
    <n v="0"/>
    <x v="2"/>
    <s v="GB"/>
    <s v="GBP"/>
    <n v="1473160954"/>
    <n v="1467976954"/>
    <d v="2016-09-06T11:22:34"/>
    <x v="4041"/>
    <n v="60"/>
    <b v="0"/>
    <n v="2"/>
    <b v="0"/>
    <s v="theater/plays"/>
    <x v="1"/>
    <x v="6"/>
  </r>
  <r>
    <n v="10000"/>
    <n v="21"/>
    <n v="7"/>
    <n v="0"/>
    <x v="2"/>
    <s v="US"/>
    <s v="USD"/>
    <n v="1421781360"/>
    <n v="1419213664"/>
    <d v="2015-01-20T19:16:00"/>
    <x v="4042"/>
    <n v="29.718703703700157"/>
    <b v="0"/>
    <n v="3"/>
    <b v="0"/>
    <s v="theater/plays"/>
    <x v="1"/>
    <x v="6"/>
  </r>
  <r>
    <n v="300"/>
    <n v="0"/>
    <s v="N/A"/>
    <n v="0"/>
    <x v="2"/>
    <s v="CA"/>
    <s v="CAD"/>
    <n v="1416524325"/>
    <n v="1415228325"/>
    <d v="2014-11-20T22:58:45"/>
    <x v="4043"/>
    <n v="15"/>
    <b v="0"/>
    <s v="No Backers"/>
    <b v="0"/>
    <s v="theater/plays"/>
    <x v="1"/>
    <x v="6"/>
  </r>
  <r>
    <n v="600"/>
    <n v="225"/>
    <n v="56.25"/>
    <n v="0.38"/>
    <x v="2"/>
    <s v="US"/>
    <s v="USD"/>
    <n v="1428642000"/>
    <n v="1426050982"/>
    <d v="2015-04-10T05:00:00"/>
    <x v="4044"/>
    <n v="29.98863425925083"/>
    <b v="0"/>
    <n v="4"/>
    <b v="0"/>
    <s v="theater/plays"/>
    <x v="1"/>
    <x v="6"/>
  </r>
  <r>
    <n v="5000"/>
    <n v="1"/>
    <n v="1"/>
    <n v="0"/>
    <x v="2"/>
    <s v="AU"/>
    <s v="AUD"/>
    <n v="1408596589"/>
    <n v="1406004589"/>
    <d v="2014-08-21T04:49:49"/>
    <x v="4045"/>
    <n v="30"/>
    <b v="0"/>
    <n v="1"/>
    <b v="0"/>
    <s v="theater/plays"/>
    <x v="1"/>
    <x v="6"/>
  </r>
  <r>
    <n v="5600"/>
    <n v="460"/>
    <n v="38.33"/>
    <n v="0.08"/>
    <x v="2"/>
    <s v="US"/>
    <s v="USD"/>
    <n v="1413992210"/>
    <n v="1411400210"/>
    <d v="2014-10-22T15:36:50"/>
    <x v="4046"/>
    <n v="30"/>
    <b v="0"/>
    <n v="12"/>
    <b v="0"/>
    <s v="theater/plays"/>
    <x v="1"/>
    <x v="6"/>
  </r>
  <r>
    <n v="5000"/>
    <n v="110"/>
    <n v="27.5"/>
    <n v="0.02"/>
    <x v="2"/>
    <s v="US"/>
    <s v="USD"/>
    <n v="1420938000"/>
    <n v="1418862743"/>
    <d v="2015-01-11T01:00:00"/>
    <x v="4047"/>
    <n v="24.01917824074917"/>
    <b v="0"/>
    <n v="4"/>
    <b v="0"/>
    <s v="theater/plays"/>
    <x v="1"/>
    <x v="6"/>
  </r>
  <r>
    <n v="17000"/>
    <n v="3001"/>
    <n v="32.979999999999997"/>
    <n v="0.18"/>
    <x v="2"/>
    <s v="GB"/>
    <s v="GBP"/>
    <n v="1460373187"/>
    <n v="1457352787"/>
    <d v="2016-04-11T11:13:07"/>
    <x v="4048"/>
    <n v="34.958333333335759"/>
    <b v="0"/>
    <n v="91"/>
    <b v="0"/>
    <s v="theater/plays"/>
    <x v="1"/>
    <x v="6"/>
  </r>
  <r>
    <n v="20000"/>
    <n v="16"/>
    <n v="16"/>
    <n v="0"/>
    <x v="2"/>
    <s v="US"/>
    <s v="USD"/>
    <n v="1436914815"/>
    <n v="1434322815"/>
    <d v="2015-07-14T23:00:15"/>
    <x v="4049"/>
    <n v="30"/>
    <b v="0"/>
    <n v="1"/>
    <b v="0"/>
    <s v="theater/plays"/>
    <x v="1"/>
    <x v="6"/>
  </r>
  <r>
    <n v="1500"/>
    <n v="1"/>
    <n v="1"/>
    <n v="0"/>
    <x v="2"/>
    <s v="US"/>
    <s v="USD"/>
    <n v="1414077391"/>
    <n v="1411485391"/>
    <d v="2014-10-23T15:16:31"/>
    <x v="4050"/>
    <n v="30"/>
    <b v="0"/>
    <n v="1"/>
    <b v="0"/>
    <s v="theater/plays"/>
    <x v="1"/>
    <x v="6"/>
  </r>
  <r>
    <n v="500"/>
    <n v="0"/>
    <s v="N/A"/>
    <n v="0"/>
    <x v="2"/>
    <s v="US"/>
    <s v="USD"/>
    <n v="1399618380"/>
    <n v="1399058797"/>
    <d v="2014-05-09T06:53:00"/>
    <x v="4051"/>
    <n v="6.4766550925924093"/>
    <b v="0"/>
    <s v="No Backers"/>
    <b v="0"/>
    <s v="theater/plays"/>
    <x v="1"/>
    <x v="6"/>
  </r>
  <r>
    <n v="3000"/>
    <n v="1126"/>
    <n v="86.62"/>
    <n v="0.38"/>
    <x v="2"/>
    <s v="US"/>
    <s v="USD"/>
    <n v="1413234316"/>
    <n v="1408050316"/>
    <d v="2014-10-13T21:05:16"/>
    <x v="4052"/>
    <n v="60"/>
    <b v="0"/>
    <n v="13"/>
    <b v="0"/>
    <s v="theater/plays"/>
    <x v="1"/>
    <x v="6"/>
  </r>
  <r>
    <n v="500"/>
    <n v="110"/>
    <n v="55"/>
    <n v="0.22"/>
    <x v="2"/>
    <s v="GB"/>
    <s v="GBP"/>
    <n v="1416081600"/>
    <n v="1413477228"/>
    <d v="2014-11-15T20:00:00"/>
    <x v="4053"/>
    <n v="30.143194444441178"/>
    <b v="0"/>
    <n v="2"/>
    <b v="0"/>
    <s v="theater/plays"/>
    <x v="1"/>
    <x v="6"/>
  </r>
  <r>
    <n v="8880"/>
    <n v="0"/>
    <s v="N/A"/>
    <n v="0"/>
    <x v="2"/>
    <s v="US"/>
    <s v="USD"/>
    <n v="1475294400"/>
    <n v="1472674285"/>
    <d v="2016-10-01T04:00:00"/>
    <x v="4054"/>
    <n v="30.325405092597066"/>
    <b v="0"/>
    <s v="No Backers"/>
    <b v="0"/>
    <s v="theater/plays"/>
    <x v="1"/>
    <x v="6"/>
  </r>
  <r>
    <n v="5000"/>
    <n v="881"/>
    <n v="41.95"/>
    <n v="0.18"/>
    <x v="2"/>
    <s v="GB"/>
    <s v="GBP"/>
    <n v="1403192031"/>
    <n v="1400600031"/>
    <d v="2014-06-19T15:33:51"/>
    <x v="4055"/>
    <n v="30"/>
    <b v="0"/>
    <n v="21"/>
    <b v="0"/>
    <s v="theater/plays"/>
    <x v="1"/>
    <x v="6"/>
  </r>
  <r>
    <n v="1500"/>
    <n v="795"/>
    <n v="88.33"/>
    <n v="0.53"/>
    <x v="2"/>
    <s v="US"/>
    <s v="USD"/>
    <n v="1467575940"/>
    <n v="1465856639"/>
    <d v="2016-07-03T19:59:00"/>
    <x v="4056"/>
    <n v="19.899317129624251"/>
    <b v="0"/>
    <n v="9"/>
    <b v="0"/>
    <s v="theater/plays"/>
    <x v="1"/>
    <x v="6"/>
  </r>
  <r>
    <n v="3500"/>
    <n v="775"/>
    <n v="129.16999999999999"/>
    <n v="0.22"/>
    <x v="2"/>
    <s v="GB"/>
    <s v="GBP"/>
    <n v="1448492400"/>
    <n v="1446506080"/>
    <d v="2015-11-25T23:00:00"/>
    <x v="4057"/>
    <n v="22.989814814805868"/>
    <b v="0"/>
    <n v="6"/>
    <b v="0"/>
    <s v="theater/plays"/>
    <x v="1"/>
    <x v="6"/>
  </r>
  <r>
    <n v="3750"/>
    <n v="95"/>
    <n v="23.75"/>
    <n v="0.03"/>
    <x v="2"/>
    <s v="US"/>
    <s v="USD"/>
    <n v="1459483140"/>
    <n v="1458178044"/>
    <d v="2016-04-01T03:59:00"/>
    <x v="4058"/>
    <n v="15.105277777780429"/>
    <b v="0"/>
    <n v="4"/>
    <b v="0"/>
    <s v="theater/plays"/>
    <x v="1"/>
    <x v="6"/>
  </r>
  <r>
    <n v="10000"/>
    <n v="250"/>
    <n v="35.71"/>
    <n v="0.03"/>
    <x v="2"/>
    <s v="CA"/>
    <s v="CAD"/>
    <n v="1410836400"/>
    <n v="1408116152"/>
    <d v="2014-09-16T03:00:00"/>
    <x v="4059"/>
    <n v="31.484351851853717"/>
    <b v="0"/>
    <n v="7"/>
    <b v="0"/>
    <s v="theater/plays"/>
    <x v="1"/>
    <x v="6"/>
  </r>
  <r>
    <n v="10000"/>
    <n v="285"/>
    <n v="57"/>
    <n v="0.03"/>
    <x v="2"/>
    <s v="CA"/>
    <s v="CAD"/>
    <n v="1403539200"/>
    <n v="1400604056"/>
    <d v="2014-06-23T16:00:00"/>
    <x v="4060"/>
    <n v="33.971574074072123"/>
    <b v="0"/>
    <n v="5"/>
    <b v="0"/>
    <s v="theater/plays"/>
    <x v="1"/>
    <x v="6"/>
  </r>
  <r>
    <n v="525"/>
    <n v="0"/>
    <s v="N/A"/>
    <n v="0"/>
    <x v="2"/>
    <s v="US"/>
    <s v="USD"/>
    <n v="1461205423"/>
    <n v="1456025023"/>
    <d v="2016-04-21T02:23:43"/>
    <x v="4061"/>
    <n v="59.958333333328483"/>
    <b v="0"/>
    <s v="No Backers"/>
    <b v="0"/>
    <s v="theater/plays"/>
    <x v="1"/>
    <x v="6"/>
  </r>
  <r>
    <n v="20000"/>
    <n v="490"/>
    <n v="163.33000000000001"/>
    <n v="0.02"/>
    <x v="2"/>
    <s v="US"/>
    <s v="USD"/>
    <n v="1467481468"/>
    <n v="1464889468"/>
    <d v="2016-07-02T17:44:28"/>
    <x v="4062"/>
    <n v="30"/>
    <b v="0"/>
    <n v="3"/>
    <b v="0"/>
    <s v="theater/plays"/>
    <x v="1"/>
    <x v="6"/>
  </r>
  <r>
    <n v="9500"/>
    <n v="135"/>
    <n v="15"/>
    <n v="0.01"/>
    <x v="2"/>
    <s v="GB"/>
    <s v="GBP"/>
    <n v="1403886084"/>
    <n v="1401294084"/>
    <d v="2014-06-27T16:21:24"/>
    <x v="4063"/>
    <n v="30"/>
    <b v="0"/>
    <n v="9"/>
    <b v="0"/>
    <s v="theater/plays"/>
    <x v="1"/>
    <x v="6"/>
  </r>
  <r>
    <n v="2000"/>
    <n v="385"/>
    <n v="64.17"/>
    <n v="0.19"/>
    <x v="2"/>
    <s v="AU"/>
    <s v="AUD"/>
    <n v="1430316426"/>
    <n v="1427724426"/>
    <d v="2015-04-29T14:07:06"/>
    <x v="4064"/>
    <n v="30"/>
    <b v="0"/>
    <n v="6"/>
    <b v="0"/>
    <s v="theater/plays"/>
    <x v="1"/>
    <x v="6"/>
  </r>
  <r>
    <n v="4000"/>
    <n v="27"/>
    <n v="6.75"/>
    <n v="0.01"/>
    <x v="2"/>
    <s v="US"/>
    <s v="USD"/>
    <n v="1407883811"/>
    <n v="1405291811"/>
    <d v="2014-08-12T22:50:11"/>
    <x v="4065"/>
    <n v="30"/>
    <b v="0"/>
    <n v="4"/>
    <b v="0"/>
    <s v="theater/plays"/>
    <x v="1"/>
    <x v="6"/>
  </r>
  <r>
    <n v="15000"/>
    <n v="25"/>
    <n v="25"/>
    <n v="0"/>
    <x v="2"/>
    <s v="US"/>
    <s v="USD"/>
    <n v="1463619388"/>
    <n v="1461027388"/>
    <d v="2016-05-19T00:56:28"/>
    <x v="4066"/>
    <n v="30"/>
    <b v="0"/>
    <n v="1"/>
    <b v="0"/>
    <s v="theater/plays"/>
    <x v="1"/>
    <x v="6"/>
  </r>
  <r>
    <n v="5000"/>
    <n v="3045"/>
    <n v="179.12"/>
    <n v="0.61"/>
    <x v="2"/>
    <s v="US"/>
    <s v="USD"/>
    <n v="1443408550"/>
    <n v="1439952550"/>
    <d v="2015-09-28T02:49:10"/>
    <x v="4067"/>
    <n v="40"/>
    <b v="0"/>
    <n v="17"/>
    <b v="0"/>
    <s v="theater/plays"/>
    <x v="1"/>
    <x v="6"/>
  </r>
  <r>
    <n v="3495"/>
    <n v="34.950000000000003"/>
    <n v="34.950000000000003"/>
    <n v="0.01"/>
    <x v="2"/>
    <s v="US"/>
    <s v="USD"/>
    <n v="1484348700"/>
    <n v="1481756855"/>
    <d v="2017-01-13T23:05:00"/>
    <x v="4068"/>
    <n v="29.998206018521159"/>
    <b v="0"/>
    <n v="1"/>
    <b v="0"/>
    <s v="theater/plays"/>
    <x v="1"/>
    <x v="6"/>
  </r>
  <r>
    <n v="1250"/>
    <n v="430"/>
    <n v="33.08"/>
    <n v="0.34"/>
    <x v="2"/>
    <s v="GB"/>
    <s v="GBP"/>
    <n v="1425124800"/>
    <n v="1421596356"/>
    <d v="2015-02-28T12:00:00"/>
    <x v="4069"/>
    <n v="40.838472222225391"/>
    <b v="0"/>
    <n v="13"/>
    <b v="0"/>
    <s v="theater/plays"/>
    <x v="1"/>
    <x v="6"/>
  </r>
  <r>
    <n v="1000"/>
    <n v="165"/>
    <n v="27.5"/>
    <n v="0.17"/>
    <x v="2"/>
    <s v="US"/>
    <s v="USD"/>
    <n v="1425178800"/>
    <n v="1422374420"/>
    <d v="2015-03-01T03:00:00"/>
    <x v="4070"/>
    <n v="32.458101851851097"/>
    <b v="0"/>
    <n v="6"/>
    <b v="0"/>
    <s v="theater/plays"/>
    <x v="1"/>
    <x v="6"/>
  </r>
  <r>
    <n v="20000"/>
    <n v="0"/>
    <s v="N/A"/>
    <n v="0"/>
    <x v="2"/>
    <s v="MX"/>
    <s v="MXN"/>
    <n v="1482779931"/>
    <n v="1480187931"/>
    <d v="2016-12-26T19:18:51"/>
    <x v="4071"/>
    <n v="30"/>
    <b v="0"/>
    <s v="No Backers"/>
    <b v="0"/>
    <s v="theater/plays"/>
    <x v="1"/>
    <x v="6"/>
  </r>
  <r>
    <n v="1000"/>
    <n v="4"/>
    <n v="2"/>
    <n v="0"/>
    <x v="2"/>
    <s v="GB"/>
    <s v="GBP"/>
    <n v="1408646111"/>
    <n v="1403462111"/>
    <d v="2014-08-21T18:35:11"/>
    <x v="4072"/>
    <n v="60"/>
    <b v="0"/>
    <n v="2"/>
    <b v="0"/>
    <s v="theater/plays"/>
    <x v="1"/>
    <x v="6"/>
  </r>
  <r>
    <n v="3500"/>
    <n v="37"/>
    <n v="18.5"/>
    <n v="0.01"/>
    <x v="2"/>
    <s v="US"/>
    <s v="USD"/>
    <n v="1431144000"/>
    <n v="1426407426"/>
    <d v="2015-05-09T04:00:00"/>
    <x v="4073"/>
    <n v="54.821458333331975"/>
    <b v="0"/>
    <n v="2"/>
    <b v="0"/>
    <s v="theater/plays"/>
    <x v="1"/>
    <x v="6"/>
  </r>
  <r>
    <n v="2750"/>
    <n v="735"/>
    <n v="35"/>
    <n v="0.27"/>
    <x v="2"/>
    <s v="GB"/>
    <s v="GBP"/>
    <n v="1446732975"/>
    <n v="1444137375"/>
    <d v="2015-11-05T14:16:15"/>
    <x v="4074"/>
    <n v="30.041666666664241"/>
    <b v="0"/>
    <n v="21"/>
    <b v="0"/>
    <s v="theater/plays"/>
    <x v="1"/>
    <x v="6"/>
  </r>
  <r>
    <n v="2000"/>
    <n v="576"/>
    <n v="44.31"/>
    <n v="0.28999999999999998"/>
    <x v="2"/>
    <s v="GB"/>
    <s v="GBP"/>
    <n v="1404149280"/>
    <n v="1400547969"/>
    <d v="2014-06-30T17:28:00"/>
    <x v="4075"/>
    <n v="41.681840277778974"/>
    <b v="0"/>
    <n v="13"/>
    <b v="0"/>
    <s v="theater/plays"/>
    <x v="1"/>
    <x v="6"/>
  </r>
  <r>
    <n v="700"/>
    <n v="0"/>
    <s v="N/A"/>
    <n v="0"/>
    <x v="2"/>
    <s v="US"/>
    <s v="USD"/>
    <n v="1413921060"/>
    <n v="1411499149"/>
    <d v="2014-10-21T19:51:00"/>
    <x v="4076"/>
    <n v="28.031377314808196"/>
    <b v="0"/>
    <s v="No Backers"/>
    <b v="0"/>
    <s v="theater/plays"/>
    <x v="1"/>
    <x v="6"/>
  </r>
  <r>
    <n v="15000"/>
    <n v="1335"/>
    <n v="222.5"/>
    <n v="0.09"/>
    <x v="2"/>
    <s v="US"/>
    <s v="USD"/>
    <n v="1482339794"/>
    <n v="1479747794"/>
    <d v="2016-12-21T17:03:14"/>
    <x v="4077"/>
    <n v="30"/>
    <b v="0"/>
    <n v="6"/>
    <b v="0"/>
    <s v="theater/plays"/>
    <x v="1"/>
    <x v="6"/>
  </r>
  <r>
    <n v="250"/>
    <n v="0"/>
    <s v="N/A"/>
    <n v="0"/>
    <x v="2"/>
    <s v="GB"/>
    <s v="GBP"/>
    <n v="1485543242"/>
    <n v="1482951242"/>
    <d v="2017-01-27T18:54:02"/>
    <x v="4078"/>
    <n v="30"/>
    <b v="0"/>
    <s v="No Backers"/>
    <b v="0"/>
    <s v="theater/plays"/>
    <x v="1"/>
    <x v="6"/>
  </r>
  <r>
    <n v="3000"/>
    <n v="5"/>
    <n v="5"/>
    <n v="0"/>
    <x v="2"/>
    <s v="US"/>
    <s v="USD"/>
    <n v="1466375521"/>
    <n v="1463783521"/>
    <d v="2016-06-19T22:32:01"/>
    <x v="4079"/>
    <n v="30"/>
    <b v="0"/>
    <n v="1"/>
    <b v="0"/>
    <s v="theater/plays"/>
    <x v="1"/>
    <x v="6"/>
  </r>
  <r>
    <n v="3000"/>
    <n v="0"/>
    <s v="N/A"/>
    <n v="0"/>
    <x v="2"/>
    <s v="US"/>
    <s v="USD"/>
    <n v="1465930440"/>
    <n v="1463849116"/>
    <d v="2016-06-14T18:54:00"/>
    <x v="4080"/>
    <n v="24.089398148149485"/>
    <b v="0"/>
    <s v="No Backers"/>
    <b v="0"/>
    <s v="theater/plays"/>
    <x v="1"/>
    <x v="6"/>
  </r>
  <r>
    <n v="2224"/>
    <n v="350"/>
    <n v="29.17"/>
    <n v="0.16"/>
    <x v="2"/>
    <s v="US"/>
    <s v="USD"/>
    <n v="1425819425"/>
    <n v="1423231025"/>
    <d v="2015-03-08T12:57:05"/>
    <x v="4081"/>
    <n v="29.958333333343035"/>
    <b v="0"/>
    <n v="12"/>
    <b v="0"/>
    <s v="theater/plays"/>
    <x v="1"/>
    <x v="6"/>
  </r>
  <r>
    <n v="150"/>
    <n v="3"/>
    <n v="1.5"/>
    <n v="0.02"/>
    <x v="2"/>
    <s v="US"/>
    <s v="USD"/>
    <n v="1447542000"/>
    <n v="1446179553"/>
    <d v="2015-11-14T23:00:00"/>
    <x v="4082"/>
    <n v="15.769062499995925"/>
    <b v="0"/>
    <n v="2"/>
    <b v="0"/>
    <s v="theater/plays"/>
    <x v="1"/>
    <x v="6"/>
  </r>
  <r>
    <n v="3500"/>
    <n v="759"/>
    <n v="126.5"/>
    <n v="0.22"/>
    <x v="2"/>
    <s v="US"/>
    <s v="USD"/>
    <n v="1452795416"/>
    <n v="1450203416"/>
    <d v="2016-01-14T18:16:56"/>
    <x v="4083"/>
    <n v="30"/>
    <b v="0"/>
    <n v="6"/>
    <b v="0"/>
    <s v="theater/plays"/>
    <x v="1"/>
    <x v="6"/>
  </r>
  <r>
    <n v="3000"/>
    <n v="10"/>
    <n v="10"/>
    <n v="0"/>
    <x v="2"/>
    <s v="IT"/>
    <s v="EUR"/>
    <n v="1476008906"/>
    <n v="1473416906"/>
    <d v="2016-10-09T10:28:26"/>
    <x v="4084"/>
    <n v="30"/>
    <b v="0"/>
    <n v="1"/>
    <b v="0"/>
    <s v="theater/plays"/>
    <x v="1"/>
    <x v="6"/>
  </r>
  <r>
    <n v="3500"/>
    <n v="10"/>
    <n v="10"/>
    <n v="0"/>
    <x v="2"/>
    <s v="US"/>
    <s v="USD"/>
    <n v="1427169540"/>
    <n v="1424701775"/>
    <d v="2015-03-24T03:59:00"/>
    <x v="4085"/>
    <n v="28.5620949074073"/>
    <b v="0"/>
    <n v="1"/>
    <b v="0"/>
    <s v="theater/plays"/>
    <x v="1"/>
    <x v="6"/>
  </r>
  <r>
    <n v="1000"/>
    <n v="47"/>
    <n v="9.4"/>
    <n v="0.05"/>
    <x v="2"/>
    <s v="US"/>
    <s v="USD"/>
    <n v="1448078400"/>
    <n v="1445985299"/>
    <d v="2015-11-21T04:00:00"/>
    <x v="4086"/>
    <n v="24.225706018522033"/>
    <b v="0"/>
    <n v="5"/>
    <b v="0"/>
    <s v="theater/plays"/>
    <x v="1"/>
    <x v="6"/>
  </r>
  <r>
    <n v="9600"/>
    <n v="0"/>
    <s v="N/A"/>
    <n v="0"/>
    <x v="2"/>
    <s v="US"/>
    <s v="USD"/>
    <n v="1468777786"/>
    <n v="1466185786"/>
    <d v="2016-07-17T17:49:46"/>
    <x v="4087"/>
    <n v="30"/>
    <b v="0"/>
    <s v="No Backers"/>
    <b v="0"/>
    <s v="theater/plays"/>
    <x v="1"/>
    <x v="6"/>
  </r>
  <r>
    <n v="2000"/>
    <n v="216"/>
    <n v="72"/>
    <n v="0.11"/>
    <x v="2"/>
    <s v="GB"/>
    <s v="GBP"/>
    <n v="1421403960"/>
    <n v="1418827324"/>
    <d v="2015-01-16T10:26:00"/>
    <x v="4088"/>
    <n v="29.822175925932243"/>
    <b v="0"/>
    <n v="3"/>
    <b v="0"/>
    <s v="theater/plays"/>
    <x v="1"/>
    <x v="6"/>
  </r>
  <r>
    <n v="5000"/>
    <n v="240"/>
    <n v="30"/>
    <n v="0.05"/>
    <x v="2"/>
    <s v="US"/>
    <s v="USD"/>
    <n v="1433093700"/>
    <n v="1430242488"/>
    <d v="2015-05-31T17:35:00"/>
    <x v="4089"/>
    <n v="33.000138888892252"/>
    <b v="0"/>
    <n v="8"/>
    <b v="0"/>
    <s v="theater/plays"/>
    <x v="1"/>
    <x v="6"/>
  </r>
  <r>
    <n v="1000"/>
    <n v="32"/>
    <n v="10.67"/>
    <n v="0.03"/>
    <x v="2"/>
    <s v="US"/>
    <s v="USD"/>
    <n v="1438959600"/>
    <n v="1437754137"/>
    <d v="2015-08-07T15:00:00"/>
    <x v="4090"/>
    <n v="13.952118055560277"/>
    <b v="0"/>
    <n v="3"/>
    <b v="0"/>
    <s v="theater/plays"/>
    <x v="1"/>
    <x v="6"/>
  </r>
  <r>
    <n v="1600"/>
    <n v="204"/>
    <n v="25.5"/>
    <n v="0.13"/>
    <x v="2"/>
    <s v="US"/>
    <s v="USD"/>
    <n v="1421410151"/>
    <n v="1418818151"/>
    <d v="2015-01-16T12:09:11"/>
    <x v="4091"/>
    <n v="30"/>
    <b v="0"/>
    <n v="8"/>
    <b v="0"/>
    <s v="theater/plays"/>
    <x v="1"/>
    <x v="6"/>
  </r>
  <r>
    <n v="110000"/>
    <n v="20"/>
    <n v="20"/>
    <n v="0"/>
    <x v="2"/>
    <s v="US"/>
    <s v="USD"/>
    <n v="1428205247"/>
    <n v="1423024847"/>
    <d v="2015-04-05T03:40:47"/>
    <x v="4092"/>
    <n v="59.958333333343035"/>
    <b v="0"/>
    <n v="1"/>
    <b v="0"/>
    <s v="theater/plays"/>
    <x v="1"/>
    <x v="6"/>
  </r>
  <r>
    <n v="2500"/>
    <n v="60"/>
    <n v="15"/>
    <n v="0.02"/>
    <x v="2"/>
    <s v="GB"/>
    <s v="GBP"/>
    <n v="1440272093"/>
    <n v="1435088093"/>
    <d v="2015-08-22T19:34:53"/>
    <x v="4093"/>
    <n v="60"/>
    <b v="0"/>
    <n v="4"/>
    <b v="0"/>
    <s v="theater/plays"/>
    <x v="1"/>
    <x v="6"/>
  </r>
  <r>
    <n v="2000"/>
    <n v="730"/>
    <n v="91.25"/>
    <n v="0.37"/>
    <x v="2"/>
    <s v="US"/>
    <s v="USD"/>
    <n v="1413953940"/>
    <n v="1410141900"/>
    <d v="2014-10-22T04:59:00"/>
    <x v="4094"/>
    <n v="44.120833333334303"/>
    <b v="0"/>
    <n v="8"/>
    <b v="0"/>
    <s v="theater/plays"/>
    <x v="1"/>
    <x v="6"/>
  </r>
  <r>
    <n v="30000"/>
    <n v="800"/>
    <n v="800"/>
    <n v="0.03"/>
    <x v="2"/>
    <s v="MX"/>
    <s v="MXN"/>
    <n v="1482108350"/>
    <n v="1479516350"/>
    <d v="2016-12-19T00:45:50"/>
    <x v="4095"/>
    <n v="30"/>
    <b v="0"/>
    <n v="1"/>
    <b v="0"/>
    <s v="theater/plays"/>
    <x v="1"/>
    <x v="6"/>
  </r>
  <r>
    <n v="3500"/>
    <n v="400"/>
    <n v="80"/>
    <n v="0.11"/>
    <x v="2"/>
    <s v="GB"/>
    <s v="GBP"/>
    <n v="1488271860"/>
    <n v="1484484219"/>
    <d v="2017-02-28T08:51:00"/>
    <x v="4096"/>
    <n v="43.838437499995052"/>
    <b v="0"/>
    <n v="5"/>
    <b v="0"/>
    <s v="theater/plays"/>
    <x v="1"/>
    <x v="6"/>
  </r>
  <r>
    <n v="10000"/>
    <n v="0"/>
    <s v="N/A"/>
    <n v="0"/>
    <x v="2"/>
    <s v="GB"/>
    <s v="GBP"/>
    <n v="1454284500"/>
    <n v="1449431237"/>
    <d v="2016-01-31T23:55:00"/>
    <x v="4097"/>
    <n v="56.172025462961756"/>
    <b v="0"/>
    <s v="No Backers"/>
    <b v="0"/>
    <s v="theater/plays"/>
    <x v="1"/>
    <x v="6"/>
  </r>
  <r>
    <n v="75000"/>
    <n v="0"/>
    <s v="N/A"/>
    <n v="0"/>
    <x v="2"/>
    <s v="US"/>
    <s v="USD"/>
    <n v="1465060797"/>
    <n v="1462468797"/>
    <d v="2016-06-04T17:19:57"/>
    <x v="4098"/>
    <n v="30"/>
    <b v="0"/>
    <s v="No Backers"/>
    <b v="0"/>
    <s v="theater/plays"/>
    <x v="1"/>
    <x v="6"/>
  </r>
  <r>
    <n v="4500"/>
    <n v="50"/>
    <n v="50"/>
    <n v="0.01"/>
    <x v="2"/>
    <s v="US"/>
    <s v="USD"/>
    <n v="1472847873"/>
    <n v="1468959873"/>
    <d v="2016-09-02T20:24:33"/>
    <x v="4099"/>
    <n v="45"/>
    <b v="0"/>
    <n v="1"/>
    <b v="0"/>
    <s v="theater/plays"/>
    <x v="1"/>
    <x v="6"/>
  </r>
  <r>
    <n v="270"/>
    <n v="0"/>
    <s v="N/A"/>
    <n v="0"/>
    <x v="2"/>
    <s v="US"/>
    <s v="USD"/>
    <n v="1414205990"/>
    <n v="1413341990"/>
    <d v="2014-10-25T02:59:50"/>
    <x v="4100"/>
    <n v="10"/>
    <b v="0"/>
    <s v="No Backers"/>
    <b v="0"/>
    <s v="theater/plays"/>
    <x v="1"/>
    <x v="6"/>
  </r>
  <r>
    <n v="600"/>
    <n v="0"/>
    <s v="N/A"/>
    <n v="0"/>
    <x v="2"/>
    <s v="US"/>
    <s v="USD"/>
    <n v="1485380482"/>
    <n v="1482788482"/>
    <d v="2017-01-25T21:41:22"/>
    <x v="4101"/>
    <n v="30"/>
    <b v="0"/>
    <s v="No Backers"/>
    <b v="0"/>
    <s v="theater/plays"/>
    <x v="1"/>
    <x v="6"/>
  </r>
  <r>
    <n v="500"/>
    <n v="137"/>
    <n v="22.83"/>
    <n v="0.27"/>
    <x v="2"/>
    <s v="US"/>
    <s v="USD"/>
    <n v="1463343673"/>
    <n v="1460751673"/>
    <d v="2016-05-15T20:21:13"/>
    <x v="4102"/>
    <n v="30"/>
    <b v="0"/>
    <n v="6"/>
    <b v="0"/>
    <s v="theater/plays"/>
    <x v="1"/>
    <x v="6"/>
  </r>
  <r>
    <n v="1000"/>
    <n v="100"/>
    <n v="16.670000000000002"/>
    <n v="0.1"/>
    <x v="2"/>
    <s v="US"/>
    <s v="USD"/>
    <n v="1440613920"/>
    <n v="1435953566"/>
    <d v="2015-08-26T18:32:00"/>
    <x v="4103"/>
    <n v="53.939282407402061"/>
    <b v="0"/>
    <n v="6"/>
    <b v="0"/>
    <s v="theater/plays"/>
    <x v="1"/>
    <x v="6"/>
  </r>
  <r>
    <n v="3000"/>
    <n v="641"/>
    <n v="45.79"/>
    <n v="0.21"/>
    <x v="2"/>
    <s v="AU"/>
    <s v="AUD"/>
    <n v="1477550434"/>
    <n v="1474958434"/>
    <d v="2016-10-27T06:40:34"/>
    <x v="4104"/>
    <n v="30"/>
    <b v="0"/>
    <n v="14"/>
    <b v="0"/>
    <s v="theater/plays"/>
    <x v="1"/>
    <x v="6"/>
  </r>
  <r>
    <n v="33000"/>
    <n v="2300"/>
    <n v="383.33"/>
    <n v="7.0000000000000007E-2"/>
    <x v="2"/>
    <s v="MX"/>
    <s v="MXN"/>
    <n v="1482711309"/>
    <n v="1479860109"/>
    <d v="2016-12-26T00:15:09"/>
    <x v="4105"/>
    <n v="33"/>
    <b v="0"/>
    <n v="6"/>
    <b v="0"/>
    <s v="theater/plays"/>
    <x v="1"/>
    <x v="6"/>
  </r>
  <r>
    <n v="5000"/>
    <n v="3530"/>
    <n v="106.97"/>
    <n v="0.71"/>
    <x v="2"/>
    <s v="US"/>
    <s v="USD"/>
    <n v="1427936400"/>
    <n v="1424221866"/>
    <d v="2015-04-02T01:00:00"/>
    <x v="4106"/>
    <n v="42.992291666669189"/>
    <b v="0"/>
    <n v="33"/>
    <b v="0"/>
    <s v="theater/plays"/>
    <x v="1"/>
    <x v="6"/>
  </r>
  <r>
    <n v="2000"/>
    <n v="41"/>
    <n v="10.25"/>
    <n v="0.02"/>
    <x v="2"/>
    <s v="US"/>
    <s v="USD"/>
    <n v="1411596001"/>
    <n v="1409608801"/>
    <d v="2014-09-24T22:00:01"/>
    <x v="4107"/>
    <n v="23"/>
    <b v="0"/>
    <n v="4"/>
    <b v="0"/>
    <s v="theater/plays"/>
    <x v="1"/>
    <x v="6"/>
  </r>
  <r>
    <n v="3000"/>
    <n v="59"/>
    <n v="59"/>
    <n v="0.02"/>
    <x v="2"/>
    <s v="US"/>
    <s v="USD"/>
    <n v="1488517200"/>
    <n v="1485909937"/>
    <d v="2017-03-03T05:00:00"/>
    <x v="4108"/>
    <n v="30.176655092582223"/>
    <b v="0"/>
    <n v="1"/>
    <b v="0"/>
    <s v="theater/plays"/>
    <x v="1"/>
    <x v="6"/>
  </r>
  <r>
    <n v="500"/>
    <n v="0"/>
    <s v="N/A"/>
    <n v="0"/>
    <x v="2"/>
    <s v="GB"/>
    <s v="GBP"/>
    <n v="1448805404"/>
    <n v="1446209804"/>
    <d v="2015-11-29T13:56:44"/>
    <x v="4109"/>
    <n v="30.041666666671517"/>
    <b v="0"/>
    <s v="No Backers"/>
    <b v="0"/>
    <s v="theater/plays"/>
    <x v="1"/>
    <x v="6"/>
  </r>
  <r>
    <n v="300"/>
    <n v="86"/>
    <n v="14.33"/>
    <n v="0.28999999999999998"/>
    <x v="2"/>
    <s v="GB"/>
    <s v="GBP"/>
    <n v="1469113351"/>
    <n v="1463929351"/>
    <d v="2016-07-21T15:02:31"/>
    <x v="4110"/>
    <n v="60"/>
    <b v="0"/>
    <n v="6"/>
    <b v="0"/>
    <s v="theater/plays"/>
    <x v="1"/>
    <x v="6"/>
  </r>
  <r>
    <n v="3000"/>
    <n v="94"/>
    <n v="15.67"/>
    <n v="0.03"/>
    <x v="2"/>
    <s v="US"/>
    <s v="USD"/>
    <n v="1424747740"/>
    <n v="1422155740"/>
    <d v="2015-02-24T03:15:40"/>
    <x v="4111"/>
    <n v="30"/>
    <b v="0"/>
    <n v="6"/>
    <b v="0"/>
    <s v="theater/plays"/>
    <x v="1"/>
    <x v="6"/>
  </r>
  <r>
    <n v="2500"/>
    <n v="1"/>
    <n v="1"/>
    <n v="0"/>
    <x v="2"/>
    <s v="IE"/>
    <s v="EUR"/>
    <n v="1456617600"/>
    <n v="1454280186"/>
    <d v="2016-02-28T00:00:00"/>
    <x v="4112"/>
    <n v="27.053402777775773"/>
    <b v="0"/>
    <n v="1"/>
    <b v="0"/>
    <s v="theater/plays"/>
    <x v="1"/>
    <x v="6"/>
  </r>
  <r>
    <n v="1500"/>
    <n v="3"/>
    <n v="1"/>
    <n v="0"/>
    <x v="2"/>
    <s v="US"/>
    <s v="USD"/>
    <n v="1452234840"/>
    <n v="1450619123"/>
    <d v="2016-01-08T06:34:00"/>
    <x v="4113"/>
    <n v="18.700428240743349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9" hier="-1"/>
  </pageFields>
  <dataFields count="1">
    <dataField name="Count of outcomes" fld="7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8" item="20" hier="-1"/>
  </pageFields>
  <dataFields count="1">
    <dataField name="Count of outcomes" fld="7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4" colPageCount="1"/>
  <pivotFields count="20">
    <pivotField numFmtId="44" showAll="0"/>
    <pivotField numFmtId="164" showAll="0"/>
    <pivotField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pageFields count="4">
    <pageField fld="16" item="7" hier="-1"/>
    <pageField fld="17" hier="-1"/>
    <pageField fld="19" hier="-1"/>
    <pageField fld="18" hier="-1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2.140625" style="13" bestFit="1" customWidth="1"/>
    <col min="7" max="7" width="23.28515625" style="11" bestFit="1" customWidth="1"/>
    <col min="8" max="8" width="14.7109375" style="9" bestFit="1" customWidth="1"/>
    <col min="9" max="9" width="12.85546875" bestFit="1" customWidth="1"/>
    <col min="10" max="10" width="13.7109375" bestFit="1" customWidth="1"/>
    <col min="11" max="11" width="19.5703125" hidden="1" customWidth="1"/>
    <col min="12" max="12" width="22.7109375" hidden="1" customWidth="1"/>
    <col min="13" max="13" width="19.5703125" style="20" bestFit="1" customWidth="1"/>
    <col min="14" max="14" width="23.140625" style="20" bestFit="1" customWidth="1"/>
    <col min="15" max="15" width="19.28515625" style="22" customWidth="1"/>
    <col min="16" max="16" width="14.42578125" bestFit="1" customWidth="1"/>
    <col min="17" max="17" width="19.28515625" bestFit="1" customWidth="1"/>
    <col min="18" max="18" width="13.85546875" bestFit="1" customWidth="1"/>
    <col min="19" max="19" width="29.85546875" bestFit="1" customWidth="1"/>
    <col min="20" max="20" width="20.28515625" bestFit="1" customWidth="1"/>
    <col min="21" max="21" width="17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2" t="s">
        <v>8304</v>
      </c>
      <c r="G1" s="7" t="s">
        <v>8303</v>
      </c>
      <c r="H1" s="1" t="s">
        <v>8301</v>
      </c>
      <c r="I1" s="1" t="s">
        <v>8221</v>
      </c>
      <c r="J1" s="1" t="s">
        <v>8243</v>
      </c>
      <c r="K1" s="1" t="s">
        <v>8363</v>
      </c>
      <c r="L1" s="1" t="s">
        <v>8364</v>
      </c>
      <c r="M1" s="19" t="s">
        <v>8366</v>
      </c>
      <c r="N1" s="1" t="s">
        <v>8367</v>
      </c>
      <c r="O1" s="21" t="s">
        <v>8365</v>
      </c>
      <c r="P1" s="1" t="s">
        <v>8257</v>
      </c>
      <c r="Q1" s="1" t="s">
        <v>8258</v>
      </c>
      <c r="R1" s="1" t="s">
        <v>8259</v>
      </c>
      <c r="S1" s="1" t="s">
        <v>8302</v>
      </c>
      <c r="T1" s="14" t="s">
        <v>8357</v>
      </c>
      <c r="U1" s="1" t="s">
        <v>8356</v>
      </c>
    </row>
    <row r="2" spans="1:21" ht="45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3">
        <f>IFERROR(ROUND(E2/Q2,2),0)</f>
        <v>63.92</v>
      </c>
      <c r="G2" s="10">
        <f>ROUND(E2/D2,2)</f>
        <v>1.37</v>
      </c>
      <c r="H2" s="9" t="s">
        <v>8217</v>
      </c>
      <c r="I2" t="s">
        <v>8222</v>
      </c>
      <c r="J2" t="s">
        <v>8244</v>
      </c>
      <c r="K2">
        <v>1437620400</v>
      </c>
      <c r="L2">
        <v>1434931811</v>
      </c>
      <c r="M2" s="20">
        <f>(((K2/60)/60)/24)+DATE(1970,1,1)</f>
        <v>42208.125</v>
      </c>
      <c r="N2" s="20">
        <f>(((L2/60)/60)/24)+DATE(1970,1,1)</f>
        <v>42177.007071759261</v>
      </c>
      <c r="O2" s="22">
        <f>M2-N2</f>
        <v>31.117928240739275</v>
      </c>
      <c r="P2" t="b">
        <v>0</v>
      </c>
      <c r="Q2">
        <v>182</v>
      </c>
      <c r="R2" t="b">
        <v>1</v>
      </c>
      <c r="S2" t="s">
        <v>8260</v>
      </c>
      <c r="T2" s="15" t="s">
        <v>8306</v>
      </c>
      <c r="U2" s="15" t="s">
        <v>8307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3">
        <f>IFERROR(ROUND(E3/Q3,2),0)</f>
        <v>185.48</v>
      </c>
      <c r="G3" s="10">
        <f>ROUND(E3/D3,2)</f>
        <v>1.43</v>
      </c>
      <c r="H3" s="9" t="s">
        <v>8217</v>
      </c>
      <c r="I3" t="s">
        <v>8222</v>
      </c>
      <c r="J3" t="s">
        <v>8244</v>
      </c>
      <c r="K3">
        <v>1488464683</v>
      </c>
      <c r="L3">
        <v>1485872683</v>
      </c>
      <c r="M3" s="20">
        <f>(((K3/60)/60)/24)+DATE(1970,1,1)</f>
        <v>42796.600497685184</v>
      </c>
      <c r="N3" s="20">
        <f>(((L3/60)/60)/24)+DATE(1970,1,1)</f>
        <v>42766.600497685184</v>
      </c>
      <c r="O3" s="22">
        <f>M3-N3</f>
        <v>30</v>
      </c>
      <c r="P3" t="b">
        <v>0</v>
      </c>
      <c r="Q3">
        <v>79</v>
      </c>
      <c r="R3" t="b">
        <v>1</v>
      </c>
      <c r="S3" t="s">
        <v>8260</v>
      </c>
      <c r="T3" s="15" t="s">
        <v>8306</v>
      </c>
      <c r="U3" s="15" t="s">
        <v>8307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3">
        <f>IFERROR(ROUND(E4/Q4,2),0)</f>
        <v>15</v>
      </c>
      <c r="G4" s="10">
        <f>ROUND(E4/D4,2)</f>
        <v>1.05</v>
      </c>
      <c r="H4" s="9" t="s">
        <v>8217</v>
      </c>
      <c r="I4" t="s">
        <v>8223</v>
      </c>
      <c r="J4" t="s">
        <v>8245</v>
      </c>
      <c r="K4">
        <v>1455555083</v>
      </c>
      <c r="L4">
        <v>1454691083</v>
      </c>
      <c r="M4" s="20">
        <f>(((K4/60)/60)/24)+DATE(1970,1,1)</f>
        <v>42415.702349537038</v>
      </c>
      <c r="N4" s="20">
        <f>(((L4/60)/60)/24)+DATE(1970,1,1)</f>
        <v>42405.702349537038</v>
      </c>
      <c r="O4" s="22">
        <f>M4-N4</f>
        <v>10</v>
      </c>
      <c r="P4" t="b">
        <v>0</v>
      </c>
      <c r="Q4">
        <v>35</v>
      </c>
      <c r="R4" t="b">
        <v>1</v>
      </c>
      <c r="S4" t="s">
        <v>8260</v>
      </c>
      <c r="T4" s="15" t="s">
        <v>8306</v>
      </c>
      <c r="U4" s="15" t="s">
        <v>8307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3">
        <f>IFERROR(ROUND(E5/Q5,2),0)</f>
        <v>69.27</v>
      </c>
      <c r="G5" s="10">
        <f>ROUND(E5/D5,2)</f>
        <v>1.04</v>
      </c>
      <c r="H5" s="9" t="s">
        <v>8217</v>
      </c>
      <c r="I5" t="s">
        <v>8222</v>
      </c>
      <c r="J5" t="s">
        <v>8244</v>
      </c>
      <c r="K5">
        <v>1407414107</v>
      </c>
      <c r="L5">
        <v>1404822107</v>
      </c>
      <c r="M5" s="20">
        <f>(((K5/60)/60)/24)+DATE(1970,1,1)</f>
        <v>41858.515127314815</v>
      </c>
      <c r="N5" s="20">
        <f>(((L5/60)/60)/24)+DATE(1970,1,1)</f>
        <v>41828.515127314815</v>
      </c>
      <c r="O5" s="22">
        <f>M5-N5</f>
        <v>30</v>
      </c>
      <c r="P5" t="b">
        <v>0</v>
      </c>
      <c r="Q5">
        <v>150</v>
      </c>
      <c r="R5" t="b">
        <v>1</v>
      </c>
      <c r="S5" t="s">
        <v>8260</v>
      </c>
      <c r="T5" s="15" t="s">
        <v>8306</v>
      </c>
      <c r="U5" s="15" t="s">
        <v>8307</v>
      </c>
    </row>
    <row r="6" spans="1:21" ht="60" x14ac:dyDescent="0.25">
      <c r="A6">
        <v>4</v>
      </c>
      <c r="B6" s="3" t="s">
        <v>6</v>
      </c>
      <c r="C6" s="3" t="s">
        <v>8382</v>
      </c>
      <c r="D6" s="6">
        <v>44000</v>
      </c>
      <c r="E6" s="8">
        <v>54116.28</v>
      </c>
      <c r="F6" s="13">
        <f>IFERROR(ROUND(E6/Q6,2),0)</f>
        <v>190.55</v>
      </c>
      <c r="G6" s="10">
        <f>ROUND(E6/D6,2)</f>
        <v>1.23</v>
      </c>
      <c r="H6" s="9" t="s">
        <v>8217</v>
      </c>
      <c r="I6" t="s">
        <v>8222</v>
      </c>
      <c r="J6" t="s">
        <v>8244</v>
      </c>
      <c r="K6">
        <v>1450555279</v>
      </c>
      <c r="L6">
        <v>1447963279</v>
      </c>
      <c r="M6" s="20">
        <f>(((K6/60)/60)/24)+DATE(1970,1,1)</f>
        <v>42357.834247685183</v>
      </c>
      <c r="N6" s="20">
        <f>(((L6/60)/60)/24)+DATE(1970,1,1)</f>
        <v>42327.834247685183</v>
      </c>
      <c r="O6" s="22">
        <f>M6-N6</f>
        <v>30</v>
      </c>
      <c r="P6" t="b">
        <v>0</v>
      </c>
      <c r="Q6">
        <v>284</v>
      </c>
      <c r="R6" t="b">
        <v>1</v>
      </c>
      <c r="S6" t="s">
        <v>8260</v>
      </c>
      <c r="T6" s="15" t="s">
        <v>8306</v>
      </c>
      <c r="U6" s="15" t="s">
        <v>8307</v>
      </c>
    </row>
    <row r="7" spans="1:21" ht="45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s="13">
        <f>IFERROR(ROUND(E7/Q7,2),0)</f>
        <v>93.4</v>
      </c>
      <c r="G7" s="10">
        <f>ROUND(E7/D7,2)</f>
        <v>1.1000000000000001</v>
      </c>
      <c r="H7" s="9" t="s">
        <v>8217</v>
      </c>
      <c r="I7" t="s">
        <v>8222</v>
      </c>
      <c r="J7" t="s">
        <v>8244</v>
      </c>
      <c r="K7">
        <v>1469770500</v>
      </c>
      <c r="L7">
        <v>1468362207</v>
      </c>
      <c r="M7" s="20">
        <f>(((K7/60)/60)/24)+DATE(1970,1,1)</f>
        <v>42580.232638888891</v>
      </c>
      <c r="N7" s="20">
        <f>(((L7/60)/60)/24)+DATE(1970,1,1)</f>
        <v>42563.932951388888</v>
      </c>
      <c r="O7" s="22">
        <f>M7-N7</f>
        <v>16.299687500002619</v>
      </c>
      <c r="P7" t="b">
        <v>0</v>
      </c>
      <c r="Q7">
        <v>47</v>
      </c>
      <c r="R7" t="b">
        <v>1</v>
      </c>
      <c r="S7" t="s">
        <v>8260</v>
      </c>
      <c r="T7" s="15" t="s">
        <v>8306</v>
      </c>
      <c r="U7" s="15" t="s">
        <v>8307</v>
      </c>
    </row>
    <row r="8" spans="1:21" ht="46.5" customHeight="1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s="13">
        <f>IFERROR(ROUND(E8/Q8,2),0)</f>
        <v>146.88</v>
      </c>
      <c r="G8" s="10">
        <f>ROUND(E8/D8,2)</f>
        <v>1.06</v>
      </c>
      <c r="H8" s="9" t="s">
        <v>8217</v>
      </c>
      <c r="I8" t="s">
        <v>8222</v>
      </c>
      <c r="J8" t="s">
        <v>8244</v>
      </c>
      <c r="K8">
        <v>1402710250</v>
      </c>
      <c r="L8">
        <v>1401846250</v>
      </c>
      <c r="M8" s="20">
        <f>(((K8/60)/60)/24)+DATE(1970,1,1)</f>
        <v>41804.072337962964</v>
      </c>
      <c r="N8" s="20">
        <f>(((L8/60)/60)/24)+DATE(1970,1,1)</f>
        <v>41794.072337962964</v>
      </c>
      <c r="O8" s="22">
        <f>M8-N8</f>
        <v>10</v>
      </c>
      <c r="P8" t="b">
        <v>0</v>
      </c>
      <c r="Q8">
        <v>58</v>
      </c>
      <c r="R8" t="b">
        <v>1</v>
      </c>
      <c r="S8" t="s">
        <v>8260</v>
      </c>
      <c r="T8" s="15" t="s">
        <v>8306</v>
      </c>
      <c r="U8" s="15" t="s">
        <v>8307</v>
      </c>
    </row>
    <row r="9" spans="1:21" ht="60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s="13">
        <f>IFERROR(ROUND(E9/Q9,2),0)</f>
        <v>159.82</v>
      </c>
      <c r="G9" s="10">
        <f>ROUND(E9/D9,2)</f>
        <v>1.01</v>
      </c>
      <c r="H9" s="9" t="s">
        <v>8217</v>
      </c>
      <c r="I9" t="s">
        <v>8222</v>
      </c>
      <c r="J9" t="s">
        <v>8244</v>
      </c>
      <c r="K9">
        <v>1467680867</v>
      </c>
      <c r="L9">
        <v>1464224867</v>
      </c>
      <c r="M9" s="20">
        <f>(((K9/60)/60)/24)+DATE(1970,1,1)</f>
        <v>42556.047071759262</v>
      </c>
      <c r="N9" s="20">
        <f>(((L9/60)/60)/24)+DATE(1970,1,1)</f>
        <v>42516.047071759262</v>
      </c>
      <c r="O9" s="22">
        <f>M9-N9</f>
        <v>40</v>
      </c>
      <c r="P9" t="b">
        <v>0</v>
      </c>
      <c r="Q9">
        <v>57</v>
      </c>
      <c r="R9" t="b">
        <v>1</v>
      </c>
      <c r="S9" t="s">
        <v>8260</v>
      </c>
      <c r="T9" s="15" t="s">
        <v>8306</v>
      </c>
      <c r="U9" s="15" t="s">
        <v>8307</v>
      </c>
    </row>
    <row r="10" spans="1:21" ht="30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s="13">
        <f>IFERROR(ROUND(E10/Q10,2),0)</f>
        <v>291.79000000000002</v>
      </c>
      <c r="G10" s="10">
        <f>ROUND(E10/D10,2)</f>
        <v>1</v>
      </c>
      <c r="H10" s="9" t="s">
        <v>8217</v>
      </c>
      <c r="I10" t="s">
        <v>8222</v>
      </c>
      <c r="J10" t="s">
        <v>8244</v>
      </c>
      <c r="K10">
        <v>1460754000</v>
      </c>
      <c r="L10">
        <v>1460155212</v>
      </c>
      <c r="M10" s="20">
        <f>(((K10/60)/60)/24)+DATE(1970,1,1)</f>
        <v>42475.875</v>
      </c>
      <c r="N10" s="20">
        <f>(((L10/60)/60)/24)+DATE(1970,1,1)</f>
        <v>42468.94458333333</v>
      </c>
      <c r="O10" s="22">
        <f>M10-N10</f>
        <v>6.9304166666697711</v>
      </c>
      <c r="P10" t="b">
        <v>0</v>
      </c>
      <c r="Q10">
        <v>12</v>
      </c>
      <c r="R10" t="b">
        <v>1</v>
      </c>
      <c r="S10" t="s">
        <v>8260</v>
      </c>
      <c r="T10" s="15" t="s">
        <v>8306</v>
      </c>
      <c r="U10" s="15" t="s">
        <v>8307</v>
      </c>
    </row>
    <row r="11" spans="1:21" ht="45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s="13">
        <f>IFERROR(ROUND(E11/Q11,2),0)</f>
        <v>31.5</v>
      </c>
      <c r="G11" s="10">
        <f>ROUND(E11/D11,2)</f>
        <v>1.26</v>
      </c>
      <c r="H11" s="9" t="s">
        <v>8217</v>
      </c>
      <c r="I11" t="s">
        <v>8222</v>
      </c>
      <c r="J11" t="s">
        <v>8244</v>
      </c>
      <c r="K11">
        <v>1460860144</v>
      </c>
      <c r="L11">
        <v>1458268144</v>
      </c>
      <c r="M11" s="20">
        <f>(((K11/60)/60)/24)+DATE(1970,1,1)</f>
        <v>42477.103518518517</v>
      </c>
      <c r="N11" s="20">
        <f>(((L11/60)/60)/24)+DATE(1970,1,1)</f>
        <v>42447.103518518517</v>
      </c>
      <c r="O11" s="22">
        <f>M11-N11</f>
        <v>30</v>
      </c>
      <c r="P11" t="b">
        <v>0</v>
      </c>
      <c r="Q11">
        <v>20</v>
      </c>
      <c r="R11" t="b">
        <v>1</v>
      </c>
      <c r="S11" t="s">
        <v>8260</v>
      </c>
      <c r="T11" s="15" t="s">
        <v>8306</v>
      </c>
      <c r="U11" s="15" t="s">
        <v>8307</v>
      </c>
    </row>
    <row r="12" spans="1:21" ht="60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s="13">
        <f>IFERROR(ROUND(E12/Q12,2),0)</f>
        <v>158.68</v>
      </c>
      <c r="G12" s="10">
        <f>ROUND(E12/D12,2)</f>
        <v>1.01</v>
      </c>
      <c r="H12" s="9" t="s">
        <v>8217</v>
      </c>
      <c r="I12" t="s">
        <v>8222</v>
      </c>
      <c r="J12" t="s">
        <v>8244</v>
      </c>
      <c r="K12">
        <v>1403660279</v>
      </c>
      <c r="L12">
        <v>1400636279</v>
      </c>
      <c r="M12" s="20">
        <f>(((K12/60)/60)/24)+DATE(1970,1,1)</f>
        <v>41815.068043981482</v>
      </c>
      <c r="N12" s="20">
        <f>(((L12/60)/60)/24)+DATE(1970,1,1)</f>
        <v>41780.068043981482</v>
      </c>
      <c r="O12" s="22">
        <f>M12-N12</f>
        <v>35</v>
      </c>
      <c r="P12" t="b">
        <v>0</v>
      </c>
      <c r="Q12">
        <v>19</v>
      </c>
      <c r="R12" t="b">
        <v>1</v>
      </c>
      <c r="S12" t="s">
        <v>8260</v>
      </c>
      <c r="T12" s="15" t="s">
        <v>8306</v>
      </c>
      <c r="U12" s="15" t="s">
        <v>8307</v>
      </c>
    </row>
    <row r="13" spans="1:21" ht="60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s="13">
        <f>IFERROR(ROUND(E13/Q13,2),0)</f>
        <v>80.33</v>
      </c>
      <c r="G13" s="10">
        <f>ROUND(E13/D13,2)</f>
        <v>1.21</v>
      </c>
      <c r="H13" s="9" t="s">
        <v>8217</v>
      </c>
      <c r="I13" t="s">
        <v>8222</v>
      </c>
      <c r="J13" t="s">
        <v>8244</v>
      </c>
      <c r="K13">
        <v>1471834800</v>
      </c>
      <c r="L13">
        <v>1469126462</v>
      </c>
      <c r="M13" s="20">
        <f>(((K13/60)/60)/24)+DATE(1970,1,1)</f>
        <v>42604.125</v>
      </c>
      <c r="N13" s="20">
        <f>(((L13/60)/60)/24)+DATE(1970,1,1)</f>
        <v>42572.778495370367</v>
      </c>
      <c r="O13" s="22">
        <f>M13-N13</f>
        <v>31.346504629633273</v>
      </c>
      <c r="P13" t="b">
        <v>0</v>
      </c>
      <c r="Q13">
        <v>75</v>
      </c>
      <c r="R13" t="b">
        <v>1</v>
      </c>
      <c r="S13" t="s">
        <v>8260</v>
      </c>
      <c r="T13" s="15" t="s">
        <v>8306</v>
      </c>
      <c r="U13" s="15" t="s">
        <v>8307</v>
      </c>
    </row>
    <row r="14" spans="1:21" ht="60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s="13">
        <f>IFERROR(ROUND(E14/Q14,2),0)</f>
        <v>59.96</v>
      </c>
      <c r="G14" s="10">
        <f>ROUND(E14/D14,2)</f>
        <v>1.65</v>
      </c>
      <c r="H14" s="9" t="s">
        <v>8217</v>
      </c>
      <c r="I14" t="s">
        <v>8222</v>
      </c>
      <c r="J14" t="s">
        <v>8244</v>
      </c>
      <c r="K14">
        <v>1405479600</v>
      </c>
      <c r="L14">
        <v>1401642425</v>
      </c>
      <c r="M14" s="20">
        <f>(((K14/60)/60)/24)+DATE(1970,1,1)</f>
        <v>41836.125</v>
      </c>
      <c r="N14" s="20">
        <f>(((L14/60)/60)/24)+DATE(1970,1,1)</f>
        <v>41791.713252314818</v>
      </c>
      <c r="O14" s="22">
        <f>M14-N14</f>
        <v>44.41174768518249</v>
      </c>
      <c r="P14" t="b">
        <v>0</v>
      </c>
      <c r="Q14">
        <v>827</v>
      </c>
      <c r="R14" t="b">
        <v>1</v>
      </c>
      <c r="S14" t="s">
        <v>8260</v>
      </c>
      <c r="T14" s="15" t="s">
        <v>8306</v>
      </c>
      <c r="U14" s="15" t="s">
        <v>8307</v>
      </c>
    </row>
    <row r="15" spans="1:21" ht="45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s="13">
        <f>IFERROR(ROUND(E15/Q15,2),0)</f>
        <v>109.78</v>
      </c>
      <c r="G15" s="10">
        <f>ROUND(E15/D15,2)</f>
        <v>1.6</v>
      </c>
      <c r="H15" s="9" t="s">
        <v>8217</v>
      </c>
      <c r="I15" t="s">
        <v>8222</v>
      </c>
      <c r="J15" t="s">
        <v>8244</v>
      </c>
      <c r="K15">
        <v>1466713620</v>
      </c>
      <c r="L15">
        <v>1463588109</v>
      </c>
      <c r="M15" s="20">
        <f>(((K15/60)/60)/24)+DATE(1970,1,1)</f>
        <v>42544.852083333331</v>
      </c>
      <c r="N15" s="20">
        <f>(((L15/60)/60)/24)+DATE(1970,1,1)</f>
        <v>42508.677187499998</v>
      </c>
      <c r="O15" s="22">
        <f>M15-N15</f>
        <v>36.174895833333721</v>
      </c>
      <c r="P15" t="b">
        <v>0</v>
      </c>
      <c r="Q15">
        <v>51</v>
      </c>
      <c r="R15" t="b">
        <v>1</v>
      </c>
      <c r="S15" t="s">
        <v>8260</v>
      </c>
      <c r="T15" s="15" t="s">
        <v>8306</v>
      </c>
      <c r="U15" s="15" t="s">
        <v>8307</v>
      </c>
    </row>
    <row r="16" spans="1:21" ht="30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s="13">
        <f>IFERROR(ROUND(E16/Q16,2),0)</f>
        <v>147.71</v>
      </c>
      <c r="G16" s="10">
        <f>ROUND(E16/D16,2)</f>
        <v>1.01</v>
      </c>
      <c r="H16" s="9" t="s">
        <v>8217</v>
      </c>
      <c r="I16" t="s">
        <v>8224</v>
      </c>
      <c r="J16" t="s">
        <v>8246</v>
      </c>
      <c r="K16">
        <v>1405259940</v>
      </c>
      <c r="L16">
        <v>1403051888</v>
      </c>
      <c r="M16" s="20">
        <f>(((K16/60)/60)/24)+DATE(1970,1,1)</f>
        <v>41833.582638888889</v>
      </c>
      <c r="N16" s="20">
        <f>(((L16/60)/60)/24)+DATE(1970,1,1)</f>
        <v>41808.02648148148</v>
      </c>
      <c r="O16" s="22">
        <f>M16-N16</f>
        <v>25.556157407409046</v>
      </c>
      <c r="P16" t="b">
        <v>0</v>
      </c>
      <c r="Q16">
        <v>41</v>
      </c>
      <c r="R16" t="b">
        <v>1</v>
      </c>
      <c r="S16" t="s">
        <v>8260</v>
      </c>
      <c r="T16" s="15" t="s">
        <v>8306</v>
      </c>
      <c r="U16" s="15" t="s">
        <v>8307</v>
      </c>
    </row>
    <row r="17" spans="1:21" ht="45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s="13">
        <f>IFERROR(ROUND(E17/Q17,2),0)</f>
        <v>21.76</v>
      </c>
      <c r="G17" s="10">
        <f>ROUND(E17/D17,2)</f>
        <v>1.07</v>
      </c>
      <c r="H17" s="9" t="s">
        <v>8217</v>
      </c>
      <c r="I17" t="s">
        <v>8225</v>
      </c>
      <c r="J17" t="s">
        <v>8247</v>
      </c>
      <c r="K17">
        <v>1443384840</v>
      </c>
      <c r="L17">
        <v>1441790658</v>
      </c>
      <c r="M17" s="20">
        <f>(((K17/60)/60)/24)+DATE(1970,1,1)</f>
        <v>42274.843055555553</v>
      </c>
      <c r="N17" s="20">
        <f>(((L17/60)/60)/24)+DATE(1970,1,1)</f>
        <v>42256.391875000001</v>
      </c>
      <c r="O17" s="22">
        <f>M17-N17</f>
        <v>18.451180555552128</v>
      </c>
      <c r="P17" t="b">
        <v>0</v>
      </c>
      <c r="Q17">
        <v>98</v>
      </c>
      <c r="R17" t="b">
        <v>1</v>
      </c>
      <c r="S17" t="s">
        <v>8260</v>
      </c>
      <c r="T17" s="15" t="s">
        <v>8306</v>
      </c>
      <c r="U17" s="15" t="s">
        <v>8307</v>
      </c>
    </row>
    <row r="18" spans="1:21" ht="60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s="13">
        <f>IFERROR(ROUND(E18/Q18,2),0)</f>
        <v>171.84</v>
      </c>
      <c r="G18" s="10">
        <f>ROUND(E18/D18,2)</f>
        <v>1</v>
      </c>
      <c r="H18" s="9" t="s">
        <v>8217</v>
      </c>
      <c r="I18" t="s">
        <v>8222</v>
      </c>
      <c r="J18" t="s">
        <v>8244</v>
      </c>
      <c r="K18">
        <v>1402896600</v>
      </c>
      <c r="L18">
        <v>1398971211</v>
      </c>
      <c r="M18" s="20">
        <f>(((K18/60)/60)/24)+DATE(1970,1,1)</f>
        <v>41806.229166666664</v>
      </c>
      <c r="N18" s="20">
        <f>(((L18/60)/60)/24)+DATE(1970,1,1)</f>
        <v>41760.796423611115</v>
      </c>
      <c r="O18" s="22">
        <f>M18-N18</f>
        <v>45.432743055549508</v>
      </c>
      <c r="P18" t="b">
        <v>0</v>
      </c>
      <c r="Q18">
        <v>70</v>
      </c>
      <c r="R18" t="b">
        <v>1</v>
      </c>
      <c r="S18" t="s">
        <v>8260</v>
      </c>
      <c r="T18" s="15" t="s">
        <v>8306</v>
      </c>
      <c r="U18" s="15" t="s">
        <v>8307</v>
      </c>
    </row>
    <row r="19" spans="1:21" ht="60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s="13">
        <f>IFERROR(ROUND(E19/Q19,2),0)</f>
        <v>41.94</v>
      </c>
      <c r="G19" s="10">
        <f>ROUND(E19/D19,2)</f>
        <v>1.01</v>
      </c>
      <c r="H19" s="9" t="s">
        <v>8217</v>
      </c>
      <c r="I19" t="s">
        <v>8223</v>
      </c>
      <c r="J19" t="s">
        <v>8245</v>
      </c>
      <c r="K19">
        <v>1415126022</v>
      </c>
      <c r="L19">
        <v>1412530422</v>
      </c>
      <c r="M19" s="20">
        <f>(((K19/60)/60)/24)+DATE(1970,1,1)</f>
        <v>41947.773402777777</v>
      </c>
      <c r="N19" s="20">
        <f>(((L19/60)/60)/24)+DATE(1970,1,1)</f>
        <v>41917.731736111113</v>
      </c>
      <c r="O19" s="22">
        <f>M19-N19</f>
        <v>30.041666666664241</v>
      </c>
      <c r="P19" t="b">
        <v>0</v>
      </c>
      <c r="Q19">
        <v>36</v>
      </c>
      <c r="R19" t="b">
        <v>1</v>
      </c>
      <c r="S19" t="s">
        <v>8260</v>
      </c>
      <c r="T19" s="15" t="s">
        <v>8306</v>
      </c>
      <c r="U19" s="15" t="s">
        <v>8307</v>
      </c>
    </row>
    <row r="20" spans="1:21" ht="45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s="13">
        <f>IFERROR(ROUND(E20/Q20,2),0)</f>
        <v>93.26</v>
      </c>
      <c r="G20" s="10">
        <f>ROUND(E20/D20,2)</f>
        <v>1.06</v>
      </c>
      <c r="H20" s="9" t="s">
        <v>8217</v>
      </c>
      <c r="I20" t="s">
        <v>8222</v>
      </c>
      <c r="J20" t="s">
        <v>8244</v>
      </c>
      <c r="K20">
        <v>1410958856</v>
      </c>
      <c r="L20">
        <v>1408366856</v>
      </c>
      <c r="M20" s="20">
        <f>(((K20/60)/60)/24)+DATE(1970,1,1)</f>
        <v>41899.542314814818</v>
      </c>
      <c r="N20" s="20">
        <f>(((L20/60)/60)/24)+DATE(1970,1,1)</f>
        <v>41869.542314814818</v>
      </c>
      <c r="O20" s="22">
        <f>M20-N20</f>
        <v>30</v>
      </c>
      <c r="P20" t="b">
        <v>0</v>
      </c>
      <c r="Q20">
        <v>342</v>
      </c>
      <c r="R20" t="b">
        <v>1</v>
      </c>
      <c r="S20" t="s">
        <v>8260</v>
      </c>
      <c r="T20" s="15" t="s">
        <v>8306</v>
      </c>
      <c r="U20" s="15" t="s">
        <v>8307</v>
      </c>
    </row>
    <row r="21" spans="1:21" ht="60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s="13">
        <f>IFERROR(ROUND(E21/Q21,2),0)</f>
        <v>56.14</v>
      </c>
      <c r="G21" s="10">
        <f>ROUND(E21/D21,2)</f>
        <v>1.45</v>
      </c>
      <c r="H21" s="9" t="s">
        <v>8217</v>
      </c>
      <c r="I21" t="s">
        <v>8222</v>
      </c>
      <c r="J21" t="s">
        <v>8244</v>
      </c>
      <c r="K21">
        <v>1437420934</v>
      </c>
      <c r="L21">
        <v>1434828934</v>
      </c>
      <c r="M21" s="20">
        <f>(((K21/60)/60)/24)+DATE(1970,1,1)</f>
        <v>42205.816365740742</v>
      </c>
      <c r="N21" s="20">
        <f>(((L21/60)/60)/24)+DATE(1970,1,1)</f>
        <v>42175.816365740742</v>
      </c>
      <c r="O21" s="22">
        <f>M21-N21</f>
        <v>30</v>
      </c>
      <c r="P21" t="b">
        <v>0</v>
      </c>
      <c r="Q21">
        <v>22</v>
      </c>
      <c r="R21" t="b">
        <v>1</v>
      </c>
      <c r="S21" t="s">
        <v>8260</v>
      </c>
      <c r="T21" s="15" t="s">
        <v>8306</v>
      </c>
      <c r="U21" s="15" t="s">
        <v>8307</v>
      </c>
    </row>
    <row r="22" spans="1:21" ht="45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s="13">
        <f>IFERROR(ROUND(E22/Q22,2),0)</f>
        <v>80.16</v>
      </c>
      <c r="G22" s="10">
        <f>ROUND(E22/D22,2)</f>
        <v>1</v>
      </c>
      <c r="H22" s="9" t="s">
        <v>8217</v>
      </c>
      <c r="I22" t="s">
        <v>8222</v>
      </c>
      <c r="J22" t="s">
        <v>8244</v>
      </c>
      <c r="K22">
        <v>1442167912</v>
      </c>
      <c r="L22">
        <v>1436983912</v>
      </c>
      <c r="M22" s="20">
        <f>(((K22/60)/60)/24)+DATE(1970,1,1)</f>
        <v>42260.758240740746</v>
      </c>
      <c r="N22" s="20">
        <f>(((L22/60)/60)/24)+DATE(1970,1,1)</f>
        <v>42200.758240740746</v>
      </c>
      <c r="O22" s="22">
        <f>M22-N22</f>
        <v>60</v>
      </c>
      <c r="P22" t="b">
        <v>0</v>
      </c>
      <c r="Q22">
        <v>25</v>
      </c>
      <c r="R22" t="b">
        <v>1</v>
      </c>
      <c r="S22" t="s">
        <v>8260</v>
      </c>
      <c r="T22" s="15" t="s">
        <v>8306</v>
      </c>
      <c r="U22" s="15" t="s">
        <v>8307</v>
      </c>
    </row>
    <row r="23" spans="1:21" ht="45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s="13">
        <f>IFERROR(ROUND(E23/Q23,2),0)</f>
        <v>199.9</v>
      </c>
      <c r="G23" s="10">
        <f>ROUND(E23/D23,2)</f>
        <v>1.0900000000000001</v>
      </c>
      <c r="H23" s="9" t="s">
        <v>8217</v>
      </c>
      <c r="I23" t="s">
        <v>8222</v>
      </c>
      <c r="J23" t="s">
        <v>8244</v>
      </c>
      <c r="K23">
        <v>1411743789</v>
      </c>
      <c r="L23">
        <v>1409151789</v>
      </c>
      <c r="M23" s="20">
        <f>(((K23/60)/60)/24)+DATE(1970,1,1)</f>
        <v>41908.627187500002</v>
      </c>
      <c r="N23" s="20">
        <f>(((L23/60)/60)/24)+DATE(1970,1,1)</f>
        <v>41878.627187500002</v>
      </c>
      <c r="O23" s="22">
        <f>M23-N23</f>
        <v>30</v>
      </c>
      <c r="P23" t="b">
        <v>0</v>
      </c>
      <c r="Q23">
        <v>101</v>
      </c>
      <c r="R23" t="b">
        <v>1</v>
      </c>
      <c r="S23" t="s">
        <v>8260</v>
      </c>
      <c r="T23" s="15" t="s">
        <v>8306</v>
      </c>
      <c r="U23" s="15" t="s">
        <v>8307</v>
      </c>
    </row>
    <row r="24" spans="1:21" ht="30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s="13">
        <f>IFERROR(ROUND(E24/Q24,2),0)</f>
        <v>51.25</v>
      </c>
      <c r="G24" s="10">
        <f>ROUND(E24/D24,2)</f>
        <v>1.17</v>
      </c>
      <c r="H24" s="9" t="s">
        <v>8217</v>
      </c>
      <c r="I24" t="s">
        <v>8222</v>
      </c>
      <c r="J24" t="s">
        <v>8244</v>
      </c>
      <c r="K24">
        <v>1420099140</v>
      </c>
      <c r="L24">
        <v>1418766740</v>
      </c>
      <c r="M24" s="20">
        <f>(((K24/60)/60)/24)+DATE(1970,1,1)</f>
        <v>42005.332638888889</v>
      </c>
      <c r="N24" s="20">
        <f>(((L24/60)/60)/24)+DATE(1970,1,1)</f>
        <v>41989.91134259259</v>
      </c>
      <c r="O24" s="22">
        <f>M24-N24</f>
        <v>15.421296296299261</v>
      </c>
      <c r="P24" t="b">
        <v>0</v>
      </c>
      <c r="Q24">
        <v>8</v>
      </c>
      <c r="R24" t="b">
        <v>1</v>
      </c>
      <c r="S24" t="s">
        <v>8260</v>
      </c>
      <c r="T24" s="15" t="s">
        <v>8306</v>
      </c>
      <c r="U24" s="15" t="s">
        <v>8307</v>
      </c>
    </row>
    <row r="25" spans="1:21" ht="45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s="13">
        <f>IFERROR(ROUND(E25/Q25,2),0)</f>
        <v>103.04</v>
      </c>
      <c r="G25" s="10">
        <f>ROUND(E25/D25,2)</f>
        <v>1.19</v>
      </c>
      <c r="H25" s="9" t="s">
        <v>8217</v>
      </c>
      <c r="I25" t="s">
        <v>8222</v>
      </c>
      <c r="J25" t="s">
        <v>8244</v>
      </c>
      <c r="K25">
        <v>1430407200</v>
      </c>
      <c r="L25">
        <v>1428086501</v>
      </c>
      <c r="M25" s="20">
        <f>(((K25/60)/60)/24)+DATE(1970,1,1)</f>
        <v>42124.638888888891</v>
      </c>
      <c r="N25" s="20">
        <f>(((L25/60)/60)/24)+DATE(1970,1,1)</f>
        <v>42097.778946759259</v>
      </c>
      <c r="O25" s="22">
        <f>M25-N25</f>
        <v>26.859942129631236</v>
      </c>
      <c r="P25" t="b">
        <v>0</v>
      </c>
      <c r="Q25">
        <v>23</v>
      </c>
      <c r="R25" t="b">
        <v>1</v>
      </c>
      <c r="S25" t="s">
        <v>8260</v>
      </c>
      <c r="T25" s="15" t="s">
        <v>8306</v>
      </c>
      <c r="U25" s="15" t="s">
        <v>8307</v>
      </c>
    </row>
    <row r="26" spans="1:21" ht="30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s="13">
        <f>IFERROR(ROUND(E26/Q26,2),0)</f>
        <v>66.349999999999994</v>
      </c>
      <c r="G26" s="10">
        <f>ROUND(E26/D26,2)</f>
        <v>1.0900000000000001</v>
      </c>
      <c r="H26" s="9" t="s">
        <v>8217</v>
      </c>
      <c r="I26" t="s">
        <v>8222</v>
      </c>
      <c r="J26" t="s">
        <v>8244</v>
      </c>
      <c r="K26">
        <v>1442345940</v>
      </c>
      <c r="L26">
        <v>1439494863</v>
      </c>
      <c r="M26" s="20">
        <f>(((K26/60)/60)/24)+DATE(1970,1,1)</f>
        <v>42262.818750000006</v>
      </c>
      <c r="N26" s="20">
        <f>(((L26/60)/60)/24)+DATE(1970,1,1)</f>
        <v>42229.820173611108</v>
      </c>
      <c r="O26" s="22">
        <f>M26-N26</f>
        <v>32.998576388898073</v>
      </c>
      <c r="P26" t="b">
        <v>0</v>
      </c>
      <c r="Q26">
        <v>574</v>
      </c>
      <c r="R26" t="b">
        <v>1</v>
      </c>
      <c r="S26" t="s">
        <v>8260</v>
      </c>
      <c r="T26" s="15" t="s">
        <v>8306</v>
      </c>
      <c r="U26" s="15" t="s">
        <v>8307</v>
      </c>
    </row>
    <row r="27" spans="1:21" ht="60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s="13">
        <f>IFERROR(ROUND(E27/Q27,2),0)</f>
        <v>57.14</v>
      </c>
      <c r="G27" s="10">
        <f>ROUND(E27/D27,2)</f>
        <v>1.33</v>
      </c>
      <c r="H27" s="9" t="s">
        <v>8217</v>
      </c>
      <c r="I27" t="s">
        <v>8222</v>
      </c>
      <c r="J27" t="s">
        <v>8244</v>
      </c>
      <c r="K27">
        <v>1452299761</v>
      </c>
      <c r="L27">
        <v>1447115761</v>
      </c>
      <c r="M27" s="20">
        <f>(((K27/60)/60)/24)+DATE(1970,1,1)</f>
        <v>42378.025011574078</v>
      </c>
      <c r="N27" s="20">
        <f>(((L27/60)/60)/24)+DATE(1970,1,1)</f>
        <v>42318.025011574078</v>
      </c>
      <c r="O27" s="22">
        <f>M27-N27</f>
        <v>60</v>
      </c>
      <c r="P27" t="b">
        <v>0</v>
      </c>
      <c r="Q27">
        <v>14</v>
      </c>
      <c r="R27" t="b">
        <v>1</v>
      </c>
      <c r="S27" t="s">
        <v>8260</v>
      </c>
      <c r="T27" s="15" t="s">
        <v>8306</v>
      </c>
      <c r="U27" s="15" t="s">
        <v>8307</v>
      </c>
    </row>
    <row r="28" spans="1:21" ht="45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s="13">
        <f>IFERROR(ROUND(E28/Q28,2),0)</f>
        <v>102.11</v>
      </c>
      <c r="G28" s="10">
        <f>ROUND(E28/D28,2)</f>
        <v>1.55</v>
      </c>
      <c r="H28" s="9" t="s">
        <v>8217</v>
      </c>
      <c r="I28" t="s">
        <v>8222</v>
      </c>
      <c r="J28" t="s">
        <v>8244</v>
      </c>
      <c r="K28">
        <v>1408278144</v>
      </c>
      <c r="L28">
        <v>1404822144</v>
      </c>
      <c r="M28" s="20">
        <f>(((K28/60)/60)/24)+DATE(1970,1,1)</f>
        <v>41868.515555555554</v>
      </c>
      <c r="N28" s="20">
        <f>(((L28/60)/60)/24)+DATE(1970,1,1)</f>
        <v>41828.515555555554</v>
      </c>
      <c r="O28" s="22">
        <f>M28-N28</f>
        <v>40</v>
      </c>
      <c r="P28" t="b">
        <v>0</v>
      </c>
      <c r="Q28">
        <v>19</v>
      </c>
      <c r="R28" t="b">
        <v>1</v>
      </c>
      <c r="S28" t="s">
        <v>8260</v>
      </c>
      <c r="T28" s="15" t="s">
        <v>8306</v>
      </c>
      <c r="U28" s="15" t="s">
        <v>8307</v>
      </c>
    </row>
    <row r="29" spans="1:21" ht="45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s="13">
        <f>IFERROR(ROUND(E29/Q29,2),0)</f>
        <v>148.97</v>
      </c>
      <c r="G29" s="10">
        <f>ROUND(E29/D29,2)</f>
        <v>1.1200000000000001</v>
      </c>
      <c r="H29" s="9" t="s">
        <v>8217</v>
      </c>
      <c r="I29" t="s">
        <v>8226</v>
      </c>
      <c r="J29" t="s">
        <v>8248</v>
      </c>
      <c r="K29">
        <v>1416113833</v>
      </c>
      <c r="L29">
        <v>1413518233</v>
      </c>
      <c r="M29" s="20">
        <f>(((K29/60)/60)/24)+DATE(1970,1,1)</f>
        <v>41959.206400462965</v>
      </c>
      <c r="N29" s="20">
        <f>(((L29/60)/60)/24)+DATE(1970,1,1)</f>
        <v>41929.164733796293</v>
      </c>
      <c r="O29" s="22">
        <f>M29-N29</f>
        <v>30.041666666671517</v>
      </c>
      <c r="P29" t="b">
        <v>0</v>
      </c>
      <c r="Q29">
        <v>150</v>
      </c>
      <c r="R29" t="b">
        <v>1</v>
      </c>
      <c r="S29" t="s">
        <v>8260</v>
      </c>
      <c r="T29" s="15" t="s">
        <v>8306</v>
      </c>
      <c r="U29" s="15" t="s">
        <v>8307</v>
      </c>
    </row>
    <row r="30" spans="1:21" ht="30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s="13">
        <f>IFERROR(ROUND(E30/Q30,2),0)</f>
        <v>169.61</v>
      </c>
      <c r="G30" s="10">
        <f>ROUND(E30/D30,2)</f>
        <v>1</v>
      </c>
      <c r="H30" s="9" t="s">
        <v>8217</v>
      </c>
      <c r="I30" t="s">
        <v>8222</v>
      </c>
      <c r="J30" t="s">
        <v>8244</v>
      </c>
      <c r="K30">
        <v>1450307284</v>
      </c>
      <c r="L30">
        <v>1447715284</v>
      </c>
      <c r="M30" s="20">
        <f>(((K30/60)/60)/24)+DATE(1970,1,1)</f>
        <v>42354.96393518518</v>
      </c>
      <c r="N30" s="20">
        <f>(((L30/60)/60)/24)+DATE(1970,1,1)</f>
        <v>42324.96393518518</v>
      </c>
      <c r="O30" s="22">
        <f>M30-N30</f>
        <v>30</v>
      </c>
      <c r="P30" t="b">
        <v>0</v>
      </c>
      <c r="Q30">
        <v>71</v>
      </c>
      <c r="R30" t="b">
        <v>1</v>
      </c>
      <c r="S30" t="s">
        <v>8260</v>
      </c>
      <c r="T30" s="15" t="s">
        <v>8306</v>
      </c>
      <c r="U30" s="15" t="s">
        <v>8307</v>
      </c>
    </row>
    <row r="31" spans="1:21" ht="60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s="13">
        <f>IFERROR(ROUND(E31/Q31,2),0)</f>
        <v>31.62</v>
      </c>
      <c r="G31" s="10">
        <f>ROUND(E31/D31,2)</f>
        <v>1.23</v>
      </c>
      <c r="H31" s="9" t="s">
        <v>8217</v>
      </c>
      <c r="I31" t="s">
        <v>8223</v>
      </c>
      <c r="J31" t="s">
        <v>8245</v>
      </c>
      <c r="K31">
        <v>1406045368</v>
      </c>
      <c r="L31">
        <v>1403453368</v>
      </c>
      <c r="M31" s="20">
        <f>(((K31/60)/60)/24)+DATE(1970,1,1)</f>
        <v>41842.67324074074</v>
      </c>
      <c r="N31" s="20">
        <f>(((L31/60)/60)/24)+DATE(1970,1,1)</f>
        <v>41812.67324074074</v>
      </c>
      <c r="O31" s="22">
        <f>M31-N31</f>
        <v>30</v>
      </c>
      <c r="P31" t="b">
        <v>0</v>
      </c>
      <c r="Q31">
        <v>117</v>
      </c>
      <c r="R31" t="b">
        <v>1</v>
      </c>
      <c r="S31" t="s">
        <v>8260</v>
      </c>
      <c r="T31" s="15" t="s">
        <v>8306</v>
      </c>
      <c r="U31" s="15" t="s">
        <v>8307</v>
      </c>
    </row>
    <row r="32" spans="1:21" ht="45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s="13">
        <f>IFERROR(ROUND(E32/Q32,2),0)</f>
        <v>76.45</v>
      </c>
      <c r="G32" s="10">
        <f>ROUND(E32/D32,2)</f>
        <v>1.01</v>
      </c>
      <c r="H32" s="9" t="s">
        <v>8217</v>
      </c>
      <c r="I32" t="s">
        <v>8222</v>
      </c>
      <c r="J32" t="s">
        <v>8244</v>
      </c>
      <c r="K32">
        <v>1408604515</v>
      </c>
      <c r="L32">
        <v>1406012515</v>
      </c>
      <c r="M32" s="20">
        <f>(((K32/60)/60)/24)+DATE(1970,1,1)</f>
        <v>41872.292997685188</v>
      </c>
      <c r="N32" s="20">
        <f>(((L32/60)/60)/24)+DATE(1970,1,1)</f>
        <v>41842.292997685188</v>
      </c>
      <c r="O32" s="22">
        <f>M32-N32</f>
        <v>30</v>
      </c>
      <c r="P32" t="b">
        <v>0</v>
      </c>
      <c r="Q32">
        <v>53</v>
      </c>
      <c r="R32" t="b">
        <v>1</v>
      </c>
      <c r="S32" t="s">
        <v>8260</v>
      </c>
      <c r="T32" s="15" t="s">
        <v>8306</v>
      </c>
      <c r="U32" s="15" t="s">
        <v>8307</v>
      </c>
    </row>
    <row r="33" spans="1:21" ht="45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s="13">
        <f>IFERROR(ROUND(E33/Q33,2),0)</f>
        <v>13</v>
      </c>
      <c r="G33" s="10">
        <f>ROUND(E33/D33,2)</f>
        <v>1</v>
      </c>
      <c r="H33" s="9" t="s">
        <v>8217</v>
      </c>
      <c r="I33" t="s">
        <v>8222</v>
      </c>
      <c r="J33" t="s">
        <v>8244</v>
      </c>
      <c r="K33">
        <v>1453748434</v>
      </c>
      <c r="L33">
        <v>1452193234</v>
      </c>
      <c r="M33" s="20">
        <f>(((K33/60)/60)/24)+DATE(1970,1,1)</f>
        <v>42394.79206018518</v>
      </c>
      <c r="N33" s="20">
        <f>(((L33/60)/60)/24)+DATE(1970,1,1)</f>
        <v>42376.79206018518</v>
      </c>
      <c r="O33" s="22">
        <f>M33-N33</f>
        <v>18</v>
      </c>
      <c r="P33" t="b">
        <v>0</v>
      </c>
      <c r="Q33">
        <v>1</v>
      </c>
      <c r="R33" t="b">
        <v>1</v>
      </c>
      <c r="S33" t="s">
        <v>8260</v>
      </c>
      <c r="T33" s="15" t="s">
        <v>8306</v>
      </c>
      <c r="U33" s="15" t="s">
        <v>8307</v>
      </c>
    </row>
    <row r="34" spans="1:21" ht="60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s="13">
        <f>IFERROR(ROUND(E34/Q34,2),0)</f>
        <v>320.45</v>
      </c>
      <c r="G34" s="10">
        <f>ROUND(E34/D34,2)</f>
        <v>1</v>
      </c>
      <c r="H34" s="9" t="s">
        <v>8217</v>
      </c>
      <c r="I34" t="s">
        <v>8222</v>
      </c>
      <c r="J34" t="s">
        <v>8244</v>
      </c>
      <c r="K34">
        <v>1463111940</v>
      </c>
      <c r="L34">
        <v>1459523017</v>
      </c>
      <c r="M34" s="20">
        <f>(((K34/60)/60)/24)+DATE(1970,1,1)</f>
        <v>42503.165972222225</v>
      </c>
      <c r="N34" s="20">
        <f>(((L34/60)/60)/24)+DATE(1970,1,1)</f>
        <v>42461.627511574072</v>
      </c>
      <c r="O34" s="22">
        <f>M34-N34</f>
        <v>41.538460648152977</v>
      </c>
      <c r="P34" t="b">
        <v>0</v>
      </c>
      <c r="Q34">
        <v>89</v>
      </c>
      <c r="R34" t="b">
        <v>1</v>
      </c>
      <c r="S34" t="s">
        <v>8260</v>
      </c>
      <c r="T34" s="15" t="s">
        <v>8306</v>
      </c>
      <c r="U34" s="15" t="s">
        <v>8307</v>
      </c>
    </row>
    <row r="35" spans="1:21" ht="60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s="13">
        <f>IFERROR(ROUND(E35/Q35,2),0)</f>
        <v>83.75</v>
      </c>
      <c r="G35" s="10">
        <f>ROUND(E35/D35,2)</f>
        <v>1.02</v>
      </c>
      <c r="H35" s="9" t="s">
        <v>8217</v>
      </c>
      <c r="I35" t="s">
        <v>8222</v>
      </c>
      <c r="J35" t="s">
        <v>8244</v>
      </c>
      <c r="K35">
        <v>1447001501</v>
      </c>
      <c r="L35">
        <v>1444405901</v>
      </c>
      <c r="M35" s="20">
        <f>(((K35/60)/60)/24)+DATE(1970,1,1)</f>
        <v>42316.702557870376</v>
      </c>
      <c r="N35" s="20">
        <f>(((L35/60)/60)/24)+DATE(1970,1,1)</f>
        <v>42286.660891203705</v>
      </c>
      <c r="O35" s="22">
        <f>M35-N35</f>
        <v>30.041666666671517</v>
      </c>
      <c r="P35" t="b">
        <v>0</v>
      </c>
      <c r="Q35">
        <v>64</v>
      </c>
      <c r="R35" t="b">
        <v>1</v>
      </c>
      <c r="S35" t="s">
        <v>8260</v>
      </c>
      <c r="T35" s="15" t="s">
        <v>8306</v>
      </c>
      <c r="U35" s="15" t="s">
        <v>8307</v>
      </c>
    </row>
    <row r="36" spans="1:21" ht="60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s="13">
        <f>IFERROR(ROUND(E36/Q36,2),0)</f>
        <v>49.88</v>
      </c>
      <c r="G36" s="10">
        <f>ROUND(E36/D36,2)</f>
        <v>1.3</v>
      </c>
      <c r="H36" s="9" t="s">
        <v>8217</v>
      </c>
      <c r="I36" t="s">
        <v>8222</v>
      </c>
      <c r="J36" t="s">
        <v>8244</v>
      </c>
      <c r="K36">
        <v>1407224601</v>
      </c>
      <c r="L36">
        <v>1405928601</v>
      </c>
      <c r="M36" s="20">
        <f>(((K36/60)/60)/24)+DATE(1970,1,1)</f>
        <v>41856.321770833332</v>
      </c>
      <c r="N36" s="20">
        <f>(((L36/60)/60)/24)+DATE(1970,1,1)</f>
        <v>41841.321770833332</v>
      </c>
      <c r="O36" s="22">
        <f>M36-N36</f>
        <v>15</v>
      </c>
      <c r="P36" t="b">
        <v>0</v>
      </c>
      <c r="Q36">
        <v>68</v>
      </c>
      <c r="R36" t="b">
        <v>1</v>
      </c>
      <c r="S36" t="s">
        <v>8260</v>
      </c>
      <c r="T36" s="15" t="s">
        <v>8306</v>
      </c>
      <c r="U36" s="15" t="s">
        <v>8307</v>
      </c>
    </row>
    <row r="37" spans="1:21" ht="45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s="13">
        <f>IFERROR(ROUND(E37/Q37,2),0)</f>
        <v>59.46</v>
      </c>
      <c r="G37" s="10">
        <f>ROUND(E37/D37,2)</f>
        <v>1.67</v>
      </c>
      <c r="H37" s="9" t="s">
        <v>8217</v>
      </c>
      <c r="I37" t="s">
        <v>8222</v>
      </c>
      <c r="J37" t="s">
        <v>8244</v>
      </c>
      <c r="K37">
        <v>1430179200</v>
      </c>
      <c r="L37">
        <v>1428130814</v>
      </c>
      <c r="M37" s="20">
        <f>(((K37/60)/60)/24)+DATE(1970,1,1)</f>
        <v>42122</v>
      </c>
      <c r="N37" s="20">
        <f>(((L37/60)/60)/24)+DATE(1970,1,1)</f>
        <v>42098.291828703703</v>
      </c>
      <c r="O37" s="22">
        <f>M37-N37</f>
        <v>23.708171296297223</v>
      </c>
      <c r="P37" t="b">
        <v>0</v>
      </c>
      <c r="Q37">
        <v>28</v>
      </c>
      <c r="R37" t="b">
        <v>1</v>
      </c>
      <c r="S37" t="s">
        <v>8260</v>
      </c>
      <c r="T37" s="15" t="s">
        <v>8306</v>
      </c>
      <c r="U37" s="15" t="s">
        <v>8307</v>
      </c>
    </row>
    <row r="38" spans="1:21" ht="30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s="13">
        <f>IFERROR(ROUND(E38/Q38,2),0)</f>
        <v>193.84</v>
      </c>
      <c r="G38" s="10">
        <f>ROUND(E38/D38,2)</f>
        <v>1.42</v>
      </c>
      <c r="H38" s="9" t="s">
        <v>8217</v>
      </c>
      <c r="I38" t="s">
        <v>8222</v>
      </c>
      <c r="J38" t="s">
        <v>8244</v>
      </c>
      <c r="K38">
        <v>1428128525</v>
      </c>
      <c r="L38">
        <v>1425540125</v>
      </c>
      <c r="M38" s="20">
        <f>(((K38/60)/60)/24)+DATE(1970,1,1)</f>
        <v>42098.265335648146</v>
      </c>
      <c r="N38" s="20">
        <f>(((L38/60)/60)/24)+DATE(1970,1,1)</f>
        <v>42068.307002314818</v>
      </c>
      <c r="O38" s="22">
        <f>M38-N38</f>
        <v>29.958333333328483</v>
      </c>
      <c r="P38" t="b">
        <v>0</v>
      </c>
      <c r="Q38">
        <v>44</v>
      </c>
      <c r="R38" t="b">
        <v>1</v>
      </c>
      <c r="S38" t="s">
        <v>8260</v>
      </c>
      <c r="T38" s="15" t="s">
        <v>8306</v>
      </c>
      <c r="U38" s="15" t="s">
        <v>8307</v>
      </c>
    </row>
    <row r="39" spans="1:21" ht="60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s="13">
        <f>IFERROR(ROUND(E39/Q39,2),0)</f>
        <v>159.51</v>
      </c>
      <c r="G39" s="10">
        <f>ROUND(E39/D39,2)</f>
        <v>1.83</v>
      </c>
      <c r="H39" s="9" t="s">
        <v>8217</v>
      </c>
      <c r="I39" t="s">
        <v>8222</v>
      </c>
      <c r="J39" t="s">
        <v>8244</v>
      </c>
      <c r="K39">
        <v>1425055079</v>
      </c>
      <c r="L39">
        <v>1422463079</v>
      </c>
      <c r="M39" s="20">
        <f>(((K39/60)/60)/24)+DATE(1970,1,1)</f>
        <v>42062.693043981482</v>
      </c>
      <c r="N39" s="20">
        <f>(((L39/60)/60)/24)+DATE(1970,1,1)</f>
        <v>42032.693043981482</v>
      </c>
      <c r="O39" s="22">
        <f>M39-N39</f>
        <v>30</v>
      </c>
      <c r="P39" t="b">
        <v>0</v>
      </c>
      <c r="Q39">
        <v>253</v>
      </c>
      <c r="R39" t="b">
        <v>1</v>
      </c>
      <c r="S39" t="s">
        <v>8260</v>
      </c>
      <c r="T39" s="15" t="s">
        <v>8306</v>
      </c>
      <c r="U39" s="15" t="s">
        <v>8307</v>
      </c>
    </row>
    <row r="40" spans="1:21" ht="45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s="13">
        <f>IFERROR(ROUND(E40/Q40,2),0)</f>
        <v>41.68</v>
      </c>
      <c r="G40" s="10">
        <f>ROUND(E40/D40,2)</f>
        <v>1.1000000000000001</v>
      </c>
      <c r="H40" s="9" t="s">
        <v>8217</v>
      </c>
      <c r="I40" t="s">
        <v>8222</v>
      </c>
      <c r="J40" t="s">
        <v>8244</v>
      </c>
      <c r="K40">
        <v>1368235344</v>
      </c>
      <c r="L40">
        <v>1365643344</v>
      </c>
      <c r="M40" s="20">
        <f>(((K40/60)/60)/24)+DATE(1970,1,1)</f>
        <v>41405.057222222218</v>
      </c>
      <c r="N40" s="20">
        <f>(((L40/60)/60)/24)+DATE(1970,1,1)</f>
        <v>41375.057222222218</v>
      </c>
      <c r="O40" s="22">
        <f>M40-N40</f>
        <v>30</v>
      </c>
      <c r="P40" t="b">
        <v>0</v>
      </c>
      <c r="Q40">
        <v>66</v>
      </c>
      <c r="R40" t="b">
        <v>1</v>
      </c>
      <c r="S40" t="s">
        <v>8260</v>
      </c>
      <c r="T40" s="15" t="s">
        <v>8306</v>
      </c>
      <c r="U40" s="15" t="s">
        <v>8307</v>
      </c>
    </row>
    <row r="41" spans="1:21" ht="60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s="13">
        <f>IFERROR(ROUND(E41/Q41,2),0)</f>
        <v>150.9</v>
      </c>
      <c r="G41" s="10">
        <f>ROUND(E41/D41,2)</f>
        <v>1.31</v>
      </c>
      <c r="H41" s="9" t="s">
        <v>8217</v>
      </c>
      <c r="I41" t="s">
        <v>8223</v>
      </c>
      <c r="J41" t="s">
        <v>8245</v>
      </c>
      <c r="K41">
        <v>1401058740</v>
      </c>
      <c r="L41">
        <v>1398388068</v>
      </c>
      <c r="M41" s="20">
        <f>(((K41/60)/60)/24)+DATE(1970,1,1)</f>
        <v>41784.957638888889</v>
      </c>
      <c r="N41" s="20">
        <f>(((L41/60)/60)/24)+DATE(1970,1,1)</f>
        <v>41754.047083333331</v>
      </c>
      <c r="O41" s="22">
        <f>M41-N41</f>
        <v>30.910555555557949</v>
      </c>
      <c r="P41" t="b">
        <v>0</v>
      </c>
      <c r="Q41">
        <v>217</v>
      </c>
      <c r="R41" t="b">
        <v>1</v>
      </c>
      <c r="S41" t="s">
        <v>8260</v>
      </c>
      <c r="T41" s="15" t="s">
        <v>8306</v>
      </c>
      <c r="U41" s="15" t="s">
        <v>8307</v>
      </c>
    </row>
    <row r="42" spans="1:21" ht="60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s="13">
        <f>IFERROR(ROUND(E42/Q42,2),0)</f>
        <v>126.69</v>
      </c>
      <c r="G42" s="10">
        <f>ROUND(E42/D42,2)</f>
        <v>1.01</v>
      </c>
      <c r="H42" s="9" t="s">
        <v>8217</v>
      </c>
      <c r="I42" t="s">
        <v>8222</v>
      </c>
      <c r="J42" t="s">
        <v>8244</v>
      </c>
      <c r="K42">
        <v>1403150400</v>
      </c>
      <c r="L42">
        <v>1401426488</v>
      </c>
      <c r="M42" s="20">
        <f>(((K42/60)/60)/24)+DATE(1970,1,1)</f>
        <v>41809.166666666664</v>
      </c>
      <c r="N42" s="20">
        <f>(((L42/60)/60)/24)+DATE(1970,1,1)</f>
        <v>41789.21398148148</v>
      </c>
      <c r="O42" s="22">
        <f>M42-N42</f>
        <v>19.952685185184237</v>
      </c>
      <c r="P42" t="b">
        <v>0</v>
      </c>
      <c r="Q42">
        <v>16</v>
      </c>
      <c r="R42" t="b">
        <v>1</v>
      </c>
      <c r="S42" t="s">
        <v>8260</v>
      </c>
      <c r="T42" s="15" t="s">
        <v>8306</v>
      </c>
      <c r="U42" s="15" t="s">
        <v>8307</v>
      </c>
    </row>
    <row r="43" spans="1:21" ht="60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s="13">
        <f>IFERROR(ROUND(E43/Q43,2),0)</f>
        <v>105.26</v>
      </c>
      <c r="G43" s="10">
        <f>ROUND(E43/D43,2)</f>
        <v>1</v>
      </c>
      <c r="H43" s="9" t="s">
        <v>8217</v>
      </c>
      <c r="I43" t="s">
        <v>8222</v>
      </c>
      <c r="J43" t="s">
        <v>8244</v>
      </c>
      <c r="K43">
        <v>1412516354</v>
      </c>
      <c r="L43">
        <v>1409924354</v>
      </c>
      <c r="M43" s="20">
        <f>(((K43/60)/60)/24)+DATE(1970,1,1)</f>
        <v>41917.568912037037</v>
      </c>
      <c r="N43" s="20">
        <f>(((L43/60)/60)/24)+DATE(1970,1,1)</f>
        <v>41887.568912037037</v>
      </c>
      <c r="O43" s="22">
        <f>M43-N43</f>
        <v>30</v>
      </c>
      <c r="P43" t="b">
        <v>0</v>
      </c>
      <c r="Q43">
        <v>19</v>
      </c>
      <c r="R43" t="b">
        <v>1</v>
      </c>
      <c r="S43" t="s">
        <v>8260</v>
      </c>
      <c r="T43" s="15" t="s">
        <v>8306</v>
      </c>
      <c r="U43" s="15" t="s">
        <v>8307</v>
      </c>
    </row>
    <row r="44" spans="1:21" ht="60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s="13">
        <f>IFERROR(ROUND(E44/Q44,2),0)</f>
        <v>117.51</v>
      </c>
      <c r="G44" s="10">
        <f>ROUND(E44/D44,2)</f>
        <v>1.42</v>
      </c>
      <c r="H44" s="9" t="s">
        <v>8217</v>
      </c>
      <c r="I44" t="s">
        <v>8222</v>
      </c>
      <c r="J44" t="s">
        <v>8244</v>
      </c>
      <c r="K44">
        <v>1419780026</v>
      </c>
      <c r="L44">
        <v>1417188026</v>
      </c>
      <c r="M44" s="20">
        <f>(((K44/60)/60)/24)+DATE(1970,1,1)</f>
        <v>42001.639189814814</v>
      </c>
      <c r="N44" s="20">
        <f>(((L44/60)/60)/24)+DATE(1970,1,1)</f>
        <v>41971.639189814814</v>
      </c>
      <c r="O44" s="22">
        <f>M44-N44</f>
        <v>30</v>
      </c>
      <c r="P44" t="b">
        <v>0</v>
      </c>
      <c r="Q44">
        <v>169</v>
      </c>
      <c r="R44" t="b">
        <v>1</v>
      </c>
      <c r="S44" t="s">
        <v>8260</v>
      </c>
      <c r="T44" s="15" t="s">
        <v>8306</v>
      </c>
      <c r="U44" s="15" t="s">
        <v>8307</v>
      </c>
    </row>
    <row r="45" spans="1:21" ht="60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s="13">
        <f>IFERROR(ROUND(E45/Q45,2),0)</f>
        <v>117.36</v>
      </c>
      <c r="G45" s="10">
        <f>ROUND(E45/D45,2)</f>
        <v>3.09</v>
      </c>
      <c r="H45" s="9" t="s">
        <v>8217</v>
      </c>
      <c r="I45" t="s">
        <v>8222</v>
      </c>
      <c r="J45" t="s">
        <v>8244</v>
      </c>
      <c r="K45">
        <v>1405209600</v>
      </c>
      <c r="L45">
        <v>1402599486</v>
      </c>
      <c r="M45" s="20">
        <f>(((K45/60)/60)/24)+DATE(1970,1,1)</f>
        <v>41833</v>
      </c>
      <c r="N45" s="20">
        <f>(((L45/60)/60)/24)+DATE(1970,1,1)</f>
        <v>41802.790347222224</v>
      </c>
      <c r="O45" s="22">
        <f>M45-N45</f>
        <v>30.209652777775773</v>
      </c>
      <c r="P45" t="b">
        <v>0</v>
      </c>
      <c r="Q45">
        <v>263</v>
      </c>
      <c r="R45" t="b">
        <v>1</v>
      </c>
      <c r="S45" t="s">
        <v>8260</v>
      </c>
      <c r="T45" s="15" t="s">
        <v>8306</v>
      </c>
      <c r="U45" s="15" t="s">
        <v>8307</v>
      </c>
    </row>
    <row r="46" spans="1:21" ht="60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s="13">
        <f>IFERROR(ROUND(E46/Q46,2),0)</f>
        <v>133.33000000000001</v>
      </c>
      <c r="G46" s="10">
        <f>ROUND(E46/D46,2)</f>
        <v>1</v>
      </c>
      <c r="H46" s="9" t="s">
        <v>8217</v>
      </c>
      <c r="I46" t="s">
        <v>8222</v>
      </c>
      <c r="J46" t="s">
        <v>8244</v>
      </c>
      <c r="K46">
        <v>1412648537</v>
      </c>
      <c r="L46">
        <v>1408760537</v>
      </c>
      <c r="M46" s="20">
        <f>(((K46/60)/60)/24)+DATE(1970,1,1)</f>
        <v>41919.098807870374</v>
      </c>
      <c r="N46" s="20">
        <f>(((L46/60)/60)/24)+DATE(1970,1,1)</f>
        <v>41874.098807870374</v>
      </c>
      <c r="O46" s="22">
        <f>M46-N46</f>
        <v>45</v>
      </c>
      <c r="P46" t="b">
        <v>0</v>
      </c>
      <c r="Q46">
        <v>15</v>
      </c>
      <c r="R46" t="b">
        <v>1</v>
      </c>
      <c r="S46" t="s">
        <v>8260</v>
      </c>
      <c r="T46" s="15" t="s">
        <v>8306</v>
      </c>
      <c r="U46" s="15" t="s">
        <v>8307</v>
      </c>
    </row>
    <row r="47" spans="1:21" ht="45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s="13">
        <f>IFERROR(ROUND(E47/Q47,2),0)</f>
        <v>98.36</v>
      </c>
      <c r="G47" s="10">
        <f>ROUND(E47/D47,2)</f>
        <v>1.2</v>
      </c>
      <c r="H47" s="9" t="s">
        <v>8217</v>
      </c>
      <c r="I47" t="s">
        <v>8222</v>
      </c>
      <c r="J47" t="s">
        <v>8244</v>
      </c>
      <c r="K47">
        <v>1461769107</v>
      </c>
      <c r="L47">
        <v>1459177107</v>
      </c>
      <c r="M47" s="20">
        <f>(((K47/60)/60)/24)+DATE(1970,1,1)</f>
        <v>42487.623923611114</v>
      </c>
      <c r="N47" s="20">
        <f>(((L47/60)/60)/24)+DATE(1970,1,1)</f>
        <v>42457.623923611114</v>
      </c>
      <c r="O47" s="22">
        <f>M47-N47</f>
        <v>30</v>
      </c>
      <c r="P47" t="b">
        <v>0</v>
      </c>
      <c r="Q47">
        <v>61</v>
      </c>
      <c r="R47" t="b">
        <v>1</v>
      </c>
      <c r="S47" t="s">
        <v>8260</v>
      </c>
      <c r="T47" s="15" t="s">
        <v>8306</v>
      </c>
      <c r="U47" s="15" t="s">
        <v>8307</v>
      </c>
    </row>
    <row r="48" spans="1:21" ht="45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s="13">
        <f>IFERROR(ROUND(E48/Q48,2),0)</f>
        <v>194.44</v>
      </c>
      <c r="G48" s="10">
        <f>ROUND(E48/D48,2)</f>
        <v>1.04</v>
      </c>
      <c r="H48" s="9" t="s">
        <v>8217</v>
      </c>
      <c r="I48" t="s">
        <v>8224</v>
      </c>
      <c r="J48" t="s">
        <v>8246</v>
      </c>
      <c r="K48">
        <v>1450220974</v>
      </c>
      <c r="L48">
        <v>1447628974</v>
      </c>
      <c r="M48" s="20">
        <f>(((K48/60)/60)/24)+DATE(1970,1,1)</f>
        <v>42353.964976851858</v>
      </c>
      <c r="N48" s="20">
        <f>(((L48/60)/60)/24)+DATE(1970,1,1)</f>
        <v>42323.964976851858</v>
      </c>
      <c r="O48" s="22">
        <f>M48-N48</f>
        <v>30</v>
      </c>
      <c r="P48" t="b">
        <v>0</v>
      </c>
      <c r="Q48">
        <v>45</v>
      </c>
      <c r="R48" t="b">
        <v>1</v>
      </c>
      <c r="S48" t="s">
        <v>8260</v>
      </c>
      <c r="T48" s="15" t="s">
        <v>8306</v>
      </c>
      <c r="U48" s="15" t="s">
        <v>8307</v>
      </c>
    </row>
    <row r="49" spans="1:21" ht="60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s="13">
        <f>IFERROR(ROUND(E49/Q49,2),0)</f>
        <v>76.87</v>
      </c>
      <c r="G49" s="10">
        <f>ROUND(E49/D49,2)</f>
        <v>1.08</v>
      </c>
      <c r="H49" s="9" t="s">
        <v>8217</v>
      </c>
      <c r="I49" t="s">
        <v>8222</v>
      </c>
      <c r="J49" t="s">
        <v>8244</v>
      </c>
      <c r="K49">
        <v>1419021607</v>
      </c>
      <c r="L49">
        <v>1413834007</v>
      </c>
      <c r="M49" s="20">
        <f>(((K49/60)/60)/24)+DATE(1970,1,1)</f>
        <v>41992.861192129625</v>
      </c>
      <c r="N49" s="20">
        <f>(((L49/60)/60)/24)+DATE(1970,1,1)</f>
        <v>41932.819525462961</v>
      </c>
      <c r="O49" s="22">
        <f>M49-N49</f>
        <v>60.041666666664241</v>
      </c>
      <c r="P49" t="b">
        <v>0</v>
      </c>
      <c r="Q49">
        <v>70</v>
      </c>
      <c r="R49" t="b">
        <v>1</v>
      </c>
      <c r="S49" t="s">
        <v>8260</v>
      </c>
      <c r="T49" s="15" t="s">
        <v>8306</v>
      </c>
      <c r="U49" s="15" t="s">
        <v>8307</v>
      </c>
    </row>
    <row r="50" spans="1:21" ht="60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s="13">
        <f>IFERROR(ROUND(E50/Q50,2),0)</f>
        <v>56.82</v>
      </c>
      <c r="G50" s="10">
        <f>ROUND(E50/D50,2)</f>
        <v>1.08</v>
      </c>
      <c r="H50" s="9" t="s">
        <v>8217</v>
      </c>
      <c r="I50" t="s">
        <v>8223</v>
      </c>
      <c r="J50" t="s">
        <v>8245</v>
      </c>
      <c r="K50">
        <v>1425211200</v>
      </c>
      <c r="L50">
        <v>1422534260</v>
      </c>
      <c r="M50" s="20">
        <f>(((K50/60)/60)/24)+DATE(1970,1,1)</f>
        <v>42064.5</v>
      </c>
      <c r="N50" s="20">
        <f>(((L50/60)/60)/24)+DATE(1970,1,1)</f>
        <v>42033.516898148147</v>
      </c>
      <c r="O50" s="22">
        <f>M50-N50</f>
        <v>30.983101851852552</v>
      </c>
      <c r="P50" t="b">
        <v>0</v>
      </c>
      <c r="Q50">
        <v>38</v>
      </c>
      <c r="R50" t="b">
        <v>1</v>
      </c>
      <c r="S50" t="s">
        <v>8260</v>
      </c>
      <c r="T50" s="15" t="s">
        <v>8306</v>
      </c>
      <c r="U50" s="15" t="s">
        <v>8307</v>
      </c>
    </row>
    <row r="51" spans="1:21" ht="30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s="13">
        <f>IFERROR(ROUND(E51/Q51,2),0)</f>
        <v>137.93</v>
      </c>
      <c r="G51" s="10">
        <f>ROUND(E51/D51,2)</f>
        <v>1</v>
      </c>
      <c r="H51" s="9" t="s">
        <v>8217</v>
      </c>
      <c r="I51" t="s">
        <v>8222</v>
      </c>
      <c r="J51" t="s">
        <v>8244</v>
      </c>
      <c r="K51">
        <v>1445660045</v>
      </c>
      <c r="L51">
        <v>1443068045</v>
      </c>
      <c r="M51" s="20">
        <f>(((K51/60)/60)/24)+DATE(1970,1,1)</f>
        <v>42301.176446759258</v>
      </c>
      <c r="N51" s="20">
        <f>(((L51/60)/60)/24)+DATE(1970,1,1)</f>
        <v>42271.176446759258</v>
      </c>
      <c r="O51" s="22">
        <f>M51-N51</f>
        <v>30</v>
      </c>
      <c r="P51" t="b">
        <v>0</v>
      </c>
      <c r="Q51">
        <v>87</v>
      </c>
      <c r="R51" t="b">
        <v>1</v>
      </c>
      <c r="S51" t="s">
        <v>8260</v>
      </c>
      <c r="T51" s="15" t="s">
        <v>8306</v>
      </c>
      <c r="U51" s="15" t="s">
        <v>8307</v>
      </c>
    </row>
    <row r="52" spans="1:21" ht="45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s="13">
        <f>IFERROR(ROUND(E52/Q52,2),0)</f>
        <v>27.27</v>
      </c>
      <c r="G52" s="10">
        <f>ROUND(E52/D52,2)</f>
        <v>1</v>
      </c>
      <c r="H52" s="9" t="s">
        <v>8217</v>
      </c>
      <c r="I52" t="s">
        <v>8223</v>
      </c>
      <c r="J52" t="s">
        <v>8245</v>
      </c>
      <c r="K52">
        <v>1422637200</v>
      </c>
      <c r="L52">
        <v>1419271458</v>
      </c>
      <c r="M52" s="20">
        <f>(((K52/60)/60)/24)+DATE(1970,1,1)</f>
        <v>42034.708333333328</v>
      </c>
      <c r="N52" s="20">
        <f>(((L52/60)/60)/24)+DATE(1970,1,1)</f>
        <v>41995.752986111111</v>
      </c>
      <c r="O52" s="22">
        <f>M52-N52</f>
        <v>38.955347222217824</v>
      </c>
      <c r="P52" t="b">
        <v>0</v>
      </c>
      <c r="Q52">
        <v>22</v>
      </c>
      <c r="R52" t="b">
        <v>1</v>
      </c>
      <c r="S52" t="s">
        <v>8260</v>
      </c>
      <c r="T52" s="15" t="s">
        <v>8306</v>
      </c>
      <c r="U52" s="15" t="s">
        <v>8307</v>
      </c>
    </row>
    <row r="53" spans="1:21" ht="60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s="13">
        <f>IFERROR(ROUND(E53/Q53,2),0)</f>
        <v>118.34</v>
      </c>
      <c r="G53" s="10">
        <f>ROUND(E53/D53,2)</f>
        <v>1.28</v>
      </c>
      <c r="H53" s="9" t="s">
        <v>8217</v>
      </c>
      <c r="I53" t="s">
        <v>8222</v>
      </c>
      <c r="J53" t="s">
        <v>8244</v>
      </c>
      <c r="K53">
        <v>1439245037</v>
      </c>
      <c r="L53">
        <v>1436653037</v>
      </c>
      <c r="M53" s="20">
        <f>(((K53/60)/60)/24)+DATE(1970,1,1)</f>
        <v>42226.928668981483</v>
      </c>
      <c r="N53" s="20">
        <f>(((L53/60)/60)/24)+DATE(1970,1,1)</f>
        <v>42196.928668981483</v>
      </c>
      <c r="O53" s="22">
        <f>M53-N53</f>
        <v>30</v>
      </c>
      <c r="P53" t="b">
        <v>0</v>
      </c>
      <c r="Q53">
        <v>119</v>
      </c>
      <c r="R53" t="b">
        <v>1</v>
      </c>
      <c r="S53" t="s">
        <v>8260</v>
      </c>
      <c r="T53" s="15" t="s">
        <v>8306</v>
      </c>
      <c r="U53" s="15" t="s">
        <v>8307</v>
      </c>
    </row>
    <row r="54" spans="1:21" ht="45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s="13">
        <f>IFERROR(ROUND(E54/Q54,2),0)</f>
        <v>223.48</v>
      </c>
      <c r="G54" s="10">
        <f>ROUND(E54/D54,2)</f>
        <v>1.1599999999999999</v>
      </c>
      <c r="H54" s="9" t="s">
        <v>8217</v>
      </c>
      <c r="I54" t="s">
        <v>8222</v>
      </c>
      <c r="J54" t="s">
        <v>8244</v>
      </c>
      <c r="K54">
        <v>1405615846</v>
      </c>
      <c r="L54">
        <v>1403023846</v>
      </c>
      <c r="M54" s="20">
        <f>(((K54/60)/60)/24)+DATE(1970,1,1)</f>
        <v>41837.701921296299</v>
      </c>
      <c r="N54" s="20">
        <f>(((L54/60)/60)/24)+DATE(1970,1,1)</f>
        <v>41807.701921296299</v>
      </c>
      <c r="O54" s="22">
        <f>M54-N54</f>
        <v>30</v>
      </c>
      <c r="P54" t="b">
        <v>0</v>
      </c>
      <c r="Q54">
        <v>52</v>
      </c>
      <c r="R54" t="b">
        <v>1</v>
      </c>
      <c r="S54" t="s">
        <v>8260</v>
      </c>
      <c r="T54" s="15" t="s">
        <v>8306</v>
      </c>
      <c r="U54" s="15" t="s">
        <v>8307</v>
      </c>
    </row>
    <row r="55" spans="1:21" ht="30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s="13">
        <f>IFERROR(ROUND(E55/Q55,2),0)</f>
        <v>28.11</v>
      </c>
      <c r="G55" s="10">
        <f>ROUND(E55/D55,2)</f>
        <v>1.1000000000000001</v>
      </c>
      <c r="H55" s="9" t="s">
        <v>8217</v>
      </c>
      <c r="I55" t="s">
        <v>8222</v>
      </c>
      <c r="J55" t="s">
        <v>8244</v>
      </c>
      <c r="K55">
        <v>1396648800</v>
      </c>
      <c r="L55">
        <v>1395407445</v>
      </c>
      <c r="M55" s="20">
        <f>(((K55/60)/60)/24)+DATE(1970,1,1)</f>
        <v>41733.916666666664</v>
      </c>
      <c r="N55" s="20">
        <f>(((L55/60)/60)/24)+DATE(1970,1,1)</f>
        <v>41719.549131944441</v>
      </c>
      <c r="O55" s="22">
        <f>M55-N55</f>
        <v>14.367534722223354</v>
      </c>
      <c r="P55" t="b">
        <v>0</v>
      </c>
      <c r="Q55">
        <v>117</v>
      </c>
      <c r="R55" t="b">
        <v>1</v>
      </c>
      <c r="S55" t="s">
        <v>8260</v>
      </c>
      <c r="T55" s="15" t="s">
        <v>8306</v>
      </c>
      <c r="U55" s="15" t="s">
        <v>8307</v>
      </c>
    </row>
    <row r="56" spans="1:21" ht="60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s="13">
        <f>IFERROR(ROUND(E56/Q56,2),0)</f>
        <v>194.23</v>
      </c>
      <c r="G56" s="10">
        <f>ROUND(E56/D56,2)</f>
        <v>1.01</v>
      </c>
      <c r="H56" s="9" t="s">
        <v>8217</v>
      </c>
      <c r="I56" t="s">
        <v>8222</v>
      </c>
      <c r="J56" t="s">
        <v>8244</v>
      </c>
      <c r="K56">
        <v>1451063221</v>
      </c>
      <c r="L56">
        <v>1448471221</v>
      </c>
      <c r="M56" s="20">
        <f>(((K56/60)/60)/24)+DATE(1970,1,1)</f>
        <v>42363.713206018518</v>
      </c>
      <c r="N56" s="20">
        <f>(((L56/60)/60)/24)+DATE(1970,1,1)</f>
        <v>42333.713206018518</v>
      </c>
      <c r="O56" s="22">
        <f>M56-N56</f>
        <v>30</v>
      </c>
      <c r="P56" t="b">
        <v>0</v>
      </c>
      <c r="Q56">
        <v>52</v>
      </c>
      <c r="R56" t="b">
        <v>1</v>
      </c>
      <c r="S56" t="s">
        <v>8260</v>
      </c>
      <c r="T56" s="15" t="s">
        <v>8306</v>
      </c>
      <c r="U56" s="15" t="s">
        <v>8307</v>
      </c>
    </row>
    <row r="57" spans="1:21" ht="45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s="13">
        <f>IFERROR(ROUND(E57/Q57,2),0)</f>
        <v>128.94999999999999</v>
      </c>
      <c r="G57" s="10">
        <f>ROUND(E57/D57,2)</f>
        <v>1.29</v>
      </c>
      <c r="H57" s="9" t="s">
        <v>8217</v>
      </c>
      <c r="I57" t="s">
        <v>8222</v>
      </c>
      <c r="J57" t="s">
        <v>8244</v>
      </c>
      <c r="K57">
        <v>1464390916</v>
      </c>
      <c r="L57">
        <v>1462576516</v>
      </c>
      <c r="M57" s="20">
        <f>(((K57/60)/60)/24)+DATE(1970,1,1)</f>
        <v>42517.968935185185</v>
      </c>
      <c r="N57" s="20">
        <f>(((L57/60)/60)/24)+DATE(1970,1,1)</f>
        <v>42496.968935185185</v>
      </c>
      <c r="O57" s="22">
        <f>M57-N57</f>
        <v>21</v>
      </c>
      <c r="P57" t="b">
        <v>0</v>
      </c>
      <c r="Q57">
        <v>86</v>
      </c>
      <c r="R57" t="b">
        <v>1</v>
      </c>
      <c r="S57" t="s">
        <v>8260</v>
      </c>
      <c r="T57" s="15" t="s">
        <v>8306</v>
      </c>
      <c r="U57" s="15" t="s">
        <v>8307</v>
      </c>
    </row>
    <row r="58" spans="1:21" ht="45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s="13">
        <f>IFERROR(ROUND(E58/Q58,2),0)</f>
        <v>49.32</v>
      </c>
      <c r="G58" s="10">
        <f>ROUND(E58/D58,2)</f>
        <v>1.07</v>
      </c>
      <c r="H58" s="9" t="s">
        <v>8217</v>
      </c>
      <c r="I58" t="s">
        <v>8223</v>
      </c>
      <c r="J58" t="s">
        <v>8245</v>
      </c>
      <c r="K58">
        <v>1433779200</v>
      </c>
      <c r="L58">
        <v>1432559424</v>
      </c>
      <c r="M58" s="20">
        <f>(((K58/60)/60)/24)+DATE(1970,1,1)</f>
        <v>42163.666666666672</v>
      </c>
      <c r="N58" s="20">
        <f>(((L58/60)/60)/24)+DATE(1970,1,1)</f>
        <v>42149.548888888887</v>
      </c>
      <c r="O58" s="22">
        <f>M58-N58</f>
        <v>14.117777777784795</v>
      </c>
      <c r="P58" t="b">
        <v>0</v>
      </c>
      <c r="Q58">
        <v>174</v>
      </c>
      <c r="R58" t="b">
        <v>1</v>
      </c>
      <c r="S58" t="s">
        <v>8260</v>
      </c>
      <c r="T58" s="15" t="s">
        <v>8306</v>
      </c>
      <c r="U58" s="15" t="s">
        <v>8307</v>
      </c>
    </row>
    <row r="59" spans="1:21" ht="60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s="13">
        <f>IFERROR(ROUND(E59/Q59,2),0)</f>
        <v>221.52</v>
      </c>
      <c r="G59" s="10">
        <f>ROUND(E59/D59,2)</f>
        <v>1.02</v>
      </c>
      <c r="H59" s="9" t="s">
        <v>8217</v>
      </c>
      <c r="I59" t="s">
        <v>8222</v>
      </c>
      <c r="J59" t="s">
        <v>8244</v>
      </c>
      <c r="K59">
        <v>1429991962</v>
      </c>
      <c r="L59">
        <v>1427399962</v>
      </c>
      <c r="M59" s="20">
        <f>(((K59/60)/60)/24)+DATE(1970,1,1)</f>
        <v>42119.83289351852</v>
      </c>
      <c r="N59" s="20">
        <f>(((L59/60)/60)/24)+DATE(1970,1,1)</f>
        <v>42089.83289351852</v>
      </c>
      <c r="O59" s="22">
        <f>M59-N59</f>
        <v>30</v>
      </c>
      <c r="P59" t="b">
        <v>0</v>
      </c>
      <c r="Q59">
        <v>69</v>
      </c>
      <c r="R59" t="b">
        <v>1</v>
      </c>
      <c r="S59" t="s">
        <v>8260</v>
      </c>
      <c r="T59" s="15" t="s">
        <v>8306</v>
      </c>
      <c r="U59" s="15" t="s">
        <v>8307</v>
      </c>
    </row>
    <row r="60" spans="1:21" ht="45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s="13">
        <f>IFERROR(ROUND(E60/Q60,2),0)</f>
        <v>137.21</v>
      </c>
      <c r="G60" s="10">
        <f>ROUND(E60/D60,2)</f>
        <v>1.03</v>
      </c>
      <c r="H60" s="9" t="s">
        <v>8217</v>
      </c>
      <c r="I60" t="s">
        <v>8222</v>
      </c>
      <c r="J60" t="s">
        <v>8244</v>
      </c>
      <c r="K60">
        <v>1416423172</v>
      </c>
      <c r="L60">
        <v>1413827572</v>
      </c>
      <c r="M60" s="20">
        <f>(((K60/60)/60)/24)+DATE(1970,1,1)</f>
        <v>41962.786712962959</v>
      </c>
      <c r="N60" s="20">
        <f>(((L60/60)/60)/24)+DATE(1970,1,1)</f>
        <v>41932.745046296295</v>
      </c>
      <c r="O60" s="22">
        <f>M60-N60</f>
        <v>30.041666666664241</v>
      </c>
      <c r="P60" t="b">
        <v>0</v>
      </c>
      <c r="Q60">
        <v>75</v>
      </c>
      <c r="R60" t="b">
        <v>1</v>
      </c>
      <c r="S60" t="s">
        <v>8260</v>
      </c>
      <c r="T60" s="15" t="s">
        <v>8306</v>
      </c>
      <c r="U60" s="15" t="s">
        <v>8307</v>
      </c>
    </row>
    <row r="61" spans="1:21" ht="60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s="13">
        <f>IFERROR(ROUND(E61/Q61,2),0)</f>
        <v>606.82000000000005</v>
      </c>
      <c r="G61" s="10">
        <f>ROUND(E61/D61,2)</f>
        <v>1</v>
      </c>
      <c r="H61" s="9" t="s">
        <v>8217</v>
      </c>
      <c r="I61" t="s">
        <v>8222</v>
      </c>
      <c r="J61" t="s">
        <v>8244</v>
      </c>
      <c r="K61">
        <v>1442264400</v>
      </c>
      <c r="L61">
        <v>1439530776</v>
      </c>
      <c r="M61" s="20">
        <f>(((K61/60)/60)/24)+DATE(1970,1,1)</f>
        <v>42261.875</v>
      </c>
      <c r="N61" s="20">
        <f>(((L61/60)/60)/24)+DATE(1970,1,1)</f>
        <v>42230.23583333334</v>
      </c>
      <c r="O61" s="22">
        <f>M61-N61</f>
        <v>31.639166666660458</v>
      </c>
      <c r="P61" t="b">
        <v>0</v>
      </c>
      <c r="Q61">
        <v>33</v>
      </c>
      <c r="R61" t="b">
        <v>1</v>
      </c>
      <c r="S61" t="s">
        <v>8260</v>
      </c>
      <c r="T61" s="15" t="s">
        <v>8306</v>
      </c>
      <c r="U61" s="15" t="s">
        <v>8307</v>
      </c>
    </row>
    <row r="62" spans="1:21" ht="45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s="13">
        <f>IFERROR(ROUND(E62/Q62,2),0)</f>
        <v>43.04</v>
      </c>
      <c r="G62" s="10">
        <f>ROUND(E62/D62,2)</f>
        <v>1.03</v>
      </c>
      <c r="H62" s="9" t="s">
        <v>8217</v>
      </c>
      <c r="I62" t="s">
        <v>8223</v>
      </c>
      <c r="J62" t="s">
        <v>8245</v>
      </c>
      <c r="K62">
        <v>1395532800</v>
      </c>
      <c r="L62">
        <v>1393882717</v>
      </c>
      <c r="M62" s="20">
        <f>(((K62/60)/60)/24)+DATE(1970,1,1)</f>
        <v>41721</v>
      </c>
      <c r="N62" s="20">
        <f>(((L62/60)/60)/24)+DATE(1970,1,1)</f>
        <v>41701.901817129627</v>
      </c>
      <c r="O62" s="22">
        <f>M62-N62</f>
        <v>19.098182870373421</v>
      </c>
      <c r="P62" t="b">
        <v>0</v>
      </c>
      <c r="Q62">
        <v>108</v>
      </c>
      <c r="R62" t="b">
        <v>1</v>
      </c>
      <c r="S62" t="s">
        <v>8261</v>
      </c>
      <c r="T62" s="15" t="s">
        <v>8306</v>
      </c>
      <c r="U62" s="15" t="s">
        <v>8308</v>
      </c>
    </row>
    <row r="63" spans="1:21" ht="60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s="13">
        <f>IFERROR(ROUND(E63/Q63,2),0)</f>
        <v>322.39</v>
      </c>
      <c r="G63" s="10">
        <f>ROUND(E63/D63,2)</f>
        <v>1.48</v>
      </c>
      <c r="H63" s="9" t="s">
        <v>8217</v>
      </c>
      <c r="I63" t="s">
        <v>8222</v>
      </c>
      <c r="J63" t="s">
        <v>8244</v>
      </c>
      <c r="K63">
        <v>1370547157</v>
      </c>
      <c r="L63">
        <v>1368646357</v>
      </c>
      <c r="M63" s="20">
        <f>(((K63/60)/60)/24)+DATE(1970,1,1)</f>
        <v>41431.814317129632</v>
      </c>
      <c r="N63" s="20">
        <f>(((L63/60)/60)/24)+DATE(1970,1,1)</f>
        <v>41409.814317129632</v>
      </c>
      <c r="O63" s="22">
        <f>M63-N63</f>
        <v>22</v>
      </c>
      <c r="P63" t="b">
        <v>0</v>
      </c>
      <c r="Q63">
        <v>23</v>
      </c>
      <c r="R63" t="b">
        <v>1</v>
      </c>
      <c r="S63" t="s">
        <v>8261</v>
      </c>
      <c r="T63" s="15" t="s">
        <v>8306</v>
      </c>
      <c r="U63" s="15" t="s">
        <v>8308</v>
      </c>
    </row>
    <row r="64" spans="1:21" ht="60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s="13">
        <f>IFERROR(ROUND(E64/Q64,2),0)</f>
        <v>96.71</v>
      </c>
      <c r="G64" s="10">
        <f>ROUND(E64/D64,2)</f>
        <v>1.55</v>
      </c>
      <c r="H64" s="9" t="s">
        <v>8217</v>
      </c>
      <c r="I64" t="s">
        <v>8222</v>
      </c>
      <c r="J64" t="s">
        <v>8244</v>
      </c>
      <c r="K64">
        <v>1362337878</v>
      </c>
      <c r="L64">
        <v>1360177878</v>
      </c>
      <c r="M64" s="20">
        <f>(((K64/60)/60)/24)+DATE(1970,1,1)</f>
        <v>41336.799513888887</v>
      </c>
      <c r="N64" s="20">
        <f>(((L64/60)/60)/24)+DATE(1970,1,1)</f>
        <v>41311.799513888887</v>
      </c>
      <c r="O64" s="22">
        <f>M64-N64</f>
        <v>25</v>
      </c>
      <c r="P64" t="b">
        <v>0</v>
      </c>
      <c r="Q64">
        <v>48</v>
      </c>
      <c r="R64" t="b">
        <v>1</v>
      </c>
      <c r="S64" t="s">
        <v>8261</v>
      </c>
      <c r="T64" s="15" t="s">
        <v>8306</v>
      </c>
      <c r="U64" s="15" t="s">
        <v>8308</v>
      </c>
    </row>
    <row r="65" spans="1:21" ht="45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s="13">
        <f>IFERROR(ROUND(E65/Q65,2),0)</f>
        <v>35.47</v>
      </c>
      <c r="G65" s="10">
        <f>ROUND(E65/D65,2)</f>
        <v>1.1399999999999999</v>
      </c>
      <c r="H65" s="9" t="s">
        <v>8217</v>
      </c>
      <c r="I65" t="s">
        <v>8222</v>
      </c>
      <c r="J65" t="s">
        <v>8244</v>
      </c>
      <c r="K65">
        <v>1388206740</v>
      </c>
      <c r="L65">
        <v>1386194013</v>
      </c>
      <c r="M65" s="20">
        <f>(((K65/60)/60)/24)+DATE(1970,1,1)</f>
        <v>41636.207638888889</v>
      </c>
      <c r="N65" s="20">
        <f>(((L65/60)/60)/24)+DATE(1970,1,1)</f>
        <v>41612.912187499998</v>
      </c>
      <c r="O65" s="22">
        <f>M65-N65</f>
        <v>23.295451388890797</v>
      </c>
      <c r="P65" t="b">
        <v>0</v>
      </c>
      <c r="Q65">
        <v>64</v>
      </c>
      <c r="R65" t="b">
        <v>1</v>
      </c>
      <c r="S65" t="s">
        <v>8261</v>
      </c>
      <c r="T65" s="15" t="s">
        <v>8306</v>
      </c>
      <c r="U65" s="15" t="s">
        <v>8308</v>
      </c>
    </row>
    <row r="66" spans="1:21" ht="60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s="13">
        <f>IFERROR(ROUND(E66/Q66,2),0)</f>
        <v>86.67</v>
      </c>
      <c r="G66" s="10">
        <f>ROUND(E66/D66,2)</f>
        <v>1.73</v>
      </c>
      <c r="H66" s="9" t="s">
        <v>8217</v>
      </c>
      <c r="I66" t="s">
        <v>8222</v>
      </c>
      <c r="J66" t="s">
        <v>8244</v>
      </c>
      <c r="K66">
        <v>1373243181</v>
      </c>
      <c r="L66">
        <v>1370651181</v>
      </c>
      <c r="M66" s="20">
        <f>(((K66/60)/60)/24)+DATE(1970,1,1)</f>
        <v>41463.01829861111</v>
      </c>
      <c r="N66" s="20">
        <f>(((L66/60)/60)/24)+DATE(1970,1,1)</f>
        <v>41433.01829861111</v>
      </c>
      <c r="O66" s="22">
        <f>M66-N66</f>
        <v>30</v>
      </c>
      <c r="P66" t="b">
        <v>0</v>
      </c>
      <c r="Q66">
        <v>24</v>
      </c>
      <c r="R66" t="b">
        <v>1</v>
      </c>
      <c r="S66" t="s">
        <v>8261</v>
      </c>
      <c r="T66" s="15" t="s">
        <v>8306</v>
      </c>
      <c r="U66" s="15" t="s">
        <v>8308</v>
      </c>
    </row>
    <row r="67" spans="1:21" ht="45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s="13">
        <f>IFERROR(ROUND(E67/Q67,2),0)</f>
        <v>132.05000000000001</v>
      </c>
      <c r="G67" s="10">
        <f>ROUND(E67/D67,2)</f>
        <v>1.08</v>
      </c>
      <c r="H67" s="9" t="s">
        <v>8217</v>
      </c>
      <c r="I67" t="s">
        <v>8227</v>
      </c>
      <c r="J67" t="s">
        <v>8249</v>
      </c>
      <c r="K67">
        <v>1407736740</v>
      </c>
      <c r="L67">
        <v>1405453354</v>
      </c>
      <c r="M67" s="20">
        <f>(((K67/60)/60)/24)+DATE(1970,1,1)</f>
        <v>41862.249305555553</v>
      </c>
      <c r="N67" s="20">
        <f>(((L67/60)/60)/24)+DATE(1970,1,1)</f>
        <v>41835.821226851855</v>
      </c>
      <c r="O67" s="22">
        <f>M67-N67</f>
        <v>26.428078703698702</v>
      </c>
      <c r="P67" t="b">
        <v>0</v>
      </c>
      <c r="Q67">
        <v>57</v>
      </c>
      <c r="R67" t="b">
        <v>1</v>
      </c>
      <c r="S67" t="s">
        <v>8261</v>
      </c>
      <c r="T67" s="15" t="s">
        <v>8306</v>
      </c>
      <c r="U67" s="15" t="s">
        <v>8308</v>
      </c>
    </row>
    <row r="68" spans="1:21" ht="30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s="13">
        <f>IFERROR(ROUND(E68/Q68,2),0)</f>
        <v>91.23</v>
      </c>
      <c r="G68" s="10">
        <f>ROUND(E68/D68,2)</f>
        <v>1.19</v>
      </c>
      <c r="H68" s="9" t="s">
        <v>8217</v>
      </c>
      <c r="I68" t="s">
        <v>8222</v>
      </c>
      <c r="J68" t="s">
        <v>8244</v>
      </c>
      <c r="K68">
        <v>1468873420</v>
      </c>
      <c r="L68">
        <v>1466281420</v>
      </c>
      <c r="M68" s="20">
        <f>(((K68/60)/60)/24)+DATE(1970,1,1)</f>
        <v>42569.849768518514</v>
      </c>
      <c r="N68" s="20">
        <f>(((L68/60)/60)/24)+DATE(1970,1,1)</f>
        <v>42539.849768518514</v>
      </c>
      <c r="O68" s="22">
        <f>M68-N68</f>
        <v>30</v>
      </c>
      <c r="P68" t="b">
        <v>0</v>
      </c>
      <c r="Q68">
        <v>26</v>
      </c>
      <c r="R68" t="b">
        <v>1</v>
      </c>
      <c r="S68" t="s">
        <v>8261</v>
      </c>
      <c r="T68" s="15" t="s">
        <v>8306</v>
      </c>
      <c r="U68" s="15" t="s">
        <v>8308</v>
      </c>
    </row>
    <row r="69" spans="1:21" ht="45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s="13">
        <f>IFERROR(ROUND(E69/Q69,2),0)</f>
        <v>116.25</v>
      </c>
      <c r="G69" s="10">
        <f>ROUND(E69/D69,2)</f>
        <v>1.1599999999999999</v>
      </c>
      <c r="H69" s="9" t="s">
        <v>8217</v>
      </c>
      <c r="I69" t="s">
        <v>8222</v>
      </c>
      <c r="J69" t="s">
        <v>8244</v>
      </c>
      <c r="K69">
        <v>1342360804</v>
      </c>
      <c r="L69">
        <v>1339768804</v>
      </c>
      <c r="M69" s="20">
        <f>(((K69/60)/60)/24)+DATE(1970,1,1)</f>
        <v>41105.583379629628</v>
      </c>
      <c r="N69" s="20">
        <f>(((L69/60)/60)/24)+DATE(1970,1,1)</f>
        <v>41075.583379629628</v>
      </c>
      <c r="O69" s="22">
        <f>M69-N69</f>
        <v>30</v>
      </c>
      <c r="P69" t="b">
        <v>0</v>
      </c>
      <c r="Q69">
        <v>20</v>
      </c>
      <c r="R69" t="b">
        <v>1</v>
      </c>
      <c r="S69" t="s">
        <v>8261</v>
      </c>
      <c r="T69" s="15" t="s">
        <v>8306</v>
      </c>
      <c r="U69" s="15" t="s">
        <v>8308</v>
      </c>
    </row>
    <row r="70" spans="1:21" ht="60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s="13">
        <f>IFERROR(ROUND(E70/Q70,2),0)</f>
        <v>21.19</v>
      </c>
      <c r="G70" s="10">
        <f>ROUND(E70/D70,2)</f>
        <v>1.27</v>
      </c>
      <c r="H70" s="9" t="s">
        <v>8217</v>
      </c>
      <c r="I70" t="s">
        <v>8223</v>
      </c>
      <c r="J70" t="s">
        <v>8245</v>
      </c>
      <c r="K70">
        <v>1393162791</v>
      </c>
      <c r="L70">
        <v>1390570791</v>
      </c>
      <c r="M70" s="20">
        <f>(((K70/60)/60)/24)+DATE(1970,1,1)</f>
        <v>41693.569340277776</v>
      </c>
      <c r="N70" s="20">
        <f>(((L70/60)/60)/24)+DATE(1970,1,1)</f>
        <v>41663.569340277776</v>
      </c>
      <c r="O70" s="22">
        <f>M70-N70</f>
        <v>30</v>
      </c>
      <c r="P70" t="b">
        <v>0</v>
      </c>
      <c r="Q70">
        <v>36</v>
      </c>
      <c r="R70" t="b">
        <v>1</v>
      </c>
      <c r="S70" t="s">
        <v>8261</v>
      </c>
      <c r="T70" s="15" t="s">
        <v>8306</v>
      </c>
      <c r="U70" s="15" t="s">
        <v>8308</v>
      </c>
    </row>
    <row r="71" spans="1:21" ht="60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s="13">
        <f>IFERROR(ROUND(E71/Q71,2),0)</f>
        <v>62.33</v>
      </c>
      <c r="G71" s="10">
        <f>ROUND(E71/D71,2)</f>
        <v>1.1100000000000001</v>
      </c>
      <c r="H71" s="9" t="s">
        <v>8217</v>
      </c>
      <c r="I71" t="s">
        <v>8222</v>
      </c>
      <c r="J71" t="s">
        <v>8244</v>
      </c>
      <c r="K71">
        <v>1317538740</v>
      </c>
      <c r="L71">
        <v>1314765025</v>
      </c>
      <c r="M71" s="20">
        <f>(((K71/60)/60)/24)+DATE(1970,1,1)</f>
        <v>40818.290972222225</v>
      </c>
      <c r="N71" s="20">
        <f>(((L71/60)/60)/24)+DATE(1970,1,1)</f>
        <v>40786.187789351854</v>
      </c>
      <c r="O71" s="22">
        <f>M71-N71</f>
        <v>32.103182870370802</v>
      </c>
      <c r="P71" t="b">
        <v>0</v>
      </c>
      <c r="Q71">
        <v>178</v>
      </c>
      <c r="R71" t="b">
        <v>1</v>
      </c>
      <c r="S71" t="s">
        <v>8261</v>
      </c>
      <c r="T71" s="15" t="s">
        <v>8306</v>
      </c>
      <c r="U71" s="15" t="s">
        <v>8308</v>
      </c>
    </row>
    <row r="72" spans="1:21" ht="60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s="13">
        <f>IFERROR(ROUND(E72/Q72,2),0)</f>
        <v>37.409999999999997</v>
      </c>
      <c r="G72" s="10">
        <f>ROUND(E72/D72,2)</f>
        <v>1.27</v>
      </c>
      <c r="H72" s="9" t="s">
        <v>8217</v>
      </c>
      <c r="I72" t="s">
        <v>8222</v>
      </c>
      <c r="J72" t="s">
        <v>8244</v>
      </c>
      <c r="K72">
        <v>1315171845</v>
      </c>
      <c r="L72">
        <v>1309987845</v>
      </c>
      <c r="M72" s="20">
        <f>(((K72/60)/60)/24)+DATE(1970,1,1)</f>
        <v>40790.896354166667</v>
      </c>
      <c r="N72" s="20">
        <f>(((L72/60)/60)/24)+DATE(1970,1,1)</f>
        <v>40730.896354166667</v>
      </c>
      <c r="O72" s="22">
        <f>M72-N72</f>
        <v>60</v>
      </c>
      <c r="P72" t="b">
        <v>0</v>
      </c>
      <c r="Q72">
        <v>17</v>
      </c>
      <c r="R72" t="b">
        <v>1</v>
      </c>
      <c r="S72" t="s">
        <v>8261</v>
      </c>
      <c r="T72" s="15" t="s">
        <v>8306</v>
      </c>
      <c r="U72" s="15" t="s">
        <v>8308</v>
      </c>
    </row>
    <row r="73" spans="1:21" ht="45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s="13">
        <f>IFERROR(ROUND(E73/Q73,2),0)</f>
        <v>69.72</v>
      </c>
      <c r="G73" s="10">
        <f>ROUND(E73/D73,2)</f>
        <v>1.24</v>
      </c>
      <c r="H73" s="9" t="s">
        <v>8217</v>
      </c>
      <c r="I73" t="s">
        <v>8222</v>
      </c>
      <c r="J73" t="s">
        <v>8244</v>
      </c>
      <c r="K73">
        <v>1338186657</v>
      </c>
      <c r="L73">
        <v>1333002657</v>
      </c>
      <c r="M73" s="20">
        <f>(((K73/60)/60)/24)+DATE(1970,1,1)</f>
        <v>41057.271493055552</v>
      </c>
      <c r="N73" s="20">
        <f>(((L73/60)/60)/24)+DATE(1970,1,1)</f>
        <v>40997.271493055552</v>
      </c>
      <c r="O73" s="22">
        <f>M73-N73</f>
        <v>60</v>
      </c>
      <c r="P73" t="b">
        <v>0</v>
      </c>
      <c r="Q73">
        <v>32</v>
      </c>
      <c r="R73" t="b">
        <v>1</v>
      </c>
      <c r="S73" t="s">
        <v>8261</v>
      </c>
      <c r="T73" s="15" t="s">
        <v>8306</v>
      </c>
      <c r="U73" s="15" t="s">
        <v>8308</v>
      </c>
    </row>
    <row r="74" spans="1:21" ht="60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s="13">
        <f>IFERROR(ROUND(E74/Q74,2),0)</f>
        <v>58.17</v>
      </c>
      <c r="G74" s="10">
        <f>ROUND(E74/D74,2)</f>
        <v>1.08</v>
      </c>
      <c r="H74" s="9" t="s">
        <v>8217</v>
      </c>
      <c r="I74" t="s">
        <v>8222</v>
      </c>
      <c r="J74" t="s">
        <v>8244</v>
      </c>
      <c r="K74">
        <v>1352937600</v>
      </c>
      <c r="L74">
        <v>1351210481</v>
      </c>
      <c r="M74" s="20">
        <f>(((K74/60)/60)/24)+DATE(1970,1,1)</f>
        <v>41228</v>
      </c>
      <c r="N74" s="20">
        <f>(((L74/60)/60)/24)+DATE(1970,1,1)</f>
        <v>41208.010196759256</v>
      </c>
      <c r="O74" s="22">
        <f>M74-N74</f>
        <v>19.98980324074364</v>
      </c>
      <c r="P74" t="b">
        <v>0</v>
      </c>
      <c r="Q74">
        <v>41</v>
      </c>
      <c r="R74" t="b">
        <v>1</v>
      </c>
      <c r="S74" t="s">
        <v>8261</v>
      </c>
      <c r="T74" s="15" t="s">
        <v>8306</v>
      </c>
      <c r="U74" s="15" t="s">
        <v>8308</v>
      </c>
    </row>
    <row r="75" spans="1:21" ht="60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s="13">
        <f>IFERROR(ROUND(E75/Q75,2),0)</f>
        <v>50</v>
      </c>
      <c r="G75" s="10">
        <f>ROUND(E75/D75,2)</f>
        <v>1</v>
      </c>
      <c r="H75" s="9" t="s">
        <v>8217</v>
      </c>
      <c r="I75" t="s">
        <v>8222</v>
      </c>
      <c r="J75" t="s">
        <v>8244</v>
      </c>
      <c r="K75">
        <v>1304395140</v>
      </c>
      <c r="L75">
        <v>1297620584</v>
      </c>
      <c r="M75" s="20">
        <f>(((K75/60)/60)/24)+DATE(1970,1,1)</f>
        <v>40666.165972222225</v>
      </c>
      <c r="N75" s="20">
        <f>(((L75/60)/60)/24)+DATE(1970,1,1)</f>
        <v>40587.75675925926</v>
      </c>
      <c r="O75" s="22">
        <f>M75-N75</f>
        <v>78.409212962964375</v>
      </c>
      <c r="P75" t="b">
        <v>0</v>
      </c>
      <c r="Q75">
        <v>18</v>
      </c>
      <c r="R75" t="b">
        <v>1</v>
      </c>
      <c r="S75" t="s">
        <v>8261</v>
      </c>
      <c r="T75" s="15" t="s">
        <v>8306</v>
      </c>
      <c r="U75" s="15" t="s">
        <v>8308</v>
      </c>
    </row>
    <row r="76" spans="1:21" ht="60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s="13">
        <f>IFERROR(ROUND(E76/Q76,2),0)</f>
        <v>19.47</v>
      </c>
      <c r="G76" s="10">
        <f>ROUND(E76/D76,2)</f>
        <v>1.1299999999999999</v>
      </c>
      <c r="H76" s="9" t="s">
        <v>8217</v>
      </c>
      <c r="I76" t="s">
        <v>8228</v>
      </c>
      <c r="J76" t="s">
        <v>8247</v>
      </c>
      <c r="K76">
        <v>1453376495</v>
      </c>
      <c r="L76">
        <v>1450784495</v>
      </c>
      <c r="M76" s="20">
        <f>(((K76/60)/60)/24)+DATE(1970,1,1)</f>
        <v>42390.487210648149</v>
      </c>
      <c r="N76" s="20">
        <f>(((L76/60)/60)/24)+DATE(1970,1,1)</f>
        <v>42360.487210648149</v>
      </c>
      <c r="O76" s="22">
        <f>M76-N76</f>
        <v>30</v>
      </c>
      <c r="P76" t="b">
        <v>0</v>
      </c>
      <c r="Q76">
        <v>29</v>
      </c>
      <c r="R76" t="b">
        <v>1</v>
      </c>
      <c r="S76" t="s">
        <v>8261</v>
      </c>
      <c r="T76" s="15" t="s">
        <v>8306</v>
      </c>
      <c r="U76" s="15" t="s">
        <v>8308</v>
      </c>
    </row>
    <row r="77" spans="1:21" ht="45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s="13">
        <f>IFERROR(ROUND(E77/Q77,2),0)</f>
        <v>85.96</v>
      </c>
      <c r="G77" s="10">
        <f>ROUND(E77/D77,2)</f>
        <v>1.1499999999999999</v>
      </c>
      <c r="H77" s="9" t="s">
        <v>8217</v>
      </c>
      <c r="I77" t="s">
        <v>8222</v>
      </c>
      <c r="J77" t="s">
        <v>8244</v>
      </c>
      <c r="K77">
        <v>1366693272</v>
      </c>
      <c r="L77">
        <v>1364101272</v>
      </c>
      <c r="M77" s="20">
        <f>(((K77/60)/60)/24)+DATE(1970,1,1)</f>
        <v>41387.209166666667</v>
      </c>
      <c r="N77" s="20">
        <f>(((L77/60)/60)/24)+DATE(1970,1,1)</f>
        <v>41357.209166666667</v>
      </c>
      <c r="O77" s="22">
        <f>M77-N77</f>
        <v>30</v>
      </c>
      <c r="P77" t="b">
        <v>0</v>
      </c>
      <c r="Q77">
        <v>47</v>
      </c>
      <c r="R77" t="b">
        <v>1</v>
      </c>
      <c r="S77" t="s">
        <v>8261</v>
      </c>
      <c r="T77" s="15" t="s">
        <v>8306</v>
      </c>
      <c r="U77" s="15" t="s">
        <v>8308</v>
      </c>
    </row>
    <row r="78" spans="1:21" ht="60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s="13">
        <f>IFERROR(ROUND(E78/Q78,2),0)</f>
        <v>30.67</v>
      </c>
      <c r="G78" s="10">
        <f>ROUND(E78/D78,2)</f>
        <v>1.53</v>
      </c>
      <c r="H78" s="9" t="s">
        <v>8217</v>
      </c>
      <c r="I78" t="s">
        <v>8222</v>
      </c>
      <c r="J78" t="s">
        <v>8244</v>
      </c>
      <c r="K78">
        <v>1325007358</v>
      </c>
      <c r="L78">
        <v>1319819758</v>
      </c>
      <c r="M78" s="20">
        <f>(((K78/60)/60)/24)+DATE(1970,1,1)</f>
        <v>40904.733310185184</v>
      </c>
      <c r="N78" s="20">
        <f>(((L78/60)/60)/24)+DATE(1970,1,1)</f>
        <v>40844.691643518519</v>
      </c>
      <c r="O78" s="22">
        <f>M78-N78</f>
        <v>60.041666666664241</v>
      </c>
      <c r="P78" t="b">
        <v>0</v>
      </c>
      <c r="Q78">
        <v>15</v>
      </c>
      <c r="R78" t="b">
        <v>1</v>
      </c>
      <c r="S78" t="s">
        <v>8261</v>
      </c>
      <c r="T78" s="15" t="s">
        <v>8306</v>
      </c>
      <c r="U78" s="15" t="s">
        <v>8308</v>
      </c>
    </row>
    <row r="79" spans="1:21" ht="45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s="13">
        <f>IFERROR(ROUND(E79/Q79,2),0)</f>
        <v>60.38</v>
      </c>
      <c r="G79" s="10">
        <f>ROUND(E79/D79,2)</f>
        <v>3.93</v>
      </c>
      <c r="H79" s="9" t="s">
        <v>8217</v>
      </c>
      <c r="I79" t="s">
        <v>8222</v>
      </c>
      <c r="J79" t="s">
        <v>8244</v>
      </c>
      <c r="K79">
        <v>1337569140</v>
      </c>
      <c r="L79">
        <v>1332991717</v>
      </c>
      <c r="M79" s="20">
        <f>(((K79/60)/60)/24)+DATE(1970,1,1)</f>
        <v>41050.124305555553</v>
      </c>
      <c r="N79" s="20">
        <f>(((L79/60)/60)/24)+DATE(1970,1,1)</f>
        <v>40997.144872685189</v>
      </c>
      <c r="O79" s="22">
        <f>M79-N79</f>
        <v>52.97943287036469</v>
      </c>
      <c r="P79" t="b">
        <v>0</v>
      </c>
      <c r="Q79">
        <v>26</v>
      </c>
      <c r="R79" t="b">
        <v>1</v>
      </c>
      <c r="S79" t="s">
        <v>8261</v>
      </c>
      <c r="T79" s="15" t="s">
        <v>8306</v>
      </c>
      <c r="U79" s="15" t="s">
        <v>8308</v>
      </c>
    </row>
    <row r="80" spans="1:21" ht="105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s="13">
        <f>IFERROR(ROUND(E80/Q80,2),0)</f>
        <v>38.6</v>
      </c>
      <c r="G80" s="10">
        <f>ROUND(E80/D80,2)</f>
        <v>27.02</v>
      </c>
      <c r="H80" s="9" t="s">
        <v>8217</v>
      </c>
      <c r="I80" t="s">
        <v>8228</v>
      </c>
      <c r="J80" t="s">
        <v>8247</v>
      </c>
      <c r="K80">
        <v>1472751121</v>
      </c>
      <c r="L80">
        <v>1471887121</v>
      </c>
      <c r="M80" s="20">
        <f>(((K80/60)/60)/24)+DATE(1970,1,1)</f>
        <v>42614.730567129634</v>
      </c>
      <c r="N80" s="20">
        <f>(((L80/60)/60)/24)+DATE(1970,1,1)</f>
        <v>42604.730567129634</v>
      </c>
      <c r="O80" s="22">
        <f>M80-N80</f>
        <v>10</v>
      </c>
      <c r="P80" t="b">
        <v>0</v>
      </c>
      <c r="Q80">
        <v>35</v>
      </c>
      <c r="R80" t="b">
        <v>1</v>
      </c>
      <c r="S80" t="s">
        <v>8261</v>
      </c>
      <c r="T80" s="15" t="s">
        <v>8306</v>
      </c>
      <c r="U80" s="15" t="s">
        <v>8308</v>
      </c>
    </row>
    <row r="81" spans="1:21" ht="45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s="13">
        <f>IFERROR(ROUND(E81/Q81,2),0)</f>
        <v>40.270000000000003</v>
      </c>
      <c r="G81" s="10">
        <f>ROUND(E81/D81,2)</f>
        <v>1.27</v>
      </c>
      <c r="H81" s="9" t="s">
        <v>8217</v>
      </c>
      <c r="I81" t="s">
        <v>8223</v>
      </c>
      <c r="J81" t="s">
        <v>8245</v>
      </c>
      <c r="K81">
        <v>1398451093</v>
      </c>
      <c r="L81">
        <v>1395859093</v>
      </c>
      <c r="M81" s="20">
        <f>(((K81/60)/60)/24)+DATE(1970,1,1)</f>
        <v>41754.776539351849</v>
      </c>
      <c r="N81" s="20">
        <f>(((L81/60)/60)/24)+DATE(1970,1,1)</f>
        <v>41724.776539351849</v>
      </c>
      <c r="O81" s="22">
        <f>M81-N81</f>
        <v>30</v>
      </c>
      <c r="P81" t="b">
        <v>0</v>
      </c>
      <c r="Q81">
        <v>41</v>
      </c>
      <c r="R81" t="b">
        <v>1</v>
      </c>
      <c r="S81" t="s">
        <v>8261</v>
      </c>
      <c r="T81" s="15" t="s">
        <v>8306</v>
      </c>
      <c r="U81" s="15" t="s">
        <v>8308</v>
      </c>
    </row>
    <row r="82" spans="1:21" ht="45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s="13">
        <f>IFERROR(ROUND(E82/Q82,2),0)</f>
        <v>273.83</v>
      </c>
      <c r="G82" s="10">
        <f>ROUND(E82/D82,2)</f>
        <v>1.07</v>
      </c>
      <c r="H82" s="9" t="s">
        <v>8217</v>
      </c>
      <c r="I82" t="s">
        <v>8222</v>
      </c>
      <c r="J82" t="s">
        <v>8244</v>
      </c>
      <c r="K82">
        <v>1386640856</v>
      </c>
      <c r="L82">
        <v>1383616856</v>
      </c>
      <c r="M82" s="20">
        <f>(((K82/60)/60)/24)+DATE(1970,1,1)</f>
        <v>41618.083981481483</v>
      </c>
      <c r="N82" s="20">
        <f>(((L82/60)/60)/24)+DATE(1970,1,1)</f>
        <v>41583.083981481483</v>
      </c>
      <c r="O82" s="22">
        <f>M82-N82</f>
        <v>35</v>
      </c>
      <c r="P82" t="b">
        <v>0</v>
      </c>
      <c r="Q82">
        <v>47</v>
      </c>
      <c r="R82" t="b">
        <v>1</v>
      </c>
      <c r="S82" t="s">
        <v>8261</v>
      </c>
      <c r="T82" s="15" t="s">
        <v>8306</v>
      </c>
      <c r="U82" s="15" t="s">
        <v>8308</v>
      </c>
    </row>
    <row r="83" spans="1:21" ht="60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s="13">
        <f>IFERROR(ROUND(E83/Q83,2),0)</f>
        <v>53.04</v>
      </c>
      <c r="G83" s="10">
        <f>ROUND(E83/D83,2)</f>
        <v>1.98</v>
      </c>
      <c r="H83" s="9" t="s">
        <v>8217</v>
      </c>
      <c r="I83" t="s">
        <v>8222</v>
      </c>
      <c r="J83" t="s">
        <v>8244</v>
      </c>
      <c r="K83">
        <v>1342234920</v>
      </c>
      <c r="L83">
        <v>1341892127</v>
      </c>
      <c r="M83" s="20">
        <f>(((K83/60)/60)/24)+DATE(1970,1,1)</f>
        <v>41104.126388888886</v>
      </c>
      <c r="N83" s="20">
        <f>(((L83/60)/60)/24)+DATE(1970,1,1)</f>
        <v>41100.158877314818</v>
      </c>
      <c r="O83" s="22">
        <f>M83-N83</f>
        <v>3.9675115740683395</v>
      </c>
      <c r="P83" t="b">
        <v>0</v>
      </c>
      <c r="Q83">
        <v>28</v>
      </c>
      <c r="R83" t="b">
        <v>1</v>
      </c>
      <c r="S83" t="s">
        <v>8261</v>
      </c>
      <c r="T83" s="15" t="s">
        <v>8306</v>
      </c>
      <c r="U83" s="15" t="s">
        <v>8308</v>
      </c>
    </row>
    <row r="84" spans="1:21" ht="60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s="13">
        <f>IFERROR(ROUND(E84/Q84,2),0)</f>
        <v>40.01</v>
      </c>
      <c r="G84" s="10">
        <f>ROUND(E84/D84,2)</f>
        <v>1</v>
      </c>
      <c r="H84" s="9" t="s">
        <v>8217</v>
      </c>
      <c r="I84" t="s">
        <v>8222</v>
      </c>
      <c r="J84" t="s">
        <v>8244</v>
      </c>
      <c r="K84">
        <v>1318189261</v>
      </c>
      <c r="L84">
        <v>1315597261</v>
      </c>
      <c r="M84" s="20">
        <f>(((K84/60)/60)/24)+DATE(1970,1,1)</f>
        <v>40825.820150462961</v>
      </c>
      <c r="N84" s="20">
        <f>(((L84/60)/60)/24)+DATE(1970,1,1)</f>
        <v>40795.820150462961</v>
      </c>
      <c r="O84" s="22">
        <f>M84-N84</f>
        <v>30</v>
      </c>
      <c r="P84" t="b">
        <v>0</v>
      </c>
      <c r="Q84">
        <v>100</v>
      </c>
      <c r="R84" t="b">
        <v>1</v>
      </c>
      <c r="S84" t="s">
        <v>8261</v>
      </c>
      <c r="T84" s="15" t="s">
        <v>8306</v>
      </c>
      <c r="U84" s="15" t="s">
        <v>8308</v>
      </c>
    </row>
    <row r="85" spans="1:21" ht="60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s="13">
        <f>IFERROR(ROUND(E85/Q85,2),0)</f>
        <v>15.77</v>
      </c>
      <c r="G85" s="10">
        <f>ROUND(E85/D85,2)</f>
        <v>1.03</v>
      </c>
      <c r="H85" s="9" t="s">
        <v>8217</v>
      </c>
      <c r="I85" t="s">
        <v>8223</v>
      </c>
      <c r="J85" t="s">
        <v>8245</v>
      </c>
      <c r="K85">
        <v>1424604600</v>
      </c>
      <c r="L85">
        <v>1423320389</v>
      </c>
      <c r="M85" s="20">
        <f>(((K85/60)/60)/24)+DATE(1970,1,1)</f>
        <v>42057.479166666672</v>
      </c>
      <c r="N85" s="20">
        <f>(((L85/60)/60)/24)+DATE(1970,1,1)</f>
        <v>42042.615613425922</v>
      </c>
      <c r="O85" s="22">
        <f>M85-N85</f>
        <v>14.863553240749752</v>
      </c>
      <c r="P85" t="b">
        <v>0</v>
      </c>
      <c r="Q85">
        <v>13</v>
      </c>
      <c r="R85" t="b">
        <v>1</v>
      </c>
      <c r="S85" t="s">
        <v>8261</v>
      </c>
      <c r="T85" s="15" t="s">
        <v>8306</v>
      </c>
      <c r="U85" s="15" t="s">
        <v>8308</v>
      </c>
    </row>
    <row r="86" spans="1:21" ht="45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s="13">
        <f>IFERROR(ROUND(E86/Q86,2),0)</f>
        <v>71.430000000000007</v>
      </c>
      <c r="G86" s="10">
        <f>ROUND(E86/D86,2)</f>
        <v>1</v>
      </c>
      <c r="H86" s="9" t="s">
        <v>8217</v>
      </c>
      <c r="I86" t="s">
        <v>8222</v>
      </c>
      <c r="J86" t="s">
        <v>8244</v>
      </c>
      <c r="K86">
        <v>1305483086</v>
      </c>
      <c r="L86">
        <v>1302891086</v>
      </c>
      <c r="M86" s="20">
        <f>(((K86/60)/60)/24)+DATE(1970,1,1)</f>
        <v>40678.757939814815</v>
      </c>
      <c r="N86" s="20">
        <f>(((L86/60)/60)/24)+DATE(1970,1,1)</f>
        <v>40648.757939814815</v>
      </c>
      <c r="O86" s="22">
        <f>M86-N86</f>
        <v>30</v>
      </c>
      <c r="P86" t="b">
        <v>0</v>
      </c>
      <c r="Q86">
        <v>7</v>
      </c>
      <c r="R86" t="b">
        <v>1</v>
      </c>
      <c r="S86" t="s">
        <v>8261</v>
      </c>
      <c r="T86" s="15" t="s">
        <v>8306</v>
      </c>
      <c r="U86" s="15" t="s">
        <v>8308</v>
      </c>
    </row>
    <row r="87" spans="1:21" ht="60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s="13">
        <f>IFERROR(ROUND(E87/Q87,2),0)</f>
        <v>71.709999999999994</v>
      </c>
      <c r="G87" s="10">
        <f>ROUND(E87/D87,2)</f>
        <v>1.26</v>
      </c>
      <c r="H87" s="9" t="s">
        <v>8217</v>
      </c>
      <c r="I87" t="s">
        <v>8222</v>
      </c>
      <c r="J87" t="s">
        <v>8244</v>
      </c>
      <c r="K87">
        <v>1316746837</v>
      </c>
      <c r="L87">
        <v>1314154837</v>
      </c>
      <c r="M87" s="20">
        <f>(((K87/60)/60)/24)+DATE(1970,1,1)</f>
        <v>40809.125428240739</v>
      </c>
      <c r="N87" s="20">
        <f>(((L87/60)/60)/24)+DATE(1970,1,1)</f>
        <v>40779.125428240739</v>
      </c>
      <c r="O87" s="22">
        <f>M87-N87</f>
        <v>30</v>
      </c>
      <c r="P87" t="b">
        <v>0</v>
      </c>
      <c r="Q87">
        <v>21</v>
      </c>
      <c r="R87" t="b">
        <v>1</v>
      </c>
      <c r="S87" t="s">
        <v>8261</v>
      </c>
      <c r="T87" s="15" t="s">
        <v>8306</v>
      </c>
      <c r="U87" s="15" t="s">
        <v>8308</v>
      </c>
    </row>
    <row r="88" spans="1:21" ht="75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s="13">
        <f>IFERROR(ROUND(E88/Q88,2),0)</f>
        <v>375.76</v>
      </c>
      <c r="G88" s="10">
        <f>ROUND(E88/D88,2)</f>
        <v>1.06</v>
      </c>
      <c r="H88" s="9" t="s">
        <v>8217</v>
      </c>
      <c r="I88" t="s">
        <v>8228</v>
      </c>
      <c r="J88" t="s">
        <v>8247</v>
      </c>
      <c r="K88">
        <v>1451226045</v>
      </c>
      <c r="L88">
        <v>1444828845</v>
      </c>
      <c r="M88" s="20">
        <f>(((K88/60)/60)/24)+DATE(1970,1,1)</f>
        <v>42365.59774305555</v>
      </c>
      <c r="N88" s="20">
        <f>(((L88/60)/60)/24)+DATE(1970,1,1)</f>
        <v>42291.556076388893</v>
      </c>
      <c r="O88" s="22">
        <f>M88-N88</f>
        <v>74.041666666656965</v>
      </c>
      <c r="P88" t="b">
        <v>0</v>
      </c>
      <c r="Q88">
        <v>17</v>
      </c>
      <c r="R88" t="b">
        <v>1</v>
      </c>
      <c r="S88" t="s">
        <v>8261</v>
      </c>
      <c r="T88" s="15" t="s">
        <v>8306</v>
      </c>
      <c r="U88" s="15" t="s">
        <v>8308</v>
      </c>
    </row>
    <row r="89" spans="1:21" ht="45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s="13">
        <f>IFERROR(ROUND(E89/Q89,2),0)</f>
        <v>104.6</v>
      </c>
      <c r="G89" s="10">
        <f>ROUND(E89/D89,2)</f>
        <v>1.05</v>
      </c>
      <c r="H89" s="9" t="s">
        <v>8217</v>
      </c>
      <c r="I89" t="s">
        <v>8222</v>
      </c>
      <c r="J89" t="s">
        <v>8244</v>
      </c>
      <c r="K89">
        <v>1275529260</v>
      </c>
      <c r="L89">
        <v>1274705803</v>
      </c>
      <c r="M89" s="20">
        <f>(((K89/60)/60)/24)+DATE(1970,1,1)</f>
        <v>40332.070138888892</v>
      </c>
      <c r="N89" s="20">
        <f>(((L89/60)/60)/24)+DATE(1970,1,1)</f>
        <v>40322.53938657407</v>
      </c>
      <c r="O89" s="22">
        <f>M89-N89</f>
        <v>9.5307523148221662</v>
      </c>
      <c r="P89" t="b">
        <v>0</v>
      </c>
      <c r="Q89">
        <v>25</v>
      </c>
      <c r="R89" t="b">
        <v>1</v>
      </c>
      <c r="S89" t="s">
        <v>8261</v>
      </c>
      <c r="T89" s="15" t="s">
        <v>8306</v>
      </c>
      <c r="U89" s="15" t="s">
        <v>8308</v>
      </c>
    </row>
    <row r="90" spans="1:21" ht="60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s="13">
        <f>IFERROR(ROUND(E90/Q90,2),0)</f>
        <v>60</v>
      </c>
      <c r="G90" s="10">
        <f>ROUND(E90/D90,2)</f>
        <v>1.03</v>
      </c>
      <c r="H90" s="9" t="s">
        <v>8217</v>
      </c>
      <c r="I90" t="s">
        <v>8222</v>
      </c>
      <c r="J90" t="s">
        <v>8244</v>
      </c>
      <c r="K90">
        <v>1403452131</v>
      </c>
      <c r="L90">
        <v>1401205731</v>
      </c>
      <c r="M90" s="20">
        <f>(((K90/60)/60)/24)+DATE(1970,1,1)</f>
        <v>41812.65892361111</v>
      </c>
      <c r="N90" s="20">
        <f>(((L90/60)/60)/24)+DATE(1970,1,1)</f>
        <v>41786.65892361111</v>
      </c>
      <c r="O90" s="22">
        <f>M90-N90</f>
        <v>26</v>
      </c>
      <c r="P90" t="b">
        <v>0</v>
      </c>
      <c r="Q90">
        <v>60</v>
      </c>
      <c r="R90" t="b">
        <v>1</v>
      </c>
      <c r="S90" t="s">
        <v>8261</v>
      </c>
      <c r="T90" s="15" t="s">
        <v>8306</v>
      </c>
      <c r="U90" s="15" t="s">
        <v>8308</v>
      </c>
    </row>
    <row r="91" spans="1:21" ht="45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s="13">
        <f>IFERROR(ROUND(E91/Q91,2),0)</f>
        <v>123.29</v>
      </c>
      <c r="G91" s="10">
        <f>ROUND(E91/D91,2)</f>
        <v>1.1499999999999999</v>
      </c>
      <c r="H91" s="9" t="s">
        <v>8217</v>
      </c>
      <c r="I91" t="s">
        <v>8222</v>
      </c>
      <c r="J91" t="s">
        <v>8244</v>
      </c>
      <c r="K91">
        <v>1370196192</v>
      </c>
      <c r="L91">
        <v>1368036192</v>
      </c>
      <c r="M91" s="20">
        <f>(((K91/60)/60)/24)+DATE(1970,1,1)</f>
        <v>41427.752222222225</v>
      </c>
      <c r="N91" s="20">
        <f>(((L91/60)/60)/24)+DATE(1970,1,1)</f>
        <v>41402.752222222225</v>
      </c>
      <c r="O91" s="22">
        <f>M91-N91</f>
        <v>25</v>
      </c>
      <c r="P91" t="b">
        <v>0</v>
      </c>
      <c r="Q91">
        <v>56</v>
      </c>
      <c r="R91" t="b">
        <v>1</v>
      </c>
      <c r="S91" t="s">
        <v>8261</v>
      </c>
      <c r="T91" s="15" t="s">
        <v>8306</v>
      </c>
      <c r="U91" s="15" t="s">
        <v>8308</v>
      </c>
    </row>
    <row r="92" spans="1:21" ht="30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s="13">
        <f>IFERROR(ROUND(E92/Q92,2),0)</f>
        <v>31.38</v>
      </c>
      <c r="G92" s="10">
        <f>ROUND(E92/D92,2)</f>
        <v>1</v>
      </c>
      <c r="H92" s="9" t="s">
        <v>8217</v>
      </c>
      <c r="I92" t="s">
        <v>8222</v>
      </c>
      <c r="J92" t="s">
        <v>8244</v>
      </c>
      <c r="K92">
        <v>1310454499</v>
      </c>
      <c r="L92">
        <v>1307862499</v>
      </c>
      <c r="M92" s="20">
        <f>(((K92/60)/60)/24)+DATE(1970,1,1)</f>
        <v>40736.297442129631</v>
      </c>
      <c r="N92" s="20">
        <f>(((L92/60)/60)/24)+DATE(1970,1,1)</f>
        <v>40706.297442129631</v>
      </c>
      <c r="O92" s="22">
        <f>M92-N92</f>
        <v>30</v>
      </c>
      <c r="P92" t="b">
        <v>0</v>
      </c>
      <c r="Q92">
        <v>16</v>
      </c>
      <c r="R92" t="b">
        <v>1</v>
      </c>
      <c r="S92" t="s">
        <v>8261</v>
      </c>
      <c r="T92" s="15" t="s">
        <v>8306</v>
      </c>
      <c r="U92" s="15" t="s">
        <v>8308</v>
      </c>
    </row>
    <row r="93" spans="1:21" ht="45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s="13">
        <f>IFERROR(ROUND(E93/Q93,2),0)</f>
        <v>78.260000000000005</v>
      </c>
      <c r="G93" s="10">
        <f>ROUND(E93/D93,2)</f>
        <v>1.2</v>
      </c>
      <c r="H93" s="9" t="s">
        <v>8217</v>
      </c>
      <c r="I93" t="s">
        <v>8222</v>
      </c>
      <c r="J93" t="s">
        <v>8244</v>
      </c>
      <c r="K93">
        <v>1305625164</v>
      </c>
      <c r="L93">
        <v>1300354764</v>
      </c>
      <c r="M93" s="20">
        <f>(((K93/60)/60)/24)+DATE(1970,1,1)</f>
        <v>40680.402361111112</v>
      </c>
      <c r="N93" s="20">
        <f>(((L93/60)/60)/24)+DATE(1970,1,1)</f>
        <v>40619.402361111112</v>
      </c>
      <c r="O93" s="22">
        <f>M93-N93</f>
        <v>61</v>
      </c>
      <c r="P93" t="b">
        <v>0</v>
      </c>
      <c r="Q93">
        <v>46</v>
      </c>
      <c r="R93" t="b">
        <v>1</v>
      </c>
      <c r="S93" t="s">
        <v>8261</v>
      </c>
      <c r="T93" s="15" t="s">
        <v>8306</v>
      </c>
      <c r="U93" s="15" t="s">
        <v>8308</v>
      </c>
    </row>
    <row r="94" spans="1:21" ht="60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s="13">
        <f>IFERROR(ROUND(E94/Q94,2),0)</f>
        <v>122.33</v>
      </c>
      <c r="G94" s="10">
        <f>ROUND(E94/D94,2)</f>
        <v>1.05</v>
      </c>
      <c r="H94" s="9" t="s">
        <v>8217</v>
      </c>
      <c r="I94" t="s">
        <v>8227</v>
      </c>
      <c r="J94" t="s">
        <v>8249</v>
      </c>
      <c r="K94">
        <v>1485936000</v>
      </c>
      <c r="L94">
        <v>1481949983</v>
      </c>
      <c r="M94" s="20">
        <f>(((K94/60)/60)/24)+DATE(1970,1,1)</f>
        <v>42767.333333333328</v>
      </c>
      <c r="N94" s="20">
        <f>(((L94/60)/60)/24)+DATE(1970,1,1)</f>
        <v>42721.198877314819</v>
      </c>
      <c r="O94" s="22">
        <f>M94-N94</f>
        <v>46.134456018509809</v>
      </c>
      <c r="P94" t="b">
        <v>0</v>
      </c>
      <c r="Q94">
        <v>43</v>
      </c>
      <c r="R94" t="b">
        <v>1</v>
      </c>
      <c r="S94" t="s">
        <v>8261</v>
      </c>
      <c r="T94" s="15" t="s">
        <v>8306</v>
      </c>
      <c r="U94" s="15" t="s">
        <v>8308</v>
      </c>
    </row>
    <row r="95" spans="1:21" ht="60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s="13">
        <f>IFERROR(ROUND(E95/Q95,2),0)</f>
        <v>73.73</v>
      </c>
      <c r="G95" s="10">
        <f>ROUND(E95/D95,2)</f>
        <v>1.1100000000000001</v>
      </c>
      <c r="H95" s="9" t="s">
        <v>8217</v>
      </c>
      <c r="I95" t="s">
        <v>8222</v>
      </c>
      <c r="J95" t="s">
        <v>8244</v>
      </c>
      <c r="K95">
        <v>1341349200</v>
      </c>
      <c r="L95">
        <v>1338928537</v>
      </c>
      <c r="M95" s="20">
        <f>(((K95/60)/60)/24)+DATE(1970,1,1)</f>
        <v>41093.875</v>
      </c>
      <c r="N95" s="20">
        <f>(((L95/60)/60)/24)+DATE(1970,1,1)</f>
        <v>41065.858067129629</v>
      </c>
      <c r="O95" s="22">
        <f>M95-N95</f>
        <v>28.01693287037051</v>
      </c>
      <c r="P95" t="b">
        <v>0</v>
      </c>
      <c r="Q95">
        <v>15</v>
      </c>
      <c r="R95" t="b">
        <v>1</v>
      </c>
      <c r="S95" t="s">
        <v>8261</v>
      </c>
      <c r="T95" s="15" t="s">
        <v>8306</v>
      </c>
      <c r="U95" s="15" t="s">
        <v>8308</v>
      </c>
    </row>
    <row r="96" spans="1:21" ht="45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s="13">
        <f>IFERROR(ROUND(E96/Q96,2),0)</f>
        <v>21.67</v>
      </c>
      <c r="G96" s="10">
        <f>ROUND(E96/D96,2)</f>
        <v>1.04</v>
      </c>
      <c r="H96" s="9" t="s">
        <v>8217</v>
      </c>
      <c r="I96" t="s">
        <v>8223</v>
      </c>
      <c r="J96" t="s">
        <v>8245</v>
      </c>
      <c r="K96">
        <v>1396890822</v>
      </c>
      <c r="L96">
        <v>1395162822</v>
      </c>
      <c r="M96" s="20">
        <f>(((K96/60)/60)/24)+DATE(1970,1,1)</f>
        <v>41736.717847222222</v>
      </c>
      <c r="N96" s="20">
        <f>(((L96/60)/60)/24)+DATE(1970,1,1)</f>
        <v>41716.717847222222</v>
      </c>
      <c r="O96" s="22">
        <f>M96-N96</f>
        <v>20</v>
      </c>
      <c r="P96" t="b">
        <v>0</v>
      </c>
      <c r="Q96">
        <v>12</v>
      </c>
      <c r="R96" t="b">
        <v>1</v>
      </c>
      <c r="S96" t="s">
        <v>8261</v>
      </c>
      <c r="T96" s="15" t="s">
        <v>8306</v>
      </c>
      <c r="U96" s="15" t="s">
        <v>8308</v>
      </c>
    </row>
    <row r="97" spans="1:21" ht="60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s="13">
        <f>IFERROR(ROUND(E97/Q97,2),0)</f>
        <v>21.9</v>
      </c>
      <c r="G97" s="10">
        <f>ROUND(E97/D97,2)</f>
        <v>1.31</v>
      </c>
      <c r="H97" s="9" t="s">
        <v>8217</v>
      </c>
      <c r="I97" t="s">
        <v>8222</v>
      </c>
      <c r="J97" t="s">
        <v>8244</v>
      </c>
      <c r="K97">
        <v>1330214841</v>
      </c>
      <c r="L97">
        <v>1327622841</v>
      </c>
      <c r="M97" s="20">
        <f>(((K97/60)/60)/24)+DATE(1970,1,1)</f>
        <v>40965.005104166667</v>
      </c>
      <c r="N97" s="20">
        <f>(((L97/60)/60)/24)+DATE(1970,1,1)</f>
        <v>40935.005104166667</v>
      </c>
      <c r="O97" s="22">
        <f>M97-N97</f>
        <v>30</v>
      </c>
      <c r="P97" t="b">
        <v>0</v>
      </c>
      <c r="Q97">
        <v>21</v>
      </c>
      <c r="R97" t="b">
        <v>1</v>
      </c>
      <c r="S97" t="s">
        <v>8261</v>
      </c>
      <c r="T97" s="15" t="s">
        <v>8306</v>
      </c>
      <c r="U97" s="15" t="s">
        <v>8308</v>
      </c>
    </row>
    <row r="98" spans="1:21" ht="60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s="13">
        <f>IFERROR(ROUND(E98/Q98,2),0)</f>
        <v>50.59</v>
      </c>
      <c r="G98" s="10">
        <f>ROUND(E98/D98,2)</f>
        <v>1.1499999999999999</v>
      </c>
      <c r="H98" s="9" t="s">
        <v>8217</v>
      </c>
      <c r="I98" t="s">
        <v>8222</v>
      </c>
      <c r="J98" t="s">
        <v>8244</v>
      </c>
      <c r="K98">
        <v>1280631600</v>
      </c>
      <c r="L98">
        <v>1274889241</v>
      </c>
      <c r="M98" s="20">
        <f>(((K98/60)/60)/24)+DATE(1970,1,1)</f>
        <v>40391.125</v>
      </c>
      <c r="N98" s="20">
        <f>(((L98/60)/60)/24)+DATE(1970,1,1)</f>
        <v>40324.662511574075</v>
      </c>
      <c r="O98" s="22">
        <f>M98-N98</f>
        <v>66.462488425924676</v>
      </c>
      <c r="P98" t="b">
        <v>0</v>
      </c>
      <c r="Q98">
        <v>34</v>
      </c>
      <c r="R98" t="b">
        <v>1</v>
      </c>
      <c r="S98" t="s">
        <v>8261</v>
      </c>
      <c r="T98" s="15" t="s">
        <v>8306</v>
      </c>
      <c r="U98" s="15" t="s">
        <v>8308</v>
      </c>
    </row>
    <row r="99" spans="1:21" ht="45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s="13">
        <f>IFERROR(ROUND(E99/Q99,2),0)</f>
        <v>53.13</v>
      </c>
      <c r="G99" s="10">
        <f>ROUND(E99/D99,2)</f>
        <v>1.06</v>
      </c>
      <c r="H99" s="9" t="s">
        <v>8217</v>
      </c>
      <c r="I99" t="s">
        <v>8222</v>
      </c>
      <c r="J99" t="s">
        <v>8244</v>
      </c>
      <c r="K99">
        <v>1310440482</v>
      </c>
      <c r="L99">
        <v>1307848482</v>
      </c>
      <c r="M99" s="20">
        <f>(((K99/60)/60)/24)+DATE(1970,1,1)</f>
        <v>40736.135208333333</v>
      </c>
      <c r="N99" s="20">
        <f>(((L99/60)/60)/24)+DATE(1970,1,1)</f>
        <v>40706.135208333333</v>
      </c>
      <c r="O99" s="22">
        <f>M99-N99</f>
        <v>30</v>
      </c>
      <c r="P99" t="b">
        <v>0</v>
      </c>
      <c r="Q99">
        <v>8</v>
      </c>
      <c r="R99" t="b">
        <v>1</v>
      </c>
      <c r="S99" t="s">
        <v>8261</v>
      </c>
      <c r="T99" s="15" t="s">
        <v>8306</v>
      </c>
      <c r="U99" s="15" t="s">
        <v>8308</v>
      </c>
    </row>
    <row r="100" spans="1:21" ht="45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s="13">
        <f>IFERROR(ROUND(E100/Q100,2),0)</f>
        <v>56.67</v>
      </c>
      <c r="G100" s="10">
        <f>ROUND(E100/D100,2)</f>
        <v>1.06</v>
      </c>
      <c r="H100" s="9" t="s">
        <v>8217</v>
      </c>
      <c r="I100" t="s">
        <v>8222</v>
      </c>
      <c r="J100" t="s">
        <v>8244</v>
      </c>
      <c r="K100">
        <v>1354923000</v>
      </c>
      <c r="L100">
        <v>1351796674</v>
      </c>
      <c r="M100" s="20">
        <f>(((K100/60)/60)/24)+DATE(1970,1,1)</f>
        <v>41250.979166666664</v>
      </c>
      <c r="N100" s="20">
        <f>(((L100/60)/60)/24)+DATE(1970,1,1)</f>
        <v>41214.79483796296</v>
      </c>
      <c r="O100" s="22">
        <f>M100-N100</f>
        <v>36.184328703704523</v>
      </c>
      <c r="P100" t="b">
        <v>0</v>
      </c>
      <c r="Q100">
        <v>60</v>
      </c>
      <c r="R100" t="b">
        <v>1</v>
      </c>
      <c r="S100" t="s">
        <v>8261</v>
      </c>
      <c r="T100" s="15" t="s">
        <v>8306</v>
      </c>
      <c r="U100" s="15" t="s">
        <v>8308</v>
      </c>
    </row>
    <row r="101" spans="1:21" ht="45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s="13">
        <f>IFERROR(ROUND(E101/Q101,2),0)</f>
        <v>40.78</v>
      </c>
      <c r="G101" s="10">
        <f>ROUND(E101/D101,2)</f>
        <v>1.06</v>
      </c>
      <c r="H101" s="9" t="s">
        <v>8217</v>
      </c>
      <c r="I101" t="s">
        <v>8222</v>
      </c>
      <c r="J101" t="s">
        <v>8244</v>
      </c>
      <c r="K101">
        <v>1390426799</v>
      </c>
      <c r="L101">
        <v>1387834799</v>
      </c>
      <c r="M101" s="20">
        <f>(((K101/60)/60)/24)+DATE(1970,1,1)</f>
        <v>41661.902766203704</v>
      </c>
      <c r="N101" s="20">
        <f>(((L101/60)/60)/24)+DATE(1970,1,1)</f>
        <v>41631.902766203704</v>
      </c>
      <c r="O101" s="22">
        <f>M101-N101</f>
        <v>30</v>
      </c>
      <c r="P101" t="b">
        <v>0</v>
      </c>
      <c r="Q101">
        <v>39</v>
      </c>
      <c r="R101" t="b">
        <v>1</v>
      </c>
      <c r="S101" t="s">
        <v>8261</v>
      </c>
      <c r="T101" s="15" t="s">
        <v>8306</v>
      </c>
      <c r="U101" s="15" t="s">
        <v>8308</v>
      </c>
    </row>
    <row r="102" spans="1:21" ht="60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s="13">
        <f>IFERROR(ROUND(E102/Q102,2),0)</f>
        <v>192.31</v>
      </c>
      <c r="G102" s="10">
        <f>ROUND(E102/D102,2)</f>
        <v>1</v>
      </c>
      <c r="H102" s="9" t="s">
        <v>8217</v>
      </c>
      <c r="I102" t="s">
        <v>8222</v>
      </c>
      <c r="J102" t="s">
        <v>8244</v>
      </c>
      <c r="K102">
        <v>1352055886</v>
      </c>
      <c r="L102">
        <v>1350324286</v>
      </c>
      <c r="M102" s="20">
        <f>(((K102/60)/60)/24)+DATE(1970,1,1)</f>
        <v>41217.794976851852</v>
      </c>
      <c r="N102" s="20">
        <f>(((L102/60)/60)/24)+DATE(1970,1,1)</f>
        <v>41197.753310185188</v>
      </c>
      <c r="O102" s="22">
        <f>M102-N102</f>
        <v>20.041666666664241</v>
      </c>
      <c r="P102" t="b">
        <v>0</v>
      </c>
      <c r="Q102">
        <v>26</v>
      </c>
      <c r="R102" t="b">
        <v>1</v>
      </c>
      <c r="S102" t="s">
        <v>8261</v>
      </c>
      <c r="T102" s="15" t="s">
        <v>8306</v>
      </c>
      <c r="U102" s="15" t="s">
        <v>8308</v>
      </c>
    </row>
    <row r="103" spans="1:21" ht="60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s="13">
        <f>IFERROR(ROUND(E103/Q103,2),0)</f>
        <v>100</v>
      </c>
      <c r="G103" s="10">
        <f>ROUND(E103/D103,2)</f>
        <v>1</v>
      </c>
      <c r="H103" s="9" t="s">
        <v>8217</v>
      </c>
      <c r="I103" t="s">
        <v>8222</v>
      </c>
      <c r="J103" t="s">
        <v>8244</v>
      </c>
      <c r="K103">
        <v>1359052710</v>
      </c>
      <c r="L103">
        <v>1356979110</v>
      </c>
      <c r="M103" s="20">
        <f>(((K103/60)/60)/24)+DATE(1970,1,1)</f>
        <v>41298.776736111111</v>
      </c>
      <c r="N103" s="20">
        <f>(((L103/60)/60)/24)+DATE(1970,1,1)</f>
        <v>41274.776736111111</v>
      </c>
      <c r="O103" s="22">
        <f>M103-N103</f>
        <v>24</v>
      </c>
      <c r="P103" t="b">
        <v>0</v>
      </c>
      <c r="Q103">
        <v>35</v>
      </c>
      <c r="R103" t="b">
        <v>1</v>
      </c>
      <c r="S103" t="s">
        <v>8261</v>
      </c>
      <c r="T103" s="15" t="s">
        <v>8306</v>
      </c>
      <c r="U103" s="15" t="s">
        <v>8308</v>
      </c>
    </row>
    <row r="104" spans="1:21" ht="60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s="13">
        <f>IFERROR(ROUND(E104/Q104,2),0)</f>
        <v>117.92</v>
      </c>
      <c r="G104" s="10">
        <f>ROUND(E104/D104,2)</f>
        <v>1.28</v>
      </c>
      <c r="H104" s="9" t="s">
        <v>8217</v>
      </c>
      <c r="I104" t="s">
        <v>8222</v>
      </c>
      <c r="J104" t="s">
        <v>8244</v>
      </c>
      <c r="K104">
        <v>1293073733</v>
      </c>
      <c r="L104">
        <v>1290481733</v>
      </c>
      <c r="M104" s="20">
        <f>(((K104/60)/60)/24)+DATE(1970,1,1)</f>
        <v>40535.131168981483</v>
      </c>
      <c r="N104" s="20">
        <f>(((L104/60)/60)/24)+DATE(1970,1,1)</f>
        <v>40505.131168981483</v>
      </c>
      <c r="O104" s="22">
        <f>M104-N104</f>
        <v>30</v>
      </c>
      <c r="P104" t="b">
        <v>0</v>
      </c>
      <c r="Q104">
        <v>65</v>
      </c>
      <c r="R104" t="b">
        <v>1</v>
      </c>
      <c r="S104" t="s">
        <v>8261</v>
      </c>
      <c r="T104" s="15" t="s">
        <v>8306</v>
      </c>
      <c r="U104" s="15" t="s">
        <v>8308</v>
      </c>
    </row>
    <row r="105" spans="1:21" ht="45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s="13">
        <f>IFERROR(ROUND(E105/Q105,2),0)</f>
        <v>27.9</v>
      </c>
      <c r="G105" s="10">
        <f>ROUND(E105/D105,2)</f>
        <v>1.05</v>
      </c>
      <c r="H105" s="9" t="s">
        <v>8217</v>
      </c>
      <c r="I105" t="s">
        <v>8223</v>
      </c>
      <c r="J105" t="s">
        <v>8245</v>
      </c>
      <c r="K105">
        <v>1394220030</v>
      </c>
      <c r="L105">
        <v>1392232830</v>
      </c>
      <c r="M105" s="20">
        <f>(((K105/60)/60)/24)+DATE(1970,1,1)</f>
        <v>41705.805902777778</v>
      </c>
      <c r="N105" s="20">
        <f>(((L105/60)/60)/24)+DATE(1970,1,1)</f>
        <v>41682.805902777778</v>
      </c>
      <c r="O105" s="22">
        <f>M105-N105</f>
        <v>23</v>
      </c>
      <c r="P105" t="b">
        <v>0</v>
      </c>
      <c r="Q105">
        <v>49</v>
      </c>
      <c r="R105" t="b">
        <v>1</v>
      </c>
      <c r="S105" t="s">
        <v>8261</v>
      </c>
      <c r="T105" s="15" t="s">
        <v>8306</v>
      </c>
      <c r="U105" s="15" t="s">
        <v>8308</v>
      </c>
    </row>
    <row r="106" spans="1:21" ht="30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s="13">
        <f>IFERROR(ROUND(E106/Q106,2),0)</f>
        <v>60</v>
      </c>
      <c r="G106" s="10">
        <f>ROUND(E106/D106,2)</f>
        <v>1.2</v>
      </c>
      <c r="H106" s="9" t="s">
        <v>8217</v>
      </c>
      <c r="I106" t="s">
        <v>8222</v>
      </c>
      <c r="J106" t="s">
        <v>8244</v>
      </c>
      <c r="K106">
        <v>1301792400</v>
      </c>
      <c r="L106">
        <v>1299775266</v>
      </c>
      <c r="M106" s="20">
        <f>(((K106/60)/60)/24)+DATE(1970,1,1)</f>
        <v>40636.041666666664</v>
      </c>
      <c r="N106" s="20">
        <f>(((L106/60)/60)/24)+DATE(1970,1,1)</f>
        <v>40612.695208333331</v>
      </c>
      <c r="O106" s="22">
        <f>M106-N106</f>
        <v>23.34645833333343</v>
      </c>
      <c r="P106" t="b">
        <v>0</v>
      </c>
      <c r="Q106">
        <v>10</v>
      </c>
      <c r="R106" t="b">
        <v>1</v>
      </c>
      <c r="S106" t="s">
        <v>8261</v>
      </c>
      <c r="T106" s="15" t="s">
        <v>8306</v>
      </c>
      <c r="U106" s="15" t="s">
        <v>8308</v>
      </c>
    </row>
    <row r="107" spans="1:21" ht="45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s="13">
        <f>IFERROR(ROUND(E107/Q107,2),0)</f>
        <v>39.380000000000003</v>
      </c>
      <c r="G107" s="10">
        <f>ROUND(E107/D107,2)</f>
        <v>1.07</v>
      </c>
      <c r="H107" s="9" t="s">
        <v>8217</v>
      </c>
      <c r="I107" t="s">
        <v>8222</v>
      </c>
      <c r="J107" t="s">
        <v>8244</v>
      </c>
      <c r="K107">
        <v>1463184000</v>
      </c>
      <c r="L107">
        <v>1461605020</v>
      </c>
      <c r="M107" s="20">
        <f>(((K107/60)/60)/24)+DATE(1970,1,1)</f>
        <v>42504</v>
      </c>
      <c r="N107" s="20">
        <f>(((L107/60)/60)/24)+DATE(1970,1,1)</f>
        <v>42485.724768518514</v>
      </c>
      <c r="O107" s="22">
        <f>M107-N107</f>
        <v>18.275231481486117</v>
      </c>
      <c r="P107" t="b">
        <v>0</v>
      </c>
      <c r="Q107">
        <v>60</v>
      </c>
      <c r="R107" t="b">
        <v>1</v>
      </c>
      <c r="S107" t="s">
        <v>8261</v>
      </c>
      <c r="T107" s="15" t="s">
        <v>8306</v>
      </c>
      <c r="U107" s="15" t="s">
        <v>8308</v>
      </c>
    </row>
    <row r="108" spans="1:21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s="13">
        <f>IFERROR(ROUND(E108/Q108,2),0)</f>
        <v>186.11</v>
      </c>
      <c r="G108" s="10">
        <f>ROUND(E108/D108,2)</f>
        <v>1.01</v>
      </c>
      <c r="H108" s="9" t="s">
        <v>8217</v>
      </c>
      <c r="I108" t="s">
        <v>8222</v>
      </c>
      <c r="J108" t="s">
        <v>8244</v>
      </c>
      <c r="K108">
        <v>1333391901</v>
      </c>
      <c r="L108">
        <v>1332182301</v>
      </c>
      <c r="M108" s="20">
        <f>(((K108/60)/60)/24)+DATE(1970,1,1)</f>
        <v>41001.776631944449</v>
      </c>
      <c r="N108" s="20">
        <f>(((L108/60)/60)/24)+DATE(1970,1,1)</f>
        <v>40987.776631944449</v>
      </c>
      <c r="O108" s="22">
        <f>M108-N108</f>
        <v>14</v>
      </c>
      <c r="P108" t="b">
        <v>0</v>
      </c>
      <c r="Q108">
        <v>27</v>
      </c>
      <c r="R108" t="b">
        <v>1</v>
      </c>
      <c r="S108" t="s">
        <v>8261</v>
      </c>
      <c r="T108" s="15" t="s">
        <v>8306</v>
      </c>
      <c r="U108" s="15" t="s">
        <v>8308</v>
      </c>
    </row>
    <row r="109" spans="1:21" ht="60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s="13">
        <f>IFERROR(ROUND(E109/Q109,2),0)</f>
        <v>111.38</v>
      </c>
      <c r="G109" s="10">
        <f>ROUND(E109/D109,2)</f>
        <v>1.02</v>
      </c>
      <c r="H109" s="9" t="s">
        <v>8217</v>
      </c>
      <c r="I109" t="s">
        <v>8222</v>
      </c>
      <c r="J109" t="s">
        <v>8244</v>
      </c>
      <c r="K109">
        <v>1303688087</v>
      </c>
      <c r="L109">
        <v>1301787287</v>
      </c>
      <c r="M109" s="20">
        <f>(((K109/60)/60)/24)+DATE(1970,1,1)</f>
        <v>40657.982488425929</v>
      </c>
      <c r="N109" s="20">
        <f>(((L109/60)/60)/24)+DATE(1970,1,1)</f>
        <v>40635.982488425929</v>
      </c>
      <c r="O109" s="22">
        <f>M109-N109</f>
        <v>22</v>
      </c>
      <c r="P109" t="b">
        <v>0</v>
      </c>
      <c r="Q109">
        <v>69</v>
      </c>
      <c r="R109" t="b">
        <v>1</v>
      </c>
      <c r="S109" t="s">
        <v>8261</v>
      </c>
      <c r="T109" s="15" t="s">
        <v>8306</v>
      </c>
      <c r="U109" s="15" t="s">
        <v>8308</v>
      </c>
    </row>
    <row r="110" spans="1:21" ht="45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s="13">
        <f>IFERROR(ROUND(E110/Q110,2),0)</f>
        <v>78.72</v>
      </c>
      <c r="G110" s="10">
        <f>ROUND(E110/D110,2)</f>
        <v>2.4700000000000002</v>
      </c>
      <c r="H110" s="9" t="s">
        <v>8217</v>
      </c>
      <c r="I110" t="s">
        <v>8222</v>
      </c>
      <c r="J110" t="s">
        <v>8244</v>
      </c>
      <c r="K110">
        <v>1370011370</v>
      </c>
      <c r="L110">
        <v>1364827370</v>
      </c>
      <c r="M110" s="20">
        <f>(((K110/60)/60)/24)+DATE(1970,1,1)</f>
        <v>41425.613078703704</v>
      </c>
      <c r="N110" s="20">
        <f>(((L110/60)/60)/24)+DATE(1970,1,1)</f>
        <v>41365.613078703704</v>
      </c>
      <c r="O110" s="22">
        <f>M110-N110</f>
        <v>60</v>
      </c>
      <c r="P110" t="b">
        <v>0</v>
      </c>
      <c r="Q110">
        <v>47</v>
      </c>
      <c r="R110" t="b">
        <v>1</v>
      </c>
      <c r="S110" t="s">
        <v>8261</v>
      </c>
      <c r="T110" s="15" t="s">
        <v>8306</v>
      </c>
      <c r="U110" s="15" t="s">
        <v>8308</v>
      </c>
    </row>
    <row r="111" spans="1:21" ht="45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s="13">
        <f>IFERROR(ROUND(E111/Q111,2),0)</f>
        <v>46.7</v>
      </c>
      <c r="G111" s="10">
        <f>ROUND(E111/D111,2)</f>
        <v>2.2000000000000002</v>
      </c>
      <c r="H111" s="9" t="s">
        <v>8217</v>
      </c>
      <c r="I111" t="s">
        <v>8222</v>
      </c>
      <c r="J111" t="s">
        <v>8244</v>
      </c>
      <c r="K111">
        <v>1298680630</v>
      </c>
      <c r="L111">
        <v>1296088630</v>
      </c>
      <c r="M111" s="20">
        <f>(((K111/60)/60)/24)+DATE(1970,1,1)</f>
        <v>40600.025810185187</v>
      </c>
      <c r="N111" s="20">
        <f>(((L111/60)/60)/24)+DATE(1970,1,1)</f>
        <v>40570.025810185187</v>
      </c>
      <c r="O111" s="22">
        <f>M111-N111</f>
        <v>30</v>
      </c>
      <c r="P111" t="b">
        <v>0</v>
      </c>
      <c r="Q111">
        <v>47</v>
      </c>
      <c r="R111" t="b">
        <v>1</v>
      </c>
      <c r="S111" t="s">
        <v>8261</v>
      </c>
      <c r="T111" s="15" t="s">
        <v>8306</v>
      </c>
      <c r="U111" s="15" t="s">
        <v>8308</v>
      </c>
    </row>
    <row r="112" spans="1:21" ht="45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s="13">
        <f>IFERROR(ROUND(E112/Q112,2),0)</f>
        <v>65.38</v>
      </c>
      <c r="G112" s="10">
        <f>ROUND(E112/D112,2)</f>
        <v>1.31</v>
      </c>
      <c r="H112" s="9" t="s">
        <v>8217</v>
      </c>
      <c r="I112" t="s">
        <v>8222</v>
      </c>
      <c r="J112" t="s">
        <v>8244</v>
      </c>
      <c r="K112">
        <v>1384408740</v>
      </c>
      <c r="L112">
        <v>1381445253</v>
      </c>
      <c r="M112" s="20">
        <f>(((K112/60)/60)/24)+DATE(1970,1,1)</f>
        <v>41592.249305555553</v>
      </c>
      <c r="N112" s="20">
        <f>(((L112/60)/60)/24)+DATE(1970,1,1)</f>
        <v>41557.949687500004</v>
      </c>
      <c r="O112" s="22">
        <f>M112-N112</f>
        <v>34.299618055549217</v>
      </c>
      <c r="P112" t="b">
        <v>0</v>
      </c>
      <c r="Q112">
        <v>26</v>
      </c>
      <c r="R112" t="b">
        <v>1</v>
      </c>
      <c r="S112" t="s">
        <v>8261</v>
      </c>
      <c r="T112" s="15" t="s">
        <v>8306</v>
      </c>
      <c r="U112" s="15" t="s">
        <v>8308</v>
      </c>
    </row>
    <row r="113" spans="1:21" ht="45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s="13">
        <f>IFERROR(ROUND(E113/Q113,2),0)</f>
        <v>102.08</v>
      </c>
      <c r="G113" s="10">
        <f>ROUND(E113/D113,2)</f>
        <v>1.55</v>
      </c>
      <c r="H113" s="9" t="s">
        <v>8217</v>
      </c>
      <c r="I113" t="s">
        <v>8224</v>
      </c>
      <c r="J113" t="s">
        <v>8246</v>
      </c>
      <c r="K113">
        <v>1433059187</v>
      </c>
      <c r="L113">
        <v>1430467187</v>
      </c>
      <c r="M113" s="20">
        <f>(((K113/60)/60)/24)+DATE(1970,1,1)</f>
        <v>42155.333182870367</v>
      </c>
      <c r="N113" s="20">
        <f>(((L113/60)/60)/24)+DATE(1970,1,1)</f>
        <v>42125.333182870367</v>
      </c>
      <c r="O113" s="22">
        <f>M113-N113</f>
        <v>30</v>
      </c>
      <c r="P113" t="b">
        <v>0</v>
      </c>
      <c r="Q113">
        <v>53</v>
      </c>
      <c r="R113" t="b">
        <v>1</v>
      </c>
      <c r="S113" t="s">
        <v>8261</v>
      </c>
      <c r="T113" s="15" t="s">
        <v>8306</v>
      </c>
      <c r="U113" s="15" t="s">
        <v>8308</v>
      </c>
    </row>
    <row r="114" spans="1:21" ht="60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s="13">
        <f>IFERROR(ROUND(E114/Q114,2),0)</f>
        <v>64.2</v>
      </c>
      <c r="G114" s="10">
        <f>ROUND(E114/D114,2)</f>
        <v>1.04</v>
      </c>
      <c r="H114" s="9" t="s">
        <v>8217</v>
      </c>
      <c r="I114" t="s">
        <v>8222</v>
      </c>
      <c r="J114" t="s">
        <v>8244</v>
      </c>
      <c r="K114">
        <v>1397354400</v>
      </c>
      <c r="L114">
        <v>1395277318</v>
      </c>
      <c r="M114" s="20">
        <f>(((K114/60)/60)/24)+DATE(1970,1,1)</f>
        <v>41742.083333333336</v>
      </c>
      <c r="N114" s="20">
        <f>(((L114/60)/60)/24)+DATE(1970,1,1)</f>
        <v>41718.043032407404</v>
      </c>
      <c r="O114" s="22">
        <f>M114-N114</f>
        <v>24.04030092593166</v>
      </c>
      <c r="P114" t="b">
        <v>0</v>
      </c>
      <c r="Q114">
        <v>81</v>
      </c>
      <c r="R114" t="b">
        <v>1</v>
      </c>
      <c r="S114" t="s">
        <v>8261</v>
      </c>
      <c r="T114" s="15" t="s">
        <v>8306</v>
      </c>
      <c r="U114" s="15" t="s">
        <v>8308</v>
      </c>
    </row>
    <row r="115" spans="1:21" ht="30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s="13">
        <f>IFERROR(ROUND(E115/Q115,2),0)</f>
        <v>90.38</v>
      </c>
      <c r="G115" s="10">
        <f>ROUND(E115/D115,2)</f>
        <v>1.41</v>
      </c>
      <c r="H115" s="9" t="s">
        <v>8217</v>
      </c>
      <c r="I115" t="s">
        <v>8222</v>
      </c>
      <c r="J115" t="s">
        <v>8244</v>
      </c>
      <c r="K115">
        <v>1312642800</v>
      </c>
      <c r="L115">
        <v>1311963128</v>
      </c>
      <c r="M115" s="20">
        <f>(((K115/60)/60)/24)+DATE(1970,1,1)</f>
        <v>40761.625</v>
      </c>
      <c r="N115" s="20">
        <f>(((L115/60)/60)/24)+DATE(1970,1,1)</f>
        <v>40753.758425925924</v>
      </c>
      <c r="O115" s="22">
        <f>M115-N115</f>
        <v>7.8665740740761976</v>
      </c>
      <c r="P115" t="b">
        <v>0</v>
      </c>
      <c r="Q115">
        <v>78</v>
      </c>
      <c r="R115" t="b">
        <v>1</v>
      </c>
      <c r="S115" t="s">
        <v>8261</v>
      </c>
      <c r="T115" s="15" t="s">
        <v>8306</v>
      </c>
      <c r="U115" s="15" t="s">
        <v>8308</v>
      </c>
    </row>
    <row r="116" spans="1:21" ht="60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s="13">
        <f>IFERROR(ROUND(E116/Q116,2),0)</f>
        <v>88.57</v>
      </c>
      <c r="G116" s="10">
        <f>ROUND(E116/D116,2)</f>
        <v>1.03</v>
      </c>
      <c r="H116" s="9" t="s">
        <v>8217</v>
      </c>
      <c r="I116" t="s">
        <v>8222</v>
      </c>
      <c r="J116" t="s">
        <v>8244</v>
      </c>
      <c r="K116">
        <v>1326436488</v>
      </c>
      <c r="L116">
        <v>1321252488</v>
      </c>
      <c r="M116" s="20">
        <f>(((K116/60)/60)/24)+DATE(1970,1,1)</f>
        <v>40921.27416666667</v>
      </c>
      <c r="N116" s="20">
        <f>(((L116/60)/60)/24)+DATE(1970,1,1)</f>
        <v>40861.27416666667</v>
      </c>
      <c r="O116" s="22">
        <f>M116-N116</f>
        <v>60</v>
      </c>
      <c r="P116" t="b">
        <v>0</v>
      </c>
      <c r="Q116">
        <v>35</v>
      </c>
      <c r="R116" t="b">
        <v>1</v>
      </c>
      <c r="S116" t="s">
        <v>8261</v>
      </c>
      <c r="T116" s="15" t="s">
        <v>8306</v>
      </c>
      <c r="U116" s="15" t="s">
        <v>8308</v>
      </c>
    </row>
    <row r="117" spans="1:21" ht="30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s="13">
        <f>IFERROR(ROUND(E117/Q117,2),0)</f>
        <v>28.73</v>
      </c>
      <c r="G117" s="10">
        <f>ROUND(E117/D117,2)</f>
        <v>1.4</v>
      </c>
      <c r="H117" s="9" t="s">
        <v>8217</v>
      </c>
      <c r="I117" t="s">
        <v>8222</v>
      </c>
      <c r="J117" t="s">
        <v>8244</v>
      </c>
      <c r="K117">
        <v>1328377444</v>
      </c>
      <c r="L117">
        <v>1326217444</v>
      </c>
      <c r="M117" s="20">
        <f>(((K117/60)/60)/24)+DATE(1970,1,1)</f>
        <v>40943.738935185182</v>
      </c>
      <c r="N117" s="20">
        <f>(((L117/60)/60)/24)+DATE(1970,1,1)</f>
        <v>40918.738935185182</v>
      </c>
      <c r="O117" s="22">
        <f>M117-N117</f>
        <v>25</v>
      </c>
      <c r="P117" t="b">
        <v>0</v>
      </c>
      <c r="Q117">
        <v>22</v>
      </c>
      <c r="R117" t="b">
        <v>1</v>
      </c>
      <c r="S117" t="s">
        <v>8261</v>
      </c>
      <c r="T117" s="15" t="s">
        <v>8306</v>
      </c>
      <c r="U117" s="15" t="s">
        <v>8308</v>
      </c>
    </row>
    <row r="118" spans="1:21" ht="60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s="13">
        <f>IFERROR(ROUND(E118/Q118,2),0)</f>
        <v>69.790000000000006</v>
      </c>
      <c r="G118" s="10">
        <f>ROUND(E118/D118,2)</f>
        <v>1.1399999999999999</v>
      </c>
      <c r="H118" s="9" t="s">
        <v>8217</v>
      </c>
      <c r="I118" t="s">
        <v>8222</v>
      </c>
      <c r="J118" t="s">
        <v>8244</v>
      </c>
      <c r="K118">
        <v>1302260155</v>
      </c>
      <c r="L118">
        <v>1298289355</v>
      </c>
      <c r="M118" s="20">
        <f>(((K118/60)/60)/24)+DATE(1970,1,1)</f>
        <v>40641.455497685187</v>
      </c>
      <c r="N118" s="20">
        <f>(((L118/60)/60)/24)+DATE(1970,1,1)</f>
        <v>40595.497164351851</v>
      </c>
      <c r="O118" s="22">
        <f>M118-N118</f>
        <v>45.958333333335759</v>
      </c>
      <c r="P118" t="b">
        <v>0</v>
      </c>
      <c r="Q118">
        <v>57</v>
      </c>
      <c r="R118" t="b">
        <v>1</v>
      </c>
      <c r="S118" t="s">
        <v>8261</v>
      </c>
      <c r="T118" s="15" t="s">
        <v>8306</v>
      </c>
      <c r="U118" s="15" t="s">
        <v>8308</v>
      </c>
    </row>
    <row r="119" spans="1:21" ht="60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s="13">
        <f>IFERROR(ROUND(E119/Q119,2),0)</f>
        <v>167.49</v>
      </c>
      <c r="G119" s="10">
        <f>ROUND(E119/D119,2)</f>
        <v>1</v>
      </c>
      <c r="H119" s="9" t="s">
        <v>8217</v>
      </c>
      <c r="I119" t="s">
        <v>8222</v>
      </c>
      <c r="J119" t="s">
        <v>8244</v>
      </c>
      <c r="K119">
        <v>1276110000</v>
      </c>
      <c r="L119">
        <v>1268337744</v>
      </c>
      <c r="M119" s="20">
        <f>(((K119/60)/60)/24)+DATE(1970,1,1)</f>
        <v>40338.791666666664</v>
      </c>
      <c r="N119" s="20">
        <f>(((L119/60)/60)/24)+DATE(1970,1,1)</f>
        <v>40248.834999999999</v>
      </c>
      <c r="O119" s="22">
        <f>M119-N119</f>
        <v>89.956666666665114</v>
      </c>
      <c r="P119" t="b">
        <v>0</v>
      </c>
      <c r="Q119">
        <v>27</v>
      </c>
      <c r="R119" t="b">
        <v>1</v>
      </c>
      <c r="S119" t="s">
        <v>8261</v>
      </c>
      <c r="T119" s="15" t="s">
        <v>8306</v>
      </c>
      <c r="U119" s="15" t="s">
        <v>8308</v>
      </c>
    </row>
    <row r="120" spans="1:21" ht="45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s="13">
        <f>IFERROR(ROUND(E120/Q120,2),0)</f>
        <v>144.91</v>
      </c>
      <c r="G120" s="10">
        <f>ROUND(E120/D120,2)</f>
        <v>1.1299999999999999</v>
      </c>
      <c r="H120" s="9" t="s">
        <v>8217</v>
      </c>
      <c r="I120" t="s">
        <v>8222</v>
      </c>
      <c r="J120" t="s">
        <v>8244</v>
      </c>
      <c r="K120">
        <v>1311902236</v>
      </c>
      <c r="L120">
        <v>1309310236</v>
      </c>
      <c r="M120" s="20">
        <f>(((K120/60)/60)/24)+DATE(1970,1,1)</f>
        <v>40753.053657407407</v>
      </c>
      <c r="N120" s="20">
        <f>(((L120/60)/60)/24)+DATE(1970,1,1)</f>
        <v>40723.053657407407</v>
      </c>
      <c r="O120" s="22">
        <f>M120-N120</f>
        <v>30</v>
      </c>
      <c r="P120" t="b">
        <v>0</v>
      </c>
      <c r="Q120">
        <v>39</v>
      </c>
      <c r="R120" t="b">
        <v>1</v>
      </c>
      <c r="S120" t="s">
        <v>8261</v>
      </c>
      <c r="T120" s="15" t="s">
        <v>8306</v>
      </c>
      <c r="U120" s="15" t="s">
        <v>8308</v>
      </c>
    </row>
    <row r="121" spans="1:21" ht="60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s="13">
        <f>IFERROR(ROUND(E121/Q121,2),0)</f>
        <v>91.84</v>
      </c>
      <c r="G121" s="10">
        <f>ROUND(E121/D121,2)</f>
        <v>1.05</v>
      </c>
      <c r="H121" s="9" t="s">
        <v>8217</v>
      </c>
      <c r="I121" t="s">
        <v>8222</v>
      </c>
      <c r="J121" t="s">
        <v>8244</v>
      </c>
      <c r="K121">
        <v>1313276400</v>
      </c>
      <c r="L121">
        <v>1310693986</v>
      </c>
      <c r="M121" s="20">
        <f>(((K121/60)/60)/24)+DATE(1970,1,1)</f>
        <v>40768.958333333336</v>
      </c>
      <c r="N121" s="20">
        <f>(((L121/60)/60)/24)+DATE(1970,1,1)</f>
        <v>40739.069282407407</v>
      </c>
      <c r="O121" s="22">
        <f>M121-N121</f>
        <v>29.889050925929041</v>
      </c>
      <c r="P121" t="b">
        <v>0</v>
      </c>
      <c r="Q121">
        <v>37</v>
      </c>
      <c r="R121" t="b">
        <v>1</v>
      </c>
      <c r="S121" t="s">
        <v>8261</v>
      </c>
      <c r="T121" s="15" t="s">
        <v>8306</v>
      </c>
      <c r="U121" s="15" t="s">
        <v>8308</v>
      </c>
    </row>
    <row r="122" spans="1:21" ht="60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s="13">
        <f>IFERROR(ROUND(E122/Q122,2),0)</f>
        <v>10</v>
      </c>
      <c r="G122" s="10">
        <f>ROUND(E122/D122,2)</f>
        <v>0</v>
      </c>
      <c r="H122" s="9" t="s">
        <v>8218</v>
      </c>
      <c r="I122" t="s">
        <v>8229</v>
      </c>
      <c r="J122" t="s">
        <v>8250</v>
      </c>
      <c r="K122">
        <v>1475457107</v>
      </c>
      <c r="L122">
        <v>1472865107</v>
      </c>
      <c r="M122" s="20">
        <f>(((K122/60)/60)/24)+DATE(1970,1,1)</f>
        <v>42646.049849537041</v>
      </c>
      <c r="N122" s="20">
        <f>(((L122/60)/60)/24)+DATE(1970,1,1)</f>
        <v>42616.049849537041</v>
      </c>
      <c r="O122" s="22">
        <f>M122-N122</f>
        <v>30</v>
      </c>
      <c r="P122" t="b">
        <v>0</v>
      </c>
      <c r="Q122">
        <v>1</v>
      </c>
      <c r="R122" t="b">
        <v>0</v>
      </c>
      <c r="S122" t="s">
        <v>8262</v>
      </c>
      <c r="T122" s="15" t="s">
        <v>8306</v>
      </c>
      <c r="U122" s="15" t="s">
        <v>8309</v>
      </c>
    </row>
    <row r="123" spans="1:21" ht="60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s="13">
        <f>IFERROR(ROUND(E123/Q123,2),0)</f>
        <v>1</v>
      </c>
      <c r="G123" s="10">
        <f>ROUND(E123/D123,2)</f>
        <v>0</v>
      </c>
      <c r="H123" s="9" t="s">
        <v>8218</v>
      </c>
      <c r="I123" t="s">
        <v>8222</v>
      </c>
      <c r="J123" t="s">
        <v>8244</v>
      </c>
      <c r="K123">
        <v>1429352160</v>
      </c>
      <c r="L123">
        <v>1427993710</v>
      </c>
      <c r="M123" s="20">
        <f>(((K123/60)/60)/24)+DATE(1970,1,1)</f>
        <v>42112.427777777775</v>
      </c>
      <c r="N123" s="20">
        <f>(((L123/60)/60)/24)+DATE(1970,1,1)</f>
        <v>42096.704976851848</v>
      </c>
      <c r="O123" s="22">
        <f>M123-N123</f>
        <v>15.722800925927004</v>
      </c>
      <c r="P123" t="b">
        <v>0</v>
      </c>
      <c r="Q123">
        <v>1</v>
      </c>
      <c r="R123" t="b">
        <v>0</v>
      </c>
      <c r="S123" t="s">
        <v>8262</v>
      </c>
      <c r="T123" s="15" t="s">
        <v>8306</v>
      </c>
      <c r="U123" s="15" t="s">
        <v>8309</v>
      </c>
    </row>
    <row r="124" spans="1:21" ht="45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s="13" t="s">
        <v>7234</v>
      </c>
      <c r="G124" s="10">
        <f>ROUND(E124/D124,2)</f>
        <v>0</v>
      </c>
      <c r="H124" s="9" t="s">
        <v>8218</v>
      </c>
      <c r="I124" t="s">
        <v>8222</v>
      </c>
      <c r="J124" t="s">
        <v>8244</v>
      </c>
      <c r="K124">
        <v>1476094907</v>
      </c>
      <c r="L124">
        <v>1470910907</v>
      </c>
      <c r="M124" s="20">
        <f>(((K124/60)/60)/24)+DATE(1970,1,1)</f>
        <v>42653.431793981479</v>
      </c>
      <c r="N124" s="20">
        <f>(((L124/60)/60)/24)+DATE(1970,1,1)</f>
        <v>42593.431793981479</v>
      </c>
      <c r="O124" s="22">
        <f>M124-N124</f>
        <v>60</v>
      </c>
      <c r="P124" t="b">
        <v>0</v>
      </c>
      <c r="Q124" t="s">
        <v>8305</v>
      </c>
      <c r="R124" t="b">
        <v>0</v>
      </c>
      <c r="S124" t="s">
        <v>8262</v>
      </c>
      <c r="T124" s="15" t="s">
        <v>8306</v>
      </c>
      <c r="U124" s="15" t="s">
        <v>8309</v>
      </c>
    </row>
    <row r="125" spans="1:21" ht="60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s="13">
        <f>IFERROR(ROUND(E125/Q125,2),0)</f>
        <v>25.17</v>
      </c>
      <c r="G125" s="10">
        <f>ROUND(E125/D125,2)</f>
        <v>0</v>
      </c>
      <c r="H125" s="9" t="s">
        <v>8218</v>
      </c>
      <c r="I125" t="s">
        <v>8222</v>
      </c>
      <c r="J125" t="s">
        <v>8244</v>
      </c>
      <c r="K125">
        <v>1414533600</v>
      </c>
      <c r="L125">
        <v>1411411564</v>
      </c>
      <c r="M125" s="20">
        <f>(((K125/60)/60)/24)+DATE(1970,1,1)</f>
        <v>41940.916666666664</v>
      </c>
      <c r="N125" s="20">
        <f>(((L125/60)/60)/24)+DATE(1970,1,1)</f>
        <v>41904.781990740739</v>
      </c>
      <c r="O125" s="22">
        <f>M125-N125</f>
        <v>36.134675925924967</v>
      </c>
      <c r="P125" t="b">
        <v>0</v>
      </c>
      <c r="Q125">
        <v>6</v>
      </c>
      <c r="R125" t="b">
        <v>0</v>
      </c>
      <c r="S125" t="s">
        <v>8262</v>
      </c>
      <c r="T125" s="15" t="s">
        <v>8306</v>
      </c>
      <c r="U125" s="15" t="s">
        <v>8309</v>
      </c>
    </row>
    <row r="126" spans="1:21" ht="45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s="13" t="s">
        <v>7234</v>
      </c>
      <c r="G126" s="10">
        <f>ROUND(E126/D126,2)</f>
        <v>0</v>
      </c>
      <c r="H126" s="9" t="s">
        <v>8218</v>
      </c>
      <c r="I126" t="s">
        <v>8222</v>
      </c>
      <c r="J126" t="s">
        <v>8244</v>
      </c>
      <c r="K126">
        <v>1431728242</v>
      </c>
      <c r="L126">
        <v>1429568242</v>
      </c>
      <c r="M126" s="20">
        <f>(((K126/60)/60)/24)+DATE(1970,1,1)</f>
        <v>42139.928726851853</v>
      </c>
      <c r="N126" s="20">
        <f>(((L126/60)/60)/24)+DATE(1970,1,1)</f>
        <v>42114.928726851853</v>
      </c>
      <c r="O126" s="22">
        <f>M126-N126</f>
        <v>25</v>
      </c>
      <c r="P126" t="b">
        <v>0</v>
      </c>
      <c r="Q126" t="s">
        <v>8305</v>
      </c>
      <c r="R126" t="b">
        <v>0</v>
      </c>
      <c r="S126" t="s">
        <v>8262</v>
      </c>
      <c r="T126" s="15" t="s">
        <v>8306</v>
      </c>
      <c r="U126" s="15" t="s">
        <v>8309</v>
      </c>
    </row>
    <row r="127" spans="1:21" ht="60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s="13">
        <f>IFERROR(ROUND(E127/Q127,2),0)</f>
        <v>11.67</v>
      </c>
      <c r="G127" s="10">
        <f>ROUND(E127/D127,2)</f>
        <v>0.14000000000000001</v>
      </c>
      <c r="H127" s="9" t="s">
        <v>8218</v>
      </c>
      <c r="I127" t="s">
        <v>8227</v>
      </c>
      <c r="J127" t="s">
        <v>8249</v>
      </c>
      <c r="K127">
        <v>1486165880</v>
      </c>
      <c r="L127">
        <v>1480981880</v>
      </c>
      <c r="M127" s="20">
        <f>(((K127/60)/60)/24)+DATE(1970,1,1)</f>
        <v>42769.993981481486</v>
      </c>
      <c r="N127" s="20">
        <f>(((L127/60)/60)/24)+DATE(1970,1,1)</f>
        <v>42709.993981481486</v>
      </c>
      <c r="O127" s="22">
        <f>M127-N127</f>
        <v>60</v>
      </c>
      <c r="P127" t="b">
        <v>0</v>
      </c>
      <c r="Q127">
        <v>6</v>
      </c>
      <c r="R127" t="b">
        <v>0</v>
      </c>
      <c r="S127" t="s">
        <v>8262</v>
      </c>
      <c r="T127" s="15" t="s">
        <v>8306</v>
      </c>
      <c r="U127" s="15" t="s">
        <v>8309</v>
      </c>
    </row>
    <row r="128" spans="1:21" ht="60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s="13">
        <f>IFERROR(ROUND(E128/Q128,2),0)</f>
        <v>106.69</v>
      </c>
      <c r="G128" s="10">
        <f>ROUND(E128/D128,2)</f>
        <v>0.06</v>
      </c>
      <c r="H128" s="9" t="s">
        <v>8218</v>
      </c>
      <c r="I128" t="s">
        <v>8222</v>
      </c>
      <c r="J128" t="s">
        <v>8244</v>
      </c>
      <c r="K128">
        <v>1433988000</v>
      </c>
      <c r="L128">
        <v>1431353337</v>
      </c>
      <c r="M128" s="20">
        <f>(((K128/60)/60)/24)+DATE(1970,1,1)</f>
        <v>42166.083333333328</v>
      </c>
      <c r="N128" s="20">
        <f>(((L128/60)/60)/24)+DATE(1970,1,1)</f>
        <v>42135.589548611111</v>
      </c>
      <c r="O128" s="22">
        <f>M128-N128</f>
        <v>30.493784722217242</v>
      </c>
      <c r="P128" t="b">
        <v>0</v>
      </c>
      <c r="Q128">
        <v>13</v>
      </c>
      <c r="R128" t="b">
        <v>0</v>
      </c>
      <c r="S128" t="s">
        <v>8262</v>
      </c>
      <c r="T128" s="15" t="s">
        <v>8306</v>
      </c>
      <c r="U128" s="15" t="s">
        <v>8309</v>
      </c>
    </row>
    <row r="129" spans="1:21" ht="60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s="13">
        <f>IFERROR(ROUND(E129/Q129,2),0)</f>
        <v>47.5</v>
      </c>
      <c r="G129" s="10">
        <f>ROUND(E129/D129,2)</f>
        <v>0.02</v>
      </c>
      <c r="H129" s="9" t="s">
        <v>8218</v>
      </c>
      <c r="I129" t="s">
        <v>8222</v>
      </c>
      <c r="J129" t="s">
        <v>8244</v>
      </c>
      <c r="K129">
        <v>1428069541</v>
      </c>
      <c r="L129">
        <v>1425481141</v>
      </c>
      <c r="M129" s="20">
        <f>(((K129/60)/60)/24)+DATE(1970,1,1)</f>
        <v>42097.582650462966</v>
      </c>
      <c r="N129" s="20">
        <f>(((L129/60)/60)/24)+DATE(1970,1,1)</f>
        <v>42067.62431712963</v>
      </c>
      <c r="O129" s="22">
        <f>M129-N129</f>
        <v>29.958333333335759</v>
      </c>
      <c r="P129" t="b">
        <v>0</v>
      </c>
      <c r="Q129">
        <v>4</v>
      </c>
      <c r="R129" t="b">
        <v>0</v>
      </c>
      <c r="S129" t="s">
        <v>8262</v>
      </c>
      <c r="T129" s="15" t="s">
        <v>8306</v>
      </c>
      <c r="U129" s="15" t="s">
        <v>8309</v>
      </c>
    </row>
    <row r="130" spans="1:21" ht="30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s="13">
        <f>IFERROR(ROUND(E130/Q130,2),0)</f>
        <v>311.17</v>
      </c>
      <c r="G130" s="10">
        <f>ROUND(E130/D130,2)</f>
        <v>0.02</v>
      </c>
      <c r="H130" s="9" t="s">
        <v>8218</v>
      </c>
      <c r="I130" t="s">
        <v>8222</v>
      </c>
      <c r="J130" t="s">
        <v>8244</v>
      </c>
      <c r="K130">
        <v>1476941293</v>
      </c>
      <c r="L130">
        <v>1473917293</v>
      </c>
      <c r="M130" s="20">
        <f>(((K130/60)/60)/24)+DATE(1970,1,1)</f>
        <v>42663.22792824074</v>
      </c>
      <c r="N130" s="20">
        <f>(((L130/60)/60)/24)+DATE(1970,1,1)</f>
        <v>42628.22792824074</v>
      </c>
      <c r="O130" s="22">
        <f>M130-N130</f>
        <v>35</v>
      </c>
      <c r="P130" t="b">
        <v>0</v>
      </c>
      <c r="Q130">
        <v>6</v>
      </c>
      <c r="R130" t="b">
        <v>0</v>
      </c>
      <c r="S130" t="s">
        <v>8262</v>
      </c>
      <c r="T130" s="15" t="s">
        <v>8306</v>
      </c>
      <c r="U130" s="15" t="s">
        <v>8309</v>
      </c>
    </row>
    <row r="131" spans="1:21" ht="60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s="13" t="s">
        <v>7234</v>
      </c>
      <c r="G131" s="10">
        <f>ROUND(E131/D131,2)</f>
        <v>0</v>
      </c>
      <c r="H131" s="9" t="s">
        <v>8218</v>
      </c>
      <c r="I131" t="s">
        <v>8222</v>
      </c>
      <c r="J131" t="s">
        <v>8244</v>
      </c>
      <c r="K131">
        <v>1414708183</v>
      </c>
      <c r="L131">
        <v>1409524183</v>
      </c>
      <c r="M131" s="20">
        <f>(((K131/60)/60)/24)+DATE(1970,1,1)</f>
        <v>41942.937303240738</v>
      </c>
      <c r="N131" s="20">
        <f>(((L131/60)/60)/24)+DATE(1970,1,1)</f>
        <v>41882.937303240738</v>
      </c>
      <c r="O131" s="22">
        <f>M131-N131</f>
        <v>60</v>
      </c>
      <c r="P131" t="b">
        <v>0</v>
      </c>
      <c r="Q131" t="s">
        <v>8305</v>
      </c>
      <c r="R131" t="b">
        <v>0</v>
      </c>
      <c r="S131" t="s">
        <v>8262</v>
      </c>
      <c r="T131" s="15" t="s">
        <v>8306</v>
      </c>
      <c r="U131" s="15" t="s">
        <v>8309</v>
      </c>
    </row>
    <row r="132" spans="1:21" ht="60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s="13" t="s">
        <v>7234</v>
      </c>
      <c r="G132" s="10">
        <f>ROUND(E132/D132,2)</f>
        <v>0</v>
      </c>
      <c r="H132" s="9" t="s">
        <v>8218</v>
      </c>
      <c r="I132" t="s">
        <v>8223</v>
      </c>
      <c r="J132" t="s">
        <v>8245</v>
      </c>
      <c r="K132">
        <v>1402949760</v>
      </c>
      <c r="L132">
        <v>1400536692</v>
      </c>
      <c r="M132" s="20">
        <f>(((K132/60)/60)/24)+DATE(1970,1,1)</f>
        <v>41806.844444444447</v>
      </c>
      <c r="N132" s="20">
        <f>(((L132/60)/60)/24)+DATE(1970,1,1)</f>
        <v>41778.915416666663</v>
      </c>
      <c r="O132" s="22">
        <f>M132-N132</f>
        <v>27.929027777783631</v>
      </c>
      <c r="P132" t="b">
        <v>0</v>
      </c>
      <c r="Q132" t="s">
        <v>8305</v>
      </c>
      <c r="R132" t="b">
        <v>0</v>
      </c>
      <c r="S132" t="s">
        <v>8262</v>
      </c>
      <c r="T132" s="15" t="s">
        <v>8306</v>
      </c>
      <c r="U132" s="15" t="s">
        <v>8309</v>
      </c>
    </row>
    <row r="133" spans="1:21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s="13" t="s">
        <v>7234</v>
      </c>
      <c r="G133" s="10">
        <f>ROUND(E133/D133,2)</f>
        <v>0</v>
      </c>
      <c r="H133" s="9" t="s">
        <v>8218</v>
      </c>
      <c r="I133" t="s">
        <v>8222</v>
      </c>
      <c r="J133" t="s">
        <v>8244</v>
      </c>
      <c r="K133">
        <v>1467763200</v>
      </c>
      <c r="L133">
        <v>1466453161</v>
      </c>
      <c r="M133" s="20">
        <f>(((K133/60)/60)/24)+DATE(1970,1,1)</f>
        <v>42557</v>
      </c>
      <c r="N133" s="20">
        <f>(((L133/60)/60)/24)+DATE(1970,1,1)</f>
        <v>42541.837511574078</v>
      </c>
      <c r="O133" s="22">
        <f>M133-N133</f>
        <v>15.162488425921765</v>
      </c>
      <c r="P133" t="b">
        <v>0</v>
      </c>
      <c r="Q133" t="s">
        <v>8305</v>
      </c>
      <c r="R133" t="b">
        <v>0</v>
      </c>
      <c r="S133" t="s">
        <v>8262</v>
      </c>
      <c r="T133" s="15" t="s">
        <v>8306</v>
      </c>
      <c r="U133" s="15" t="s">
        <v>8309</v>
      </c>
    </row>
    <row r="134" spans="1:21" ht="60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s="13">
        <f>IFERROR(ROUND(E134/Q134,2),0)</f>
        <v>94.51</v>
      </c>
      <c r="G134" s="10">
        <f>ROUND(E134/D134,2)</f>
        <v>0.1</v>
      </c>
      <c r="H134" s="9" t="s">
        <v>8218</v>
      </c>
      <c r="I134" t="s">
        <v>8222</v>
      </c>
      <c r="J134" t="s">
        <v>8244</v>
      </c>
      <c r="K134">
        <v>1415392207</v>
      </c>
      <c r="L134">
        <v>1411500607</v>
      </c>
      <c r="M134" s="20">
        <f>(((K134/60)/60)/24)+DATE(1970,1,1)</f>
        <v>41950.854247685187</v>
      </c>
      <c r="N134" s="20">
        <f>(((L134/60)/60)/24)+DATE(1970,1,1)</f>
        <v>41905.812581018516</v>
      </c>
      <c r="O134" s="22">
        <f>M134-N134</f>
        <v>45.041666666671517</v>
      </c>
      <c r="P134" t="b">
        <v>0</v>
      </c>
      <c r="Q134">
        <v>81</v>
      </c>
      <c r="R134" t="b">
        <v>0</v>
      </c>
      <c r="S134" t="s">
        <v>8262</v>
      </c>
      <c r="T134" s="15" t="s">
        <v>8306</v>
      </c>
      <c r="U134" s="15" t="s">
        <v>8309</v>
      </c>
    </row>
    <row r="135" spans="1:21" ht="45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s="13" t="s">
        <v>7234</v>
      </c>
      <c r="G135" s="10">
        <f>ROUND(E135/D135,2)</f>
        <v>0</v>
      </c>
      <c r="H135" s="9" t="s">
        <v>8218</v>
      </c>
      <c r="I135" t="s">
        <v>8222</v>
      </c>
      <c r="J135" t="s">
        <v>8244</v>
      </c>
      <c r="K135">
        <v>1464715860</v>
      </c>
      <c r="L135">
        <v>1462130584</v>
      </c>
      <c r="M135" s="20">
        <f>(((K135/60)/60)/24)+DATE(1970,1,1)</f>
        <v>42521.729861111111</v>
      </c>
      <c r="N135" s="20">
        <f>(((L135/60)/60)/24)+DATE(1970,1,1)</f>
        <v>42491.80768518518</v>
      </c>
      <c r="O135" s="22">
        <f>M135-N135</f>
        <v>29.922175925930787</v>
      </c>
      <c r="P135" t="b">
        <v>0</v>
      </c>
      <c r="Q135" t="s">
        <v>8305</v>
      </c>
      <c r="R135" t="b">
        <v>0</v>
      </c>
      <c r="S135" t="s">
        <v>8262</v>
      </c>
      <c r="T135" s="15" t="s">
        <v>8306</v>
      </c>
      <c r="U135" s="15" t="s">
        <v>8309</v>
      </c>
    </row>
    <row r="136" spans="1:21" ht="30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s="13" t="s">
        <v>7234</v>
      </c>
      <c r="G136" s="10">
        <f>ROUND(E136/D136,2)</f>
        <v>0</v>
      </c>
      <c r="H136" s="9" t="s">
        <v>8218</v>
      </c>
      <c r="I136" t="s">
        <v>8222</v>
      </c>
      <c r="J136" t="s">
        <v>8244</v>
      </c>
      <c r="K136">
        <v>1441386000</v>
      </c>
      <c r="L136">
        <v>1438811418</v>
      </c>
      <c r="M136" s="20">
        <f>(((K136/60)/60)/24)+DATE(1970,1,1)</f>
        <v>42251.708333333328</v>
      </c>
      <c r="N136" s="20">
        <f>(((L136/60)/60)/24)+DATE(1970,1,1)</f>
        <v>42221.909930555557</v>
      </c>
      <c r="O136" s="22">
        <f>M136-N136</f>
        <v>29.798402777771116</v>
      </c>
      <c r="P136" t="b">
        <v>0</v>
      </c>
      <c r="Q136" t="s">
        <v>8305</v>
      </c>
      <c r="R136" t="b">
        <v>0</v>
      </c>
      <c r="S136" t="s">
        <v>8262</v>
      </c>
      <c r="T136" s="15" t="s">
        <v>8306</v>
      </c>
      <c r="U136" s="15" t="s">
        <v>8309</v>
      </c>
    </row>
    <row r="137" spans="1:21" ht="45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s="13">
        <f>IFERROR(ROUND(E137/Q137,2),0)</f>
        <v>80.599999999999994</v>
      </c>
      <c r="G137" s="10">
        <f>ROUND(E137/D137,2)</f>
        <v>0.13</v>
      </c>
      <c r="H137" s="9" t="s">
        <v>8218</v>
      </c>
      <c r="I137" t="s">
        <v>8222</v>
      </c>
      <c r="J137" t="s">
        <v>8244</v>
      </c>
      <c r="K137">
        <v>1404241200</v>
      </c>
      <c r="L137">
        <v>1401354597</v>
      </c>
      <c r="M137" s="20">
        <f>(((K137/60)/60)/24)+DATE(1970,1,1)</f>
        <v>41821.791666666664</v>
      </c>
      <c r="N137" s="20">
        <f>(((L137/60)/60)/24)+DATE(1970,1,1)</f>
        <v>41788.381909722222</v>
      </c>
      <c r="O137" s="22">
        <f>M137-N137</f>
        <v>33.409756944442051</v>
      </c>
      <c r="P137" t="b">
        <v>0</v>
      </c>
      <c r="Q137">
        <v>5</v>
      </c>
      <c r="R137" t="b">
        <v>0</v>
      </c>
      <c r="S137" t="s">
        <v>8262</v>
      </c>
      <c r="T137" s="15" t="s">
        <v>8306</v>
      </c>
      <c r="U137" s="15" t="s">
        <v>8309</v>
      </c>
    </row>
    <row r="138" spans="1:21" ht="60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s="13" t="s">
        <v>7234</v>
      </c>
      <c r="G138" s="10">
        <f>ROUND(E138/D138,2)</f>
        <v>0</v>
      </c>
      <c r="H138" s="9" t="s">
        <v>8218</v>
      </c>
      <c r="I138" t="s">
        <v>8222</v>
      </c>
      <c r="J138" t="s">
        <v>8244</v>
      </c>
      <c r="K138">
        <v>1431771360</v>
      </c>
      <c r="L138">
        <v>1427968234</v>
      </c>
      <c r="M138" s="20">
        <f>(((K138/60)/60)/24)+DATE(1970,1,1)</f>
        <v>42140.427777777775</v>
      </c>
      <c r="N138" s="20">
        <f>(((L138/60)/60)/24)+DATE(1970,1,1)</f>
        <v>42096.410115740742</v>
      </c>
      <c r="O138" s="22">
        <f>M138-N138</f>
        <v>44.017662037033006</v>
      </c>
      <c r="P138" t="b">
        <v>0</v>
      </c>
      <c r="Q138" t="s">
        <v>8305</v>
      </c>
      <c r="R138" t="b">
        <v>0</v>
      </c>
      <c r="S138" t="s">
        <v>8262</v>
      </c>
      <c r="T138" s="15" t="s">
        <v>8306</v>
      </c>
      <c r="U138" s="15" t="s">
        <v>8309</v>
      </c>
    </row>
    <row r="139" spans="1:21" ht="60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s="13" t="s">
        <v>7234</v>
      </c>
      <c r="G139" s="10">
        <f>ROUND(E139/D139,2)</f>
        <v>0</v>
      </c>
      <c r="H139" s="9" t="s">
        <v>8218</v>
      </c>
      <c r="I139" t="s">
        <v>8230</v>
      </c>
      <c r="J139" t="s">
        <v>8251</v>
      </c>
      <c r="K139">
        <v>1444657593</v>
      </c>
      <c r="L139">
        <v>1440337593</v>
      </c>
      <c r="M139" s="20">
        <f>(((K139/60)/60)/24)+DATE(1970,1,1)</f>
        <v>42289.573993055557</v>
      </c>
      <c r="N139" s="20">
        <f>(((L139/60)/60)/24)+DATE(1970,1,1)</f>
        <v>42239.573993055557</v>
      </c>
      <c r="O139" s="22">
        <f>M139-N139</f>
        <v>50</v>
      </c>
      <c r="P139" t="b">
        <v>0</v>
      </c>
      <c r="Q139" t="s">
        <v>8305</v>
      </c>
      <c r="R139" t="b">
        <v>0</v>
      </c>
      <c r="S139" t="s">
        <v>8262</v>
      </c>
      <c r="T139" s="15" t="s">
        <v>8306</v>
      </c>
      <c r="U139" s="15" t="s">
        <v>8309</v>
      </c>
    </row>
    <row r="140" spans="1:21" ht="60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s="13">
        <f>IFERROR(ROUND(E140/Q140,2),0)</f>
        <v>81.239999999999995</v>
      </c>
      <c r="G140" s="10">
        <f>ROUND(E140/D140,2)</f>
        <v>0.03</v>
      </c>
      <c r="H140" s="9" t="s">
        <v>8218</v>
      </c>
      <c r="I140" t="s">
        <v>8222</v>
      </c>
      <c r="J140" t="s">
        <v>8244</v>
      </c>
      <c r="K140">
        <v>1438405140</v>
      </c>
      <c r="L140">
        <v>1435731041</v>
      </c>
      <c r="M140" s="20">
        <f>(((K140/60)/60)/24)+DATE(1970,1,1)</f>
        <v>42217.207638888889</v>
      </c>
      <c r="N140" s="20">
        <f>(((L140/60)/60)/24)+DATE(1970,1,1)</f>
        <v>42186.257418981477</v>
      </c>
      <c r="O140" s="22">
        <f>M140-N140</f>
        <v>30.950219907412247</v>
      </c>
      <c r="P140" t="b">
        <v>0</v>
      </c>
      <c r="Q140">
        <v>58</v>
      </c>
      <c r="R140" t="b">
        <v>0</v>
      </c>
      <c r="S140" t="s">
        <v>8262</v>
      </c>
      <c r="T140" s="15" t="s">
        <v>8306</v>
      </c>
      <c r="U140" s="15" t="s">
        <v>8309</v>
      </c>
    </row>
    <row r="141" spans="1:21" ht="45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s="13">
        <f>IFERROR(ROUND(E141/Q141,2),0)</f>
        <v>500</v>
      </c>
      <c r="G141" s="10">
        <f>ROUND(E141/D141,2)</f>
        <v>1</v>
      </c>
      <c r="H141" s="9" t="s">
        <v>8218</v>
      </c>
      <c r="I141" t="s">
        <v>8222</v>
      </c>
      <c r="J141" t="s">
        <v>8244</v>
      </c>
      <c r="K141">
        <v>1436738772</v>
      </c>
      <c r="L141">
        <v>1435874772</v>
      </c>
      <c r="M141" s="20">
        <f>(((K141/60)/60)/24)+DATE(1970,1,1)</f>
        <v>42197.920972222222</v>
      </c>
      <c r="N141" s="20">
        <f>(((L141/60)/60)/24)+DATE(1970,1,1)</f>
        <v>42187.920972222222</v>
      </c>
      <c r="O141" s="22">
        <f>M141-N141</f>
        <v>10</v>
      </c>
      <c r="P141" t="b">
        <v>0</v>
      </c>
      <c r="Q141">
        <v>1</v>
      </c>
      <c r="R141" t="b">
        <v>0</v>
      </c>
      <c r="S141" t="s">
        <v>8262</v>
      </c>
      <c r="T141" s="15" t="s">
        <v>8306</v>
      </c>
      <c r="U141" s="15" t="s">
        <v>8309</v>
      </c>
    </row>
    <row r="142" spans="1:21" ht="60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s="13" t="s">
        <v>7234</v>
      </c>
      <c r="G142" s="10">
        <f>ROUND(E142/D142,2)</f>
        <v>0</v>
      </c>
      <c r="H142" s="9" t="s">
        <v>8218</v>
      </c>
      <c r="I142" t="s">
        <v>8222</v>
      </c>
      <c r="J142" t="s">
        <v>8244</v>
      </c>
      <c r="K142">
        <v>1426823132</v>
      </c>
      <c r="L142">
        <v>1424234732</v>
      </c>
      <c r="M142" s="20">
        <f>(((K142/60)/60)/24)+DATE(1970,1,1)</f>
        <v>42083.15662037037</v>
      </c>
      <c r="N142" s="20">
        <f>(((L142/60)/60)/24)+DATE(1970,1,1)</f>
        <v>42053.198287037041</v>
      </c>
      <c r="O142" s="22">
        <f>M142-N142</f>
        <v>29.958333333328483</v>
      </c>
      <c r="P142" t="b">
        <v>0</v>
      </c>
      <c r="Q142" t="s">
        <v>8305</v>
      </c>
      <c r="R142" t="b">
        <v>0</v>
      </c>
      <c r="S142" t="s">
        <v>8262</v>
      </c>
      <c r="T142" s="15" t="s">
        <v>8306</v>
      </c>
      <c r="U142" s="15" t="s">
        <v>8309</v>
      </c>
    </row>
    <row r="143" spans="1:21" ht="45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s="13">
        <f>IFERROR(ROUND(E143/Q143,2),0)</f>
        <v>46.18</v>
      </c>
      <c r="G143" s="10">
        <f>ROUND(E143/D143,2)</f>
        <v>0.11</v>
      </c>
      <c r="H143" s="9" t="s">
        <v>8218</v>
      </c>
      <c r="I143" t="s">
        <v>8222</v>
      </c>
      <c r="J143" t="s">
        <v>8244</v>
      </c>
      <c r="K143">
        <v>1433043623</v>
      </c>
      <c r="L143">
        <v>1429155623</v>
      </c>
      <c r="M143" s="20">
        <f>(((K143/60)/60)/24)+DATE(1970,1,1)</f>
        <v>42155.153043981481</v>
      </c>
      <c r="N143" s="20">
        <f>(((L143/60)/60)/24)+DATE(1970,1,1)</f>
        <v>42110.153043981481</v>
      </c>
      <c r="O143" s="22">
        <f>M143-N143</f>
        <v>45</v>
      </c>
      <c r="P143" t="b">
        <v>0</v>
      </c>
      <c r="Q143">
        <v>28</v>
      </c>
      <c r="R143" t="b">
        <v>0</v>
      </c>
      <c r="S143" t="s">
        <v>8262</v>
      </c>
      <c r="T143" s="15" t="s">
        <v>8306</v>
      </c>
      <c r="U143" s="15" t="s">
        <v>8309</v>
      </c>
    </row>
    <row r="144" spans="1:21" ht="60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s="13">
        <f>IFERROR(ROUND(E144/Q144,2),0)</f>
        <v>10</v>
      </c>
      <c r="G144" s="10">
        <f>ROUND(E144/D144,2)</f>
        <v>0</v>
      </c>
      <c r="H144" s="9" t="s">
        <v>8218</v>
      </c>
      <c r="I144" t="s">
        <v>8222</v>
      </c>
      <c r="J144" t="s">
        <v>8244</v>
      </c>
      <c r="K144">
        <v>1416176778</v>
      </c>
      <c r="L144">
        <v>1414358778</v>
      </c>
      <c r="M144" s="20">
        <f>(((K144/60)/60)/24)+DATE(1970,1,1)</f>
        <v>41959.934930555552</v>
      </c>
      <c r="N144" s="20">
        <f>(((L144/60)/60)/24)+DATE(1970,1,1)</f>
        <v>41938.893263888887</v>
      </c>
      <c r="O144" s="22">
        <f>M144-N144</f>
        <v>21.041666666664241</v>
      </c>
      <c r="P144" t="b">
        <v>0</v>
      </c>
      <c r="Q144">
        <v>1</v>
      </c>
      <c r="R144" t="b">
        <v>0</v>
      </c>
      <c r="S144" t="s">
        <v>8262</v>
      </c>
      <c r="T144" s="15" t="s">
        <v>8306</v>
      </c>
      <c r="U144" s="15" t="s">
        <v>8309</v>
      </c>
    </row>
    <row r="145" spans="1:21" ht="60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s="13" t="s">
        <v>7234</v>
      </c>
      <c r="G145" s="10">
        <f>ROUND(E145/D145,2)</f>
        <v>0</v>
      </c>
      <c r="H145" s="9" t="s">
        <v>8218</v>
      </c>
      <c r="I145" t="s">
        <v>8224</v>
      </c>
      <c r="J145" t="s">
        <v>8246</v>
      </c>
      <c r="K145">
        <v>1472882100</v>
      </c>
      <c r="L145">
        <v>1467941542</v>
      </c>
      <c r="M145" s="20">
        <f>(((K145/60)/60)/24)+DATE(1970,1,1)</f>
        <v>42616.246527777781</v>
      </c>
      <c r="N145" s="20">
        <f>(((L145/60)/60)/24)+DATE(1970,1,1)</f>
        <v>42559.064143518524</v>
      </c>
      <c r="O145" s="22">
        <f>M145-N145</f>
        <v>57.182384259256651</v>
      </c>
      <c r="P145" t="b">
        <v>0</v>
      </c>
      <c r="Q145" t="s">
        <v>8305</v>
      </c>
      <c r="R145" t="b">
        <v>0</v>
      </c>
      <c r="S145" t="s">
        <v>8262</v>
      </c>
      <c r="T145" s="15" t="s">
        <v>8306</v>
      </c>
      <c r="U145" s="15" t="s">
        <v>8309</v>
      </c>
    </row>
    <row r="146" spans="1:21" ht="45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s="13">
        <f>IFERROR(ROUND(E146/Q146,2),0)</f>
        <v>55.95</v>
      </c>
      <c r="G146" s="10">
        <f>ROUND(E146/D146,2)</f>
        <v>0.28000000000000003</v>
      </c>
      <c r="H146" s="9" t="s">
        <v>8218</v>
      </c>
      <c r="I146" t="s">
        <v>8227</v>
      </c>
      <c r="J146" t="s">
        <v>8249</v>
      </c>
      <c r="K146">
        <v>1428945472</v>
      </c>
      <c r="L146">
        <v>1423765072</v>
      </c>
      <c r="M146" s="20">
        <f>(((K146/60)/60)/24)+DATE(1970,1,1)</f>
        <v>42107.72074074074</v>
      </c>
      <c r="N146" s="20">
        <f>(((L146/60)/60)/24)+DATE(1970,1,1)</f>
        <v>42047.762407407412</v>
      </c>
      <c r="O146" s="22">
        <f>M146-N146</f>
        <v>59.958333333328483</v>
      </c>
      <c r="P146" t="b">
        <v>0</v>
      </c>
      <c r="Q146">
        <v>37</v>
      </c>
      <c r="R146" t="b">
        <v>0</v>
      </c>
      <c r="S146" t="s">
        <v>8262</v>
      </c>
      <c r="T146" s="15" t="s">
        <v>8306</v>
      </c>
      <c r="U146" s="15" t="s">
        <v>8309</v>
      </c>
    </row>
    <row r="147" spans="1:21" ht="60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s="13">
        <f>IFERROR(ROUND(E147/Q147,2),0)</f>
        <v>37.56</v>
      </c>
      <c r="G147" s="10">
        <f>ROUND(E147/D147,2)</f>
        <v>0.08</v>
      </c>
      <c r="H147" s="9" t="s">
        <v>8218</v>
      </c>
      <c r="I147" t="s">
        <v>8222</v>
      </c>
      <c r="J147" t="s">
        <v>8244</v>
      </c>
      <c r="K147">
        <v>1439298052</v>
      </c>
      <c r="L147">
        <v>1436965252</v>
      </c>
      <c r="M147" s="20">
        <f>(((K147/60)/60)/24)+DATE(1970,1,1)</f>
        <v>42227.542268518519</v>
      </c>
      <c r="N147" s="20">
        <f>(((L147/60)/60)/24)+DATE(1970,1,1)</f>
        <v>42200.542268518519</v>
      </c>
      <c r="O147" s="22">
        <f>M147-N147</f>
        <v>27</v>
      </c>
      <c r="P147" t="b">
        <v>0</v>
      </c>
      <c r="Q147">
        <v>9</v>
      </c>
      <c r="R147" t="b">
        <v>0</v>
      </c>
      <c r="S147" t="s">
        <v>8262</v>
      </c>
      <c r="T147" s="15" t="s">
        <v>8306</v>
      </c>
      <c r="U147" s="15" t="s">
        <v>8309</v>
      </c>
    </row>
    <row r="148" spans="1:21" ht="60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s="13">
        <f>IFERROR(ROUND(E148/Q148,2),0)</f>
        <v>38.33</v>
      </c>
      <c r="G148" s="10">
        <f>ROUND(E148/D148,2)</f>
        <v>0.01</v>
      </c>
      <c r="H148" s="9" t="s">
        <v>8218</v>
      </c>
      <c r="I148" t="s">
        <v>8222</v>
      </c>
      <c r="J148" t="s">
        <v>8244</v>
      </c>
      <c r="K148">
        <v>1484698998</v>
      </c>
      <c r="L148">
        <v>1479514998</v>
      </c>
      <c r="M148" s="20">
        <f>(((K148/60)/60)/24)+DATE(1970,1,1)</f>
        <v>42753.016180555554</v>
      </c>
      <c r="N148" s="20">
        <f>(((L148/60)/60)/24)+DATE(1970,1,1)</f>
        <v>42693.016180555554</v>
      </c>
      <c r="O148" s="22">
        <f>M148-N148</f>
        <v>60</v>
      </c>
      <c r="P148" t="b">
        <v>0</v>
      </c>
      <c r="Q148">
        <v>3</v>
      </c>
      <c r="R148" t="b">
        <v>0</v>
      </c>
      <c r="S148" t="s">
        <v>8262</v>
      </c>
      <c r="T148" s="15" t="s">
        <v>8306</v>
      </c>
      <c r="U148" s="15" t="s">
        <v>8309</v>
      </c>
    </row>
    <row r="149" spans="1:21" ht="30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s="13" t="s">
        <v>7234</v>
      </c>
      <c r="G149" s="10">
        <f>ROUND(E149/D149,2)</f>
        <v>0</v>
      </c>
      <c r="H149" s="9" t="s">
        <v>8218</v>
      </c>
      <c r="I149" t="s">
        <v>8223</v>
      </c>
      <c r="J149" t="s">
        <v>8245</v>
      </c>
      <c r="K149">
        <v>1420741080</v>
      </c>
      <c r="L149">
        <v>1417026340</v>
      </c>
      <c r="M149" s="20">
        <f>(((K149/60)/60)/24)+DATE(1970,1,1)</f>
        <v>42012.762499999997</v>
      </c>
      <c r="N149" s="20">
        <f>(((L149/60)/60)/24)+DATE(1970,1,1)</f>
        <v>41969.767824074079</v>
      </c>
      <c r="O149" s="22">
        <f>M149-N149</f>
        <v>42.994675925918273</v>
      </c>
      <c r="P149" t="b">
        <v>0</v>
      </c>
      <c r="Q149" t="s">
        <v>8305</v>
      </c>
      <c r="R149" t="b">
        <v>0</v>
      </c>
      <c r="S149" t="s">
        <v>8262</v>
      </c>
      <c r="T149" s="15" t="s">
        <v>8306</v>
      </c>
      <c r="U149" s="15" t="s">
        <v>8309</v>
      </c>
    </row>
    <row r="150" spans="1:21" ht="60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s="13">
        <f>IFERROR(ROUND(E150/Q150,2),0)</f>
        <v>20</v>
      </c>
      <c r="G150" s="10">
        <f>ROUND(E150/D150,2)</f>
        <v>0</v>
      </c>
      <c r="H150" s="9" t="s">
        <v>8218</v>
      </c>
      <c r="I150" t="s">
        <v>8222</v>
      </c>
      <c r="J150" t="s">
        <v>8244</v>
      </c>
      <c r="K150">
        <v>1456555536</v>
      </c>
      <c r="L150">
        <v>1453963536</v>
      </c>
      <c r="M150" s="20">
        <f>(((K150/60)/60)/24)+DATE(1970,1,1)</f>
        <v>42427.281666666662</v>
      </c>
      <c r="N150" s="20">
        <f>(((L150/60)/60)/24)+DATE(1970,1,1)</f>
        <v>42397.281666666662</v>
      </c>
      <c r="O150" s="22">
        <f>M150-N150</f>
        <v>30</v>
      </c>
      <c r="P150" t="b">
        <v>0</v>
      </c>
      <c r="Q150">
        <v>2</v>
      </c>
      <c r="R150" t="b">
        <v>0</v>
      </c>
      <c r="S150" t="s">
        <v>8262</v>
      </c>
      <c r="T150" s="15" t="s">
        <v>8306</v>
      </c>
      <c r="U150" s="15" t="s">
        <v>8309</v>
      </c>
    </row>
    <row r="151" spans="1:21" ht="60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s="13">
        <f>IFERROR(ROUND(E151/Q151,2),0)</f>
        <v>15.33</v>
      </c>
      <c r="G151" s="10">
        <f>ROUND(E151/D151,2)</f>
        <v>0.01</v>
      </c>
      <c r="H151" s="9" t="s">
        <v>8218</v>
      </c>
      <c r="I151" t="s">
        <v>8222</v>
      </c>
      <c r="J151" t="s">
        <v>8244</v>
      </c>
      <c r="K151">
        <v>1419494400</v>
      </c>
      <c r="L151">
        <v>1416888470</v>
      </c>
      <c r="M151" s="20">
        <f>(((K151/60)/60)/24)+DATE(1970,1,1)</f>
        <v>41998.333333333328</v>
      </c>
      <c r="N151" s="20">
        <f>(((L151/60)/60)/24)+DATE(1970,1,1)</f>
        <v>41968.172106481477</v>
      </c>
      <c r="O151" s="22">
        <f>M151-N151</f>
        <v>30.161226851851097</v>
      </c>
      <c r="P151" t="b">
        <v>0</v>
      </c>
      <c r="Q151">
        <v>6</v>
      </c>
      <c r="R151" t="b">
        <v>0</v>
      </c>
      <c r="S151" t="s">
        <v>8262</v>
      </c>
      <c r="T151" s="15" t="s">
        <v>8306</v>
      </c>
      <c r="U151" s="15" t="s">
        <v>8309</v>
      </c>
    </row>
    <row r="152" spans="1:21" ht="45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s="13">
        <f>IFERROR(ROUND(E152/Q152,2),0)</f>
        <v>449.43</v>
      </c>
      <c r="G152" s="10">
        <f>ROUND(E152/D152,2)</f>
        <v>0.23</v>
      </c>
      <c r="H152" s="9" t="s">
        <v>8218</v>
      </c>
      <c r="I152" t="s">
        <v>8222</v>
      </c>
      <c r="J152" t="s">
        <v>8244</v>
      </c>
      <c r="K152">
        <v>1432612382</v>
      </c>
      <c r="L152">
        <v>1427428382</v>
      </c>
      <c r="M152" s="20">
        <f>(((K152/60)/60)/24)+DATE(1970,1,1)</f>
        <v>42150.161828703705</v>
      </c>
      <c r="N152" s="20">
        <f>(((L152/60)/60)/24)+DATE(1970,1,1)</f>
        <v>42090.161828703705</v>
      </c>
      <c r="O152" s="22">
        <f>M152-N152</f>
        <v>60</v>
      </c>
      <c r="P152" t="b">
        <v>0</v>
      </c>
      <c r="Q152">
        <v>67</v>
      </c>
      <c r="R152" t="b">
        <v>0</v>
      </c>
      <c r="S152" t="s">
        <v>8262</v>
      </c>
      <c r="T152" s="15" t="s">
        <v>8306</v>
      </c>
      <c r="U152" s="15" t="s">
        <v>8309</v>
      </c>
    </row>
    <row r="153" spans="1:21" ht="60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s="13">
        <f>IFERROR(ROUND(E153/Q153,2),0)</f>
        <v>28</v>
      </c>
      <c r="G153" s="10">
        <f>ROUND(E153/D153,2)</f>
        <v>0</v>
      </c>
      <c r="H153" s="9" t="s">
        <v>8218</v>
      </c>
      <c r="I153" t="s">
        <v>8224</v>
      </c>
      <c r="J153" t="s">
        <v>8246</v>
      </c>
      <c r="K153">
        <v>1434633191</v>
      </c>
      <c r="L153">
        <v>1429449191</v>
      </c>
      <c r="M153" s="20">
        <f>(((K153/60)/60)/24)+DATE(1970,1,1)</f>
        <v>42173.550821759258</v>
      </c>
      <c r="N153" s="20">
        <f>(((L153/60)/60)/24)+DATE(1970,1,1)</f>
        <v>42113.550821759258</v>
      </c>
      <c r="O153" s="22">
        <f>M153-N153</f>
        <v>60</v>
      </c>
      <c r="P153" t="b">
        <v>0</v>
      </c>
      <c r="Q153">
        <v>5</v>
      </c>
      <c r="R153" t="b">
        <v>0</v>
      </c>
      <c r="S153" t="s">
        <v>8262</v>
      </c>
      <c r="T153" s="15" t="s">
        <v>8306</v>
      </c>
      <c r="U153" s="15" t="s">
        <v>8309</v>
      </c>
    </row>
    <row r="154" spans="1:21" ht="30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s="13">
        <f>IFERROR(ROUND(E154/Q154,2),0)</f>
        <v>15</v>
      </c>
      <c r="G154" s="10">
        <f>ROUND(E154/D154,2)</f>
        <v>0</v>
      </c>
      <c r="H154" s="9" t="s">
        <v>8218</v>
      </c>
      <c r="I154" t="s">
        <v>8222</v>
      </c>
      <c r="J154" t="s">
        <v>8244</v>
      </c>
      <c r="K154">
        <v>1411437100</v>
      </c>
      <c r="L154">
        <v>1408845100</v>
      </c>
      <c r="M154" s="20">
        <f>(((K154/60)/60)/24)+DATE(1970,1,1)</f>
        <v>41905.077546296299</v>
      </c>
      <c r="N154" s="20">
        <f>(((L154/60)/60)/24)+DATE(1970,1,1)</f>
        <v>41875.077546296299</v>
      </c>
      <c r="O154" s="22">
        <f>M154-N154</f>
        <v>30</v>
      </c>
      <c r="P154" t="b">
        <v>0</v>
      </c>
      <c r="Q154">
        <v>2</v>
      </c>
      <c r="R154" t="b">
        <v>0</v>
      </c>
      <c r="S154" t="s">
        <v>8262</v>
      </c>
      <c r="T154" s="15" t="s">
        <v>8306</v>
      </c>
      <c r="U154" s="15" t="s">
        <v>8309</v>
      </c>
    </row>
    <row r="155" spans="1:21" ht="45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s="13">
        <f>IFERROR(ROUND(E155/Q155,2),0)</f>
        <v>35.9</v>
      </c>
      <c r="G155" s="10">
        <f>ROUND(E155/D155,2)</f>
        <v>0.01</v>
      </c>
      <c r="H155" s="9" t="s">
        <v>8218</v>
      </c>
      <c r="I155" t="s">
        <v>8222</v>
      </c>
      <c r="J155" t="s">
        <v>8244</v>
      </c>
      <c r="K155">
        <v>1417532644</v>
      </c>
      <c r="L155">
        <v>1413900244</v>
      </c>
      <c r="M155" s="20">
        <f>(((K155/60)/60)/24)+DATE(1970,1,1)</f>
        <v>41975.627824074079</v>
      </c>
      <c r="N155" s="20">
        <f>(((L155/60)/60)/24)+DATE(1970,1,1)</f>
        <v>41933.586157407408</v>
      </c>
      <c r="O155" s="22">
        <f>M155-N155</f>
        <v>42.041666666671517</v>
      </c>
      <c r="P155" t="b">
        <v>0</v>
      </c>
      <c r="Q155">
        <v>10</v>
      </c>
      <c r="R155" t="b">
        <v>0</v>
      </c>
      <c r="S155" t="s">
        <v>8262</v>
      </c>
      <c r="T155" s="15" t="s">
        <v>8306</v>
      </c>
      <c r="U155" s="15" t="s">
        <v>8309</v>
      </c>
    </row>
    <row r="156" spans="1:21" ht="45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s="13">
        <f>IFERROR(ROUND(E156/Q156,2),0)</f>
        <v>13.33</v>
      </c>
      <c r="G156" s="10">
        <f>ROUND(E156/D156,2)</f>
        <v>0.03</v>
      </c>
      <c r="H156" s="9" t="s">
        <v>8218</v>
      </c>
      <c r="I156" t="s">
        <v>8222</v>
      </c>
      <c r="J156" t="s">
        <v>8244</v>
      </c>
      <c r="K156">
        <v>1433336895</v>
      </c>
      <c r="L156">
        <v>1429621695</v>
      </c>
      <c r="M156" s="20">
        <f>(((K156/60)/60)/24)+DATE(1970,1,1)</f>
        <v>42158.547395833331</v>
      </c>
      <c r="N156" s="20">
        <f>(((L156/60)/60)/24)+DATE(1970,1,1)</f>
        <v>42115.547395833331</v>
      </c>
      <c r="O156" s="22">
        <f>M156-N156</f>
        <v>43</v>
      </c>
      <c r="P156" t="b">
        <v>0</v>
      </c>
      <c r="Q156">
        <v>3</v>
      </c>
      <c r="R156" t="b">
        <v>0</v>
      </c>
      <c r="S156" t="s">
        <v>8262</v>
      </c>
      <c r="T156" s="15" t="s">
        <v>8306</v>
      </c>
      <c r="U156" s="15" t="s">
        <v>8309</v>
      </c>
    </row>
    <row r="157" spans="1:21" ht="60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s="13">
        <f>IFERROR(ROUND(E157/Q157,2),0)</f>
        <v>20.25</v>
      </c>
      <c r="G157" s="10">
        <f>ROUND(E157/D157,2)</f>
        <v>0</v>
      </c>
      <c r="H157" s="9" t="s">
        <v>8218</v>
      </c>
      <c r="I157" t="s">
        <v>8222</v>
      </c>
      <c r="J157" t="s">
        <v>8244</v>
      </c>
      <c r="K157">
        <v>1437657935</v>
      </c>
      <c r="L157">
        <v>1434201935</v>
      </c>
      <c r="M157" s="20">
        <f>(((K157/60)/60)/24)+DATE(1970,1,1)</f>
        <v>42208.559432870374</v>
      </c>
      <c r="N157" s="20">
        <f>(((L157/60)/60)/24)+DATE(1970,1,1)</f>
        <v>42168.559432870374</v>
      </c>
      <c r="O157" s="22">
        <f>M157-N157</f>
        <v>40</v>
      </c>
      <c r="P157" t="b">
        <v>0</v>
      </c>
      <c r="Q157">
        <v>4</v>
      </c>
      <c r="R157" t="b">
        <v>0</v>
      </c>
      <c r="S157" t="s">
        <v>8262</v>
      </c>
      <c r="T157" s="15" t="s">
        <v>8306</v>
      </c>
      <c r="U157" s="15" t="s">
        <v>8309</v>
      </c>
    </row>
    <row r="158" spans="1:21" ht="60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s="13">
        <f>IFERROR(ROUND(E158/Q158,2),0)</f>
        <v>119</v>
      </c>
      <c r="G158" s="10">
        <f>ROUND(E158/D158,2)</f>
        <v>0.05</v>
      </c>
      <c r="H158" s="9" t="s">
        <v>8218</v>
      </c>
      <c r="I158" t="s">
        <v>8227</v>
      </c>
      <c r="J158" t="s">
        <v>8249</v>
      </c>
      <c r="K158">
        <v>1407034796</v>
      </c>
      <c r="L158">
        <v>1401850796</v>
      </c>
      <c r="M158" s="20">
        <f>(((K158/60)/60)/24)+DATE(1970,1,1)</f>
        <v>41854.124953703707</v>
      </c>
      <c r="N158" s="20">
        <f>(((L158/60)/60)/24)+DATE(1970,1,1)</f>
        <v>41794.124953703707</v>
      </c>
      <c r="O158" s="22">
        <f>M158-N158</f>
        <v>60</v>
      </c>
      <c r="P158" t="b">
        <v>0</v>
      </c>
      <c r="Q158">
        <v>15</v>
      </c>
      <c r="R158" t="b">
        <v>0</v>
      </c>
      <c r="S158" t="s">
        <v>8262</v>
      </c>
      <c r="T158" s="15" t="s">
        <v>8306</v>
      </c>
      <c r="U158" s="15" t="s">
        <v>8309</v>
      </c>
    </row>
    <row r="159" spans="1:21" ht="45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s="13">
        <f>IFERROR(ROUND(E159/Q159,2),0)</f>
        <v>4</v>
      </c>
      <c r="G159" s="10">
        <f>ROUND(E159/D159,2)</f>
        <v>0</v>
      </c>
      <c r="H159" s="9" t="s">
        <v>8218</v>
      </c>
      <c r="I159" t="s">
        <v>8222</v>
      </c>
      <c r="J159" t="s">
        <v>8244</v>
      </c>
      <c r="K159">
        <v>1456523572</v>
      </c>
      <c r="L159">
        <v>1453931572</v>
      </c>
      <c r="M159" s="20">
        <f>(((K159/60)/60)/24)+DATE(1970,1,1)</f>
        <v>42426.911712962959</v>
      </c>
      <c r="N159" s="20">
        <f>(((L159/60)/60)/24)+DATE(1970,1,1)</f>
        <v>42396.911712962959</v>
      </c>
      <c r="O159" s="22">
        <f>M159-N159</f>
        <v>30</v>
      </c>
      <c r="P159" t="b">
        <v>0</v>
      </c>
      <c r="Q159">
        <v>2</v>
      </c>
      <c r="R159" t="b">
        <v>0</v>
      </c>
      <c r="S159" t="s">
        <v>8262</v>
      </c>
      <c r="T159" s="15" t="s">
        <v>8306</v>
      </c>
      <c r="U159" s="15" t="s">
        <v>8309</v>
      </c>
    </row>
    <row r="160" spans="1:21" ht="60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s="13" t="s">
        <v>7234</v>
      </c>
      <c r="G160" s="10">
        <f>ROUND(E160/D160,2)</f>
        <v>0</v>
      </c>
      <c r="H160" s="9" t="s">
        <v>8218</v>
      </c>
      <c r="I160" t="s">
        <v>8222</v>
      </c>
      <c r="J160" t="s">
        <v>8244</v>
      </c>
      <c r="K160">
        <v>1413942628</v>
      </c>
      <c r="L160">
        <v>1411350628</v>
      </c>
      <c r="M160" s="20">
        <f>(((K160/60)/60)/24)+DATE(1970,1,1)</f>
        <v>41934.07671296296</v>
      </c>
      <c r="N160" s="20">
        <f>(((L160/60)/60)/24)+DATE(1970,1,1)</f>
        <v>41904.07671296296</v>
      </c>
      <c r="O160" s="22">
        <f>M160-N160</f>
        <v>30</v>
      </c>
      <c r="P160" t="b">
        <v>0</v>
      </c>
      <c r="Q160" t="s">
        <v>8305</v>
      </c>
      <c r="R160" t="b">
        <v>0</v>
      </c>
      <c r="S160" t="s">
        <v>8262</v>
      </c>
      <c r="T160" s="15" t="s">
        <v>8306</v>
      </c>
      <c r="U160" s="15" t="s">
        <v>8309</v>
      </c>
    </row>
    <row r="161" spans="1:21" ht="60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s="13">
        <f>IFERROR(ROUND(E161/Q161,2),0)</f>
        <v>10</v>
      </c>
      <c r="G161" s="10">
        <f>ROUND(E161/D161,2)</f>
        <v>0</v>
      </c>
      <c r="H161" s="9" t="s">
        <v>8218</v>
      </c>
      <c r="I161" t="s">
        <v>8222</v>
      </c>
      <c r="J161" t="s">
        <v>8244</v>
      </c>
      <c r="K161">
        <v>1467541545</v>
      </c>
      <c r="L161">
        <v>1464085545</v>
      </c>
      <c r="M161" s="20">
        <f>(((K161/60)/60)/24)+DATE(1970,1,1)</f>
        <v>42554.434548611112</v>
      </c>
      <c r="N161" s="20">
        <f>(((L161/60)/60)/24)+DATE(1970,1,1)</f>
        <v>42514.434548611112</v>
      </c>
      <c r="O161" s="22">
        <f>M161-N161</f>
        <v>40</v>
      </c>
      <c r="P161" t="b">
        <v>0</v>
      </c>
      <c r="Q161">
        <v>1</v>
      </c>
      <c r="R161" t="b">
        <v>0</v>
      </c>
      <c r="S161" t="s">
        <v>8262</v>
      </c>
      <c r="T161" s="15" t="s">
        <v>8306</v>
      </c>
      <c r="U161" s="15" t="s">
        <v>8309</v>
      </c>
    </row>
    <row r="162" spans="1:21" ht="60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s="13" t="s">
        <v>7234</v>
      </c>
      <c r="G162" s="10">
        <f>ROUND(E162/D162,2)</f>
        <v>0</v>
      </c>
      <c r="H162" s="9" t="s">
        <v>8219</v>
      </c>
      <c r="I162" t="s">
        <v>8222</v>
      </c>
      <c r="J162" t="s">
        <v>8244</v>
      </c>
      <c r="K162">
        <v>1439675691</v>
      </c>
      <c r="L162">
        <v>1434491691</v>
      </c>
      <c r="M162" s="20">
        <f>(((K162/60)/60)/24)+DATE(1970,1,1)</f>
        <v>42231.913090277783</v>
      </c>
      <c r="N162" s="20">
        <f>(((L162/60)/60)/24)+DATE(1970,1,1)</f>
        <v>42171.913090277783</v>
      </c>
      <c r="O162" s="22">
        <f>M162-N162</f>
        <v>60</v>
      </c>
      <c r="P162" t="b">
        <v>0</v>
      </c>
      <c r="Q162" t="s">
        <v>8305</v>
      </c>
      <c r="R162" t="b">
        <v>0</v>
      </c>
      <c r="S162" t="s">
        <v>8263</v>
      </c>
      <c r="T162" s="15" t="s">
        <v>8306</v>
      </c>
      <c r="U162" s="15" t="s">
        <v>8310</v>
      </c>
    </row>
    <row r="163" spans="1:21" ht="60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s="13">
        <f>IFERROR(ROUND(E163/Q163,2),0)</f>
        <v>5</v>
      </c>
      <c r="G163" s="10">
        <f>ROUND(E163/D163,2)</f>
        <v>0</v>
      </c>
      <c r="H163" s="9" t="s">
        <v>8219</v>
      </c>
      <c r="I163" t="s">
        <v>8222</v>
      </c>
      <c r="J163" t="s">
        <v>8244</v>
      </c>
      <c r="K163">
        <v>1404318595</v>
      </c>
      <c r="L163">
        <v>1401726595</v>
      </c>
      <c r="M163" s="20">
        <f>(((K163/60)/60)/24)+DATE(1970,1,1)</f>
        <v>41822.687442129631</v>
      </c>
      <c r="N163" s="20">
        <f>(((L163/60)/60)/24)+DATE(1970,1,1)</f>
        <v>41792.687442129631</v>
      </c>
      <c r="O163" s="22">
        <f>M163-N163</f>
        <v>30</v>
      </c>
      <c r="P163" t="b">
        <v>0</v>
      </c>
      <c r="Q163">
        <v>1</v>
      </c>
      <c r="R163" t="b">
        <v>0</v>
      </c>
      <c r="S163" t="s">
        <v>8263</v>
      </c>
      <c r="T163" s="15" t="s">
        <v>8306</v>
      </c>
      <c r="U163" s="15" t="s">
        <v>8310</v>
      </c>
    </row>
    <row r="164" spans="1:21" ht="45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s="13">
        <f>IFERROR(ROUND(E164/Q164,2),0)</f>
        <v>43.5</v>
      </c>
      <c r="G164" s="10">
        <f>ROUND(E164/D164,2)</f>
        <v>0.16</v>
      </c>
      <c r="H164" s="9" t="s">
        <v>8219</v>
      </c>
      <c r="I164" t="s">
        <v>8222</v>
      </c>
      <c r="J164" t="s">
        <v>8244</v>
      </c>
      <c r="K164">
        <v>1408232520</v>
      </c>
      <c r="L164">
        <v>1405393356</v>
      </c>
      <c r="M164" s="20">
        <f>(((K164/60)/60)/24)+DATE(1970,1,1)</f>
        <v>41867.987500000003</v>
      </c>
      <c r="N164" s="20">
        <f>(((L164/60)/60)/24)+DATE(1970,1,1)</f>
        <v>41835.126805555556</v>
      </c>
      <c r="O164" s="22">
        <f>M164-N164</f>
        <v>32.86069444444729</v>
      </c>
      <c r="P164" t="b">
        <v>0</v>
      </c>
      <c r="Q164">
        <v>10</v>
      </c>
      <c r="R164" t="b">
        <v>0</v>
      </c>
      <c r="S164" t="s">
        <v>8263</v>
      </c>
      <c r="T164" s="15" t="s">
        <v>8306</v>
      </c>
      <c r="U164" s="15" t="s">
        <v>8310</v>
      </c>
    </row>
    <row r="165" spans="1:21" ht="60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s="13" t="s">
        <v>7234</v>
      </c>
      <c r="G165" s="10">
        <f>ROUND(E165/D165,2)</f>
        <v>0</v>
      </c>
      <c r="H165" s="9" t="s">
        <v>8219</v>
      </c>
      <c r="I165" t="s">
        <v>8222</v>
      </c>
      <c r="J165" t="s">
        <v>8244</v>
      </c>
      <c r="K165">
        <v>1443657600</v>
      </c>
      <c r="L165">
        <v>1440716654</v>
      </c>
      <c r="M165" s="20">
        <f>(((K165/60)/60)/24)+DATE(1970,1,1)</f>
        <v>42278</v>
      </c>
      <c r="N165" s="20">
        <f>(((L165/60)/60)/24)+DATE(1970,1,1)</f>
        <v>42243.961273148147</v>
      </c>
      <c r="O165" s="22">
        <f>M165-N165</f>
        <v>34.038726851853426</v>
      </c>
      <c r="P165" t="b">
        <v>0</v>
      </c>
      <c r="Q165" t="s">
        <v>8305</v>
      </c>
      <c r="R165" t="b">
        <v>0</v>
      </c>
      <c r="S165" t="s">
        <v>8263</v>
      </c>
      <c r="T165" s="15" t="s">
        <v>8306</v>
      </c>
      <c r="U165" s="15" t="s">
        <v>8310</v>
      </c>
    </row>
    <row r="166" spans="1:21" ht="60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s="13">
        <f>IFERROR(ROUND(E166/Q166,2),0)</f>
        <v>91.43</v>
      </c>
      <c r="G166" s="10">
        <f>ROUND(E166/D166,2)</f>
        <v>0.01</v>
      </c>
      <c r="H166" s="9" t="s">
        <v>8219</v>
      </c>
      <c r="I166" t="s">
        <v>8222</v>
      </c>
      <c r="J166" t="s">
        <v>8244</v>
      </c>
      <c r="K166">
        <v>1411150701</v>
      </c>
      <c r="L166">
        <v>1405966701</v>
      </c>
      <c r="M166" s="20">
        <f>(((K166/60)/60)/24)+DATE(1970,1,1)</f>
        <v>41901.762743055559</v>
      </c>
      <c r="N166" s="20">
        <f>(((L166/60)/60)/24)+DATE(1970,1,1)</f>
        <v>41841.762743055559</v>
      </c>
      <c r="O166" s="22">
        <f>M166-N166</f>
        <v>60</v>
      </c>
      <c r="P166" t="b">
        <v>0</v>
      </c>
      <c r="Q166">
        <v>7</v>
      </c>
      <c r="R166" t="b">
        <v>0</v>
      </c>
      <c r="S166" t="s">
        <v>8263</v>
      </c>
      <c r="T166" s="15" t="s">
        <v>8306</v>
      </c>
      <c r="U166" s="15" t="s">
        <v>8310</v>
      </c>
    </row>
    <row r="167" spans="1:21" ht="30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s="13" t="s">
        <v>7234</v>
      </c>
      <c r="G167" s="10">
        <f>ROUND(E167/D167,2)</f>
        <v>0</v>
      </c>
      <c r="H167" s="9" t="s">
        <v>8219</v>
      </c>
      <c r="I167" t="s">
        <v>8223</v>
      </c>
      <c r="J167" t="s">
        <v>8245</v>
      </c>
      <c r="K167">
        <v>1452613724</v>
      </c>
      <c r="L167">
        <v>1450021724</v>
      </c>
      <c r="M167" s="20">
        <f>(((K167/60)/60)/24)+DATE(1970,1,1)</f>
        <v>42381.658842592587</v>
      </c>
      <c r="N167" s="20">
        <f>(((L167/60)/60)/24)+DATE(1970,1,1)</f>
        <v>42351.658842592587</v>
      </c>
      <c r="O167" s="22">
        <f>M167-N167</f>
        <v>30</v>
      </c>
      <c r="P167" t="b">
        <v>0</v>
      </c>
      <c r="Q167" t="s">
        <v>8305</v>
      </c>
      <c r="R167" t="b">
        <v>0</v>
      </c>
      <c r="S167" t="s">
        <v>8263</v>
      </c>
      <c r="T167" s="15" t="s">
        <v>8306</v>
      </c>
      <c r="U167" s="15" t="s">
        <v>8310</v>
      </c>
    </row>
    <row r="168" spans="1:21" ht="45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s="13">
        <f>IFERROR(ROUND(E168/Q168,2),0)</f>
        <v>3000</v>
      </c>
      <c r="G168" s="10">
        <f>ROUND(E168/D168,2)</f>
        <v>0.6</v>
      </c>
      <c r="H168" s="9" t="s">
        <v>8219</v>
      </c>
      <c r="I168" t="s">
        <v>8222</v>
      </c>
      <c r="J168" t="s">
        <v>8244</v>
      </c>
      <c r="K168">
        <v>1484531362</v>
      </c>
      <c r="L168">
        <v>1481939362</v>
      </c>
      <c r="M168" s="20">
        <f>(((K168/60)/60)/24)+DATE(1970,1,1)</f>
        <v>42751.075949074075</v>
      </c>
      <c r="N168" s="20">
        <f>(((L168/60)/60)/24)+DATE(1970,1,1)</f>
        <v>42721.075949074075</v>
      </c>
      <c r="O168" s="22">
        <f>M168-N168</f>
        <v>30</v>
      </c>
      <c r="P168" t="b">
        <v>0</v>
      </c>
      <c r="Q168">
        <v>1</v>
      </c>
      <c r="R168" t="b">
        <v>0</v>
      </c>
      <c r="S168" t="s">
        <v>8263</v>
      </c>
      <c r="T168" s="15" t="s">
        <v>8306</v>
      </c>
      <c r="U168" s="15" t="s">
        <v>8310</v>
      </c>
    </row>
    <row r="169" spans="1:21" ht="45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s="13">
        <f>IFERROR(ROUND(E169/Q169,2),0)</f>
        <v>5.5</v>
      </c>
      <c r="G169" s="10">
        <f>ROUND(E169/D169,2)</f>
        <v>0</v>
      </c>
      <c r="H169" s="9" t="s">
        <v>8219</v>
      </c>
      <c r="I169" t="s">
        <v>8222</v>
      </c>
      <c r="J169" t="s">
        <v>8244</v>
      </c>
      <c r="K169">
        <v>1438726535</v>
      </c>
      <c r="L169">
        <v>1433542535</v>
      </c>
      <c r="M169" s="20">
        <f>(((K169/60)/60)/24)+DATE(1970,1,1)</f>
        <v>42220.927488425921</v>
      </c>
      <c r="N169" s="20">
        <f>(((L169/60)/60)/24)+DATE(1970,1,1)</f>
        <v>42160.927488425921</v>
      </c>
      <c r="O169" s="22">
        <f>M169-N169</f>
        <v>60</v>
      </c>
      <c r="P169" t="b">
        <v>0</v>
      </c>
      <c r="Q169">
        <v>2</v>
      </c>
      <c r="R169" t="b">
        <v>0</v>
      </c>
      <c r="S169" t="s">
        <v>8263</v>
      </c>
      <c r="T169" s="15" t="s">
        <v>8306</v>
      </c>
      <c r="U169" s="15" t="s">
        <v>8310</v>
      </c>
    </row>
    <row r="170" spans="1:21" ht="60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s="13">
        <f>IFERROR(ROUND(E170/Q170,2),0)</f>
        <v>108.33</v>
      </c>
      <c r="G170" s="10">
        <f>ROUND(E170/D170,2)</f>
        <v>0.04</v>
      </c>
      <c r="H170" s="9" t="s">
        <v>8219</v>
      </c>
      <c r="I170" t="s">
        <v>8222</v>
      </c>
      <c r="J170" t="s">
        <v>8244</v>
      </c>
      <c r="K170">
        <v>1426791770</v>
      </c>
      <c r="L170">
        <v>1424203370</v>
      </c>
      <c r="M170" s="20">
        <f>(((K170/60)/60)/24)+DATE(1970,1,1)</f>
        <v>42082.793634259258</v>
      </c>
      <c r="N170" s="20">
        <f>(((L170/60)/60)/24)+DATE(1970,1,1)</f>
        <v>42052.83530092593</v>
      </c>
      <c r="O170" s="22">
        <f>M170-N170</f>
        <v>29.958333333328483</v>
      </c>
      <c r="P170" t="b">
        <v>0</v>
      </c>
      <c r="Q170">
        <v>3</v>
      </c>
      <c r="R170" t="b">
        <v>0</v>
      </c>
      <c r="S170" t="s">
        <v>8263</v>
      </c>
      <c r="T170" s="15" t="s">
        <v>8306</v>
      </c>
      <c r="U170" s="15" t="s">
        <v>8310</v>
      </c>
    </row>
    <row r="171" spans="1:21" ht="60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s="13">
        <f>IFERROR(ROUND(E171/Q171,2),0)</f>
        <v>56</v>
      </c>
      <c r="G171" s="10">
        <f>ROUND(E171/D171,2)</f>
        <v>0.22</v>
      </c>
      <c r="H171" s="9" t="s">
        <v>8219</v>
      </c>
      <c r="I171" t="s">
        <v>8223</v>
      </c>
      <c r="J171" t="s">
        <v>8245</v>
      </c>
      <c r="K171">
        <v>1413634059</v>
      </c>
      <c r="L171">
        <v>1411042059</v>
      </c>
      <c r="M171" s="20">
        <f>(((K171/60)/60)/24)+DATE(1970,1,1)</f>
        <v>41930.505312499998</v>
      </c>
      <c r="N171" s="20">
        <f>(((L171/60)/60)/24)+DATE(1970,1,1)</f>
        <v>41900.505312499998</v>
      </c>
      <c r="O171" s="22">
        <f>M171-N171</f>
        <v>30</v>
      </c>
      <c r="P171" t="b">
        <v>0</v>
      </c>
      <c r="Q171">
        <v>10</v>
      </c>
      <c r="R171" t="b">
        <v>0</v>
      </c>
      <c r="S171" t="s">
        <v>8263</v>
      </c>
      <c r="T171" s="15" t="s">
        <v>8306</v>
      </c>
      <c r="U171" s="15" t="s">
        <v>8310</v>
      </c>
    </row>
    <row r="172" spans="1:21" ht="60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s="13">
        <f>IFERROR(ROUND(E172/Q172,2),0)</f>
        <v>32.5</v>
      </c>
      <c r="G172" s="10">
        <f>ROUND(E172/D172,2)</f>
        <v>0.03</v>
      </c>
      <c r="H172" s="9" t="s">
        <v>8219</v>
      </c>
      <c r="I172" t="s">
        <v>8222</v>
      </c>
      <c r="J172" t="s">
        <v>8244</v>
      </c>
      <c r="K172">
        <v>1440912480</v>
      </c>
      <c r="L172">
        <v>1438385283</v>
      </c>
      <c r="M172" s="20">
        <f>(((K172/60)/60)/24)+DATE(1970,1,1)</f>
        <v>42246.227777777778</v>
      </c>
      <c r="N172" s="20">
        <f>(((L172/60)/60)/24)+DATE(1970,1,1)</f>
        <v>42216.977812500001</v>
      </c>
      <c r="O172" s="22">
        <f>M172-N172</f>
        <v>29.249965277776937</v>
      </c>
      <c r="P172" t="b">
        <v>0</v>
      </c>
      <c r="Q172">
        <v>10</v>
      </c>
      <c r="R172" t="b">
        <v>0</v>
      </c>
      <c r="S172" t="s">
        <v>8263</v>
      </c>
      <c r="T172" s="15" t="s">
        <v>8306</v>
      </c>
      <c r="U172" s="15" t="s">
        <v>8310</v>
      </c>
    </row>
    <row r="173" spans="1:21" ht="45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s="13">
        <f>IFERROR(ROUND(E173/Q173,2),0)</f>
        <v>1</v>
      </c>
      <c r="G173" s="10">
        <f>ROUND(E173/D173,2)</f>
        <v>0</v>
      </c>
      <c r="H173" s="9" t="s">
        <v>8219</v>
      </c>
      <c r="I173" t="s">
        <v>8222</v>
      </c>
      <c r="J173" t="s">
        <v>8244</v>
      </c>
      <c r="K173">
        <v>1470975614</v>
      </c>
      <c r="L173">
        <v>1465791614</v>
      </c>
      <c r="M173" s="20">
        <f>(((K173/60)/60)/24)+DATE(1970,1,1)</f>
        <v>42594.180717592593</v>
      </c>
      <c r="N173" s="20">
        <f>(((L173/60)/60)/24)+DATE(1970,1,1)</f>
        <v>42534.180717592593</v>
      </c>
      <c r="O173" s="22">
        <f>M173-N173</f>
        <v>60</v>
      </c>
      <c r="P173" t="b">
        <v>0</v>
      </c>
      <c r="Q173">
        <v>1</v>
      </c>
      <c r="R173" t="b">
        <v>0</v>
      </c>
      <c r="S173" t="s">
        <v>8263</v>
      </c>
      <c r="T173" s="15" t="s">
        <v>8306</v>
      </c>
      <c r="U173" s="15" t="s">
        <v>8310</v>
      </c>
    </row>
    <row r="174" spans="1:21" ht="45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s="13" t="s">
        <v>7234</v>
      </c>
      <c r="G174" s="10">
        <f>ROUND(E174/D174,2)</f>
        <v>0</v>
      </c>
      <c r="H174" s="9" t="s">
        <v>8219</v>
      </c>
      <c r="I174" t="s">
        <v>8222</v>
      </c>
      <c r="J174" t="s">
        <v>8244</v>
      </c>
      <c r="K174">
        <v>1426753723</v>
      </c>
      <c r="L174">
        <v>1423733323</v>
      </c>
      <c r="M174" s="20">
        <f>(((K174/60)/60)/24)+DATE(1970,1,1)</f>
        <v>42082.353275462956</v>
      </c>
      <c r="N174" s="20">
        <f>(((L174/60)/60)/24)+DATE(1970,1,1)</f>
        <v>42047.394942129627</v>
      </c>
      <c r="O174" s="22">
        <f>M174-N174</f>
        <v>34.958333333328483</v>
      </c>
      <c r="P174" t="b">
        <v>0</v>
      </c>
      <c r="Q174" t="s">
        <v>8305</v>
      </c>
      <c r="R174" t="b">
        <v>0</v>
      </c>
      <c r="S174" t="s">
        <v>8263</v>
      </c>
      <c r="T174" s="15" t="s">
        <v>8306</v>
      </c>
      <c r="U174" s="15" t="s">
        <v>8310</v>
      </c>
    </row>
    <row r="175" spans="1:21" ht="45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s="13" t="s">
        <v>7234</v>
      </c>
      <c r="G175" s="10">
        <f>ROUND(E175/D175,2)</f>
        <v>0</v>
      </c>
      <c r="H175" s="9" t="s">
        <v>8219</v>
      </c>
      <c r="I175" t="s">
        <v>8223</v>
      </c>
      <c r="J175" t="s">
        <v>8245</v>
      </c>
      <c r="K175">
        <v>1425131108</v>
      </c>
      <c r="L175">
        <v>1422539108</v>
      </c>
      <c r="M175" s="20">
        <f>(((K175/60)/60)/24)+DATE(1970,1,1)</f>
        <v>42063.573009259257</v>
      </c>
      <c r="N175" s="20">
        <f>(((L175/60)/60)/24)+DATE(1970,1,1)</f>
        <v>42033.573009259257</v>
      </c>
      <c r="O175" s="22">
        <f>M175-N175</f>
        <v>30</v>
      </c>
      <c r="P175" t="b">
        <v>0</v>
      </c>
      <c r="Q175" t="s">
        <v>8305</v>
      </c>
      <c r="R175" t="b">
        <v>0</v>
      </c>
      <c r="S175" t="s">
        <v>8263</v>
      </c>
      <c r="T175" s="15" t="s">
        <v>8306</v>
      </c>
      <c r="U175" s="15" t="s">
        <v>8310</v>
      </c>
    </row>
    <row r="176" spans="1:21" ht="60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s="13" t="s">
        <v>7234</v>
      </c>
      <c r="G176" s="10">
        <f>ROUND(E176/D176,2)</f>
        <v>0</v>
      </c>
      <c r="H176" s="9" t="s">
        <v>8219</v>
      </c>
      <c r="I176" t="s">
        <v>8231</v>
      </c>
      <c r="J176" t="s">
        <v>8247</v>
      </c>
      <c r="K176">
        <v>1431108776</v>
      </c>
      <c r="L176">
        <v>1425924776</v>
      </c>
      <c r="M176" s="20">
        <f>(((K176/60)/60)/24)+DATE(1970,1,1)</f>
        <v>42132.758981481486</v>
      </c>
      <c r="N176" s="20">
        <f>(((L176/60)/60)/24)+DATE(1970,1,1)</f>
        <v>42072.758981481486</v>
      </c>
      <c r="O176" s="22">
        <f>M176-N176</f>
        <v>60</v>
      </c>
      <c r="P176" t="b">
        <v>0</v>
      </c>
      <c r="Q176" t="s">
        <v>8305</v>
      </c>
      <c r="R176" t="b">
        <v>0</v>
      </c>
      <c r="S176" t="s">
        <v>8263</v>
      </c>
      <c r="T176" s="15" t="s">
        <v>8306</v>
      </c>
      <c r="U176" s="15" t="s">
        <v>8310</v>
      </c>
    </row>
    <row r="177" spans="1:21" ht="60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s="13">
        <f>IFERROR(ROUND(E177/Q177,2),0)</f>
        <v>49.88</v>
      </c>
      <c r="G177" s="10">
        <f>ROUND(E177/D177,2)</f>
        <v>0.06</v>
      </c>
      <c r="H177" s="9" t="s">
        <v>8219</v>
      </c>
      <c r="I177" t="s">
        <v>8223</v>
      </c>
      <c r="J177" t="s">
        <v>8245</v>
      </c>
      <c r="K177">
        <v>1409337611</v>
      </c>
      <c r="L177">
        <v>1407177611</v>
      </c>
      <c r="M177" s="20">
        <f>(((K177/60)/60)/24)+DATE(1970,1,1)</f>
        <v>41880.777905092589</v>
      </c>
      <c r="N177" s="20">
        <f>(((L177/60)/60)/24)+DATE(1970,1,1)</f>
        <v>41855.777905092589</v>
      </c>
      <c r="O177" s="22">
        <f>M177-N177</f>
        <v>25</v>
      </c>
      <c r="P177" t="b">
        <v>0</v>
      </c>
      <c r="Q177">
        <v>26</v>
      </c>
      <c r="R177" t="b">
        <v>0</v>
      </c>
      <c r="S177" t="s">
        <v>8263</v>
      </c>
      <c r="T177" s="15" t="s">
        <v>8306</v>
      </c>
      <c r="U177" s="15" t="s">
        <v>8310</v>
      </c>
    </row>
    <row r="178" spans="1:21" ht="60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s="13" t="s">
        <v>7234</v>
      </c>
      <c r="G178" s="10">
        <f>ROUND(E178/D178,2)</f>
        <v>0</v>
      </c>
      <c r="H178" s="9" t="s">
        <v>8219</v>
      </c>
      <c r="I178" t="s">
        <v>8222</v>
      </c>
      <c r="J178" t="s">
        <v>8244</v>
      </c>
      <c r="K178">
        <v>1438803999</v>
      </c>
      <c r="L178">
        <v>1436211999</v>
      </c>
      <c r="M178" s="20">
        <f>(((K178/60)/60)/24)+DATE(1970,1,1)</f>
        <v>42221.824062500003</v>
      </c>
      <c r="N178" s="20">
        <f>(((L178/60)/60)/24)+DATE(1970,1,1)</f>
        <v>42191.824062500003</v>
      </c>
      <c r="O178" s="22">
        <f>M178-N178</f>
        <v>30</v>
      </c>
      <c r="P178" t="b">
        <v>0</v>
      </c>
      <c r="Q178" t="s">
        <v>8305</v>
      </c>
      <c r="R178" t="b">
        <v>0</v>
      </c>
      <c r="S178" t="s">
        <v>8263</v>
      </c>
      <c r="T178" s="15" t="s">
        <v>8306</v>
      </c>
      <c r="U178" s="15" t="s">
        <v>8310</v>
      </c>
    </row>
    <row r="179" spans="1:21" ht="30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s="13">
        <f>IFERROR(ROUND(E179/Q179,2),0)</f>
        <v>25.71</v>
      </c>
      <c r="G179" s="10">
        <f>ROUND(E179/D179,2)</f>
        <v>0.4</v>
      </c>
      <c r="H179" s="9" t="s">
        <v>8219</v>
      </c>
      <c r="I179" t="s">
        <v>8222</v>
      </c>
      <c r="J179" t="s">
        <v>8244</v>
      </c>
      <c r="K179">
        <v>1427155726</v>
      </c>
      <c r="L179">
        <v>1425690526</v>
      </c>
      <c r="M179" s="20">
        <f>(((K179/60)/60)/24)+DATE(1970,1,1)</f>
        <v>42087.00608796296</v>
      </c>
      <c r="N179" s="20">
        <f>(((L179/60)/60)/24)+DATE(1970,1,1)</f>
        <v>42070.047754629632</v>
      </c>
      <c r="O179" s="22">
        <f>M179-N179</f>
        <v>16.958333333328483</v>
      </c>
      <c r="P179" t="b">
        <v>0</v>
      </c>
      <c r="Q179">
        <v>7</v>
      </c>
      <c r="R179" t="b">
        <v>0</v>
      </c>
      <c r="S179" t="s">
        <v>8263</v>
      </c>
      <c r="T179" s="15" t="s">
        <v>8306</v>
      </c>
      <c r="U179" s="15" t="s">
        <v>8310</v>
      </c>
    </row>
    <row r="180" spans="1:21" ht="45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s="13" t="s">
        <v>7234</v>
      </c>
      <c r="G180" s="10">
        <f>ROUND(E180/D180,2)</f>
        <v>0</v>
      </c>
      <c r="H180" s="9" t="s">
        <v>8219</v>
      </c>
      <c r="I180" t="s">
        <v>8225</v>
      </c>
      <c r="J180" t="s">
        <v>8247</v>
      </c>
      <c r="K180">
        <v>1448582145</v>
      </c>
      <c r="L180">
        <v>1445986545</v>
      </c>
      <c r="M180" s="20">
        <f>(((K180/60)/60)/24)+DATE(1970,1,1)</f>
        <v>42334.997048611112</v>
      </c>
      <c r="N180" s="20">
        <f>(((L180/60)/60)/24)+DATE(1970,1,1)</f>
        <v>42304.955381944441</v>
      </c>
      <c r="O180" s="22">
        <f>M180-N180</f>
        <v>30.041666666671517</v>
      </c>
      <c r="P180" t="b">
        <v>0</v>
      </c>
      <c r="Q180" t="s">
        <v>8305</v>
      </c>
      <c r="R180" t="b">
        <v>0</v>
      </c>
      <c r="S180" t="s">
        <v>8263</v>
      </c>
      <c r="T180" s="15" t="s">
        <v>8306</v>
      </c>
      <c r="U180" s="15" t="s">
        <v>8310</v>
      </c>
    </row>
    <row r="181" spans="1:21" ht="30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s="13">
        <f>IFERROR(ROUND(E181/Q181,2),0)</f>
        <v>100</v>
      </c>
      <c r="G181" s="10">
        <f>ROUND(E181/D181,2)</f>
        <v>0.2</v>
      </c>
      <c r="H181" s="9" t="s">
        <v>8219</v>
      </c>
      <c r="I181" t="s">
        <v>8222</v>
      </c>
      <c r="J181" t="s">
        <v>8244</v>
      </c>
      <c r="K181">
        <v>1457056555</v>
      </c>
      <c r="L181">
        <v>1454464555</v>
      </c>
      <c r="M181" s="20">
        <f>(((K181/60)/60)/24)+DATE(1970,1,1)</f>
        <v>42433.080497685187</v>
      </c>
      <c r="N181" s="20">
        <f>(((L181/60)/60)/24)+DATE(1970,1,1)</f>
        <v>42403.080497685187</v>
      </c>
      <c r="O181" s="22">
        <f>M181-N181</f>
        <v>30</v>
      </c>
      <c r="P181" t="b">
        <v>0</v>
      </c>
      <c r="Q181">
        <v>2</v>
      </c>
      <c r="R181" t="b">
        <v>0</v>
      </c>
      <c r="S181" t="s">
        <v>8263</v>
      </c>
      <c r="T181" s="15" t="s">
        <v>8306</v>
      </c>
      <c r="U181" s="15" t="s">
        <v>8310</v>
      </c>
    </row>
    <row r="182" spans="1:21" ht="45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s="13">
        <f>IFERROR(ROUND(E182/Q182,2),0)</f>
        <v>30.85</v>
      </c>
      <c r="G182" s="10">
        <f>ROUND(E182/D182,2)</f>
        <v>0.33</v>
      </c>
      <c r="H182" s="9" t="s">
        <v>8219</v>
      </c>
      <c r="I182" t="s">
        <v>8223</v>
      </c>
      <c r="J182" t="s">
        <v>8245</v>
      </c>
      <c r="K182">
        <v>1428951600</v>
      </c>
      <c r="L182">
        <v>1425512843</v>
      </c>
      <c r="M182" s="20">
        <f>(((K182/60)/60)/24)+DATE(1970,1,1)</f>
        <v>42107.791666666672</v>
      </c>
      <c r="N182" s="20">
        <f>(((L182/60)/60)/24)+DATE(1970,1,1)</f>
        <v>42067.991238425922</v>
      </c>
      <c r="O182" s="22">
        <f>M182-N182</f>
        <v>39.80042824074917</v>
      </c>
      <c r="P182" t="b">
        <v>0</v>
      </c>
      <c r="Q182">
        <v>13</v>
      </c>
      <c r="R182" t="b">
        <v>0</v>
      </c>
      <c r="S182" t="s">
        <v>8263</v>
      </c>
      <c r="T182" s="15" t="s">
        <v>8306</v>
      </c>
      <c r="U182" s="15" t="s">
        <v>8310</v>
      </c>
    </row>
    <row r="183" spans="1:21" ht="60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s="13">
        <f>IFERROR(ROUND(E183/Q183,2),0)</f>
        <v>180.5</v>
      </c>
      <c r="G183" s="10">
        <f>ROUND(E183/D183,2)</f>
        <v>0.21</v>
      </c>
      <c r="H183" s="9" t="s">
        <v>8219</v>
      </c>
      <c r="I183" t="s">
        <v>8223</v>
      </c>
      <c r="J183" t="s">
        <v>8245</v>
      </c>
      <c r="K183">
        <v>1434995295</v>
      </c>
      <c r="L183">
        <v>1432403295</v>
      </c>
      <c r="M183" s="20">
        <f>(((K183/60)/60)/24)+DATE(1970,1,1)</f>
        <v>42177.741840277777</v>
      </c>
      <c r="N183" s="20">
        <f>(((L183/60)/60)/24)+DATE(1970,1,1)</f>
        <v>42147.741840277777</v>
      </c>
      <c r="O183" s="22">
        <f>M183-N183</f>
        <v>30</v>
      </c>
      <c r="P183" t="b">
        <v>0</v>
      </c>
      <c r="Q183">
        <v>4</v>
      </c>
      <c r="R183" t="b">
        <v>0</v>
      </c>
      <c r="S183" t="s">
        <v>8263</v>
      </c>
      <c r="T183" s="15" t="s">
        <v>8306</v>
      </c>
      <c r="U183" s="15" t="s">
        <v>8310</v>
      </c>
    </row>
    <row r="184" spans="1:21" ht="60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s="13" t="s">
        <v>7234</v>
      </c>
      <c r="G184" s="10">
        <f>ROUND(E184/D184,2)</f>
        <v>0</v>
      </c>
      <c r="H184" s="9" t="s">
        <v>8219</v>
      </c>
      <c r="I184" t="s">
        <v>8222</v>
      </c>
      <c r="J184" t="s">
        <v>8244</v>
      </c>
      <c r="K184">
        <v>1483748232</v>
      </c>
      <c r="L184">
        <v>1481156232</v>
      </c>
      <c r="M184" s="20">
        <f>(((K184/60)/60)/24)+DATE(1970,1,1)</f>
        <v>42742.011944444443</v>
      </c>
      <c r="N184" s="20">
        <f>(((L184/60)/60)/24)+DATE(1970,1,1)</f>
        <v>42712.011944444443</v>
      </c>
      <c r="O184" s="22">
        <f>M184-N184</f>
        <v>30</v>
      </c>
      <c r="P184" t="b">
        <v>0</v>
      </c>
      <c r="Q184" t="s">
        <v>8305</v>
      </c>
      <c r="R184" t="b">
        <v>0</v>
      </c>
      <c r="S184" t="s">
        <v>8263</v>
      </c>
      <c r="T184" s="15" t="s">
        <v>8306</v>
      </c>
      <c r="U184" s="15" t="s">
        <v>8310</v>
      </c>
    </row>
    <row r="185" spans="1:21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s="13">
        <f>IFERROR(ROUND(E185/Q185,2),0)</f>
        <v>373.5</v>
      </c>
      <c r="G185" s="10">
        <f>ROUND(E185/D185,2)</f>
        <v>0.36</v>
      </c>
      <c r="H185" s="9" t="s">
        <v>8219</v>
      </c>
      <c r="I185" t="s">
        <v>8223</v>
      </c>
      <c r="J185" t="s">
        <v>8245</v>
      </c>
      <c r="K185">
        <v>1417033610</v>
      </c>
      <c r="L185">
        <v>1414438010</v>
      </c>
      <c r="M185" s="20">
        <f>(((K185/60)/60)/24)+DATE(1970,1,1)</f>
        <v>41969.851967592593</v>
      </c>
      <c r="N185" s="20">
        <f>(((L185/60)/60)/24)+DATE(1970,1,1)</f>
        <v>41939.810300925928</v>
      </c>
      <c r="O185" s="22">
        <f>M185-N185</f>
        <v>30.041666666664241</v>
      </c>
      <c r="P185" t="b">
        <v>0</v>
      </c>
      <c r="Q185">
        <v>12</v>
      </c>
      <c r="R185" t="b">
        <v>0</v>
      </c>
      <c r="S185" t="s">
        <v>8263</v>
      </c>
      <c r="T185" s="15" t="s">
        <v>8306</v>
      </c>
      <c r="U185" s="15" t="s">
        <v>8310</v>
      </c>
    </row>
    <row r="186" spans="1:21" ht="60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s="13">
        <f>IFERROR(ROUND(E186/Q186,2),0)</f>
        <v>25.5</v>
      </c>
      <c r="G186" s="10">
        <f>ROUND(E186/D186,2)</f>
        <v>0.03</v>
      </c>
      <c r="H186" s="9" t="s">
        <v>8219</v>
      </c>
      <c r="I186" t="s">
        <v>8227</v>
      </c>
      <c r="J186" t="s">
        <v>8249</v>
      </c>
      <c r="K186">
        <v>1409543940</v>
      </c>
      <c r="L186">
        <v>1404586762</v>
      </c>
      <c r="M186" s="20">
        <f>(((K186/60)/60)/24)+DATE(1970,1,1)</f>
        <v>41883.165972222225</v>
      </c>
      <c r="N186" s="20">
        <f>(((L186/60)/60)/24)+DATE(1970,1,1)</f>
        <v>41825.791226851856</v>
      </c>
      <c r="O186" s="22">
        <f>M186-N186</f>
        <v>57.374745370369055</v>
      </c>
      <c r="P186" t="b">
        <v>0</v>
      </c>
      <c r="Q186">
        <v>2</v>
      </c>
      <c r="R186" t="b">
        <v>0</v>
      </c>
      <c r="S186" t="s">
        <v>8263</v>
      </c>
      <c r="T186" s="15" t="s">
        <v>8306</v>
      </c>
      <c r="U186" s="15" t="s">
        <v>8310</v>
      </c>
    </row>
    <row r="187" spans="1:21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s="13">
        <f>IFERROR(ROUND(E187/Q187,2),0)</f>
        <v>220</v>
      </c>
      <c r="G187" s="10">
        <f>ROUND(E187/D187,2)</f>
        <v>0.06</v>
      </c>
      <c r="H187" s="9" t="s">
        <v>8219</v>
      </c>
      <c r="I187" t="s">
        <v>8232</v>
      </c>
      <c r="J187" t="s">
        <v>8252</v>
      </c>
      <c r="K187">
        <v>1471557139</v>
      </c>
      <c r="L187">
        <v>1468965139</v>
      </c>
      <c r="M187" s="20">
        <f>(((K187/60)/60)/24)+DATE(1970,1,1)</f>
        <v>42600.91133101852</v>
      </c>
      <c r="N187" s="20">
        <f>(((L187/60)/60)/24)+DATE(1970,1,1)</f>
        <v>42570.91133101852</v>
      </c>
      <c r="O187" s="22">
        <f>M187-N187</f>
        <v>30</v>
      </c>
      <c r="P187" t="b">
        <v>0</v>
      </c>
      <c r="Q187">
        <v>10</v>
      </c>
      <c r="R187" t="b">
        <v>0</v>
      </c>
      <c r="S187" t="s">
        <v>8263</v>
      </c>
      <c r="T187" s="15" t="s">
        <v>8306</v>
      </c>
      <c r="U187" s="15" t="s">
        <v>8310</v>
      </c>
    </row>
    <row r="188" spans="1:21" ht="60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s="13" t="s">
        <v>7234</v>
      </c>
      <c r="G188" s="10">
        <f>ROUND(E188/D188,2)</f>
        <v>0</v>
      </c>
      <c r="H188" s="9" t="s">
        <v>8219</v>
      </c>
      <c r="I188" t="s">
        <v>8222</v>
      </c>
      <c r="J188" t="s">
        <v>8244</v>
      </c>
      <c r="K188">
        <v>1488571200</v>
      </c>
      <c r="L188">
        <v>1485977434</v>
      </c>
      <c r="M188" s="20">
        <f>(((K188/60)/60)/24)+DATE(1970,1,1)</f>
        <v>42797.833333333328</v>
      </c>
      <c r="N188" s="20">
        <f>(((L188/60)/60)/24)+DATE(1970,1,1)</f>
        <v>42767.812893518523</v>
      </c>
      <c r="O188" s="22">
        <f>M188-N188</f>
        <v>30.020439814805286</v>
      </c>
      <c r="P188" t="b">
        <v>0</v>
      </c>
      <c r="Q188" t="s">
        <v>8305</v>
      </c>
      <c r="R188" t="b">
        <v>0</v>
      </c>
      <c r="S188" t="s">
        <v>8263</v>
      </c>
      <c r="T188" s="15" t="s">
        <v>8306</v>
      </c>
      <c r="U188" s="15" t="s">
        <v>8310</v>
      </c>
    </row>
    <row r="189" spans="1:21" ht="45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s="13">
        <f>IFERROR(ROUND(E189/Q189,2),0)</f>
        <v>160</v>
      </c>
      <c r="G189" s="10">
        <f>ROUND(E189/D189,2)</f>
        <v>0.16</v>
      </c>
      <c r="H189" s="9" t="s">
        <v>8219</v>
      </c>
      <c r="I189" t="s">
        <v>8222</v>
      </c>
      <c r="J189" t="s">
        <v>8244</v>
      </c>
      <c r="K189">
        <v>1437461940</v>
      </c>
      <c r="L189">
        <v>1435383457</v>
      </c>
      <c r="M189" s="20">
        <f>(((K189/60)/60)/24)+DATE(1970,1,1)</f>
        <v>42206.290972222225</v>
      </c>
      <c r="N189" s="20">
        <f>(((L189/60)/60)/24)+DATE(1970,1,1)</f>
        <v>42182.234456018516</v>
      </c>
      <c r="O189" s="22">
        <f>M189-N189</f>
        <v>24.05651620370918</v>
      </c>
      <c r="P189" t="b">
        <v>0</v>
      </c>
      <c r="Q189">
        <v>5</v>
      </c>
      <c r="R189" t="b">
        <v>0</v>
      </c>
      <c r="S189" t="s">
        <v>8263</v>
      </c>
      <c r="T189" s="15" t="s">
        <v>8306</v>
      </c>
      <c r="U189" s="15" t="s">
        <v>8310</v>
      </c>
    </row>
    <row r="190" spans="1:21" ht="60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s="13" t="s">
        <v>7234</v>
      </c>
      <c r="G190" s="10">
        <f>ROUND(E190/D190,2)</f>
        <v>0</v>
      </c>
      <c r="H190" s="9" t="s">
        <v>8219</v>
      </c>
      <c r="I190" t="s">
        <v>8222</v>
      </c>
      <c r="J190" t="s">
        <v>8244</v>
      </c>
      <c r="K190">
        <v>1409891015</v>
      </c>
      <c r="L190">
        <v>1407299015</v>
      </c>
      <c r="M190" s="20">
        <f>(((K190/60)/60)/24)+DATE(1970,1,1)</f>
        <v>41887.18304398148</v>
      </c>
      <c r="N190" s="20">
        <f>(((L190/60)/60)/24)+DATE(1970,1,1)</f>
        <v>41857.18304398148</v>
      </c>
      <c r="O190" s="22">
        <f>M190-N190</f>
        <v>30</v>
      </c>
      <c r="P190" t="b">
        <v>0</v>
      </c>
      <c r="Q190" t="s">
        <v>8305</v>
      </c>
      <c r="R190" t="b">
        <v>0</v>
      </c>
      <c r="S190" t="s">
        <v>8263</v>
      </c>
      <c r="T190" s="15" t="s">
        <v>8306</v>
      </c>
      <c r="U190" s="15" t="s">
        <v>8310</v>
      </c>
    </row>
    <row r="191" spans="1:21" ht="60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s="13">
        <f>IFERROR(ROUND(E191/Q191,2),0)</f>
        <v>69</v>
      </c>
      <c r="G191" s="10">
        <f>ROUND(E191/D191,2)</f>
        <v>0</v>
      </c>
      <c r="H191" s="9" t="s">
        <v>8219</v>
      </c>
      <c r="I191" t="s">
        <v>8222</v>
      </c>
      <c r="J191" t="s">
        <v>8244</v>
      </c>
      <c r="K191">
        <v>1472920477</v>
      </c>
      <c r="L191">
        <v>1467736477</v>
      </c>
      <c r="M191" s="20">
        <f>(((K191/60)/60)/24)+DATE(1970,1,1)</f>
        <v>42616.690706018519</v>
      </c>
      <c r="N191" s="20">
        <f>(((L191/60)/60)/24)+DATE(1970,1,1)</f>
        <v>42556.690706018519</v>
      </c>
      <c r="O191" s="22">
        <f>M191-N191</f>
        <v>60</v>
      </c>
      <c r="P191" t="b">
        <v>0</v>
      </c>
      <c r="Q191">
        <v>5</v>
      </c>
      <c r="R191" t="b">
        <v>0</v>
      </c>
      <c r="S191" t="s">
        <v>8263</v>
      </c>
      <c r="T191" s="15" t="s">
        <v>8306</v>
      </c>
      <c r="U191" s="15" t="s">
        <v>8310</v>
      </c>
    </row>
    <row r="192" spans="1:21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s="13">
        <f>IFERROR(ROUND(E192/Q192,2),0)</f>
        <v>50</v>
      </c>
      <c r="G192" s="10">
        <f>ROUND(E192/D192,2)</f>
        <v>0</v>
      </c>
      <c r="H192" s="9" t="s">
        <v>8219</v>
      </c>
      <c r="I192" t="s">
        <v>8222</v>
      </c>
      <c r="J192" t="s">
        <v>8244</v>
      </c>
      <c r="K192">
        <v>1466091446</v>
      </c>
      <c r="L192">
        <v>1465227446</v>
      </c>
      <c r="M192" s="20">
        <f>(((K192/60)/60)/24)+DATE(1970,1,1)</f>
        <v>42537.650995370372</v>
      </c>
      <c r="N192" s="20">
        <f>(((L192/60)/60)/24)+DATE(1970,1,1)</f>
        <v>42527.650995370372</v>
      </c>
      <c r="O192" s="22">
        <f>M192-N192</f>
        <v>10</v>
      </c>
      <c r="P192" t="b">
        <v>0</v>
      </c>
      <c r="Q192">
        <v>1</v>
      </c>
      <c r="R192" t="b">
        <v>0</v>
      </c>
      <c r="S192" t="s">
        <v>8263</v>
      </c>
      <c r="T192" s="15" t="s">
        <v>8306</v>
      </c>
      <c r="U192" s="15" t="s">
        <v>8310</v>
      </c>
    </row>
    <row r="193" spans="1:21" ht="45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s="13">
        <f>IFERROR(ROUND(E193/Q193,2),0)</f>
        <v>83.33</v>
      </c>
      <c r="G193" s="10">
        <f>ROUND(E193/D193,2)</f>
        <v>0.05</v>
      </c>
      <c r="H193" s="9" t="s">
        <v>8219</v>
      </c>
      <c r="I193" t="s">
        <v>8224</v>
      </c>
      <c r="J193" t="s">
        <v>8246</v>
      </c>
      <c r="K193">
        <v>1443782138</v>
      </c>
      <c r="L193">
        <v>1440326138</v>
      </c>
      <c r="M193" s="20">
        <f>(((K193/60)/60)/24)+DATE(1970,1,1)</f>
        <v>42279.441412037035</v>
      </c>
      <c r="N193" s="20">
        <f>(((L193/60)/60)/24)+DATE(1970,1,1)</f>
        <v>42239.441412037035</v>
      </c>
      <c r="O193" s="22">
        <f>M193-N193</f>
        <v>40</v>
      </c>
      <c r="P193" t="b">
        <v>0</v>
      </c>
      <c r="Q193">
        <v>3</v>
      </c>
      <c r="R193" t="b">
        <v>0</v>
      </c>
      <c r="S193" t="s">
        <v>8263</v>
      </c>
      <c r="T193" s="15" t="s">
        <v>8306</v>
      </c>
      <c r="U193" s="15" t="s">
        <v>8310</v>
      </c>
    </row>
    <row r="194" spans="1:21" ht="60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s="13">
        <f>IFERROR(ROUND(E194/Q194,2),0)</f>
        <v>5.67</v>
      </c>
      <c r="G194" s="10">
        <f>ROUND(E194/D194,2)</f>
        <v>0</v>
      </c>
      <c r="H194" s="9" t="s">
        <v>8219</v>
      </c>
      <c r="I194" t="s">
        <v>8222</v>
      </c>
      <c r="J194" t="s">
        <v>8244</v>
      </c>
      <c r="K194">
        <v>1413572432</v>
      </c>
      <c r="L194">
        <v>1410980432</v>
      </c>
      <c r="M194" s="20">
        <f>(((K194/60)/60)/24)+DATE(1970,1,1)</f>
        <v>41929.792037037041</v>
      </c>
      <c r="N194" s="20">
        <f>(((L194/60)/60)/24)+DATE(1970,1,1)</f>
        <v>41899.792037037041</v>
      </c>
      <c r="O194" s="22">
        <f>M194-N194</f>
        <v>30</v>
      </c>
      <c r="P194" t="b">
        <v>0</v>
      </c>
      <c r="Q194">
        <v>3</v>
      </c>
      <c r="R194" t="b">
        <v>0</v>
      </c>
      <c r="S194" t="s">
        <v>8263</v>
      </c>
      <c r="T194" s="15" t="s">
        <v>8306</v>
      </c>
      <c r="U194" s="15" t="s">
        <v>8310</v>
      </c>
    </row>
    <row r="195" spans="1:21" ht="60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s="13" t="s">
        <v>7234</v>
      </c>
      <c r="G195" s="10">
        <f>ROUND(E195/D195,2)</f>
        <v>0</v>
      </c>
      <c r="H195" s="9" t="s">
        <v>8219</v>
      </c>
      <c r="I195" t="s">
        <v>8223</v>
      </c>
      <c r="J195" t="s">
        <v>8245</v>
      </c>
      <c r="K195">
        <v>1417217166</v>
      </c>
      <c r="L195">
        <v>1412029566</v>
      </c>
      <c r="M195" s="20">
        <f>(((K195/60)/60)/24)+DATE(1970,1,1)</f>
        <v>41971.976458333331</v>
      </c>
      <c r="N195" s="20">
        <f>(((L195/60)/60)/24)+DATE(1970,1,1)</f>
        <v>41911.934791666667</v>
      </c>
      <c r="O195" s="22">
        <f>M195-N195</f>
        <v>60.041666666664241</v>
      </c>
      <c r="P195" t="b">
        <v>0</v>
      </c>
      <c r="Q195" t="s">
        <v>8305</v>
      </c>
      <c r="R195" t="b">
        <v>0</v>
      </c>
      <c r="S195" t="s">
        <v>8263</v>
      </c>
      <c r="T195" s="15" t="s">
        <v>8306</v>
      </c>
      <c r="U195" s="15" t="s">
        <v>8310</v>
      </c>
    </row>
    <row r="196" spans="1:21" ht="45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s="13">
        <f>IFERROR(ROUND(E196/Q196,2),0)</f>
        <v>1</v>
      </c>
      <c r="G196" s="10">
        <f>ROUND(E196/D196,2)</f>
        <v>0</v>
      </c>
      <c r="H196" s="9" t="s">
        <v>8219</v>
      </c>
      <c r="I196" t="s">
        <v>8223</v>
      </c>
      <c r="J196" t="s">
        <v>8245</v>
      </c>
      <c r="K196">
        <v>1457308531</v>
      </c>
      <c r="L196">
        <v>1452124531</v>
      </c>
      <c r="M196" s="20">
        <f>(((K196/60)/60)/24)+DATE(1970,1,1)</f>
        <v>42435.996886574074</v>
      </c>
      <c r="N196" s="20">
        <f>(((L196/60)/60)/24)+DATE(1970,1,1)</f>
        <v>42375.996886574074</v>
      </c>
      <c r="O196" s="22">
        <f>M196-N196</f>
        <v>60</v>
      </c>
      <c r="P196" t="b">
        <v>0</v>
      </c>
      <c r="Q196">
        <v>3</v>
      </c>
      <c r="R196" t="b">
        <v>0</v>
      </c>
      <c r="S196" t="s">
        <v>8263</v>
      </c>
      <c r="T196" s="15" t="s">
        <v>8306</v>
      </c>
      <c r="U196" s="15" t="s">
        <v>8310</v>
      </c>
    </row>
    <row r="197" spans="1:21" ht="45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s="13" t="s">
        <v>7234</v>
      </c>
      <c r="G197" s="10">
        <f>ROUND(E197/D197,2)</f>
        <v>0</v>
      </c>
      <c r="H197" s="9" t="s">
        <v>8219</v>
      </c>
      <c r="I197" t="s">
        <v>8222</v>
      </c>
      <c r="J197" t="s">
        <v>8244</v>
      </c>
      <c r="K197">
        <v>1436544332</v>
      </c>
      <c r="L197">
        <v>1431360332</v>
      </c>
      <c r="M197" s="20">
        <f>(((K197/60)/60)/24)+DATE(1970,1,1)</f>
        <v>42195.67050925926</v>
      </c>
      <c r="N197" s="20">
        <f>(((L197/60)/60)/24)+DATE(1970,1,1)</f>
        <v>42135.67050925926</v>
      </c>
      <c r="O197" s="22">
        <f>M197-N197</f>
        <v>60</v>
      </c>
      <c r="P197" t="b">
        <v>0</v>
      </c>
      <c r="Q197" t="s">
        <v>8305</v>
      </c>
      <c r="R197" t="b">
        <v>0</v>
      </c>
      <c r="S197" t="s">
        <v>8263</v>
      </c>
      <c r="T197" s="15" t="s">
        <v>8306</v>
      </c>
      <c r="U197" s="15" t="s">
        <v>8310</v>
      </c>
    </row>
    <row r="198" spans="1:21" ht="45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s="13">
        <f>IFERROR(ROUND(E198/Q198,2),0)</f>
        <v>77.11</v>
      </c>
      <c r="G198" s="10">
        <f>ROUND(E198/D198,2)</f>
        <v>0.42</v>
      </c>
      <c r="H198" s="9" t="s">
        <v>8219</v>
      </c>
      <c r="I198" t="s">
        <v>8223</v>
      </c>
      <c r="J198" t="s">
        <v>8245</v>
      </c>
      <c r="K198">
        <v>1444510800</v>
      </c>
      <c r="L198">
        <v>1442062898</v>
      </c>
      <c r="M198" s="20">
        <f>(((K198/60)/60)/24)+DATE(1970,1,1)</f>
        <v>42287.875</v>
      </c>
      <c r="N198" s="20">
        <f>(((L198/60)/60)/24)+DATE(1970,1,1)</f>
        <v>42259.542800925927</v>
      </c>
      <c r="O198" s="22">
        <f>M198-N198</f>
        <v>28.332199074073287</v>
      </c>
      <c r="P198" t="b">
        <v>0</v>
      </c>
      <c r="Q198">
        <v>19</v>
      </c>
      <c r="R198" t="b">
        <v>0</v>
      </c>
      <c r="S198" t="s">
        <v>8263</v>
      </c>
      <c r="T198" s="15" t="s">
        <v>8306</v>
      </c>
      <c r="U198" s="15" t="s">
        <v>8310</v>
      </c>
    </row>
    <row r="199" spans="1:21" ht="60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s="13">
        <f>IFERROR(ROUND(E199/Q199,2),0)</f>
        <v>32.75</v>
      </c>
      <c r="G199" s="10">
        <f>ROUND(E199/D199,2)</f>
        <v>0.1</v>
      </c>
      <c r="H199" s="9" t="s">
        <v>8219</v>
      </c>
      <c r="I199" t="s">
        <v>8223</v>
      </c>
      <c r="J199" t="s">
        <v>8245</v>
      </c>
      <c r="K199">
        <v>1487365200</v>
      </c>
      <c r="L199">
        <v>1483734100</v>
      </c>
      <c r="M199" s="20">
        <f>(((K199/60)/60)/24)+DATE(1970,1,1)</f>
        <v>42783.875</v>
      </c>
      <c r="N199" s="20">
        <f>(((L199/60)/60)/24)+DATE(1970,1,1)</f>
        <v>42741.848379629635</v>
      </c>
      <c r="O199" s="22">
        <f>M199-N199</f>
        <v>42.026620370364981</v>
      </c>
      <c r="P199" t="b">
        <v>0</v>
      </c>
      <c r="Q199">
        <v>8</v>
      </c>
      <c r="R199" t="b">
        <v>0</v>
      </c>
      <c r="S199" t="s">
        <v>8263</v>
      </c>
      <c r="T199" s="15" t="s">
        <v>8306</v>
      </c>
      <c r="U199" s="15" t="s">
        <v>8310</v>
      </c>
    </row>
    <row r="200" spans="1:21" ht="60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s="13">
        <f>IFERROR(ROUND(E200/Q200,2),0)</f>
        <v>46.5</v>
      </c>
      <c r="G200" s="10">
        <f>ROUND(E200/D200,2)</f>
        <v>0.01</v>
      </c>
      <c r="H200" s="9" t="s">
        <v>8219</v>
      </c>
      <c r="I200" t="s">
        <v>8222</v>
      </c>
      <c r="J200" t="s">
        <v>8244</v>
      </c>
      <c r="K200">
        <v>1412500322</v>
      </c>
      <c r="L200">
        <v>1409908322</v>
      </c>
      <c r="M200" s="20">
        <f>(((K200/60)/60)/24)+DATE(1970,1,1)</f>
        <v>41917.383356481485</v>
      </c>
      <c r="N200" s="20">
        <f>(((L200/60)/60)/24)+DATE(1970,1,1)</f>
        <v>41887.383356481485</v>
      </c>
      <c r="O200" s="22">
        <f>M200-N200</f>
        <v>30</v>
      </c>
      <c r="P200" t="b">
        <v>0</v>
      </c>
      <c r="Q200">
        <v>6</v>
      </c>
      <c r="R200" t="b">
        <v>0</v>
      </c>
      <c r="S200" t="s">
        <v>8263</v>
      </c>
      <c r="T200" s="15" t="s">
        <v>8306</v>
      </c>
      <c r="U200" s="15" t="s">
        <v>8310</v>
      </c>
    </row>
    <row r="201" spans="1:21" ht="60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s="13" t="s">
        <v>7234</v>
      </c>
      <c r="G201" s="10">
        <f>ROUND(E201/D201,2)</f>
        <v>0</v>
      </c>
      <c r="H201" s="9" t="s">
        <v>8219</v>
      </c>
      <c r="I201" t="s">
        <v>8222</v>
      </c>
      <c r="J201" t="s">
        <v>8244</v>
      </c>
      <c r="K201">
        <v>1472698702</v>
      </c>
      <c r="L201">
        <v>1470106702</v>
      </c>
      <c r="M201" s="20">
        <f>(((K201/60)/60)/24)+DATE(1970,1,1)</f>
        <v>42614.123865740738</v>
      </c>
      <c r="N201" s="20">
        <f>(((L201/60)/60)/24)+DATE(1970,1,1)</f>
        <v>42584.123865740738</v>
      </c>
      <c r="O201" s="22">
        <f>M201-N201</f>
        <v>30</v>
      </c>
      <c r="P201" t="b">
        <v>0</v>
      </c>
      <c r="Q201" t="s">
        <v>8305</v>
      </c>
      <c r="R201" t="b">
        <v>0</v>
      </c>
      <c r="S201" t="s">
        <v>8263</v>
      </c>
      <c r="T201" s="15" t="s">
        <v>8306</v>
      </c>
      <c r="U201" s="15" t="s">
        <v>8310</v>
      </c>
    </row>
    <row r="202" spans="1:21" ht="45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s="13">
        <f>IFERROR(ROUND(E202/Q202,2),0)</f>
        <v>87.31</v>
      </c>
      <c r="G202" s="10">
        <f>ROUND(E202/D202,2)</f>
        <v>0.26</v>
      </c>
      <c r="H202" s="9" t="s">
        <v>8219</v>
      </c>
      <c r="I202" t="s">
        <v>8222</v>
      </c>
      <c r="J202" t="s">
        <v>8244</v>
      </c>
      <c r="K202">
        <v>1410746403</v>
      </c>
      <c r="L202">
        <v>1408154403</v>
      </c>
      <c r="M202" s="20">
        <f>(((K202/60)/60)/24)+DATE(1970,1,1)</f>
        <v>41897.083368055559</v>
      </c>
      <c r="N202" s="20">
        <f>(((L202/60)/60)/24)+DATE(1970,1,1)</f>
        <v>41867.083368055559</v>
      </c>
      <c r="O202" s="22">
        <f>M202-N202</f>
        <v>30</v>
      </c>
      <c r="P202" t="b">
        <v>0</v>
      </c>
      <c r="Q202">
        <v>18</v>
      </c>
      <c r="R202" t="b">
        <v>0</v>
      </c>
      <c r="S202" t="s">
        <v>8263</v>
      </c>
      <c r="T202" s="15" t="s">
        <v>8306</v>
      </c>
      <c r="U202" s="15" t="s">
        <v>8310</v>
      </c>
    </row>
    <row r="203" spans="1:21" ht="60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s="13">
        <f>IFERROR(ROUND(E203/Q203,2),0)</f>
        <v>54.29</v>
      </c>
      <c r="G203" s="10">
        <f>ROUND(E203/D203,2)</f>
        <v>0.57999999999999996</v>
      </c>
      <c r="H203" s="9" t="s">
        <v>8219</v>
      </c>
      <c r="I203" t="s">
        <v>8222</v>
      </c>
      <c r="J203" t="s">
        <v>8244</v>
      </c>
      <c r="K203">
        <v>1423424329</v>
      </c>
      <c r="L203">
        <v>1421696329</v>
      </c>
      <c r="M203" s="20">
        <f>(((K203/60)/60)/24)+DATE(1970,1,1)</f>
        <v>42043.818622685183</v>
      </c>
      <c r="N203" s="20">
        <f>(((L203/60)/60)/24)+DATE(1970,1,1)</f>
        <v>42023.818622685183</v>
      </c>
      <c r="O203" s="22">
        <f>M203-N203</f>
        <v>20</v>
      </c>
      <c r="P203" t="b">
        <v>0</v>
      </c>
      <c r="Q203">
        <v>7</v>
      </c>
      <c r="R203" t="b">
        <v>0</v>
      </c>
      <c r="S203" t="s">
        <v>8263</v>
      </c>
      <c r="T203" s="15" t="s">
        <v>8306</v>
      </c>
      <c r="U203" s="15" t="s">
        <v>8310</v>
      </c>
    </row>
    <row r="204" spans="1:21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s="13" t="s">
        <v>7234</v>
      </c>
      <c r="G204" s="10">
        <f>ROUND(E204/D204,2)</f>
        <v>0</v>
      </c>
      <c r="H204" s="9" t="s">
        <v>8219</v>
      </c>
      <c r="I204" t="s">
        <v>8222</v>
      </c>
      <c r="J204" t="s">
        <v>8244</v>
      </c>
      <c r="K204">
        <v>1444337940</v>
      </c>
      <c r="L204">
        <v>1441750564</v>
      </c>
      <c r="M204" s="20">
        <f>(((K204/60)/60)/24)+DATE(1970,1,1)</f>
        <v>42285.874305555553</v>
      </c>
      <c r="N204" s="20">
        <f>(((L204/60)/60)/24)+DATE(1970,1,1)</f>
        <v>42255.927824074075</v>
      </c>
      <c r="O204" s="22">
        <f>M204-N204</f>
        <v>29.946481481478259</v>
      </c>
      <c r="P204" t="b">
        <v>0</v>
      </c>
      <c r="Q204" t="s">
        <v>8305</v>
      </c>
      <c r="R204" t="b">
        <v>0</v>
      </c>
      <c r="S204" t="s">
        <v>8263</v>
      </c>
      <c r="T204" s="15" t="s">
        <v>8306</v>
      </c>
      <c r="U204" s="15" t="s">
        <v>8310</v>
      </c>
    </row>
    <row r="205" spans="1:21" ht="60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s="13">
        <f>IFERROR(ROUND(E205/Q205,2),0)</f>
        <v>93.25</v>
      </c>
      <c r="G205" s="10">
        <f>ROUND(E205/D205,2)</f>
        <v>0.3</v>
      </c>
      <c r="H205" s="9" t="s">
        <v>8219</v>
      </c>
      <c r="I205" t="s">
        <v>8223</v>
      </c>
      <c r="J205" t="s">
        <v>8245</v>
      </c>
      <c r="K205">
        <v>1422562864</v>
      </c>
      <c r="L205">
        <v>1417378864</v>
      </c>
      <c r="M205" s="20">
        <f>(((K205/60)/60)/24)+DATE(1970,1,1)</f>
        <v>42033.847962962958</v>
      </c>
      <c r="N205" s="20">
        <f>(((L205/60)/60)/24)+DATE(1970,1,1)</f>
        <v>41973.847962962958</v>
      </c>
      <c r="O205" s="22">
        <f>M205-N205</f>
        <v>60</v>
      </c>
      <c r="P205" t="b">
        <v>0</v>
      </c>
      <c r="Q205">
        <v>8</v>
      </c>
      <c r="R205" t="b">
        <v>0</v>
      </c>
      <c r="S205" t="s">
        <v>8263</v>
      </c>
      <c r="T205" s="15" t="s">
        <v>8306</v>
      </c>
      <c r="U205" s="15" t="s">
        <v>8310</v>
      </c>
    </row>
    <row r="206" spans="1:21" ht="60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s="13">
        <f>IFERROR(ROUND(E206/Q206,2),0)</f>
        <v>117.68</v>
      </c>
      <c r="G206" s="10">
        <f>ROUND(E206/D206,2)</f>
        <v>0.51</v>
      </c>
      <c r="H206" s="9" t="s">
        <v>8219</v>
      </c>
      <c r="I206" t="s">
        <v>8224</v>
      </c>
      <c r="J206" t="s">
        <v>8246</v>
      </c>
      <c r="K206">
        <v>1470319203</v>
      </c>
      <c r="L206">
        <v>1467727203</v>
      </c>
      <c r="M206" s="20">
        <f>(((K206/60)/60)/24)+DATE(1970,1,1)</f>
        <v>42586.583368055552</v>
      </c>
      <c r="N206" s="20">
        <f>(((L206/60)/60)/24)+DATE(1970,1,1)</f>
        <v>42556.583368055552</v>
      </c>
      <c r="O206" s="22">
        <f>M206-N206</f>
        <v>30</v>
      </c>
      <c r="P206" t="b">
        <v>0</v>
      </c>
      <c r="Q206">
        <v>1293</v>
      </c>
      <c r="R206" t="b">
        <v>0</v>
      </c>
      <c r="S206" t="s">
        <v>8263</v>
      </c>
      <c r="T206" s="15" t="s">
        <v>8306</v>
      </c>
      <c r="U206" s="15" t="s">
        <v>8310</v>
      </c>
    </row>
    <row r="207" spans="1:21" ht="45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s="13">
        <f>IFERROR(ROUND(E207/Q207,2),0)</f>
        <v>76.47</v>
      </c>
      <c r="G207" s="10">
        <f>ROUND(E207/D207,2)</f>
        <v>0.16</v>
      </c>
      <c r="H207" s="9" t="s">
        <v>8219</v>
      </c>
      <c r="I207" t="s">
        <v>8222</v>
      </c>
      <c r="J207" t="s">
        <v>8244</v>
      </c>
      <c r="K207">
        <v>1444144222</v>
      </c>
      <c r="L207">
        <v>1441120222</v>
      </c>
      <c r="M207" s="20">
        <f>(((K207/60)/60)/24)+DATE(1970,1,1)</f>
        <v>42283.632199074069</v>
      </c>
      <c r="N207" s="20">
        <f>(((L207/60)/60)/24)+DATE(1970,1,1)</f>
        <v>42248.632199074069</v>
      </c>
      <c r="O207" s="22">
        <f>M207-N207</f>
        <v>35</v>
      </c>
      <c r="P207" t="b">
        <v>0</v>
      </c>
      <c r="Q207">
        <v>17</v>
      </c>
      <c r="R207" t="b">
        <v>0</v>
      </c>
      <c r="S207" t="s">
        <v>8263</v>
      </c>
      <c r="T207" s="15" t="s">
        <v>8306</v>
      </c>
      <c r="U207" s="15" t="s">
        <v>8310</v>
      </c>
    </row>
    <row r="208" spans="1:21" ht="45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s="13" t="s">
        <v>7234</v>
      </c>
      <c r="G208" s="10">
        <f>ROUND(E208/D208,2)</f>
        <v>0</v>
      </c>
      <c r="H208" s="9" t="s">
        <v>8219</v>
      </c>
      <c r="I208" t="s">
        <v>8222</v>
      </c>
      <c r="J208" t="s">
        <v>8244</v>
      </c>
      <c r="K208">
        <v>1470441983</v>
      </c>
      <c r="L208">
        <v>1468627583</v>
      </c>
      <c r="M208" s="20">
        <f>(((K208/60)/60)/24)+DATE(1970,1,1)</f>
        <v>42588.004432870366</v>
      </c>
      <c r="N208" s="20">
        <f>(((L208/60)/60)/24)+DATE(1970,1,1)</f>
        <v>42567.004432870366</v>
      </c>
      <c r="O208" s="22">
        <f>M208-N208</f>
        <v>21</v>
      </c>
      <c r="P208" t="b">
        <v>0</v>
      </c>
      <c r="Q208" t="s">
        <v>8305</v>
      </c>
      <c r="R208" t="b">
        <v>0</v>
      </c>
      <c r="S208" t="s">
        <v>8263</v>
      </c>
      <c r="T208" s="15" t="s">
        <v>8306</v>
      </c>
      <c r="U208" s="15" t="s">
        <v>8310</v>
      </c>
    </row>
    <row r="209" spans="1:21" ht="45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s="13">
        <f>IFERROR(ROUND(E209/Q209,2),0)</f>
        <v>163.85</v>
      </c>
      <c r="G209" s="10">
        <f>ROUND(E209/D209,2)</f>
        <v>0.15</v>
      </c>
      <c r="H209" s="9" t="s">
        <v>8219</v>
      </c>
      <c r="I209" t="s">
        <v>8227</v>
      </c>
      <c r="J209" t="s">
        <v>8249</v>
      </c>
      <c r="K209">
        <v>1420346638</v>
      </c>
      <c r="L209">
        <v>1417754638</v>
      </c>
      <c r="M209" s="20">
        <f>(((K209/60)/60)/24)+DATE(1970,1,1)</f>
        <v>42008.197199074071</v>
      </c>
      <c r="N209" s="20">
        <f>(((L209/60)/60)/24)+DATE(1970,1,1)</f>
        <v>41978.197199074071</v>
      </c>
      <c r="O209" s="22">
        <f>M209-N209</f>
        <v>30</v>
      </c>
      <c r="P209" t="b">
        <v>0</v>
      </c>
      <c r="Q209">
        <v>13</v>
      </c>
      <c r="R209" t="b">
        <v>0</v>
      </c>
      <c r="S209" t="s">
        <v>8263</v>
      </c>
      <c r="T209" s="15" t="s">
        <v>8306</v>
      </c>
      <c r="U209" s="15" t="s">
        <v>8310</v>
      </c>
    </row>
    <row r="210" spans="1:21" ht="60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s="13" t="s">
        <v>7234</v>
      </c>
      <c r="G210" s="10">
        <f>ROUND(E210/D210,2)</f>
        <v>0</v>
      </c>
      <c r="H210" s="9" t="s">
        <v>8219</v>
      </c>
      <c r="I210" t="s">
        <v>8224</v>
      </c>
      <c r="J210" t="s">
        <v>8246</v>
      </c>
      <c r="K210">
        <v>1418719967</v>
      </c>
      <c r="L210">
        <v>1416127967</v>
      </c>
      <c r="M210" s="20">
        <f>(((K210/60)/60)/24)+DATE(1970,1,1)</f>
        <v>41989.369988425926</v>
      </c>
      <c r="N210" s="20">
        <f>(((L210/60)/60)/24)+DATE(1970,1,1)</f>
        <v>41959.369988425926</v>
      </c>
      <c r="O210" s="22">
        <f>M210-N210</f>
        <v>30</v>
      </c>
      <c r="P210" t="b">
        <v>0</v>
      </c>
      <c r="Q210" t="s">
        <v>8305</v>
      </c>
      <c r="R210" t="b">
        <v>0</v>
      </c>
      <c r="S210" t="s">
        <v>8263</v>
      </c>
      <c r="T210" s="15" t="s">
        <v>8306</v>
      </c>
      <c r="U210" s="15" t="s">
        <v>8310</v>
      </c>
    </row>
    <row r="211" spans="1:21" ht="60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s="13" t="s">
        <v>7234</v>
      </c>
      <c r="G211" s="10">
        <f>ROUND(E211/D211,2)</f>
        <v>0</v>
      </c>
      <c r="H211" s="9" t="s">
        <v>8219</v>
      </c>
      <c r="I211" t="s">
        <v>8222</v>
      </c>
      <c r="J211" t="s">
        <v>8244</v>
      </c>
      <c r="K211">
        <v>1436566135</v>
      </c>
      <c r="L211">
        <v>1433974135</v>
      </c>
      <c r="M211" s="20">
        <f>(((K211/60)/60)/24)+DATE(1970,1,1)</f>
        <v>42195.922858796301</v>
      </c>
      <c r="N211" s="20">
        <f>(((L211/60)/60)/24)+DATE(1970,1,1)</f>
        <v>42165.922858796301</v>
      </c>
      <c r="O211" s="22">
        <f>M211-N211</f>
        <v>30</v>
      </c>
      <c r="P211" t="b">
        <v>0</v>
      </c>
      <c r="Q211" t="s">
        <v>8305</v>
      </c>
      <c r="R211" t="b">
        <v>0</v>
      </c>
      <c r="S211" t="s">
        <v>8263</v>
      </c>
      <c r="T211" s="15" t="s">
        <v>8306</v>
      </c>
      <c r="U211" s="15" t="s">
        <v>8310</v>
      </c>
    </row>
    <row r="212" spans="1:21" ht="60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s="13">
        <f>IFERROR(ROUND(E212/Q212,2),0)</f>
        <v>91.82</v>
      </c>
      <c r="G212" s="10">
        <f>ROUND(E212/D212,2)</f>
        <v>0.25</v>
      </c>
      <c r="H212" s="9" t="s">
        <v>8219</v>
      </c>
      <c r="I212" t="s">
        <v>8222</v>
      </c>
      <c r="J212" t="s">
        <v>8244</v>
      </c>
      <c r="K212">
        <v>1443675600</v>
      </c>
      <c r="L212">
        <v>1441157592</v>
      </c>
      <c r="M212" s="20">
        <f>(((K212/60)/60)/24)+DATE(1970,1,1)</f>
        <v>42278.208333333328</v>
      </c>
      <c r="N212" s="20">
        <f>(((L212/60)/60)/24)+DATE(1970,1,1)</f>
        <v>42249.064722222218</v>
      </c>
      <c r="O212" s="22">
        <f>M212-N212</f>
        <v>29.143611111110658</v>
      </c>
      <c r="P212" t="b">
        <v>0</v>
      </c>
      <c r="Q212">
        <v>33</v>
      </c>
      <c r="R212" t="b">
        <v>0</v>
      </c>
      <c r="S212" t="s">
        <v>8263</v>
      </c>
      <c r="T212" s="15" t="s">
        <v>8306</v>
      </c>
      <c r="U212" s="15" t="s">
        <v>8310</v>
      </c>
    </row>
    <row r="213" spans="1:21" ht="60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s="13">
        <f>IFERROR(ROUND(E213/Q213,2),0)</f>
        <v>185.83</v>
      </c>
      <c r="G213" s="10">
        <f>ROUND(E213/D213,2)</f>
        <v>0.45</v>
      </c>
      <c r="H213" s="9" t="s">
        <v>8219</v>
      </c>
      <c r="I213" t="s">
        <v>8222</v>
      </c>
      <c r="J213" t="s">
        <v>8244</v>
      </c>
      <c r="K213">
        <v>1442634617</v>
      </c>
      <c r="L213">
        <v>1440042617</v>
      </c>
      <c r="M213" s="20">
        <f>(((K213/60)/60)/24)+DATE(1970,1,1)</f>
        <v>42266.159918981488</v>
      </c>
      <c r="N213" s="20">
        <f>(((L213/60)/60)/24)+DATE(1970,1,1)</f>
        <v>42236.159918981488</v>
      </c>
      <c r="O213" s="22">
        <f>M213-N213</f>
        <v>30</v>
      </c>
      <c r="P213" t="b">
        <v>0</v>
      </c>
      <c r="Q213">
        <v>12</v>
      </c>
      <c r="R213" t="b">
        <v>0</v>
      </c>
      <c r="S213" t="s">
        <v>8263</v>
      </c>
      <c r="T213" s="15" t="s">
        <v>8306</v>
      </c>
      <c r="U213" s="15" t="s">
        <v>8310</v>
      </c>
    </row>
    <row r="214" spans="1:21" ht="45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s="13">
        <f>IFERROR(ROUND(E214/Q214,2),0)</f>
        <v>1</v>
      </c>
      <c r="G214" s="10">
        <f>ROUND(E214/D214,2)</f>
        <v>0</v>
      </c>
      <c r="H214" s="9" t="s">
        <v>8219</v>
      </c>
      <c r="I214" t="s">
        <v>8222</v>
      </c>
      <c r="J214" t="s">
        <v>8244</v>
      </c>
      <c r="K214">
        <v>1460837320</v>
      </c>
      <c r="L214">
        <v>1455656920</v>
      </c>
      <c r="M214" s="20">
        <f>(((K214/60)/60)/24)+DATE(1970,1,1)</f>
        <v>42476.839351851857</v>
      </c>
      <c r="N214" s="20">
        <f>(((L214/60)/60)/24)+DATE(1970,1,1)</f>
        <v>42416.881018518514</v>
      </c>
      <c r="O214" s="22">
        <f>M214-N214</f>
        <v>59.958333333343035</v>
      </c>
      <c r="P214" t="b">
        <v>0</v>
      </c>
      <c r="Q214">
        <v>1</v>
      </c>
      <c r="R214" t="b">
        <v>0</v>
      </c>
      <c r="S214" t="s">
        <v>8263</v>
      </c>
      <c r="T214" s="15" t="s">
        <v>8306</v>
      </c>
      <c r="U214" s="15" t="s">
        <v>8310</v>
      </c>
    </row>
    <row r="215" spans="1:21" ht="45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s="13">
        <f>IFERROR(ROUND(E215/Q215,2),0)</f>
        <v>20</v>
      </c>
      <c r="G215" s="10">
        <f>ROUND(E215/D215,2)</f>
        <v>0</v>
      </c>
      <c r="H215" s="9" t="s">
        <v>8219</v>
      </c>
      <c r="I215" t="s">
        <v>8222</v>
      </c>
      <c r="J215" t="s">
        <v>8244</v>
      </c>
      <c r="K215">
        <v>1439734001</v>
      </c>
      <c r="L215">
        <v>1437142547</v>
      </c>
      <c r="M215" s="20">
        <f>(((K215/60)/60)/24)+DATE(1970,1,1)</f>
        <v>42232.587974537033</v>
      </c>
      <c r="N215" s="20">
        <f>(((L215/60)/60)/24)+DATE(1970,1,1)</f>
        <v>42202.594293981485</v>
      </c>
      <c r="O215" s="22">
        <f>M215-N215</f>
        <v>29.993680555548053</v>
      </c>
      <c r="P215" t="b">
        <v>0</v>
      </c>
      <c r="Q215">
        <v>1</v>
      </c>
      <c r="R215" t="b">
        <v>0</v>
      </c>
      <c r="S215" t="s">
        <v>8263</v>
      </c>
      <c r="T215" s="15" t="s">
        <v>8306</v>
      </c>
      <c r="U215" s="15" t="s">
        <v>8310</v>
      </c>
    </row>
    <row r="216" spans="1:21" ht="60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s="13">
        <f>IFERROR(ROUND(E216/Q216,2),0)</f>
        <v>1</v>
      </c>
      <c r="G216" s="10">
        <f>ROUND(E216/D216,2)</f>
        <v>0</v>
      </c>
      <c r="H216" s="9" t="s">
        <v>8219</v>
      </c>
      <c r="I216" t="s">
        <v>8222</v>
      </c>
      <c r="J216" t="s">
        <v>8244</v>
      </c>
      <c r="K216">
        <v>1425655349</v>
      </c>
      <c r="L216">
        <v>1420471349</v>
      </c>
      <c r="M216" s="20">
        <f>(((K216/60)/60)/24)+DATE(1970,1,1)</f>
        <v>42069.64061342593</v>
      </c>
      <c r="N216" s="20">
        <f>(((L216/60)/60)/24)+DATE(1970,1,1)</f>
        <v>42009.64061342593</v>
      </c>
      <c r="O216" s="22">
        <f>M216-N216</f>
        <v>60</v>
      </c>
      <c r="P216" t="b">
        <v>0</v>
      </c>
      <c r="Q216">
        <v>1</v>
      </c>
      <c r="R216" t="b">
        <v>0</v>
      </c>
      <c r="S216" t="s">
        <v>8263</v>
      </c>
      <c r="T216" s="15" t="s">
        <v>8306</v>
      </c>
      <c r="U216" s="15" t="s">
        <v>8310</v>
      </c>
    </row>
    <row r="217" spans="1:21" ht="60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s="13">
        <f>IFERROR(ROUND(E217/Q217,2),0)</f>
        <v>10</v>
      </c>
      <c r="G217" s="10">
        <f>ROUND(E217/D217,2)</f>
        <v>0</v>
      </c>
      <c r="H217" s="9" t="s">
        <v>8219</v>
      </c>
      <c r="I217" t="s">
        <v>8223</v>
      </c>
      <c r="J217" t="s">
        <v>8245</v>
      </c>
      <c r="K217">
        <v>1455753540</v>
      </c>
      <c r="L217">
        <v>1452058282</v>
      </c>
      <c r="M217" s="20">
        <f>(((K217/60)/60)/24)+DATE(1970,1,1)</f>
        <v>42417.999305555553</v>
      </c>
      <c r="N217" s="20">
        <f>(((L217/60)/60)/24)+DATE(1970,1,1)</f>
        <v>42375.230115740742</v>
      </c>
      <c r="O217" s="22">
        <f>M217-N217</f>
        <v>42.769189814811398</v>
      </c>
      <c r="P217" t="b">
        <v>0</v>
      </c>
      <c r="Q217">
        <v>1</v>
      </c>
      <c r="R217" t="b">
        <v>0</v>
      </c>
      <c r="S217" t="s">
        <v>8263</v>
      </c>
      <c r="T217" s="15" t="s">
        <v>8306</v>
      </c>
      <c r="U217" s="15" t="s">
        <v>8310</v>
      </c>
    </row>
    <row r="218" spans="1:21" ht="60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s="13">
        <f>IFERROR(ROUND(E218/Q218,2),0)</f>
        <v>331.54</v>
      </c>
      <c r="G218" s="10">
        <f>ROUND(E218/D218,2)</f>
        <v>0.56000000000000005</v>
      </c>
      <c r="H218" s="9" t="s">
        <v>8219</v>
      </c>
      <c r="I218" t="s">
        <v>8222</v>
      </c>
      <c r="J218" t="s">
        <v>8244</v>
      </c>
      <c r="K218">
        <v>1429740037</v>
      </c>
      <c r="L218">
        <v>1425423637</v>
      </c>
      <c r="M218" s="20">
        <f>(((K218/60)/60)/24)+DATE(1970,1,1)</f>
        <v>42116.917094907403</v>
      </c>
      <c r="N218" s="20">
        <f>(((L218/60)/60)/24)+DATE(1970,1,1)</f>
        <v>42066.958761574075</v>
      </c>
      <c r="O218" s="22">
        <f>M218-N218</f>
        <v>49.958333333328483</v>
      </c>
      <c r="P218" t="b">
        <v>0</v>
      </c>
      <c r="Q218">
        <v>84</v>
      </c>
      <c r="R218" t="b">
        <v>0</v>
      </c>
      <c r="S218" t="s">
        <v>8263</v>
      </c>
      <c r="T218" s="15" t="s">
        <v>8306</v>
      </c>
      <c r="U218" s="15" t="s">
        <v>8310</v>
      </c>
    </row>
    <row r="219" spans="1:21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s="13">
        <f>IFERROR(ROUND(E219/Q219,2),0)</f>
        <v>314.29000000000002</v>
      </c>
      <c r="G219" s="10">
        <f>ROUND(E219/D219,2)</f>
        <v>0.12</v>
      </c>
      <c r="H219" s="9" t="s">
        <v>8219</v>
      </c>
      <c r="I219" t="s">
        <v>8233</v>
      </c>
      <c r="J219" t="s">
        <v>8253</v>
      </c>
      <c r="K219">
        <v>1419780149</v>
      </c>
      <c r="L219">
        <v>1417101749</v>
      </c>
      <c r="M219" s="20">
        <f>(((K219/60)/60)/24)+DATE(1970,1,1)</f>
        <v>42001.64061342593</v>
      </c>
      <c r="N219" s="20">
        <f>(((L219/60)/60)/24)+DATE(1970,1,1)</f>
        <v>41970.64061342593</v>
      </c>
      <c r="O219" s="22">
        <f>M219-N219</f>
        <v>31</v>
      </c>
      <c r="P219" t="b">
        <v>0</v>
      </c>
      <c r="Q219">
        <v>38</v>
      </c>
      <c r="R219" t="b">
        <v>0</v>
      </c>
      <c r="S219" t="s">
        <v>8263</v>
      </c>
      <c r="T219" s="15" t="s">
        <v>8306</v>
      </c>
      <c r="U219" s="15" t="s">
        <v>8310</v>
      </c>
    </row>
    <row r="220" spans="1:21" ht="60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s="13">
        <f>IFERROR(ROUND(E220/Q220,2),0)</f>
        <v>100</v>
      </c>
      <c r="G220" s="10">
        <f>ROUND(E220/D220,2)</f>
        <v>0.02</v>
      </c>
      <c r="H220" s="9" t="s">
        <v>8219</v>
      </c>
      <c r="I220" t="s">
        <v>8222</v>
      </c>
      <c r="J220" t="s">
        <v>8244</v>
      </c>
      <c r="K220">
        <v>1431702289</v>
      </c>
      <c r="L220">
        <v>1426518289</v>
      </c>
      <c r="M220" s="20">
        <f>(((K220/60)/60)/24)+DATE(1970,1,1)</f>
        <v>42139.628344907411</v>
      </c>
      <c r="N220" s="20">
        <f>(((L220/60)/60)/24)+DATE(1970,1,1)</f>
        <v>42079.628344907411</v>
      </c>
      <c r="O220" s="22">
        <f>M220-N220</f>
        <v>60</v>
      </c>
      <c r="P220" t="b">
        <v>0</v>
      </c>
      <c r="Q220">
        <v>1</v>
      </c>
      <c r="R220" t="b">
        <v>0</v>
      </c>
      <c r="S220" t="s">
        <v>8263</v>
      </c>
      <c r="T220" s="15" t="s">
        <v>8306</v>
      </c>
      <c r="U220" s="15" t="s">
        <v>8310</v>
      </c>
    </row>
    <row r="221" spans="1:21" ht="45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s="13">
        <f>IFERROR(ROUND(E221/Q221,2),0)</f>
        <v>115.99</v>
      </c>
      <c r="G221" s="10">
        <f>ROUND(E221/D221,2)</f>
        <v>0.18</v>
      </c>
      <c r="H221" s="9" t="s">
        <v>8219</v>
      </c>
      <c r="I221" t="s">
        <v>8222</v>
      </c>
      <c r="J221" t="s">
        <v>8244</v>
      </c>
      <c r="K221">
        <v>1459493940</v>
      </c>
      <c r="L221">
        <v>1456732225</v>
      </c>
      <c r="M221" s="20">
        <f>(((K221/60)/60)/24)+DATE(1970,1,1)</f>
        <v>42461.290972222225</v>
      </c>
      <c r="N221" s="20">
        <f>(((L221/60)/60)/24)+DATE(1970,1,1)</f>
        <v>42429.326678240745</v>
      </c>
      <c r="O221" s="22">
        <f>M221-N221</f>
        <v>31.964293981480296</v>
      </c>
      <c r="P221" t="b">
        <v>0</v>
      </c>
      <c r="Q221">
        <v>76</v>
      </c>
      <c r="R221" t="b">
        <v>0</v>
      </c>
      <c r="S221" t="s">
        <v>8263</v>
      </c>
      <c r="T221" s="15" t="s">
        <v>8306</v>
      </c>
      <c r="U221" s="15" t="s">
        <v>8310</v>
      </c>
    </row>
    <row r="222" spans="1:21" ht="45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s="13">
        <f>IFERROR(ROUND(E222/Q222,2),0)</f>
        <v>120</v>
      </c>
      <c r="G222" s="10">
        <f>ROUND(E222/D222,2)</f>
        <v>0.01</v>
      </c>
      <c r="H222" s="9" t="s">
        <v>8219</v>
      </c>
      <c r="I222" t="s">
        <v>8222</v>
      </c>
      <c r="J222" t="s">
        <v>8244</v>
      </c>
      <c r="K222">
        <v>1440101160</v>
      </c>
      <c r="L222">
        <v>1436542030</v>
      </c>
      <c r="M222" s="20">
        <f>(((K222/60)/60)/24)+DATE(1970,1,1)</f>
        <v>42236.837499999994</v>
      </c>
      <c r="N222" s="20">
        <f>(((L222/60)/60)/24)+DATE(1970,1,1)</f>
        <v>42195.643865740742</v>
      </c>
      <c r="O222" s="22">
        <f>M222-N222</f>
        <v>41.193634259252576</v>
      </c>
      <c r="P222" t="b">
        <v>0</v>
      </c>
      <c r="Q222">
        <v>3</v>
      </c>
      <c r="R222" t="b">
        <v>0</v>
      </c>
      <c r="S222" t="s">
        <v>8263</v>
      </c>
      <c r="T222" s="15" t="s">
        <v>8306</v>
      </c>
      <c r="U222" s="15" t="s">
        <v>8310</v>
      </c>
    </row>
    <row r="223" spans="1:21" ht="30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s="13" t="s">
        <v>7234</v>
      </c>
      <c r="G223" s="10">
        <f>ROUND(E223/D223,2)</f>
        <v>0</v>
      </c>
      <c r="H223" s="9" t="s">
        <v>8219</v>
      </c>
      <c r="I223" t="s">
        <v>8222</v>
      </c>
      <c r="J223" t="s">
        <v>8244</v>
      </c>
      <c r="K223">
        <v>1427569564</v>
      </c>
      <c r="L223">
        <v>1422389164</v>
      </c>
      <c r="M223" s="20">
        <f>(((K223/60)/60)/24)+DATE(1970,1,1)</f>
        <v>42091.79587962963</v>
      </c>
      <c r="N223" s="20">
        <f>(((L223/60)/60)/24)+DATE(1970,1,1)</f>
        <v>42031.837546296301</v>
      </c>
      <c r="O223" s="22">
        <f>M223-N223</f>
        <v>59.958333333328483</v>
      </c>
      <c r="P223" t="b">
        <v>0</v>
      </c>
      <c r="Q223" t="s">
        <v>8305</v>
      </c>
      <c r="R223" t="b">
        <v>0</v>
      </c>
      <c r="S223" t="s">
        <v>8263</v>
      </c>
      <c r="T223" s="15" t="s">
        <v>8306</v>
      </c>
      <c r="U223" s="15" t="s">
        <v>8310</v>
      </c>
    </row>
    <row r="224" spans="1:21" ht="60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s="13">
        <f>IFERROR(ROUND(E224/Q224,2),0)</f>
        <v>65</v>
      </c>
      <c r="G224" s="10">
        <f>ROUND(E224/D224,2)</f>
        <v>0.13</v>
      </c>
      <c r="H224" s="9" t="s">
        <v>8219</v>
      </c>
      <c r="I224" t="s">
        <v>8222</v>
      </c>
      <c r="J224" t="s">
        <v>8244</v>
      </c>
      <c r="K224">
        <v>1427423940</v>
      </c>
      <c r="L224">
        <v>1422383318</v>
      </c>
      <c r="M224" s="20">
        <f>(((K224/60)/60)/24)+DATE(1970,1,1)</f>
        <v>42090.110416666663</v>
      </c>
      <c r="N224" s="20">
        <f>(((L224/60)/60)/24)+DATE(1970,1,1)</f>
        <v>42031.769884259258</v>
      </c>
      <c r="O224" s="22">
        <f>M224-N224</f>
        <v>58.34053240740468</v>
      </c>
      <c r="P224" t="b">
        <v>0</v>
      </c>
      <c r="Q224">
        <v>2</v>
      </c>
      <c r="R224" t="b">
        <v>0</v>
      </c>
      <c r="S224" t="s">
        <v>8263</v>
      </c>
      <c r="T224" s="15" t="s">
        <v>8306</v>
      </c>
      <c r="U224" s="15" t="s">
        <v>8310</v>
      </c>
    </row>
    <row r="225" spans="1:21" ht="60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s="13" t="s">
        <v>7234</v>
      </c>
      <c r="G225" s="10">
        <f>ROUND(E225/D225,2)</f>
        <v>0</v>
      </c>
      <c r="H225" s="9" t="s">
        <v>8219</v>
      </c>
      <c r="I225" t="s">
        <v>8222</v>
      </c>
      <c r="J225" t="s">
        <v>8244</v>
      </c>
      <c r="K225">
        <v>1463879100</v>
      </c>
      <c r="L225">
        <v>1461287350</v>
      </c>
      <c r="M225" s="20">
        <f>(((K225/60)/60)/24)+DATE(1970,1,1)</f>
        <v>42512.045138888891</v>
      </c>
      <c r="N225" s="20">
        <f>(((L225/60)/60)/24)+DATE(1970,1,1)</f>
        <v>42482.048032407409</v>
      </c>
      <c r="O225" s="22">
        <f>M225-N225</f>
        <v>29.997106481481751</v>
      </c>
      <c r="P225" t="b">
        <v>0</v>
      </c>
      <c r="Q225" t="s">
        <v>8305</v>
      </c>
      <c r="R225" t="b">
        <v>0</v>
      </c>
      <c r="S225" t="s">
        <v>8263</v>
      </c>
      <c r="T225" s="15" t="s">
        <v>8306</v>
      </c>
      <c r="U225" s="15" t="s">
        <v>8310</v>
      </c>
    </row>
    <row r="226" spans="1:21" ht="60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s="13" t="s">
        <v>7234</v>
      </c>
      <c r="G226" s="10">
        <f>ROUND(E226/D226,2)</f>
        <v>0</v>
      </c>
      <c r="H226" s="9" t="s">
        <v>8219</v>
      </c>
      <c r="I226" t="s">
        <v>8224</v>
      </c>
      <c r="J226" t="s">
        <v>8246</v>
      </c>
      <c r="K226">
        <v>1436506726</v>
      </c>
      <c r="L226">
        <v>1431322726</v>
      </c>
      <c r="M226" s="20">
        <f>(((K226/60)/60)/24)+DATE(1970,1,1)</f>
        <v>42195.235254629632</v>
      </c>
      <c r="N226" s="20">
        <f>(((L226/60)/60)/24)+DATE(1970,1,1)</f>
        <v>42135.235254629632</v>
      </c>
      <c r="O226" s="22">
        <f>M226-N226</f>
        <v>60</v>
      </c>
      <c r="P226" t="b">
        <v>0</v>
      </c>
      <c r="Q226" t="s">
        <v>8305</v>
      </c>
      <c r="R226" t="b">
        <v>0</v>
      </c>
      <c r="S226" t="s">
        <v>8263</v>
      </c>
      <c r="T226" s="15" t="s">
        <v>8306</v>
      </c>
      <c r="U226" s="15" t="s">
        <v>8310</v>
      </c>
    </row>
    <row r="227" spans="1:21" ht="45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s="13" t="s">
        <v>7234</v>
      </c>
      <c r="G227" s="10">
        <f>ROUND(E227/D227,2)</f>
        <v>0</v>
      </c>
      <c r="H227" s="9" t="s">
        <v>8219</v>
      </c>
      <c r="I227" t="s">
        <v>8222</v>
      </c>
      <c r="J227" t="s">
        <v>8244</v>
      </c>
      <c r="K227">
        <v>1460153054</v>
      </c>
      <c r="L227">
        <v>1457564654</v>
      </c>
      <c r="M227" s="20">
        <f>(((K227/60)/60)/24)+DATE(1970,1,1)</f>
        <v>42468.919606481482</v>
      </c>
      <c r="N227" s="20">
        <f>(((L227/60)/60)/24)+DATE(1970,1,1)</f>
        <v>42438.961273148147</v>
      </c>
      <c r="O227" s="22">
        <f>M227-N227</f>
        <v>29.958333333335759</v>
      </c>
      <c r="P227" t="b">
        <v>0</v>
      </c>
      <c r="Q227" t="s">
        <v>8305</v>
      </c>
      <c r="R227" t="b">
        <v>0</v>
      </c>
      <c r="S227" t="s">
        <v>8263</v>
      </c>
      <c r="T227" s="15" t="s">
        <v>8306</v>
      </c>
      <c r="U227" s="15" t="s">
        <v>8310</v>
      </c>
    </row>
    <row r="228" spans="1:21" ht="45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s="13">
        <f>IFERROR(ROUND(E228/Q228,2),0)</f>
        <v>125</v>
      </c>
      <c r="G228" s="10">
        <f>ROUND(E228/D228,2)</f>
        <v>0.01</v>
      </c>
      <c r="H228" s="9" t="s">
        <v>8219</v>
      </c>
      <c r="I228" t="s">
        <v>8223</v>
      </c>
      <c r="J228" t="s">
        <v>8245</v>
      </c>
      <c r="K228">
        <v>1433064540</v>
      </c>
      <c r="L228">
        <v>1428854344</v>
      </c>
      <c r="M228" s="20">
        <f>(((K228/60)/60)/24)+DATE(1970,1,1)</f>
        <v>42155.395138888889</v>
      </c>
      <c r="N228" s="20">
        <f>(((L228/60)/60)/24)+DATE(1970,1,1)</f>
        <v>42106.666018518517</v>
      </c>
      <c r="O228" s="22">
        <f>M228-N228</f>
        <v>48.729120370371675</v>
      </c>
      <c r="P228" t="b">
        <v>0</v>
      </c>
      <c r="Q228">
        <v>2</v>
      </c>
      <c r="R228" t="b">
        <v>0</v>
      </c>
      <c r="S228" t="s">
        <v>8263</v>
      </c>
      <c r="T228" s="15" t="s">
        <v>8306</v>
      </c>
      <c r="U228" s="15" t="s">
        <v>8310</v>
      </c>
    </row>
    <row r="229" spans="1:21" ht="45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s="13" t="s">
        <v>7234</v>
      </c>
      <c r="G229" s="10">
        <f>ROUND(E229/D229,2)</f>
        <v>0</v>
      </c>
      <c r="H229" s="9" t="s">
        <v>8219</v>
      </c>
      <c r="I229" t="s">
        <v>8222</v>
      </c>
      <c r="J229" t="s">
        <v>8244</v>
      </c>
      <c r="K229">
        <v>1436477241</v>
      </c>
      <c r="L229">
        <v>1433885241</v>
      </c>
      <c r="M229" s="20">
        <f>(((K229/60)/60)/24)+DATE(1970,1,1)</f>
        <v>42194.893993055557</v>
      </c>
      <c r="N229" s="20">
        <f>(((L229/60)/60)/24)+DATE(1970,1,1)</f>
        <v>42164.893993055557</v>
      </c>
      <c r="O229" s="22">
        <f>M229-N229</f>
        <v>30</v>
      </c>
      <c r="P229" t="b">
        <v>0</v>
      </c>
      <c r="Q229" t="s">
        <v>8305</v>
      </c>
      <c r="R229" t="b">
        <v>0</v>
      </c>
      <c r="S229" t="s">
        <v>8263</v>
      </c>
      <c r="T229" s="15" t="s">
        <v>8306</v>
      </c>
      <c r="U229" s="15" t="s">
        <v>8310</v>
      </c>
    </row>
    <row r="230" spans="1:21" ht="30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s="13" t="s">
        <v>7234</v>
      </c>
      <c r="G230" s="10">
        <f>ROUND(E230/D230,2)</f>
        <v>0</v>
      </c>
      <c r="H230" s="9" t="s">
        <v>8219</v>
      </c>
      <c r="I230" t="s">
        <v>8223</v>
      </c>
      <c r="J230" t="s">
        <v>8245</v>
      </c>
      <c r="K230">
        <v>1433176105</v>
      </c>
      <c r="L230">
        <v>1427992105</v>
      </c>
      <c r="M230" s="20">
        <f>(((K230/60)/60)/24)+DATE(1970,1,1)</f>
        <v>42156.686400462961</v>
      </c>
      <c r="N230" s="20">
        <f>(((L230/60)/60)/24)+DATE(1970,1,1)</f>
        <v>42096.686400462961</v>
      </c>
      <c r="O230" s="22">
        <f>M230-N230</f>
        <v>60</v>
      </c>
      <c r="P230" t="b">
        <v>0</v>
      </c>
      <c r="Q230" t="s">
        <v>8305</v>
      </c>
      <c r="R230" t="b">
        <v>0</v>
      </c>
      <c r="S230" t="s">
        <v>8263</v>
      </c>
      <c r="T230" s="15" t="s">
        <v>8306</v>
      </c>
      <c r="U230" s="15" t="s">
        <v>8310</v>
      </c>
    </row>
    <row r="231" spans="1:21" ht="60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s="13" t="s">
        <v>7234</v>
      </c>
      <c r="G231" s="10">
        <f>ROUND(E231/D231,2)</f>
        <v>0</v>
      </c>
      <c r="H231" s="9" t="s">
        <v>8219</v>
      </c>
      <c r="I231" t="s">
        <v>8234</v>
      </c>
      <c r="J231" t="s">
        <v>8247</v>
      </c>
      <c r="K231">
        <v>1455402297</v>
      </c>
      <c r="L231">
        <v>1452810297</v>
      </c>
      <c r="M231" s="20">
        <f>(((K231/60)/60)/24)+DATE(1970,1,1)</f>
        <v>42413.933993055558</v>
      </c>
      <c r="N231" s="20">
        <f>(((L231/60)/60)/24)+DATE(1970,1,1)</f>
        <v>42383.933993055558</v>
      </c>
      <c r="O231" s="22">
        <f>M231-N231</f>
        <v>30</v>
      </c>
      <c r="P231" t="b">
        <v>0</v>
      </c>
      <c r="Q231" t="s">
        <v>8305</v>
      </c>
      <c r="R231" t="b">
        <v>0</v>
      </c>
      <c r="S231" t="s">
        <v>8263</v>
      </c>
      <c r="T231" s="15" t="s">
        <v>8306</v>
      </c>
      <c r="U231" s="15" t="s">
        <v>8310</v>
      </c>
    </row>
    <row r="232" spans="1:21" ht="60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s="13">
        <f>IFERROR(ROUND(E232/Q232,2),0)</f>
        <v>30</v>
      </c>
      <c r="G232" s="10">
        <f>ROUND(E232/D232,2)</f>
        <v>0</v>
      </c>
      <c r="H232" s="9" t="s">
        <v>8219</v>
      </c>
      <c r="I232" t="s">
        <v>8222</v>
      </c>
      <c r="J232" t="s">
        <v>8244</v>
      </c>
      <c r="K232">
        <v>1433443151</v>
      </c>
      <c r="L232">
        <v>1430851151</v>
      </c>
      <c r="M232" s="20">
        <f>(((K232/60)/60)/24)+DATE(1970,1,1)</f>
        <v>42159.777210648142</v>
      </c>
      <c r="N232" s="20">
        <f>(((L232/60)/60)/24)+DATE(1970,1,1)</f>
        <v>42129.777210648142</v>
      </c>
      <c r="O232" s="22">
        <f>M232-N232</f>
        <v>30</v>
      </c>
      <c r="P232" t="b">
        <v>0</v>
      </c>
      <c r="Q232">
        <v>2</v>
      </c>
      <c r="R232" t="b">
        <v>0</v>
      </c>
      <c r="S232" t="s">
        <v>8263</v>
      </c>
      <c r="T232" s="15" t="s">
        <v>8306</v>
      </c>
      <c r="U232" s="15" t="s">
        <v>8310</v>
      </c>
    </row>
    <row r="233" spans="1:21" ht="60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s="13" t="s">
        <v>7234</v>
      </c>
      <c r="G233" s="10">
        <f>ROUND(E233/D233,2)</f>
        <v>0</v>
      </c>
      <c r="H233" s="9" t="s">
        <v>8219</v>
      </c>
      <c r="I233" t="s">
        <v>8222</v>
      </c>
      <c r="J233" t="s">
        <v>8244</v>
      </c>
      <c r="K233">
        <v>1451775651</v>
      </c>
      <c r="L233">
        <v>1449183651</v>
      </c>
      <c r="M233" s="20">
        <f>(((K233/60)/60)/24)+DATE(1970,1,1)</f>
        <v>42371.958923611113</v>
      </c>
      <c r="N233" s="20">
        <f>(((L233/60)/60)/24)+DATE(1970,1,1)</f>
        <v>42341.958923611113</v>
      </c>
      <c r="O233" s="22">
        <f>M233-N233</f>
        <v>30</v>
      </c>
      <c r="P233" t="b">
        <v>0</v>
      </c>
      <c r="Q233" t="s">
        <v>8305</v>
      </c>
      <c r="R233" t="b">
        <v>0</v>
      </c>
      <c r="S233" t="s">
        <v>8263</v>
      </c>
      <c r="T233" s="15" t="s">
        <v>8306</v>
      </c>
      <c r="U233" s="15" t="s">
        <v>8310</v>
      </c>
    </row>
    <row r="234" spans="1:21" ht="60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s="13">
        <f>IFERROR(ROUND(E234/Q234,2),0)</f>
        <v>15.71</v>
      </c>
      <c r="G234" s="10">
        <f>ROUND(E234/D234,2)</f>
        <v>0.03</v>
      </c>
      <c r="H234" s="9" t="s">
        <v>8219</v>
      </c>
      <c r="I234" t="s">
        <v>8223</v>
      </c>
      <c r="J234" t="s">
        <v>8245</v>
      </c>
      <c r="K234">
        <v>1425066546</v>
      </c>
      <c r="L234">
        <v>1422474546</v>
      </c>
      <c r="M234" s="20">
        <f>(((K234/60)/60)/24)+DATE(1970,1,1)</f>
        <v>42062.82576388889</v>
      </c>
      <c r="N234" s="20">
        <f>(((L234/60)/60)/24)+DATE(1970,1,1)</f>
        <v>42032.82576388889</v>
      </c>
      <c r="O234" s="22">
        <f>M234-N234</f>
        <v>30</v>
      </c>
      <c r="P234" t="b">
        <v>0</v>
      </c>
      <c r="Q234">
        <v>7</v>
      </c>
      <c r="R234" t="b">
        <v>0</v>
      </c>
      <c r="S234" t="s">
        <v>8263</v>
      </c>
      <c r="T234" s="15" t="s">
        <v>8306</v>
      </c>
      <c r="U234" s="15" t="s">
        <v>8310</v>
      </c>
    </row>
    <row r="235" spans="1:21" ht="45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s="13" t="s">
        <v>7234</v>
      </c>
      <c r="G235" s="10">
        <f>ROUND(E235/D235,2)</f>
        <v>0</v>
      </c>
      <c r="H235" s="9" t="s">
        <v>8219</v>
      </c>
      <c r="I235" t="s">
        <v>8222</v>
      </c>
      <c r="J235" t="s">
        <v>8244</v>
      </c>
      <c r="K235">
        <v>1475185972</v>
      </c>
      <c r="L235">
        <v>1472593972</v>
      </c>
      <c r="M235" s="20">
        <f>(((K235/60)/60)/24)+DATE(1970,1,1)</f>
        <v>42642.911712962959</v>
      </c>
      <c r="N235" s="20">
        <f>(((L235/60)/60)/24)+DATE(1970,1,1)</f>
        <v>42612.911712962959</v>
      </c>
      <c r="O235" s="22">
        <f>M235-N235</f>
        <v>30</v>
      </c>
      <c r="P235" t="b">
        <v>0</v>
      </c>
      <c r="Q235" t="s">
        <v>8305</v>
      </c>
      <c r="R235" t="b">
        <v>0</v>
      </c>
      <c r="S235" t="s">
        <v>8263</v>
      </c>
      <c r="T235" s="15" t="s">
        <v>8306</v>
      </c>
      <c r="U235" s="15" t="s">
        <v>8310</v>
      </c>
    </row>
    <row r="236" spans="1:21" ht="60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s="13">
        <f>IFERROR(ROUND(E236/Q236,2),0)</f>
        <v>80.2</v>
      </c>
      <c r="G236" s="10">
        <f>ROUND(E236/D236,2)</f>
        <v>0.4</v>
      </c>
      <c r="H236" s="9" t="s">
        <v>8219</v>
      </c>
      <c r="I236" t="s">
        <v>8222</v>
      </c>
      <c r="J236" t="s">
        <v>8244</v>
      </c>
      <c r="K236">
        <v>1434847859</v>
      </c>
      <c r="L236">
        <v>1431391859</v>
      </c>
      <c r="M236" s="20">
        <f>(((K236/60)/60)/24)+DATE(1970,1,1)</f>
        <v>42176.035405092596</v>
      </c>
      <c r="N236" s="20">
        <f>(((L236/60)/60)/24)+DATE(1970,1,1)</f>
        <v>42136.035405092596</v>
      </c>
      <c r="O236" s="22">
        <f>M236-N236</f>
        <v>40</v>
      </c>
      <c r="P236" t="b">
        <v>0</v>
      </c>
      <c r="Q236">
        <v>5</v>
      </c>
      <c r="R236" t="b">
        <v>0</v>
      </c>
      <c r="S236" t="s">
        <v>8263</v>
      </c>
      <c r="T236" s="15" t="s">
        <v>8306</v>
      </c>
      <c r="U236" s="15" t="s">
        <v>8310</v>
      </c>
    </row>
    <row r="237" spans="1:21" ht="45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s="13" t="s">
        <v>7234</v>
      </c>
      <c r="G237" s="10">
        <f>ROUND(E237/D237,2)</f>
        <v>0</v>
      </c>
      <c r="H237" s="9" t="s">
        <v>8219</v>
      </c>
      <c r="I237" t="s">
        <v>8222</v>
      </c>
      <c r="J237" t="s">
        <v>8244</v>
      </c>
      <c r="K237">
        <v>1436478497</v>
      </c>
      <c r="L237">
        <v>1433886497</v>
      </c>
      <c r="M237" s="20">
        <f>(((K237/60)/60)/24)+DATE(1970,1,1)</f>
        <v>42194.908530092594</v>
      </c>
      <c r="N237" s="20">
        <f>(((L237/60)/60)/24)+DATE(1970,1,1)</f>
        <v>42164.908530092594</v>
      </c>
      <c r="O237" s="22">
        <f>M237-N237</f>
        <v>30</v>
      </c>
      <c r="P237" t="b">
        <v>0</v>
      </c>
      <c r="Q237" t="s">
        <v>8305</v>
      </c>
      <c r="R237" t="b">
        <v>0</v>
      </c>
      <c r="S237" t="s">
        <v>8263</v>
      </c>
      <c r="T237" s="15" t="s">
        <v>8306</v>
      </c>
      <c r="U237" s="15" t="s">
        <v>8310</v>
      </c>
    </row>
    <row r="238" spans="1:21" ht="60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s="13" t="s">
        <v>7234</v>
      </c>
      <c r="G238" s="10">
        <f>ROUND(E238/D238,2)</f>
        <v>0</v>
      </c>
      <c r="H238" s="9" t="s">
        <v>8219</v>
      </c>
      <c r="I238" t="s">
        <v>8222</v>
      </c>
      <c r="J238" t="s">
        <v>8244</v>
      </c>
      <c r="K238">
        <v>1451952000</v>
      </c>
      <c r="L238">
        <v>1447380099</v>
      </c>
      <c r="M238" s="20">
        <f>(((K238/60)/60)/24)+DATE(1970,1,1)</f>
        <v>42374</v>
      </c>
      <c r="N238" s="20">
        <f>(((L238/60)/60)/24)+DATE(1970,1,1)</f>
        <v>42321.08447916666</v>
      </c>
      <c r="O238" s="22">
        <f>M238-N238</f>
        <v>52.915520833339542</v>
      </c>
      <c r="P238" t="b">
        <v>0</v>
      </c>
      <c r="Q238" t="s">
        <v>8305</v>
      </c>
      <c r="R238" t="b">
        <v>0</v>
      </c>
      <c r="S238" t="s">
        <v>8263</v>
      </c>
      <c r="T238" s="15" t="s">
        <v>8306</v>
      </c>
      <c r="U238" s="15" t="s">
        <v>8310</v>
      </c>
    </row>
    <row r="239" spans="1:21" ht="30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s="13">
        <f>IFERROR(ROUND(E239/Q239,2),0)</f>
        <v>50</v>
      </c>
      <c r="G239" s="10">
        <f>ROUND(E239/D239,2)</f>
        <v>0</v>
      </c>
      <c r="H239" s="9" t="s">
        <v>8219</v>
      </c>
      <c r="I239" t="s">
        <v>8222</v>
      </c>
      <c r="J239" t="s">
        <v>8244</v>
      </c>
      <c r="K239">
        <v>1457445069</v>
      </c>
      <c r="L239">
        <v>1452261069</v>
      </c>
      <c r="M239" s="20">
        <f>(((K239/60)/60)/24)+DATE(1970,1,1)</f>
        <v>42437.577187499999</v>
      </c>
      <c r="N239" s="20">
        <f>(((L239/60)/60)/24)+DATE(1970,1,1)</f>
        <v>42377.577187499999</v>
      </c>
      <c r="O239" s="22">
        <f>M239-N239</f>
        <v>60</v>
      </c>
      <c r="P239" t="b">
        <v>0</v>
      </c>
      <c r="Q239">
        <v>1</v>
      </c>
      <c r="R239" t="b">
        <v>0</v>
      </c>
      <c r="S239" t="s">
        <v>8263</v>
      </c>
      <c r="T239" s="15" t="s">
        <v>8306</v>
      </c>
      <c r="U239" s="15" t="s">
        <v>8310</v>
      </c>
    </row>
    <row r="240" spans="1:21" ht="60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s="13" t="s">
        <v>7234</v>
      </c>
      <c r="G240" s="10">
        <f>ROUND(E240/D240,2)</f>
        <v>0</v>
      </c>
      <c r="H240" s="9" t="s">
        <v>8219</v>
      </c>
      <c r="I240" t="s">
        <v>8222</v>
      </c>
      <c r="J240" t="s">
        <v>8244</v>
      </c>
      <c r="K240">
        <v>1483088400</v>
      </c>
      <c r="L240">
        <v>1481324760</v>
      </c>
      <c r="M240" s="20">
        <f>(((K240/60)/60)/24)+DATE(1970,1,1)</f>
        <v>42734.375</v>
      </c>
      <c r="N240" s="20">
        <f>(((L240/60)/60)/24)+DATE(1970,1,1)</f>
        <v>42713.962499999994</v>
      </c>
      <c r="O240" s="22">
        <f>M240-N240</f>
        <v>20.412500000005821</v>
      </c>
      <c r="P240" t="b">
        <v>0</v>
      </c>
      <c r="Q240" t="s">
        <v>8305</v>
      </c>
      <c r="R240" t="b">
        <v>0</v>
      </c>
      <c r="S240" t="s">
        <v>8263</v>
      </c>
      <c r="T240" s="15" t="s">
        <v>8306</v>
      </c>
      <c r="U240" s="15" t="s">
        <v>8310</v>
      </c>
    </row>
    <row r="241" spans="1:21" ht="45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s="13">
        <f>IFERROR(ROUND(E241/Q241,2),0)</f>
        <v>50</v>
      </c>
      <c r="G241" s="10">
        <f>ROUND(E241/D241,2)</f>
        <v>0.25</v>
      </c>
      <c r="H241" s="9" t="s">
        <v>8219</v>
      </c>
      <c r="I241" t="s">
        <v>8224</v>
      </c>
      <c r="J241" t="s">
        <v>8246</v>
      </c>
      <c r="K241">
        <v>1446984000</v>
      </c>
      <c r="L241">
        <v>1445308730</v>
      </c>
      <c r="M241" s="20">
        <f>(((K241/60)/60)/24)+DATE(1970,1,1)</f>
        <v>42316.5</v>
      </c>
      <c r="N241" s="20">
        <f>(((L241/60)/60)/24)+DATE(1970,1,1)</f>
        <v>42297.110300925924</v>
      </c>
      <c r="O241" s="22">
        <f>M241-N241</f>
        <v>19.389699074075907</v>
      </c>
      <c r="P241" t="b">
        <v>0</v>
      </c>
      <c r="Q241">
        <v>5</v>
      </c>
      <c r="R241" t="b">
        <v>0</v>
      </c>
      <c r="S241" t="s">
        <v>8263</v>
      </c>
      <c r="T241" s="15" t="s">
        <v>8306</v>
      </c>
      <c r="U241" s="15" t="s">
        <v>8310</v>
      </c>
    </row>
    <row r="242" spans="1:21" ht="60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s="13">
        <f>IFERROR(ROUND(E242/Q242,2),0)</f>
        <v>117.85</v>
      </c>
      <c r="G242" s="10">
        <f>ROUND(E242/D242,2)</f>
        <v>1.08</v>
      </c>
      <c r="H242" s="9" t="s">
        <v>8217</v>
      </c>
      <c r="I242" t="s">
        <v>8222</v>
      </c>
      <c r="J242" t="s">
        <v>8244</v>
      </c>
      <c r="K242">
        <v>1367773211</v>
      </c>
      <c r="L242">
        <v>1363885211</v>
      </c>
      <c r="M242" s="20">
        <f>(((K242/60)/60)/24)+DATE(1970,1,1)</f>
        <v>41399.708460648151</v>
      </c>
      <c r="N242" s="20">
        <f>(((L242/60)/60)/24)+DATE(1970,1,1)</f>
        <v>41354.708460648151</v>
      </c>
      <c r="O242" s="22">
        <f>M242-N242</f>
        <v>45</v>
      </c>
      <c r="P242" t="b">
        <v>1</v>
      </c>
      <c r="Q242">
        <v>137</v>
      </c>
      <c r="R242" t="b">
        <v>1</v>
      </c>
      <c r="S242" t="s">
        <v>8264</v>
      </c>
      <c r="T242" s="15" t="s">
        <v>8306</v>
      </c>
      <c r="U242" s="15" t="s">
        <v>8311</v>
      </c>
    </row>
    <row r="243" spans="1:21" ht="60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s="13">
        <f>IFERROR(ROUND(E243/Q243,2),0)</f>
        <v>109.04</v>
      </c>
      <c r="G243" s="10">
        <f>ROUND(E243/D243,2)</f>
        <v>1.1299999999999999</v>
      </c>
      <c r="H243" s="9" t="s">
        <v>8217</v>
      </c>
      <c r="I243" t="s">
        <v>8222</v>
      </c>
      <c r="J243" t="s">
        <v>8244</v>
      </c>
      <c r="K243">
        <v>1419180304</v>
      </c>
      <c r="L243">
        <v>1415292304</v>
      </c>
      <c r="M243" s="20">
        <f>(((K243/60)/60)/24)+DATE(1970,1,1)</f>
        <v>41994.697962962964</v>
      </c>
      <c r="N243" s="20">
        <f>(((L243/60)/60)/24)+DATE(1970,1,1)</f>
        <v>41949.697962962964</v>
      </c>
      <c r="O243" s="22">
        <f>M243-N243</f>
        <v>45</v>
      </c>
      <c r="P243" t="b">
        <v>1</v>
      </c>
      <c r="Q243">
        <v>376</v>
      </c>
      <c r="R243" t="b">
        <v>1</v>
      </c>
      <c r="S243" t="s">
        <v>8264</v>
      </c>
      <c r="T243" s="15" t="s">
        <v>8306</v>
      </c>
      <c r="U243" s="15" t="s">
        <v>8311</v>
      </c>
    </row>
    <row r="244" spans="1:21" ht="45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s="13">
        <f>IFERROR(ROUND(E244/Q244,2),0)</f>
        <v>73.02</v>
      </c>
      <c r="G244" s="10">
        <f>ROUND(E244/D244,2)</f>
        <v>1.1299999999999999</v>
      </c>
      <c r="H244" s="9" t="s">
        <v>8217</v>
      </c>
      <c r="I244" t="s">
        <v>8222</v>
      </c>
      <c r="J244" t="s">
        <v>8244</v>
      </c>
      <c r="K244">
        <v>1324381790</v>
      </c>
      <c r="L244">
        <v>1321357790</v>
      </c>
      <c r="M244" s="20">
        <f>(((K244/60)/60)/24)+DATE(1970,1,1)</f>
        <v>40897.492939814816</v>
      </c>
      <c r="N244" s="20">
        <f>(((L244/60)/60)/24)+DATE(1970,1,1)</f>
        <v>40862.492939814816</v>
      </c>
      <c r="O244" s="22">
        <f>M244-N244</f>
        <v>35</v>
      </c>
      <c r="P244" t="b">
        <v>1</v>
      </c>
      <c r="Q244">
        <v>202</v>
      </c>
      <c r="R244" t="b">
        <v>1</v>
      </c>
      <c r="S244" t="s">
        <v>8264</v>
      </c>
      <c r="T244" s="15" t="s">
        <v>8306</v>
      </c>
      <c r="U244" s="15" t="s">
        <v>8311</v>
      </c>
    </row>
    <row r="245" spans="1:21" ht="45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s="13">
        <f>IFERROR(ROUND(E245/Q245,2),0)</f>
        <v>78.2</v>
      </c>
      <c r="G245" s="10">
        <f>ROUND(E245/D245,2)</f>
        <v>1.03</v>
      </c>
      <c r="H245" s="9" t="s">
        <v>8217</v>
      </c>
      <c r="I245" t="s">
        <v>8222</v>
      </c>
      <c r="J245" t="s">
        <v>8244</v>
      </c>
      <c r="K245">
        <v>1393031304</v>
      </c>
      <c r="L245">
        <v>1390439304</v>
      </c>
      <c r="M245" s="20">
        <f>(((K245/60)/60)/24)+DATE(1970,1,1)</f>
        <v>41692.047500000001</v>
      </c>
      <c r="N245" s="20">
        <f>(((L245/60)/60)/24)+DATE(1970,1,1)</f>
        <v>41662.047500000001</v>
      </c>
      <c r="O245" s="22">
        <f>M245-N245</f>
        <v>30</v>
      </c>
      <c r="P245" t="b">
        <v>1</v>
      </c>
      <c r="Q245">
        <v>328</v>
      </c>
      <c r="R245" t="b">
        <v>1</v>
      </c>
      <c r="S245" t="s">
        <v>8264</v>
      </c>
      <c r="T245" s="15" t="s">
        <v>8306</v>
      </c>
      <c r="U245" s="15" t="s">
        <v>8311</v>
      </c>
    </row>
    <row r="246" spans="1:21" ht="60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s="13">
        <f>IFERROR(ROUND(E246/Q246,2),0)</f>
        <v>47.4</v>
      </c>
      <c r="G246" s="10">
        <f>ROUND(E246/D246,2)</f>
        <v>1.1399999999999999</v>
      </c>
      <c r="H246" s="9" t="s">
        <v>8217</v>
      </c>
      <c r="I246" t="s">
        <v>8222</v>
      </c>
      <c r="J246" t="s">
        <v>8244</v>
      </c>
      <c r="K246">
        <v>1268723160</v>
      </c>
      <c r="L246">
        <v>1265269559</v>
      </c>
      <c r="M246" s="20">
        <f>(((K246/60)/60)/24)+DATE(1970,1,1)</f>
        <v>40253.29583333333</v>
      </c>
      <c r="N246" s="20">
        <f>(((L246/60)/60)/24)+DATE(1970,1,1)</f>
        <v>40213.323599537034</v>
      </c>
      <c r="O246" s="22">
        <f>M246-N246</f>
        <v>39.972233796295768</v>
      </c>
      <c r="P246" t="b">
        <v>1</v>
      </c>
      <c r="Q246">
        <v>84</v>
      </c>
      <c r="R246" t="b">
        <v>1</v>
      </c>
      <c r="S246" t="s">
        <v>8264</v>
      </c>
      <c r="T246" s="15" t="s">
        <v>8306</v>
      </c>
      <c r="U246" s="15" t="s">
        <v>8311</v>
      </c>
    </row>
    <row r="247" spans="1:21" ht="60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s="13">
        <f>IFERROR(ROUND(E247/Q247,2),0)</f>
        <v>54.02</v>
      </c>
      <c r="G247" s="10">
        <f>ROUND(E247/D247,2)</f>
        <v>1.04</v>
      </c>
      <c r="H247" s="9" t="s">
        <v>8217</v>
      </c>
      <c r="I247" t="s">
        <v>8222</v>
      </c>
      <c r="J247" t="s">
        <v>8244</v>
      </c>
      <c r="K247">
        <v>1345079785</v>
      </c>
      <c r="L247">
        <v>1342487785</v>
      </c>
      <c r="M247" s="20">
        <f>(((K247/60)/60)/24)+DATE(1970,1,1)</f>
        <v>41137.053067129629</v>
      </c>
      <c r="N247" s="20">
        <f>(((L247/60)/60)/24)+DATE(1970,1,1)</f>
        <v>41107.053067129629</v>
      </c>
      <c r="O247" s="22">
        <f>M247-N247</f>
        <v>30</v>
      </c>
      <c r="P247" t="b">
        <v>1</v>
      </c>
      <c r="Q247">
        <v>96</v>
      </c>
      <c r="R247" t="b">
        <v>1</v>
      </c>
      <c r="S247" t="s">
        <v>8264</v>
      </c>
      <c r="T247" s="15" t="s">
        <v>8306</v>
      </c>
      <c r="U247" s="15" t="s">
        <v>8311</v>
      </c>
    </row>
    <row r="248" spans="1:21" ht="45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s="13">
        <f>IFERROR(ROUND(E248/Q248,2),0)</f>
        <v>68.489999999999995</v>
      </c>
      <c r="G248" s="10">
        <f>ROUND(E248/D248,2)</f>
        <v>3.05</v>
      </c>
      <c r="H248" s="9" t="s">
        <v>8217</v>
      </c>
      <c r="I248" t="s">
        <v>8222</v>
      </c>
      <c r="J248" t="s">
        <v>8244</v>
      </c>
      <c r="K248">
        <v>1292665405</v>
      </c>
      <c r="L248">
        <v>1288341805</v>
      </c>
      <c r="M248" s="20">
        <f>(((K248/60)/60)/24)+DATE(1970,1,1)</f>
        <v>40530.405150462961</v>
      </c>
      <c r="N248" s="20">
        <f>(((L248/60)/60)/24)+DATE(1970,1,1)</f>
        <v>40480.363483796296</v>
      </c>
      <c r="O248" s="22">
        <f>M248-N248</f>
        <v>50.041666666664241</v>
      </c>
      <c r="P248" t="b">
        <v>1</v>
      </c>
      <c r="Q248">
        <v>223</v>
      </c>
      <c r="R248" t="b">
        <v>1</v>
      </c>
      <c r="S248" t="s">
        <v>8264</v>
      </c>
      <c r="T248" s="15" t="s">
        <v>8306</v>
      </c>
      <c r="U248" s="15" t="s">
        <v>8311</v>
      </c>
    </row>
    <row r="249" spans="1:21" ht="60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s="13">
        <f>IFERROR(ROUND(E249/Q249,2),0)</f>
        <v>108.15</v>
      </c>
      <c r="G249" s="10">
        <f>ROUND(E249/D249,2)</f>
        <v>1.34</v>
      </c>
      <c r="H249" s="9" t="s">
        <v>8217</v>
      </c>
      <c r="I249" t="s">
        <v>8222</v>
      </c>
      <c r="J249" t="s">
        <v>8244</v>
      </c>
      <c r="K249">
        <v>1287200340</v>
      </c>
      <c r="L249">
        <v>1284042614</v>
      </c>
      <c r="M249" s="20">
        <f>(((K249/60)/60)/24)+DATE(1970,1,1)</f>
        <v>40467.152083333334</v>
      </c>
      <c r="N249" s="20">
        <f>(((L249/60)/60)/24)+DATE(1970,1,1)</f>
        <v>40430.604328703703</v>
      </c>
      <c r="O249" s="22">
        <f>M249-N249</f>
        <v>36.547754629631527</v>
      </c>
      <c r="P249" t="b">
        <v>1</v>
      </c>
      <c r="Q249">
        <v>62</v>
      </c>
      <c r="R249" t="b">
        <v>1</v>
      </c>
      <c r="S249" t="s">
        <v>8264</v>
      </c>
      <c r="T249" s="15" t="s">
        <v>8306</v>
      </c>
      <c r="U249" s="15" t="s">
        <v>8311</v>
      </c>
    </row>
    <row r="250" spans="1:21" ht="60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s="13">
        <f>IFERROR(ROUND(E250/Q250,2),0)</f>
        <v>589.95000000000005</v>
      </c>
      <c r="G250" s="10">
        <f>ROUND(E250/D250,2)</f>
        <v>1.01</v>
      </c>
      <c r="H250" s="9" t="s">
        <v>8217</v>
      </c>
      <c r="I250" t="s">
        <v>8222</v>
      </c>
      <c r="J250" t="s">
        <v>8244</v>
      </c>
      <c r="K250">
        <v>1325961309</v>
      </c>
      <c r="L250">
        <v>1322073309</v>
      </c>
      <c r="M250" s="20">
        <f>(((K250/60)/60)/24)+DATE(1970,1,1)</f>
        <v>40915.774409722224</v>
      </c>
      <c r="N250" s="20">
        <f>(((L250/60)/60)/24)+DATE(1970,1,1)</f>
        <v>40870.774409722224</v>
      </c>
      <c r="O250" s="22">
        <f>M250-N250</f>
        <v>45</v>
      </c>
      <c r="P250" t="b">
        <v>1</v>
      </c>
      <c r="Q250">
        <v>146</v>
      </c>
      <c r="R250" t="b">
        <v>1</v>
      </c>
      <c r="S250" t="s">
        <v>8264</v>
      </c>
      <c r="T250" s="15" t="s">
        <v>8306</v>
      </c>
      <c r="U250" s="15" t="s">
        <v>8311</v>
      </c>
    </row>
    <row r="251" spans="1:21" ht="60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s="13">
        <f>IFERROR(ROUND(E251/Q251,2),0)</f>
        <v>48.05</v>
      </c>
      <c r="G251" s="10">
        <f>ROUND(E251/D251,2)</f>
        <v>1.1299999999999999</v>
      </c>
      <c r="H251" s="9" t="s">
        <v>8217</v>
      </c>
      <c r="I251" t="s">
        <v>8222</v>
      </c>
      <c r="J251" t="s">
        <v>8244</v>
      </c>
      <c r="K251">
        <v>1282498800</v>
      </c>
      <c r="L251">
        <v>1275603020</v>
      </c>
      <c r="M251" s="20">
        <f>(((K251/60)/60)/24)+DATE(1970,1,1)</f>
        <v>40412.736111111109</v>
      </c>
      <c r="N251" s="20">
        <f>(((L251/60)/60)/24)+DATE(1970,1,1)</f>
        <v>40332.923842592594</v>
      </c>
      <c r="O251" s="22">
        <f>M251-N251</f>
        <v>79.812268518515339</v>
      </c>
      <c r="P251" t="b">
        <v>1</v>
      </c>
      <c r="Q251">
        <v>235</v>
      </c>
      <c r="R251" t="b">
        <v>1</v>
      </c>
      <c r="S251" t="s">
        <v>8264</v>
      </c>
      <c r="T251" s="15" t="s">
        <v>8306</v>
      </c>
      <c r="U251" s="15" t="s">
        <v>8311</v>
      </c>
    </row>
    <row r="252" spans="1:21" ht="60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s="13">
        <f>IFERROR(ROUND(E252/Q252,2),0)</f>
        <v>72.48</v>
      </c>
      <c r="G252" s="10">
        <f>ROUND(E252/D252,2)</f>
        <v>1.06</v>
      </c>
      <c r="H252" s="9" t="s">
        <v>8217</v>
      </c>
      <c r="I252" t="s">
        <v>8222</v>
      </c>
      <c r="J252" t="s">
        <v>8244</v>
      </c>
      <c r="K252">
        <v>1370525691</v>
      </c>
      <c r="L252">
        <v>1367933691</v>
      </c>
      <c r="M252" s="20">
        <f>(((K252/60)/60)/24)+DATE(1970,1,1)</f>
        <v>41431.565868055557</v>
      </c>
      <c r="N252" s="20">
        <f>(((L252/60)/60)/24)+DATE(1970,1,1)</f>
        <v>41401.565868055557</v>
      </c>
      <c r="O252" s="22">
        <f>M252-N252</f>
        <v>30</v>
      </c>
      <c r="P252" t="b">
        <v>1</v>
      </c>
      <c r="Q252">
        <v>437</v>
      </c>
      <c r="R252" t="b">
        <v>1</v>
      </c>
      <c r="S252" t="s">
        <v>8264</v>
      </c>
      <c r="T252" s="15" t="s">
        <v>8306</v>
      </c>
      <c r="U252" s="15" t="s">
        <v>8311</v>
      </c>
    </row>
    <row r="253" spans="1:21" ht="45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s="13">
        <f>IFERROR(ROUND(E253/Q253,2),0)</f>
        <v>57.08</v>
      </c>
      <c r="G253" s="10">
        <f>ROUND(E253/D253,2)</f>
        <v>1.26</v>
      </c>
      <c r="H253" s="9" t="s">
        <v>8217</v>
      </c>
      <c r="I253" t="s">
        <v>8222</v>
      </c>
      <c r="J253" t="s">
        <v>8244</v>
      </c>
      <c r="K253">
        <v>1337194800</v>
      </c>
      <c r="L253">
        <v>1334429646</v>
      </c>
      <c r="M253" s="20">
        <f>(((K253/60)/60)/24)+DATE(1970,1,1)</f>
        <v>41045.791666666664</v>
      </c>
      <c r="N253" s="20">
        <f>(((L253/60)/60)/24)+DATE(1970,1,1)</f>
        <v>41013.787569444445</v>
      </c>
      <c r="O253" s="22">
        <f>M253-N253</f>
        <v>32.004097222219571</v>
      </c>
      <c r="P253" t="b">
        <v>1</v>
      </c>
      <c r="Q253">
        <v>77</v>
      </c>
      <c r="R253" t="b">
        <v>1</v>
      </c>
      <c r="S253" t="s">
        <v>8264</v>
      </c>
      <c r="T253" s="15" t="s">
        <v>8306</v>
      </c>
      <c r="U253" s="15" t="s">
        <v>8311</v>
      </c>
    </row>
    <row r="254" spans="1:21" ht="45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s="13">
        <f>IFERROR(ROUND(E254/Q254,2),0)</f>
        <v>85.44</v>
      </c>
      <c r="G254" s="10">
        <f>ROUND(E254/D254,2)</f>
        <v>1.85</v>
      </c>
      <c r="H254" s="9" t="s">
        <v>8217</v>
      </c>
      <c r="I254" t="s">
        <v>8222</v>
      </c>
      <c r="J254" t="s">
        <v>8244</v>
      </c>
      <c r="K254">
        <v>1275364740</v>
      </c>
      <c r="L254">
        <v>1269878058</v>
      </c>
      <c r="M254" s="20">
        <f>(((K254/60)/60)/24)+DATE(1970,1,1)</f>
        <v>40330.165972222225</v>
      </c>
      <c r="N254" s="20">
        <f>(((L254/60)/60)/24)+DATE(1970,1,1)</f>
        <v>40266.662708333337</v>
      </c>
      <c r="O254" s="22">
        <f>M254-N254</f>
        <v>63.503263888887886</v>
      </c>
      <c r="P254" t="b">
        <v>1</v>
      </c>
      <c r="Q254">
        <v>108</v>
      </c>
      <c r="R254" t="b">
        <v>1</v>
      </c>
      <c r="S254" t="s">
        <v>8264</v>
      </c>
      <c r="T254" s="15" t="s">
        <v>8306</v>
      </c>
      <c r="U254" s="15" t="s">
        <v>8311</v>
      </c>
    </row>
    <row r="255" spans="1:21" ht="60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s="13">
        <f>IFERROR(ROUND(E255/Q255,2),0)</f>
        <v>215.86</v>
      </c>
      <c r="G255" s="10">
        <f>ROUND(E255/D255,2)</f>
        <v>1.01</v>
      </c>
      <c r="H255" s="9" t="s">
        <v>8217</v>
      </c>
      <c r="I255" t="s">
        <v>8222</v>
      </c>
      <c r="J255" t="s">
        <v>8244</v>
      </c>
      <c r="K255">
        <v>1329320235</v>
      </c>
      <c r="L255">
        <v>1326728235</v>
      </c>
      <c r="M255" s="20">
        <f>(((K255/60)/60)/24)+DATE(1970,1,1)</f>
        <v>40954.650868055556</v>
      </c>
      <c r="N255" s="20">
        <f>(((L255/60)/60)/24)+DATE(1970,1,1)</f>
        <v>40924.650868055556</v>
      </c>
      <c r="O255" s="22">
        <f>M255-N255</f>
        <v>30</v>
      </c>
      <c r="P255" t="b">
        <v>1</v>
      </c>
      <c r="Q255">
        <v>7</v>
      </c>
      <c r="R255" t="b">
        <v>1</v>
      </c>
      <c r="S255" t="s">
        <v>8264</v>
      </c>
      <c r="T255" s="15" t="s">
        <v>8306</v>
      </c>
      <c r="U255" s="15" t="s">
        <v>8311</v>
      </c>
    </row>
    <row r="256" spans="1:21" ht="45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s="13">
        <f>IFERROR(ROUND(E256/Q256,2),0)</f>
        <v>89.39</v>
      </c>
      <c r="G256" s="10">
        <f>ROUND(E256/D256,2)</f>
        <v>1.17</v>
      </c>
      <c r="H256" s="9" t="s">
        <v>8217</v>
      </c>
      <c r="I256" t="s">
        <v>8222</v>
      </c>
      <c r="J256" t="s">
        <v>8244</v>
      </c>
      <c r="K256">
        <v>1445047200</v>
      </c>
      <c r="L256">
        <v>1442443910</v>
      </c>
      <c r="M256" s="20">
        <f>(((K256/60)/60)/24)+DATE(1970,1,1)</f>
        <v>42294.083333333328</v>
      </c>
      <c r="N256" s="20">
        <f>(((L256/60)/60)/24)+DATE(1970,1,1)</f>
        <v>42263.952662037031</v>
      </c>
      <c r="O256" s="22">
        <f>M256-N256</f>
        <v>30.130671296297805</v>
      </c>
      <c r="P256" t="b">
        <v>1</v>
      </c>
      <c r="Q256">
        <v>314</v>
      </c>
      <c r="R256" t="b">
        <v>1</v>
      </c>
      <c r="S256" t="s">
        <v>8264</v>
      </c>
      <c r="T256" s="15" t="s">
        <v>8306</v>
      </c>
      <c r="U256" s="15" t="s">
        <v>8311</v>
      </c>
    </row>
    <row r="257" spans="1:21" ht="30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s="13">
        <f>IFERROR(ROUND(E257/Q257,2),0)</f>
        <v>45.42</v>
      </c>
      <c r="G257" s="10">
        <f>ROUND(E257/D257,2)</f>
        <v>1.07</v>
      </c>
      <c r="H257" s="9" t="s">
        <v>8217</v>
      </c>
      <c r="I257" t="s">
        <v>8222</v>
      </c>
      <c r="J257" t="s">
        <v>8244</v>
      </c>
      <c r="K257">
        <v>1300275482</v>
      </c>
      <c r="L257">
        <v>1297687082</v>
      </c>
      <c r="M257" s="20">
        <f>(((K257/60)/60)/24)+DATE(1970,1,1)</f>
        <v>40618.48474537037</v>
      </c>
      <c r="N257" s="20">
        <f>(((L257/60)/60)/24)+DATE(1970,1,1)</f>
        <v>40588.526412037041</v>
      </c>
      <c r="O257" s="22">
        <f>M257-N257</f>
        <v>29.958333333328483</v>
      </c>
      <c r="P257" t="b">
        <v>1</v>
      </c>
      <c r="Q257">
        <v>188</v>
      </c>
      <c r="R257" t="b">
        <v>1</v>
      </c>
      <c r="S257" t="s">
        <v>8264</v>
      </c>
      <c r="T257" s="15" t="s">
        <v>8306</v>
      </c>
      <c r="U257" s="15" t="s">
        <v>8311</v>
      </c>
    </row>
    <row r="258" spans="1:21" ht="60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s="13">
        <f>IFERROR(ROUND(E258/Q258,2),0)</f>
        <v>65.760000000000005</v>
      </c>
      <c r="G258" s="10">
        <f>ROUND(E258/D258,2)</f>
        <v>1.39</v>
      </c>
      <c r="H258" s="9" t="s">
        <v>8217</v>
      </c>
      <c r="I258" t="s">
        <v>8222</v>
      </c>
      <c r="J258" t="s">
        <v>8244</v>
      </c>
      <c r="K258">
        <v>1363458467</v>
      </c>
      <c r="L258">
        <v>1360866467</v>
      </c>
      <c r="M258" s="20">
        <f>(((K258/60)/60)/24)+DATE(1970,1,1)</f>
        <v>41349.769293981481</v>
      </c>
      <c r="N258" s="20">
        <f>(((L258/60)/60)/24)+DATE(1970,1,1)</f>
        <v>41319.769293981481</v>
      </c>
      <c r="O258" s="22">
        <f>M258-N258</f>
        <v>30</v>
      </c>
      <c r="P258" t="b">
        <v>1</v>
      </c>
      <c r="Q258">
        <v>275</v>
      </c>
      <c r="R258" t="b">
        <v>1</v>
      </c>
      <c r="S258" t="s">
        <v>8264</v>
      </c>
      <c r="T258" s="15" t="s">
        <v>8306</v>
      </c>
      <c r="U258" s="15" t="s">
        <v>8311</v>
      </c>
    </row>
    <row r="259" spans="1:21" ht="60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s="13">
        <f>IFERROR(ROUND(E259/Q259,2),0)</f>
        <v>66.7</v>
      </c>
      <c r="G259" s="10">
        <f>ROUND(E259/D259,2)</f>
        <v>1.07</v>
      </c>
      <c r="H259" s="9" t="s">
        <v>8217</v>
      </c>
      <c r="I259" t="s">
        <v>8222</v>
      </c>
      <c r="J259" t="s">
        <v>8244</v>
      </c>
      <c r="K259">
        <v>1463670162</v>
      </c>
      <c r="L259">
        <v>1461078162</v>
      </c>
      <c r="M259" s="20">
        <f>(((K259/60)/60)/24)+DATE(1970,1,1)</f>
        <v>42509.626875000002</v>
      </c>
      <c r="N259" s="20">
        <f>(((L259/60)/60)/24)+DATE(1970,1,1)</f>
        <v>42479.626875000002</v>
      </c>
      <c r="O259" s="22">
        <f>M259-N259</f>
        <v>30</v>
      </c>
      <c r="P259" t="b">
        <v>1</v>
      </c>
      <c r="Q259">
        <v>560</v>
      </c>
      <c r="R259" t="b">
        <v>1</v>
      </c>
      <c r="S259" t="s">
        <v>8264</v>
      </c>
      <c r="T259" s="15" t="s">
        <v>8306</v>
      </c>
      <c r="U259" s="15" t="s">
        <v>8311</v>
      </c>
    </row>
    <row r="260" spans="1:21" ht="60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s="13">
        <f>IFERROR(ROUND(E260/Q260,2),0)</f>
        <v>83.35</v>
      </c>
      <c r="G260" s="10">
        <f>ROUND(E260/D260,2)</f>
        <v>1.91</v>
      </c>
      <c r="H260" s="9" t="s">
        <v>8217</v>
      </c>
      <c r="I260" t="s">
        <v>8222</v>
      </c>
      <c r="J260" t="s">
        <v>8244</v>
      </c>
      <c r="K260">
        <v>1308359666</v>
      </c>
      <c r="L260">
        <v>1305767666</v>
      </c>
      <c r="M260" s="20">
        <f>(((K260/60)/60)/24)+DATE(1970,1,1)</f>
        <v>40712.051689814813</v>
      </c>
      <c r="N260" s="20">
        <f>(((L260/60)/60)/24)+DATE(1970,1,1)</f>
        <v>40682.051689814813</v>
      </c>
      <c r="O260" s="22">
        <f>M260-N260</f>
        <v>30</v>
      </c>
      <c r="P260" t="b">
        <v>1</v>
      </c>
      <c r="Q260">
        <v>688</v>
      </c>
      <c r="R260" t="b">
        <v>1</v>
      </c>
      <c r="S260" t="s">
        <v>8264</v>
      </c>
      <c r="T260" s="15" t="s">
        <v>8306</v>
      </c>
      <c r="U260" s="15" t="s">
        <v>8311</v>
      </c>
    </row>
    <row r="261" spans="1:21" ht="60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s="13">
        <f>IFERROR(ROUND(E261/Q261,2),0)</f>
        <v>105.05</v>
      </c>
      <c r="G261" s="10">
        <f>ROUND(E261/D261,2)</f>
        <v>1.32</v>
      </c>
      <c r="H261" s="9" t="s">
        <v>8217</v>
      </c>
      <c r="I261" t="s">
        <v>8222</v>
      </c>
      <c r="J261" t="s">
        <v>8244</v>
      </c>
      <c r="K261">
        <v>1428514969</v>
      </c>
      <c r="L261">
        <v>1425922969</v>
      </c>
      <c r="M261" s="20">
        <f>(((K261/60)/60)/24)+DATE(1970,1,1)</f>
        <v>42102.738067129627</v>
      </c>
      <c r="N261" s="20">
        <f>(((L261/60)/60)/24)+DATE(1970,1,1)</f>
        <v>42072.738067129627</v>
      </c>
      <c r="O261" s="22">
        <f>M261-N261</f>
        <v>30</v>
      </c>
      <c r="P261" t="b">
        <v>1</v>
      </c>
      <c r="Q261">
        <v>942</v>
      </c>
      <c r="R261" t="b">
        <v>1</v>
      </c>
      <c r="S261" t="s">
        <v>8264</v>
      </c>
      <c r="T261" s="15" t="s">
        <v>8306</v>
      </c>
      <c r="U261" s="15" t="s">
        <v>8311</v>
      </c>
    </row>
    <row r="262" spans="1:21" ht="45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s="13">
        <f>IFERROR(ROUND(E262/Q262,2),0)</f>
        <v>120.91</v>
      </c>
      <c r="G262" s="10">
        <f>ROUND(E262/D262,2)</f>
        <v>1.06</v>
      </c>
      <c r="H262" s="9" t="s">
        <v>8217</v>
      </c>
      <c r="I262" t="s">
        <v>8222</v>
      </c>
      <c r="J262" t="s">
        <v>8244</v>
      </c>
      <c r="K262">
        <v>1279360740</v>
      </c>
      <c r="L262">
        <v>1275415679</v>
      </c>
      <c r="M262" s="20">
        <f>(((K262/60)/60)/24)+DATE(1970,1,1)</f>
        <v>40376.415972222225</v>
      </c>
      <c r="N262" s="20">
        <f>(((L262/60)/60)/24)+DATE(1970,1,1)</f>
        <v>40330.755543981482</v>
      </c>
      <c r="O262" s="22">
        <f>M262-N262</f>
        <v>45.660428240742476</v>
      </c>
      <c r="P262" t="b">
        <v>1</v>
      </c>
      <c r="Q262">
        <v>88</v>
      </c>
      <c r="R262" t="b">
        <v>1</v>
      </c>
      <c r="S262" t="s">
        <v>8264</v>
      </c>
      <c r="T262" s="15" t="s">
        <v>8306</v>
      </c>
      <c r="U262" s="15" t="s">
        <v>8311</v>
      </c>
    </row>
    <row r="263" spans="1:21" ht="45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s="13">
        <f>IFERROR(ROUND(E263/Q263,2),0)</f>
        <v>97.64</v>
      </c>
      <c r="G263" s="10">
        <f>ROUND(E263/D263,2)</f>
        <v>1.07</v>
      </c>
      <c r="H263" s="9" t="s">
        <v>8217</v>
      </c>
      <c r="I263" t="s">
        <v>8222</v>
      </c>
      <c r="J263" t="s">
        <v>8244</v>
      </c>
      <c r="K263">
        <v>1339080900</v>
      </c>
      <c r="L263">
        <v>1334783704</v>
      </c>
      <c r="M263" s="20">
        <f>(((K263/60)/60)/24)+DATE(1970,1,1)</f>
        <v>41067.621527777781</v>
      </c>
      <c r="N263" s="20">
        <f>(((L263/60)/60)/24)+DATE(1970,1,1)</f>
        <v>41017.885462962964</v>
      </c>
      <c r="O263" s="22">
        <f>M263-N263</f>
        <v>49.736064814816928</v>
      </c>
      <c r="P263" t="b">
        <v>1</v>
      </c>
      <c r="Q263">
        <v>220</v>
      </c>
      <c r="R263" t="b">
        <v>1</v>
      </c>
      <c r="S263" t="s">
        <v>8264</v>
      </c>
      <c r="T263" s="15" t="s">
        <v>8306</v>
      </c>
      <c r="U263" s="15" t="s">
        <v>8311</v>
      </c>
    </row>
    <row r="264" spans="1:21" ht="30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s="13">
        <f>IFERROR(ROUND(E264/Q264,2),0)</f>
        <v>41.38</v>
      </c>
      <c r="G264" s="10">
        <f>ROUND(E264/D264,2)</f>
        <v>2.4</v>
      </c>
      <c r="H264" s="9" t="s">
        <v>8217</v>
      </c>
      <c r="I264" t="s">
        <v>8222</v>
      </c>
      <c r="J264" t="s">
        <v>8244</v>
      </c>
      <c r="K264">
        <v>1298699828</v>
      </c>
      <c r="L264">
        <v>1294811828</v>
      </c>
      <c r="M264" s="20">
        <f>(((K264/60)/60)/24)+DATE(1970,1,1)</f>
        <v>40600.24800925926</v>
      </c>
      <c r="N264" s="20">
        <f>(((L264/60)/60)/24)+DATE(1970,1,1)</f>
        <v>40555.24800925926</v>
      </c>
      <c r="O264" s="22">
        <f>M264-N264</f>
        <v>45</v>
      </c>
      <c r="P264" t="b">
        <v>1</v>
      </c>
      <c r="Q264">
        <v>145</v>
      </c>
      <c r="R264" t="b">
        <v>1</v>
      </c>
      <c r="S264" t="s">
        <v>8264</v>
      </c>
      <c r="T264" s="15" t="s">
        <v>8306</v>
      </c>
      <c r="U264" s="15" t="s">
        <v>8311</v>
      </c>
    </row>
    <row r="265" spans="1:21" ht="60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s="13">
        <f>IFERROR(ROUND(E265/Q265,2),0)</f>
        <v>30.65</v>
      </c>
      <c r="G265" s="10">
        <f>ROUND(E265/D265,2)</f>
        <v>1.18</v>
      </c>
      <c r="H265" s="9" t="s">
        <v>8217</v>
      </c>
      <c r="I265" t="s">
        <v>8222</v>
      </c>
      <c r="J265" t="s">
        <v>8244</v>
      </c>
      <c r="K265">
        <v>1348786494</v>
      </c>
      <c r="L265">
        <v>1346194494</v>
      </c>
      <c r="M265" s="20">
        <f>(((K265/60)/60)/24)+DATE(1970,1,1)</f>
        <v>41179.954791666663</v>
      </c>
      <c r="N265" s="20">
        <f>(((L265/60)/60)/24)+DATE(1970,1,1)</f>
        <v>41149.954791666663</v>
      </c>
      <c r="O265" s="22">
        <f>M265-N265</f>
        <v>30</v>
      </c>
      <c r="P265" t="b">
        <v>1</v>
      </c>
      <c r="Q265">
        <v>963</v>
      </c>
      <c r="R265" t="b">
        <v>1</v>
      </c>
      <c r="S265" t="s">
        <v>8264</v>
      </c>
      <c r="T265" s="15" t="s">
        <v>8306</v>
      </c>
      <c r="U265" s="15" t="s">
        <v>8311</v>
      </c>
    </row>
    <row r="266" spans="1:21" ht="60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s="13">
        <f>IFERROR(ROUND(E266/Q266,2),0)</f>
        <v>64.95</v>
      </c>
      <c r="G266" s="10">
        <f>ROUND(E266/D266,2)</f>
        <v>1.18</v>
      </c>
      <c r="H266" s="9" t="s">
        <v>8217</v>
      </c>
      <c r="I266" t="s">
        <v>8222</v>
      </c>
      <c r="J266" t="s">
        <v>8244</v>
      </c>
      <c r="K266">
        <v>1336747995</v>
      </c>
      <c r="L266">
        <v>1334155995</v>
      </c>
      <c r="M266" s="20">
        <f>(((K266/60)/60)/24)+DATE(1970,1,1)</f>
        <v>41040.620312500003</v>
      </c>
      <c r="N266" s="20">
        <f>(((L266/60)/60)/24)+DATE(1970,1,1)</f>
        <v>41010.620312500003</v>
      </c>
      <c r="O266" s="22">
        <f>M266-N266</f>
        <v>30</v>
      </c>
      <c r="P266" t="b">
        <v>1</v>
      </c>
      <c r="Q266">
        <v>91</v>
      </c>
      <c r="R266" t="b">
        <v>1</v>
      </c>
      <c r="S266" t="s">
        <v>8264</v>
      </c>
      <c r="T266" s="15" t="s">
        <v>8306</v>
      </c>
      <c r="U266" s="15" t="s">
        <v>8311</v>
      </c>
    </row>
    <row r="267" spans="1:21" ht="60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s="13">
        <f>IFERROR(ROUND(E267/Q267,2),0)</f>
        <v>95.78</v>
      </c>
      <c r="G267" s="10">
        <f>ROUND(E267/D267,2)</f>
        <v>1.1100000000000001</v>
      </c>
      <c r="H267" s="9" t="s">
        <v>8217</v>
      </c>
      <c r="I267" t="s">
        <v>8222</v>
      </c>
      <c r="J267" t="s">
        <v>8244</v>
      </c>
      <c r="K267">
        <v>1273522560</v>
      </c>
      <c r="L267">
        <v>1269928430</v>
      </c>
      <c r="M267" s="20">
        <f>(((K267/60)/60)/24)+DATE(1970,1,1)</f>
        <v>40308.844444444447</v>
      </c>
      <c r="N267" s="20">
        <f>(((L267/60)/60)/24)+DATE(1970,1,1)</f>
        <v>40267.245717592588</v>
      </c>
      <c r="O267" s="22">
        <f>M267-N267</f>
        <v>41.598726851858373</v>
      </c>
      <c r="P267" t="b">
        <v>1</v>
      </c>
      <c r="Q267">
        <v>58</v>
      </c>
      <c r="R267" t="b">
        <v>1</v>
      </c>
      <c r="S267" t="s">
        <v>8264</v>
      </c>
      <c r="T267" s="15" t="s">
        <v>8306</v>
      </c>
      <c r="U267" s="15" t="s">
        <v>8311</v>
      </c>
    </row>
    <row r="268" spans="1:21" ht="60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s="13">
        <f>IFERROR(ROUND(E268/Q268,2),0)</f>
        <v>40.42</v>
      </c>
      <c r="G268" s="10">
        <f>ROUND(E268/D268,2)</f>
        <v>1.46</v>
      </c>
      <c r="H268" s="9" t="s">
        <v>8217</v>
      </c>
      <c r="I268" t="s">
        <v>8222</v>
      </c>
      <c r="J268" t="s">
        <v>8244</v>
      </c>
      <c r="K268">
        <v>1271994660</v>
      </c>
      <c r="L268">
        <v>1264565507</v>
      </c>
      <c r="M268" s="20">
        <f>(((K268/60)/60)/24)+DATE(1970,1,1)</f>
        <v>40291.160416666666</v>
      </c>
      <c r="N268" s="20">
        <f>(((L268/60)/60)/24)+DATE(1970,1,1)</f>
        <v>40205.174849537041</v>
      </c>
      <c r="O268" s="22">
        <f>M268-N268</f>
        <v>85.985567129624542</v>
      </c>
      <c r="P268" t="b">
        <v>1</v>
      </c>
      <c r="Q268">
        <v>36</v>
      </c>
      <c r="R268" t="b">
        <v>1</v>
      </c>
      <c r="S268" t="s">
        <v>8264</v>
      </c>
      <c r="T268" s="15" t="s">
        <v>8306</v>
      </c>
      <c r="U268" s="15" t="s">
        <v>8311</v>
      </c>
    </row>
    <row r="269" spans="1:21" ht="45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s="13">
        <f>IFERROR(ROUND(E269/Q269,2),0)</f>
        <v>78.58</v>
      </c>
      <c r="G269" s="10">
        <f>ROUND(E269/D269,2)</f>
        <v>1.32</v>
      </c>
      <c r="H269" s="9" t="s">
        <v>8217</v>
      </c>
      <c r="I269" t="s">
        <v>8223</v>
      </c>
      <c r="J269" t="s">
        <v>8245</v>
      </c>
      <c r="K269">
        <v>1403693499</v>
      </c>
      <c r="L269">
        <v>1401101499</v>
      </c>
      <c r="M269" s="20">
        <f>(((K269/60)/60)/24)+DATE(1970,1,1)</f>
        <v>41815.452534722222</v>
      </c>
      <c r="N269" s="20">
        <f>(((L269/60)/60)/24)+DATE(1970,1,1)</f>
        <v>41785.452534722222</v>
      </c>
      <c r="O269" s="22">
        <f>M269-N269</f>
        <v>30</v>
      </c>
      <c r="P269" t="b">
        <v>1</v>
      </c>
      <c r="Q269">
        <v>165</v>
      </c>
      <c r="R269" t="b">
        <v>1</v>
      </c>
      <c r="S269" t="s">
        <v>8264</v>
      </c>
      <c r="T269" s="15" t="s">
        <v>8306</v>
      </c>
      <c r="U269" s="15" t="s">
        <v>8311</v>
      </c>
    </row>
    <row r="270" spans="1:21" ht="60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s="13">
        <f>IFERROR(ROUND(E270/Q270,2),0)</f>
        <v>50.18</v>
      </c>
      <c r="G270" s="10">
        <f>ROUND(E270/D270,2)</f>
        <v>1.1100000000000001</v>
      </c>
      <c r="H270" s="9" t="s">
        <v>8217</v>
      </c>
      <c r="I270" t="s">
        <v>8222</v>
      </c>
      <c r="J270" t="s">
        <v>8244</v>
      </c>
      <c r="K270">
        <v>1320640778</v>
      </c>
      <c r="L270">
        <v>1316749178</v>
      </c>
      <c r="M270" s="20">
        <f>(((K270/60)/60)/24)+DATE(1970,1,1)</f>
        <v>40854.194189814814</v>
      </c>
      <c r="N270" s="20">
        <f>(((L270/60)/60)/24)+DATE(1970,1,1)</f>
        <v>40809.15252314815</v>
      </c>
      <c r="O270" s="22">
        <f>M270-N270</f>
        <v>45.041666666664241</v>
      </c>
      <c r="P270" t="b">
        <v>1</v>
      </c>
      <c r="Q270">
        <v>111</v>
      </c>
      <c r="R270" t="b">
        <v>1</v>
      </c>
      <c r="S270" t="s">
        <v>8264</v>
      </c>
      <c r="T270" s="15" t="s">
        <v>8306</v>
      </c>
      <c r="U270" s="15" t="s">
        <v>8311</v>
      </c>
    </row>
    <row r="271" spans="1:21" ht="60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s="13">
        <f>IFERROR(ROUND(E271/Q271,2),0)</f>
        <v>92.25</v>
      </c>
      <c r="G271" s="10">
        <f>ROUND(E271/D271,2)</f>
        <v>1.47</v>
      </c>
      <c r="H271" s="9" t="s">
        <v>8217</v>
      </c>
      <c r="I271" t="s">
        <v>8224</v>
      </c>
      <c r="J271" t="s">
        <v>8246</v>
      </c>
      <c r="K271">
        <v>1487738622</v>
      </c>
      <c r="L271">
        <v>1485146622</v>
      </c>
      <c r="M271" s="20">
        <f>(((K271/60)/60)/24)+DATE(1970,1,1)</f>
        <v>42788.197013888886</v>
      </c>
      <c r="N271" s="20">
        <f>(((L271/60)/60)/24)+DATE(1970,1,1)</f>
        <v>42758.197013888886</v>
      </c>
      <c r="O271" s="22">
        <f>M271-N271</f>
        <v>30</v>
      </c>
      <c r="P271" t="b">
        <v>1</v>
      </c>
      <c r="Q271">
        <v>1596</v>
      </c>
      <c r="R271" t="b">
        <v>1</v>
      </c>
      <c r="S271" t="s">
        <v>8264</v>
      </c>
      <c r="T271" s="15" t="s">
        <v>8306</v>
      </c>
      <c r="U271" s="15" t="s">
        <v>8311</v>
      </c>
    </row>
    <row r="272" spans="1:21" ht="45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s="13">
        <f>IFERROR(ROUND(E272/Q272,2),0)</f>
        <v>57.54</v>
      </c>
      <c r="G272" s="10">
        <f>ROUND(E272/D272,2)</f>
        <v>1.53</v>
      </c>
      <c r="H272" s="9" t="s">
        <v>8217</v>
      </c>
      <c r="I272" t="s">
        <v>8222</v>
      </c>
      <c r="J272" t="s">
        <v>8244</v>
      </c>
      <c r="K272">
        <v>1306296000</v>
      </c>
      <c r="L272">
        <v>1301950070</v>
      </c>
      <c r="M272" s="20">
        <f>(((K272/60)/60)/24)+DATE(1970,1,1)</f>
        <v>40688.166666666664</v>
      </c>
      <c r="N272" s="20">
        <f>(((L272/60)/60)/24)+DATE(1970,1,1)</f>
        <v>40637.866550925923</v>
      </c>
      <c r="O272" s="22">
        <f>M272-N272</f>
        <v>50.300115740741603</v>
      </c>
      <c r="P272" t="b">
        <v>1</v>
      </c>
      <c r="Q272">
        <v>61</v>
      </c>
      <c r="R272" t="b">
        <v>1</v>
      </c>
      <c r="S272" t="s">
        <v>8264</v>
      </c>
      <c r="T272" s="15" t="s">
        <v>8306</v>
      </c>
      <c r="U272" s="15" t="s">
        <v>8311</v>
      </c>
    </row>
    <row r="273" spans="1:21" ht="60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s="13">
        <f>IFERROR(ROUND(E273/Q273,2),0)</f>
        <v>109.42</v>
      </c>
      <c r="G273" s="10">
        <f>ROUND(E273/D273,2)</f>
        <v>1.05</v>
      </c>
      <c r="H273" s="9" t="s">
        <v>8217</v>
      </c>
      <c r="I273" t="s">
        <v>8222</v>
      </c>
      <c r="J273" t="s">
        <v>8244</v>
      </c>
      <c r="K273">
        <v>1388649600</v>
      </c>
      <c r="L273">
        <v>1386123861</v>
      </c>
      <c r="M273" s="20">
        <f>(((K273/60)/60)/24)+DATE(1970,1,1)</f>
        <v>41641.333333333336</v>
      </c>
      <c r="N273" s="20">
        <f>(((L273/60)/60)/24)+DATE(1970,1,1)</f>
        <v>41612.10024305556</v>
      </c>
      <c r="O273" s="22">
        <f>M273-N273</f>
        <v>29.233090277775773</v>
      </c>
      <c r="P273" t="b">
        <v>1</v>
      </c>
      <c r="Q273">
        <v>287</v>
      </c>
      <c r="R273" t="b">
        <v>1</v>
      </c>
      <c r="S273" t="s">
        <v>8264</v>
      </c>
      <c r="T273" s="15" t="s">
        <v>8306</v>
      </c>
      <c r="U273" s="15" t="s">
        <v>8311</v>
      </c>
    </row>
    <row r="274" spans="1:21" ht="60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s="13">
        <f>IFERROR(ROUND(E274/Q274,2),0)</f>
        <v>81.89</v>
      </c>
      <c r="G274" s="10">
        <f>ROUND(E274/D274,2)</f>
        <v>1.77</v>
      </c>
      <c r="H274" s="9" t="s">
        <v>8217</v>
      </c>
      <c r="I274" t="s">
        <v>8222</v>
      </c>
      <c r="J274" t="s">
        <v>8244</v>
      </c>
      <c r="K274">
        <v>1272480540</v>
      </c>
      <c r="L274">
        <v>1267220191</v>
      </c>
      <c r="M274" s="20">
        <f>(((K274/60)/60)/24)+DATE(1970,1,1)</f>
        <v>40296.78402777778</v>
      </c>
      <c r="N274" s="20">
        <f>(((L274/60)/60)/24)+DATE(1970,1,1)</f>
        <v>40235.900358796294</v>
      </c>
      <c r="O274" s="22">
        <f>M274-N274</f>
        <v>60.883668981485243</v>
      </c>
      <c r="P274" t="b">
        <v>1</v>
      </c>
      <c r="Q274">
        <v>65</v>
      </c>
      <c r="R274" t="b">
        <v>1</v>
      </c>
      <c r="S274" t="s">
        <v>8264</v>
      </c>
      <c r="T274" s="15" t="s">
        <v>8306</v>
      </c>
      <c r="U274" s="15" t="s">
        <v>8311</v>
      </c>
    </row>
    <row r="275" spans="1:21" ht="60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s="13">
        <f>IFERROR(ROUND(E275/Q275,2),0)</f>
        <v>45.67</v>
      </c>
      <c r="G275" s="10">
        <f>ROUND(E275/D275,2)</f>
        <v>1.08</v>
      </c>
      <c r="H275" s="9" t="s">
        <v>8217</v>
      </c>
      <c r="I275" t="s">
        <v>8222</v>
      </c>
      <c r="J275" t="s">
        <v>8244</v>
      </c>
      <c r="K275">
        <v>1309694266</v>
      </c>
      <c r="L275">
        <v>1307102266</v>
      </c>
      <c r="M275" s="20">
        <f>(((K275/60)/60)/24)+DATE(1970,1,1)</f>
        <v>40727.498449074075</v>
      </c>
      <c r="N275" s="20">
        <f>(((L275/60)/60)/24)+DATE(1970,1,1)</f>
        <v>40697.498449074075</v>
      </c>
      <c r="O275" s="22">
        <f>M275-N275</f>
        <v>30</v>
      </c>
      <c r="P275" t="b">
        <v>1</v>
      </c>
      <c r="Q275">
        <v>118</v>
      </c>
      <c r="R275" t="b">
        <v>1</v>
      </c>
      <c r="S275" t="s">
        <v>8264</v>
      </c>
      <c r="T275" s="15" t="s">
        <v>8306</v>
      </c>
      <c r="U275" s="15" t="s">
        <v>8311</v>
      </c>
    </row>
    <row r="276" spans="1:21" ht="60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s="13">
        <f>IFERROR(ROUND(E276/Q276,2),0)</f>
        <v>55.22</v>
      </c>
      <c r="G276" s="10">
        <f>ROUND(E276/D276,2)</f>
        <v>1.56</v>
      </c>
      <c r="H276" s="9" t="s">
        <v>8217</v>
      </c>
      <c r="I276" t="s">
        <v>8222</v>
      </c>
      <c r="J276" t="s">
        <v>8244</v>
      </c>
      <c r="K276">
        <v>1333609140</v>
      </c>
      <c r="L276">
        <v>1330638829</v>
      </c>
      <c r="M276" s="20">
        <f>(((K276/60)/60)/24)+DATE(1970,1,1)</f>
        <v>41004.290972222225</v>
      </c>
      <c r="N276" s="20">
        <f>(((L276/60)/60)/24)+DATE(1970,1,1)</f>
        <v>40969.912372685183</v>
      </c>
      <c r="O276" s="22">
        <f>M276-N276</f>
        <v>34.378599537041737</v>
      </c>
      <c r="P276" t="b">
        <v>1</v>
      </c>
      <c r="Q276">
        <v>113</v>
      </c>
      <c r="R276" t="b">
        <v>1</v>
      </c>
      <c r="S276" t="s">
        <v>8264</v>
      </c>
      <c r="T276" s="15" t="s">
        <v>8306</v>
      </c>
      <c r="U276" s="15" t="s">
        <v>8311</v>
      </c>
    </row>
    <row r="277" spans="1:21" ht="45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s="13">
        <f>IFERROR(ROUND(E277/Q277,2),0)</f>
        <v>65.3</v>
      </c>
      <c r="G277" s="10">
        <f>ROUND(E277/D277,2)</f>
        <v>1.08</v>
      </c>
      <c r="H277" s="9" t="s">
        <v>8217</v>
      </c>
      <c r="I277" t="s">
        <v>8222</v>
      </c>
      <c r="J277" t="s">
        <v>8244</v>
      </c>
      <c r="K277">
        <v>1352511966</v>
      </c>
      <c r="L277">
        <v>1349916366</v>
      </c>
      <c r="M277" s="20">
        <f>(((K277/60)/60)/24)+DATE(1970,1,1)</f>
        <v>41223.073680555557</v>
      </c>
      <c r="N277" s="20">
        <f>(((L277/60)/60)/24)+DATE(1970,1,1)</f>
        <v>41193.032013888893</v>
      </c>
      <c r="O277" s="22">
        <f>M277-N277</f>
        <v>30.041666666664241</v>
      </c>
      <c r="P277" t="b">
        <v>1</v>
      </c>
      <c r="Q277">
        <v>332</v>
      </c>
      <c r="R277" t="b">
        <v>1</v>
      </c>
      <c r="S277" t="s">
        <v>8264</v>
      </c>
      <c r="T277" s="15" t="s">
        <v>8306</v>
      </c>
      <c r="U277" s="15" t="s">
        <v>8311</v>
      </c>
    </row>
    <row r="278" spans="1:21" ht="60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s="13">
        <f>IFERROR(ROUND(E278/Q278,2),0)</f>
        <v>95.23</v>
      </c>
      <c r="G278" s="10">
        <f>ROUND(E278/D278,2)</f>
        <v>1.48</v>
      </c>
      <c r="H278" s="9" t="s">
        <v>8217</v>
      </c>
      <c r="I278" t="s">
        <v>8222</v>
      </c>
      <c r="J278" t="s">
        <v>8244</v>
      </c>
      <c r="K278">
        <v>1335574674</v>
      </c>
      <c r="L278">
        <v>1330394274</v>
      </c>
      <c r="M278" s="20">
        <f>(((K278/60)/60)/24)+DATE(1970,1,1)</f>
        <v>41027.040208333332</v>
      </c>
      <c r="N278" s="20">
        <f>(((L278/60)/60)/24)+DATE(1970,1,1)</f>
        <v>40967.081874999996</v>
      </c>
      <c r="O278" s="22">
        <f>M278-N278</f>
        <v>59.958333333335759</v>
      </c>
      <c r="P278" t="b">
        <v>1</v>
      </c>
      <c r="Q278">
        <v>62</v>
      </c>
      <c r="R278" t="b">
        <v>1</v>
      </c>
      <c r="S278" t="s">
        <v>8264</v>
      </c>
      <c r="T278" s="15" t="s">
        <v>8306</v>
      </c>
      <c r="U278" s="15" t="s">
        <v>8311</v>
      </c>
    </row>
    <row r="279" spans="1:21" ht="60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s="13">
        <f>IFERROR(ROUND(E279/Q279,2),0)</f>
        <v>75.44</v>
      </c>
      <c r="G279" s="10">
        <f>ROUND(E279/D279,2)</f>
        <v>1.1000000000000001</v>
      </c>
      <c r="H279" s="9" t="s">
        <v>8217</v>
      </c>
      <c r="I279" t="s">
        <v>8222</v>
      </c>
      <c r="J279" t="s">
        <v>8244</v>
      </c>
      <c r="K279">
        <v>1432416219</v>
      </c>
      <c r="L279">
        <v>1429824219</v>
      </c>
      <c r="M279" s="20">
        <f>(((K279/60)/60)/24)+DATE(1970,1,1)</f>
        <v>42147.891423611116</v>
      </c>
      <c r="N279" s="20">
        <f>(((L279/60)/60)/24)+DATE(1970,1,1)</f>
        <v>42117.891423611116</v>
      </c>
      <c r="O279" s="22">
        <f>M279-N279</f>
        <v>30</v>
      </c>
      <c r="P279" t="b">
        <v>1</v>
      </c>
      <c r="Q279">
        <v>951</v>
      </c>
      <c r="R279" t="b">
        <v>1</v>
      </c>
      <c r="S279" t="s">
        <v>8264</v>
      </c>
      <c r="T279" s="15" t="s">
        <v>8306</v>
      </c>
      <c r="U279" s="15" t="s">
        <v>8311</v>
      </c>
    </row>
    <row r="280" spans="1:21" ht="45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s="13">
        <f>IFERROR(ROUND(E280/Q280,2),0)</f>
        <v>97.82</v>
      </c>
      <c r="G280" s="10">
        <f>ROUND(E280/D280,2)</f>
        <v>1.5</v>
      </c>
      <c r="H280" s="9" t="s">
        <v>8217</v>
      </c>
      <c r="I280" t="s">
        <v>8222</v>
      </c>
      <c r="J280" t="s">
        <v>8244</v>
      </c>
      <c r="K280">
        <v>1350003539</v>
      </c>
      <c r="L280">
        <v>1347411539</v>
      </c>
      <c r="M280" s="20">
        <f>(((K280/60)/60)/24)+DATE(1970,1,1)</f>
        <v>41194.040960648148</v>
      </c>
      <c r="N280" s="20">
        <f>(((L280/60)/60)/24)+DATE(1970,1,1)</f>
        <v>41164.040960648148</v>
      </c>
      <c r="O280" s="22">
        <f>M280-N280</f>
        <v>30</v>
      </c>
      <c r="P280" t="b">
        <v>1</v>
      </c>
      <c r="Q280">
        <v>415</v>
      </c>
      <c r="R280" t="b">
        <v>1</v>
      </c>
      <c r="S280" t="s">
        <v>8264</v>
      </c>
      <c r="T280" s="15" t="s">
        <v>8306</v>
      </c>
      <c r="U280" s="15" t="s">
        <v>8311</v>
      </c>
    </row>
    <row r="281" spans="1:21" ht="60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s="13">
        <f>IFERROR(ROUND(E281/Q281,2),0)</f>
        <v>87.69</v>
      </c>
      <c r="G281" s="10">
        <f>ROUND(E281/D281,2)</f>
        <v>1.57</v>
      </c>
      <c r="H281" s="9" t="s">
        <v>8217</v>
      </c>
      <c r="I281" t="s">
        <v>8222</v>
      </c>
      <c r="J281" t="s">
        <v>8244</v>
      </c>
      <c r="K281">
        <v>1488160860</v>
      </c>
      <c r="L281">
        <v>1485237096</v>
      </c>
      <c r="M281" s="20">
        <f>(((K281/60)/60)/24)+DATE(1970,1,1)</f>
        <v>42793.084027777775</v>
      </c>
      <c r="N281" s="20">
        <f>(((L281/60)/60)/24)+DATE(1970,1,1)</f>
        <v>42759.244166666671</v>
      </c>
      <c r="O281" s="22">
        <f>M281-N281</f>
        <v>33.839861111104256</v>
      </c>
      <c r="P281" t="b">
        <v>1</v>
      </c>
      <c r="Q281">
        <v>305</v>
      </c>
      <c r="R281" t="b">
        <v>1</v>
      </c>
      <c r="S281" t="s">
        <v>8264</v>
      </c>
      <c r="T281" s="15" t="s">
        <v>8306</v>
      </c>
      <c r="U281" s="15" t="s">
        <v>8311</v>
      </c>
    </row>
    <row r="282" spans="1:21" ht="60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s="13">
        <f>IFERROR(ROUND(E282/Q282,2),0)</f>
        <v>54.75</v>
      </c>
      <c r="G282" s="10">
        <f>ROUND(E282/D282,2)</f>
        <v>1.56</v>
      </c>
      <c r="H282" s="9" t="s">
        <v>8217</v>
      </c>
      <c r="I282" t="s">
        <v>8222</v>
      </c>
      <c r="J282" t="s">
        <v>8244</v>
      </c>
      <c r="K282">
        <v>1401459035</v>
      </c>
      <c r="L282">
        <v>1397571035</v>
      </c>
      <c r="M282" s="20">
        <f>(((K282/60)/60)/24)+DATE(1970,1,1)</f>
        <v>41789.590682870366</v>
      </c>
      <c r="N282" s="20">
        <f>(((L282/60)/60)/24)+DATE(1970,1,1)</f>
        <v>41744.590682870366</v>
      </c>
      <c r="O282" s="22">
        <f>M282-N282</f>
        <v>45</v>
      </c>
      <c r="P282" t="b">
        <v>1</v>
      </c>
      <c r="Q282">
        <v>2139</v>
      </c>
      <c r="R282" t="b">
        <v>1</v>
      </c>
      <c r="S282" t="s">
        <v>8264</v>
      </c>
      <c r="T282" s="15" t="s">
        <v>8306</v>
      </c>
      <c r="U282" s="15" t="s">
        <v>8311</v>
      </c>
    </row>
    <row r="283" spans="1:21" ht="60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s="13">
        <f>IFERROR(ROUND(E283/Q283,2),0)</f>
        <v>83.95</v>
      </c>
      <c r="G283" s="10">
        <f>ROUND(E283/D283,2)</f>
        <v>1.21</v>
      </c>
      <c r="H283" s="9" t="s">
        <v>8217</v>
      </c>
      <c r="I283" t="s">
        <v>8222</v>
      </c>
      <c r="J283" t="s">
        <v>8244</v>
      </c>
      <c r="K283">
        <v>1249932360</v>
      </c>
      <c r="L283">
        <v>1242532513</v>
      </c>
      <c r="M283" s="20">
        <f>(((K283/60)/60)/24)+DATE(1970,1,1)</f>
        <v>40035.80972222222</v>
      </c>
      <c r="N283" s="20">
        <f>(((L283/60)/60)/24)+DATE(1970,1,1)</f>
        <v>39950.163344907407</v>
      </c>
      <c r="O283" s="22">
        <f>M283-N283</f>
        <v>85.646377314813435</v>
      </c>
      <c r="P283" t="b">
        <v>1</v>
      </c>
      <c r="Q283">
        <v>79</v>
      </c>
      <c r="R283" t="b">
        <v>1</v>
      </c>
      <c r="S283" t="s">
        <v>8264</v>
      </c>
      <c r="T283" s="15" t="s">
        <v>8306</v>
      </c>
      <c r="U283" s="15" t="s">
        <v>8311</v>
      </c>
    </row>
    <row r="284" spans="1:21" ht="45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s="13">
        <f>IFERROR(ROUND(E284/Q284,2),0)</f>
        <v>254.39</v>
      </c>
      <c r="G284" s="10">
        <f>ROUND(E284/D284,2)</f>
        <v>1.01</v>
      </c>
      <c r="H284" s="9" t="s">
        <v>8217</v>
      </c>
      <c r="I284" t="s">
        <v>8222</v>
      </c>
      <c r="J284" t="s">
        <v>8244</v>
      </c>
      <c r="K284">
        <v>1266876000</v>
      </c>
      <c r="L284">
        <v>1263679492</v>
      </c>
      <c r="M284" s="20">
        <f>(((K284/60)/60)/24)+DATE(1970,1,1)</f>
        <v>40231.916666666664</v>
      </c>
      <c r="N284" s="20">
        <f>(((L284/60)/60)/24)+DATE(1970,1,1)</f>
        <v>40194.920046296298</v>
      </c>
      <c r="O284" s="22">
        <f>M284-N284</f>
        <v>36.996620370366145</v>
      </c>
      <c r="P284" t="b">
        <v>1</v>
      </c>
      <c r="Q284">
        <v>179</v>
      </c>
      <c r="R284" t="b">
        <v>1</v>
      </c>
      <c r="S284" t="s">
        <v>8264</v>
      </c>
      <c r="T284" s="15" t="s">
        <v>8306</v>
      </c>
      <c r="U284" s="15" t="s">
        <v>8311</v>
      </c>
    </row>
    <row r="285" spans="1:21" ht="30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s="13">
        <f>IFERROR(ROUND(E285/Q285,2),0)</f>
        <v>101.83</v>
      </c>
      <c r="G285" s="10">
        <f>ROUND(E285/D285,2)</f>
        <v>1.1399999999999999</v>
      </c>
      <c r="H285" s="9" t="s">
        <v>8217</v>
      </c>
      <c r="I285" t="s">
        <v>8222</v>
      </c>
      <c r="J285" t="s">
        <v>8244</v>
      </c>
      <c r="K285">
        <v>1306904340</v>
      </c>
      <c r="L285">
        <v>1305219744</v>
      </c>
      <c r="M285" s="20">
        <f>(((K285/60)/60)/24)+DATE(1970,1,1)</f>
        <v>40695.207638888889</v>
      </c>
      <c r="N285" s="20">
        <f>(((L285/60)/60)/24)+DATE(1970,1,1)</f>
        <v>40675.71</v>
      </c>
      <c r="O285" s="22">
        <f>M285-N285</f>
        <v>19.497638888889924</v>
      </c>
      <c r="P285" t="b">
        <v>1</v>
      </c>
      <c r="Q285">
        <v>202</v>
      </c>
      <c r="R285" t="b">
        <v>1</v>
      </c>
      <c r="S285" t="s">
        <v>8264</v>
      </c>
      <c r="T285" s="15" t="s">
        <v>8306</v>
      </c>
      <c r="U285" s="15" t="s">
        <v>8311</v>
      </c>
    </row>
    <row r="286" spans="1:21" ht="60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s="13">
        <f>IFERROR(ROUND(E286/Q286,2),0)</f>
        <v>55.07</v>
      </c>
      <c r="G286" s="10">
        <f>ROUND(E286/D286,2)</f>
        <v>1.05</v>
      </c>
      <c r="H286" s="9" t="s">
        <v>8217</v>
      </c>
      <c r="I286" t="s">
        <v>8222</v>
      </c>
      <c r="J286" t="s">
        <v>8244</v>
      </c>
      <c r="K286">
        <v>1327167780</v>
      </c>
      <c r="L286">
        <v>1325007780</v>
      </c>
      <c r="M286" s="20">
        <f>(((K286/60)/60)/24)+DATE(1970,1,1)</f>
        <v>40929.738194444442</v>
      </c>
      <c r="N286" s="20">
        <f>(((L286/60)/60)/24)+DATE(1970,1,1)</f>
        <v>40904.738194444442</v>
      </c>
      <c r="O286" s="22">
        <f>M286-N286</f>
        <v>25</v>
      </c>
      <c r="P286" t="b">
        <v>1</v>
      </c>
      <c r="Q286">
        <v>760</v>
      </c>
      <c r="R286" t="b">
        <v>1</v>
      </c>
      <c r="S286" t="s">
        <v>8264</v>
      </c>
      <c r="T286" s="15" t="s">
        <v>8306</v>
      </c>
      <c r="U286" s="15" t="s">
        <v>8311</v>
      </c>
    </row>
    <row r="287" spans="1:21" ht="45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s="13">
        <f>IFERROR(ROUND(E287/Q287,2),0)</f>
        <v>56.9</v>
      </c>
      <c r="G287" s="10">
        <f>ROUND(E287/D287,2)</f>
        <v>2.29</v>
      </c>
      <c r="H287" s="9" t="s">
        <v>8217</v>
      </c>
      <c r="I287" t="s">
        <v>8222</v>
      </c>
      <c r="J287" t="s">
        <v>8244</v>
      </c>
      <c r="K287">
        <v>1379614128</v>
      </c>
      <c r="L287">
        <v>1377022128</v>
      </c>
      <c r="M287" s="20">
        <f>(((K287/60)/60)/24)+DATE(1970,1,1)</f>
        <v>41536.756111111114</v>
      </c>
      <c r="N287" s="20">
        <f>(((L287/60)/60)/24)+DATE(1970,1,1)</f>
        <v>41506.756111111114</v>
      </c>
      <c r="O287" s="22">
        <f>M287-N287</f>
        <v>30</v>
      </c>
      <c r="P287" t="b">
        <v>1</v>
      </c>
      <c r="Q287">
        <v>563</v>
      </c>
      <c r="R287" t="b">
        <v>1</v>
      </c>
      <c r="S287" t="s">
        <v>8264</v>
      </c>
      <c r="T287" s="15" t="s">
        <v>8306</v>
      </c>
      <c r="U287" s="15" t="s">
        <v>8311</v>
      </c>
    </row>
    <row r="288" spans="1:21" ht="60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s="13">
        <f>IFERROR(ROUND(E288/Q288,2),0)</f>
        <v>121.28</v>
      </c>
      <c r="G288" s="10">
        <f>ROUND(E288/D288,2)</f>
        <v>1.0900000000000001</v>
      </c>
      <c r="H288" s="9" t="s">
        <v>8217</v>
      </c>
      <c r="I288" t="s">
        <v>8222</v>
      </c>
      <c r="J288" t="s">
        <v>8244</v>
      </c>
      <c r="K288">
        <v>1364236524</v>
      </c>
      <c r="L288">
        <v>1360352124</v>
      </c>
      <c r="M288" s="20">
        <f>(((K288/60)/60)/24)+DATE(1970,1,1)</f>
        <v>41358.774583333332</v>
      </c>
      <c r="N288" s="20">
        <f>(((L288/60)/60)/24)+DATE(1970,1,1)</f>
        <v>41313.816249999996</v>
      </c>
      <c r="O288" s="22">
        <f>M288-N288</f>
        <v>44.958333333335759</v>
      </c>
      <c r="P288" t="b">
        <v>1</v>
      </c>
      <c r="Q288">
        <v>135</v>
      </c>
      <c r="R288" t="b">
        <v>1</v>
      </c>
      <c r="S288" t="s">
        <v>8264</v>
      </c>
      <c r="T288" s="15" t="s">
        <v>8306</v>
      </c>
      <c r="U288" s="15" t="s">
        <v>8311</v>
      </c>
    </row>
    <row r="289" spans="1:21" ht="30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s="13">
        <f>IFERROR(ROUND(E289/Q289,2),0)</f>
        <v>91.19</v>
      </c>
      <c r="G289" s="10">
        <f>ROUND(E289/D289,2)</f>
        <v>1.76</v>
      </c>
      <c r="H289" s="9" t="s">
        <v>8217</v>
      </c>
      <c r="I289" t="s">
        <v>8222</v>
      </c>
      <c r="J289" t="s">
        <v>8244</v>
      </c>
      <c r="K289">
        <v>1351828800</v>
      </c>
      <c r="L289">
        <v>1349160018</v>
      </c>
      <c r="M289" s="20">
        <f>(((K289/60)/60)/24)+DATE(1970,1,1)</f>
        <v>41215.166666666664</v>
      </c>
      <c r="N289" s="20">
        <f>(((L289/60)/60)/24)+DATE(1970,1,1)</f>
        <v>41184.277986111112</v>
      </c>
      <c r="O289" s="22">
        <f>M289-N289</f>
        <v>30.888680555552128</v>
      </c>
      <c r="P289" t="b">
        <v>1</v>
      </c>
      <c r="Q289">
        <v>290</v>
      </c>
      <c r="R289" t="b">
        <v>1</v>
      </c>
      <c r="S289" t="s">
        <v>8264</v>
      </c>
      <c r="T289" s="15" t="s">
        <v>8306</v>
      </c>
      <c r="U289" s="15" t="s">
        <v>8311</v>
      </c>
    </row>
    <row r="290" spans="1:21" ht="60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s="13">
        <f>IFERROR(ROUND(E290/Q290,2),0)</f>
        <v>115.45</v>
      </c>
      <c r="G290" s="10">
        <f>ROUND(E290/D290,2)</f>
        <v>1.03</v>
      </c>
      <c r="H290" s="9" t="s">
        <v>8217</v>
      </c>
      <c r="I290" t="s">
        <v>8222</v>
      </c>
      <c r="J290" t="s">
        <v>8244</v>
      </c>
      <c r="K290">
        <v>1340683393</v>
      </c>
      <c r="L290">
        <v>1337659393</v>
      </c>
      <c r="M290" s="20">
        <f>(((K290/60)/60)/24)+DATE(1970,1,1)</f>
        <v>41086.168900462959</v>
      </c>
      <c r="N290" s="20">
        <f>(((L290/60)/60)/24)+DATE(1970,1,1)</f>
        <v>41051.168900462959</v>
      </c>
      <c r="O290" s="22">
        <f>M290-N290</f>
        <v>35</v>
      </c>
      <c r="P290" t="b">
        <v>1</v>
      </c>
      <c r="Q290">
        <v>447</v>
      </c>
      <c r="R290" t="b">
        <v>1</v>
      </c>
      <c r="S290" t="s">
        <v>8264</v>
      </c>
      <c r="T290" s="15" t="s">
        <v>8306</v>
      </c>
      <c r="U290" s="15" t="s">
        <v>8311</v>
      </c>
    </row>
    <row r="291" spans="1:21" ht="60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s="13">
        <f>IFERROR(ROUND(E291/Q291,2),0)</f>
        <v>67.77</v>
      </c>
      <c r="G291" s="10">
        <f>ROUND(E291/D291,2)</f>
        <v>1.05</v>
      </c>
      <c r="H291" s="9" t="s">
        <v>8217</v>
      </c>
      <c r="I291" t="s">
        <v>8223</v>
      </c>
      <c r="J291" t="s">
        <v>8245</v>
      </c>
      <c r="K291">
        <v>1383389834</v>
      </c>
      <c r="L291">
        <v>1380797834</v>
      </c>
      <c r="M291" s="20">
        <f>(((K291/60)/60)/24)+DATE(1970,1,1)</f>
        <v>41580.456412037034</v>
      </c>
      <c r="N291" s="20">
        <f>(((L291/60)/60)/24)+DATE(1970,1,1)</f>
        <v>41550.456412037034</v>
      </c>
      <c r="O291" s="22">
        <f>M291-N291</f>
        <v>30</v>
      </c>
      <c r="P291" t="b">
        <v>1</v>
      </c>
      <c r="Q291">
        <v>232</v>
      </c>
      <c r="R291" t="b">
        <v>1</v>
      </c>
      <c r="S291" t="s">
        <v>8264</v>
      </c>
      <c r="T291" s="15" t="s">
        <v>8306</v>
      </c>
      <c r="U291" s="15" t="s">
        <v>8311</v>
      </c>
    </row>
    <row r="292" spans="1:21" ht="45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s="13">
        <f>IFERROR(ROUND(E292/Q292,2),0)</f>
        <v>28.58</v>
      </c>
      <c r="G292" s="10">
        <f>ROUND(E292/D292,2)</f>
        <v>1.07</v>
      </c>
      <c r="H292" s="9" t="s">
        <v>8217</v>
      </c>
      <c r="I292" t="s">
        <v>8222</v>
      </c>
      <c r="J292" t="s">
        <v>8244</v>
      </c>
      <c r="K292">
        <v>1296633540</v>
      </c>
      <c r="L292">
        <v>1292316697</v>
      </c>
      <c r="M292" s="20">
        <f>(((K292/60)/60)/24)+DATE(1970,1,1)</f>
        <v>40576.332638888889</v>
      </c>
      <c r="N292" s="20">
        <f>(((L292/60)/60)/24)+DATE(1970,1,1)</f>
        <v>40526.36917824074</v>
      </c>
      <c r="O292" s="22">
        <f>M292-N292</f>
        <v>49.963460648148612</v>
      </c>
      <c r="P292" t="b">
        <v>1</v>
      </c>
      <c r="Q292">
        <v>168</v>
      </c>
      <c r="R292" t="b">
        <v>1</v>
      </c>
      <c r="S292" t="s">
        <v>8264</v>
      </c>
      <c r="T292" s="15" t="s">
        <v>8306</v>
      </c>
      <c r="U292" s="15" t="s">
        <v>8311</v>
      </c>
    </row>
    <row r="293" spans="1:21" ht="45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s="13">
        <f>IFERROR(ROUND(E293/Q293,2),0)</f>
        <v>46.88</v>
      </c>
      <c r="G293" s="10">
        <f>ROUND(E293/D293,2)</f>
        <v>1.2</v>
      </c>
      <c r="H293" s="9" t="s">
        <v>8217</v>
      </c>
      <c r="I293" t="s">
        <v>8222</v>
      </c>
      <c r="J293" t="s">
        <v>8244</v>
      </c>
      <c r="K293">
        <v>1367366460</v>
      </c>
      <c r="L293">
        <v>1365791246</v>
      </c>
      <c r="M293" s="20">
        <f>(((K293/60)/60)/24)+DATE(1970,1,1)</f>
        <v>41395.000694444447</v>
      </c>
      <c r="N293" s="20">
        <f>(((L293/60)/60)/24)+DATE(1970,1,1)</f>
        <v>41376.769050925926</v>
      </c>
      <c r="O293" s="22">
        <f>M293-N293</f>
        <v>18.231643518520286</v>
      </c>
      <c r="P293" t="b">
        <v>1</v>
      </c>
      <c r="Q293">
        <v>128</v>
      </c>
      <c r="R293" t="b">
        <v>1</v>
      </c>
      <c r="S293" t="s">
        <v>8264</v>
      </c>
      <c r="T293" s="15" t="s">
        <v>8306</v>
      </c>
      <c r="U293" s="15" t="s">
        <v>8311</v>
      </c>
    </row>
    <row r="294" spans="1:21" ht="60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s="13">
        <f>IFERROR(ROUND(E294/Q294,2),0)</f>
        <v>154.41999999999999</v>
      </c>
      <c r="G294" s="10">
        <f>ROUND(E294/D294,2)</f>
        <v>1.02</v>
      </c>
      <c r="H294" s="9" t="s">
        <v>8217</v>
      </c>
      <c r="I294" t="s">
        <v>8222</v>
      </c>
      <c r="J294" t="s">
        <v>8244</v>
      </c>
      <c r="K294">
        <v>1319860740</v>
      </c>
      <c r="L294">
        <v>1317064599</v>
      </c>
      <c r="M294" s="20">
        <f>(((K294/60)/60)/24)+DATE(1970,1,1)</f>
        <v>40845.165972222225</v>
      </c>
      <c r="N294" s="20">
        <f>(((L294/60)/60)/24)+DATE(1970,1,1)</f>
        <v>40812.803229166668</v>
      </c>
      <c r="O294" s="22">
        <f>M294-N294</f>
        <v>32.362743055557075</v>
      </c>
      <c r="P294" t="b">
        <v>1</v>
      </c>
      <c r="Q294">
        <v>493</v>
      </c>
      <c r="R294" t="b">
        <v>1</v>
      </c>
      <c r="S294" t="s">
        <v>8264</v>
      </c>
      <c r="T294" s="15" t="s">
        <v>8306</v>
      </c>
      <c r="U294" s="15" t="s">
        <v>8311</v>
      </c>
    </row>
    <row r="295" spans="1:21" ht="60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s="13">
        <f>IFERROR(ROUND(E295/Q295,2),0)</f>
        <v>201.22</v>
      </c>
      <c r="G295" s="10">
        <f>ROUND(E295/D295,2)</f>
        <v>1.01</v>
      </c>
      <c r="H295" s="9" t="s">
        <v>8217</v>
      </c>
      <c r="I295" t="s">
        <v>8222</v>
      </c>
      <c r="J295" t="s">
        <v>8244</v>
      </c>
      <c r="K295">
        <v>1398009714</v>
      </c>
      <c r="L295">
        <v>1395417714</v>
      </c>
      <c r="M295" s="20">
        <f>(((K295/60)/60)/24)+DATE(1970,1,1)</f>
        <v>41749.667986111112</v>
      </c>
      <c r="N295" s="20">
        <f>(((L295/60)/60)/24)+DATE(1970,1,1)</f>
        <v>41719.667986111112</v>
      </c>
      <c r="O295" s="22">
        <f>M295-N295</f>
        <v>30</v>
      </c>
      <c r="P295" t="b">
        <v>1</v>
      </c>
      <c r="Q295">
        <v>131</v>
      </c>
      <c r="R295" t="b">
        <v>1</v>
      </c>
      <c r="S295" t="s">
        <v>8264</v>
      </c>
      <c r="T295" s="15" t="s">
        <v>8306</v>
      </c>
      <c r="U295" s="15" t="s">
        <v>8311</v>
      </c>
    </row>
    <row r="296" spans="1:21" ht="90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s="13">
        <f>IFERROR(ROUND(E296/Q296,2),0)</f>
        <v>100</v>
      </c>
      <c r="G296" s="10">
        <f>ROUND(E296/D296,2)</f>
        <v>1</v>
      </c>
      <c r="H296" s="9" t="s">
        <v>8217</v>
      </c>
      <c r="I296" t="s">
        <v>8222</v>
      </c>
      <c r="J296" t="s">
        <v>8244</v>
      </c>
      <c r="K296">
        <v>1279555200</v>
      </c>
      <c r="L296">
        <v>1276480894</v>
      </c>
      <c r="M296" s="20">
        <f>(((K296/60)/60)/24)+DATE(1970,1,1)</f>
        <v>40378.666666666664</v>
      </c>
      <c r="N296" s="20">
        <f>(((L296/60)/60)/24)+DATE(1970,1,1)</f>
        <v>40343.084421296298</v>
      </c>
      <c r="O296" s="22">
        <f>M296-N296</f>
        <v>35.582245370365854</v>
      </c>
      <c r="P296" t="b">
        <v>1</v>
      </c>
      <c r="Q296">
        <v>50</v>
      </c>
      <c r="R296" t="b">
        <v>1</v>
      </c>
      <c r="S296" t="s">
        <v>8264</v>
      </c>
      <c r="T296" s="15" t="s">
        <v>8306</v>
      </c>
      <c r="U296" s="15" t="s">
        <v>8311</v>
      </c>
    </row>
    <row r="297" spans="1:21" ht="60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s="13">
        <f>IFERROR(ROUND(E297/Q297,2),0)</f>
        <v>100.08</v>
      </c>
      <c r="G297" s="10">
        <f>ROUND(E297/D297,2)</f>
        <v>1.33</v>
      </c>
      <c r="H297" s="9" t="s">
        <v>8217</v>
      </c>
      <c r="I297" t="s">
        <v>8222</v>
      </c>
      <c r="J297" t="s">
        <v>8244</v>
      </c>
      <c r="K297">
        <v>1383264000</v>
      </c>
      <c r="L297">
        <v>1378080409</v>
      </c>
      <c r="M297" s="20">
        <f>(((K297/60)/60)/24)+DATE(1970,1,1)</f>
        <v>41579</v>
      </c>
      <c r="N297" s="20">
        <f>(((L297/60)/60)/24)+DATE(1970,1,1)</f>
        <v>41519.004733796297</v>
      </c>
      <c r="O297" s="22">
        <f>M297-N297</f>
        <v>59.995266203703068</v>
      </c>
      <c r="P297" t="b">
        <v>1</v>
      </c>
      <c r="Q297">
        <v>665</v>
      </c>
      <c r="R297" t="b">
        <v>1</v>
      </c>
      <c r="S297" t="s">
        <v>8264</v>
      </c>
      <c r="T297" s="15" t="s">
        <v>8306</v>
      </c>
      <c r="U297" s="15" t="s">
        <v>8311</v>
      </c>
    </row>
    <row r="298" spans="1:21" ht="45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s="13">
        <f>IFERROR(ROUND(E298/Q298,2),0)</f>
        <v>230.09</v>
      </c>
      <c r="G298" s="10">
        <f>ROUND(E298/D298,2)</f>
        <v>1.19</v>
      </c>
      <c r="H298" s="9" t="s">
        <v>8217</v>
      </c>
      <c r="I298" t="s">
        <v>8222</v>
      </c>
      <c r="J298" t="s">
        <v>8244</v>
      </c>
      <c r="K298">
        <v>1347017083</v>
      </c>
      <c r="L298">
        <v>1344857083</v>
      </c>
      <c r="M298" s="20">
        <f>(((K298/60)/60)/24)+DATE(1970,1,1)</f>
        <v>41159.475497685184</v>
      </c>
      <c r="N298" s="20">
        <f>(((L298/60)/60)/24)+DATE(1970,1,1)</f>
        <v>41134.475497685184</v>
      </c>
      <c r="O298" s="22">
        <f>M298-N298</f>
        <v>25</v>
      </c>
      <c r="P298" t="b">
        <v>1</v>
      </c>
      <c r="Q298">
        <v>129</v>
      </c>
      <c r="R298" t="b">
        <v>1</v>
      </c>
      <c r="S298" t="s">
        <v>8264</v>
      </c>
      <c r="T298" s="15" t="s">
        <v>8306</v>
      </c>
      <c r="U298" s="15" t="s">
        <v>8311</v>
      </c>
    </row>
    <row r="299" spans="1:21" ht="60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s="13">
        <f>IFERROR(ROUND(E299/Q299,2),0)</f>
        <v>141.75</v>
      </c>
      <c r="G299" s="10">
        <f>ROUND(E299/D299,2)</f>
        <v>1.01</v>
      </c>
      <c r="H299" s="9" t="s">
        <v>8217</v>
      </c>
      <c r="I299" t="s">
        <v>8222</v>
      </c>
      <c r="J299" t="s">
        <v>8244</v>
      </c>
      <c r="K299">
        <v>1430452740</v>
      </c>
      <c r="L299">
        <v>1427390901</v>
      </c>
      <c r="M299" s="20">
        <f>(((K299/60)/60)/24)+DATE(1970,1,1)</f>
        <v>42125.165972222225</v>
      </c>
      <c r="N299" s="20">
        <f>(((L299/60)/60)/24)+DATE(1970,1,1)</f>
        <v>42089.72802083334</v>
      </c>
      <c r="O299" s="22">
        <f>M299-N299</f>
        <v>35.437951388885267</v>
      </c>
      <c r="P299" t="b">
        <v>1</v>
      </c>
      <c r="Q299">
        <v>142</v>
      </c>
      <c r="R299" t="b">
        <v>1</v>
      </c>
      <c r="S299" t="s">
        <v>8264</v>
      </c>
      <c r="T299" s="15" t="s">
        <v>8306</v>
      </c>
      <c r="U299" s="15" t="s">
        <v>8311</v>
      </c>
    </row>
    <row r="300" spans="1:21" ht="30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s="13">
        <f>IFERROR(ROUND(E300/Q300,2),0)</f>
        <v>56.34</v>
      </c>
      <c r="G300" s="10">
        <f>ROUND(E300/D300,2)</f>
        <v>1.0900000000000001</v>
      </c>
      <c r="H300" s="9" t="s">
        <v>8217</v>
      </c>
      <c r="I300" t="s">
        <v>8222</v>
      </c>
      <c r="J300" t="s">
        <v>8244</v>
      </c>
      <c r="K300">
        <v>1399669200</v>
      </c>
      <c r="L300">
        <v>1394536048</v>
      </c>
      <c r="M300" s="20">
        <f>(((K300/60)/60)/24)+DATE(1970,1,1)</f>
        <v>41768.875</v>
      </c>
      <c r="N300" s="20">
        <f>(((L300/60)/60)/24)+DATE(1970,1,1)</f>
        <v>41709.463518518518</v>
      </c>
      <c r="O300" s="22">
        <f>M300-N300</f>
        <v>59.411481481482042</v>
      </c>
      <c r="P300" t="b">
        <v>1</v>
      </c>
      <c r="Q300">
        <v>2436</v>
      </c>
      <c r="R300" t="b">
        <v>1</v>
      </c>
      <c r="S300" t="s">
        <v>8264</v>
      </c>
      <c r="T300" s="15" t="s">
        <v>8306</v>
      </c>
      <c r="U300" s="15" t="s">
        <v>8311</v>
      </c>
    </row>
    <row r="301" spans="1:21" ht="60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s="13">
        <f>IFERROR(ROUND(E301/Q301,2),0)</f>
        <v>73.34</v>
      </c>
      <c r="G301" s="10">
        <f>ROUND(E301/D301,2)</f>
        <v>1.79</v>
      </c>
      <c r="H301" s="9" t="s">
        <v>8217</v>
      </c>
      <c r="I301" t="s">
        <v>8222</v>
      </c>
      <c r="J301" t="s">
        <v>8244</v>
      </c>
      <c r="K301">
        <v>1289975060</v>
      </c>
      <c r="L301">
        <v>1287379460</v>
      </c>
      <c r="M301" s="20">
        <f>(((K301/60)/60)/24)+DATE(1970,1,1)</f>
        <v>40499.266898148147</v>
      </c>
      <c r="N301" s="20">
        <f>(((L301/60)/60)/24)+DATE(1970,1,1)</f>
        <v>40469.225231481483</v>
      </c>
      <c r="O301" s="22">
        <f>M301-N301</f>
        <v>30.041666666664241</v>
      </c>
      <c r="P301" t="b">
        <v>1</v>
      </c>
      <c r="Q301">
        <v>244</v>
      </c>
      <c r="R301" t="b">
        <v>1</v>
      </c>
      <c r="S301" t="s">
        <v>8264</v>
      </c>
      <c r="T301" s="15" t="s">
        <v>8306</v>
      </c>
      <c r="U301" s="15" t="s">
        <v>8311</v>
      </c>
    </row>
    <row r="302" spans="1:21" ht="60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s="13">
        <f>IFERROR(ROUND(E302/Q302,2),0)</f>
        <v>85.34</v>
      </c>
      <c r="G302" s="10">
        <f>ROUND(E302/D302,2)</f>
        <v>1.02</v>
      </c>
      <c r="H302" s="9" t="s">
        <v>8217</v>
      </c>
      <c r="I302" t="s">
        <v>8222</v>
      </c>
      <c r="J302" t="s">
        <v>8244</v>
      </c>
      <c r="K302">
        <v>1303686138</v>
      </c>
      <c r="L302">
        <v>1301007738</v>
      </c>
      <c r="M302" s="20">
        <f>(((K302/60)/60)/24)+DATE(1970,1,1)</f>
        <v>40657.959930555553</v>
      </c>
      <c r="N302" s="20">
        <f>(((L302/60)/60)/24)+DATE(1970,1,1)</f>
        <v>40626.959930555553</v>
      </c>
      <c r="O302" s="22">
        <f>M302-N302</f>
        <v>31</v>
      </c>
      <c r="P302" t="b">
        <v>1</v>
      </c>
      <c r="Q302">
        <v>298</v>
      </c>
      <c r="R302" t="b">
        <v>1</v>
      </c>
      <c r="S302" t="s">
        <v>8264</v>
      </c>
      <c r="T302" s="15" t="s">
        <v>8306</v>
      </c>
      <c r="U302" s="15" t="s">
        <v>8311</v>
      </c>
    </row>
    <row r="303" spans="1:21" ht="45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s="13">
        <f>IFERROR(ROUND(E303/Q303,2),0)</f>
        <v>61.5</v>
      </c>
      <c r="G303" s="10">
        <f>ROUND(E303/D303,2)</f>
        <v>1.19</v>
      </c>
      <c r="H303" s="9" t="s">
        <v>8217</v>
      </c>
      <c r="I303" t="s">
        <v>8222</v>
      </c>
      <c r="J303" t="s">
        <v>8244</v>
      </c>
      <c r="K303">
        <v>1363711335</v>
      </c>
      <c r="L303">
        <v>1360258935</v>
      </c>
      <c r="M303" s="20">
        <f>(((K303/60)/60)/24)+DATE(1970,1,1)</f>
        <v>41352.696006944447</v>
      </c>
      <c r="N303" s="20">
        <f>(((L303/60)/60)/24)+DATE(1970,1,1)</f>
        <v>41312.737673611111</v>
      </c>
      <c r="O303" s="22">
        <f>M303-N303</f>
        <v>39.958333333335759</v>
      </c>
      <c r="P303" t="b">
        <v>1</v>
      </c>
      <c r="Q303">
        <v>251</v>
      </c>
      <c r="R303" t="b">
        <v>1</v>
      </c>
      <c r="S303" t="s">
        <v>8264</v>
      </c>
      <c r="T303" s="15" t="s">
        <v>8306</v>
      </c>
      <c r="U303" s="15" t="s">
        <v>8311</v>
      </c>
    </row>
    <row r="304" spans="1:21" ht="60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s="13">
        <f>IFERROR(ROUND(E304/Q304,2),0)</f>
        <v>93.02</v>
      </c>
      <c r="G304" s="10">
        <f>ROUND(E304/D304,2)</f>
        <v>1</v>
      </c>
      <c r="H304" s="9" t="s">
        <v>8217</v>
      </c>
      <c r="I304" t="s">
        <v>8222</v>
      </c>
      <c r="J304" t="s">
        <v>8244</v>
      </c>
      <c r="K304">
        <v>1330115638</v>
      </c>
      <c r="L304">
        <v>1327523638</v>
      </c>
      <c r="M304" s="20">
        <f>(((K304/60)/60)/24)+DATE(1970,1,1)</f>
        <v>40963.856921296298</v>
      </c>
      <c r="N304" s="20">
        <f>(((L304/60)/60)/24)+DATE(1970,1,1)</f>
        <v>40933.856921296298</v>
      </c>
      <c r="O304" s="22">
        <f>M304-N304</f>
        <v>30</v>
      </c>
      <c r="P304" t="b">
        <v>1</v>
      </c>
      <c r="Q304">
        <v>108</v>
      </c>
      <c r="R304" t="b">
        <v>1</v>
      </c>
      <c r="S304" t="s">
        <v>8264</v>
      </c>
      <c r="T304" s="15" t="s">
        <v>8306</v>
      </c>
      <c r="U304" s="15" t="s">
        <v>8311</v>
      </c>
    </row>
    <row r="305" spans="1:21" ht="45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s="13">
        <f>IFERROR(ROUND(E305/Q305,2),0)</f>
        <v>50.29</v>
      </c>
      <c r="G305" s="10">
        <f>ROUND(E305/D305,2)</f>
        <v>1.37</v>
      </c>
      <c r="H305" s="9" t="s">
        <v>8217</v>
      </c>
      <c r="I305" t="s">
        <v>8222</v>
      </c>
      <c r="J305" t="s">
        <v>8244</v>
      </c>
      <c r="K305">
        <v>1338601346</v>
      </c>
      <c r="L305">
        <v>1336009346</v>
      </c>
      <c r="M305" s="20">
        <f>(((K305/60)/60)/24)+DATE(1970,1,1)</f>
        <v>41062.071134259262</v>
      </c>
      <c r="N305" s="20">
        <f>(((L305/60)/60)/24)+DATE(1970,1,1)</f>
        <v>41032.071134259262</v>
      </c>
      <c r="O305" s="22">
        <f>M305-N305</f>
        <v>30</v>
      </c>
      <c r="P305" t="b">
        <v>1</v>
      </c>
      <c r="Q305">
        <v>82</v>
      </c>
      <c r="R305" t="b">
        <v>1</v>
      </c>
      <c r="S305" t="s">
        <v>8264</v>
      </c>
      <c r="T305" s="15" t="s">
        <v>8306</v>
      </c>
      <c r="U305" s="15" t="s">
        <v>8311</v>
      </c>
    </row>
    <row r="306" spans="1:21" ht="30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s="13">
        <f>IFERROR(ROUND(E306/Q306,2),0)</f>
        <v>106.43</v>
      </c>
      <c r="G306" s="10">
        <f>ROUND(E306/D306,2)</f>
        <v>2.3199999999999998</v>
      </c>
      <c r="H306" s="9" t="s">
        <v>8217</v>
      </c>
      <c r="I306" t="s">
        <v>8222</v>
      </c>
      <c r="J306" t="s">
        <v>8244</v>
      </c>
      <c r="K306">
        <v>1346464800</v>
      </c>
      <c r="L306">
        <v>1343096197</v>
      </c>
      <c r="M306" s="20">
        <f>(((K306/60)/60)/24)+DATE(1970,1,1)</f>
        <v>41153.083333333336</v>
      </c>
      <c r="N306" s="20">
        <f>(((L306/60)/60)/24)+DATE(1970,1,1)</f>
        <v>41114.094872685186</v>
      </c>
      <c r="O306" s="22">
        <f>M306-N306</f>
        <v>38.988460648150067</v>
      </c>
      <c r="P306" t="b">
        <v>1</v>
      </c>
      <c r="Q306">
        <v>74</v>
      </c>
      <c r="R306" t="b">
        <v>1</v>
      </c>
      <c r="S306" t="s">
        <v>8264</v>
      </c>
      <c r="T306" s="15" t="s">
        <v>8306</v>
      </c>
      <c r="U306" s="15" t="s">
        <v>8311</v>
      </c>
    </row>
    <row r="307" spans="1:21" ht="45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s="13">
        <f>IFERROR(ROUND(E307/Q307,2),0)</f>
        <v>51.72</v>
      </c>
      <c r="G307" s="10">
        <f>ROUND(E307/D307,2)</f>
        <v>1.3</v>
      </c>
      <c r="H307" s="9" t="s">
        <v>8217</v>
      </c>
      <c r="I307" t="s">
        <v>8222</v>
      </c>
      <c r="J307" t="s">
        <v>8244</v>
      </c>
      <c r="K307">
        <v>1331392049</v>
      </c>
      <c r="L307">
        <v>1328800049</v>
      </c>
      <c r="M307" s="20">
        <f>(((K307/60)/60)/24)+DATE(1970,1,1)</f>
        <v>40978.630196759259</v>
      </c>
      <c r="N307" s="20">
        <f>(((L307/60)/60)/24)+DATE(1970,1,1)</f>
        <v>40948.630196759259</v>
      </c>
      <c r="O307" s="22">
        <f>M307-N307</f>
        <v>30</v>
      </c>
      <c r="P307" t="b">
        <v>1</v>
      </c>
      <c r="Q307">
        <v>189</v>
      </c>
      <c r="R307" t="b">
        <v>1</v>
      </c>
      <c r="S307" t="s">
        <v>8264</v>
      </c>
      <c r="T307" s="15" t="s">
        <v>8306</v>
      </c>
      <c r="U307" s="15" t="s">
        <v>8311</v>
      </c>
    </row>
    <row r="308" spans="1:21" ht="30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s="13">
        <f>IFERROR(ROUND(E308/Q308,2),0)</f>
        <v>36.61</v>
      </c>
      <c r="G308" s="10">
        <f>ROUND(E308/D308,2)</f>
        <v>2.93</v>
      </c>
      <c r="H308" s="9" t="s">
        <v>8217</v>
      </c>
      <c r="I308" t="s">
        <v>8222</v>
      </c>
      <c r="J308" t="s">
        <v>8244</v>
      </c>
      <c r="K308">
        <v>1363806333</v>
      </c>
      <c r="L308">
        <v>1362081933</v>
      </c>
      <c r="M308" s="20">
        <f>(((K308/60)/60)/24)+DATE(1970,1,1)</f>
        <v>41353.795520833337</v>
      </c>
      <c r="N308" s="20">
        <f>(((L308/60)/60)/24)+DATE(1970,1,1)</f>
        <v>41333.837187500001</v>
      </c>
      <c r="O308" s="22">
        <f>M308-N308</f>
        <v>19.958333333335759</v>
      </c>
      <c r="P308" t="b">
        <v>1</v>
      </c>
      <c r="Q308">
        <v>80</v>
      </c>
      <c r="R308" t="b">
        <v>1</v>
      </c>
      <c r="S308" t="s">
        <v>8264</v>
      </c>
      <c r="T308" s="15" t="s">
        <v>8306</v>
      </c>
      <c r="U308" s="15" t="s">
        <v>8311</v>
      </c>
    </row>
    <row r="309" spans="1:21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s="13">
        <f>IFERROR(ROUND(E309/Q309,2),0)</f>
        <v>42.52</v>
      </c>
      <c r="G309" s="10">
        <f>ROUND(E309/D309,2)</f>
        <v>1.1100000000000001</v>
      </c>
      <c r="H309" s="9" t="s">
        <v>8217</v>
      </c>
      <c r="I309" t="s">
        <v>8222</v>
      </c>
      <c r="J309" t="s">
        <v>8244</v>
      </c>
      <c r="K309">
        <v>1360276801</v>
      </c>
      <c r="L309">
        <v>1357684801</v>
      </c>
      <c r="M309" s="20">
        <f>(((K309/60)/60)/24)+DATE(1970,1,1)</f>
        <v>41312.944456018515</v>
      </c>
      <c r="N309" s="20">
        <f>(((L309/60)/60)/24)+DATE(1970,1,1)</f>
        <v>41282.944456018515</v>
      </c>
      <c r="O309" s="22">
        <f>M309-N309</f>
        <v>30</v>
      </c>
      <c r="P309" t="b">
        <v>1</v>
      </c>
      <c r="Q309">
        <v>576</v>
      </c>
      <c r="R309" t="b">
        <v>1</v>
      </c>
      <c r="S309" t="s">
        <v>8264</v>
      </c>
      <c r="T309" s="15" t="s">
        <v>8306</v>
      </c>
      <c r="U309" s="15" t="s">
        <v>8311</v>
      </c>
    </row>
    <row r="310" spans="1:21" ht="60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s="13">
        <f>IFERROR(ROUND(E310/Q310,2),0)</f>
        <v>62.71</v>
      </c>
      <c r="G310" s="10">
        <f>ROUND(E310/D310,2)</f>
        <v>1.06</v>
      </c>
      <c r="H310" s="9" t="s">
        <v>8217</v>
      </c>
      <c r="I310" t="s">
        <v>8222</v>
      </c>
      <c r="J310" t="s">
        <v>8244</v>
      </c>
      <c r="K310">
        <v>1299775210</v>
      </c>
      <c r="L310">
        <v>1295887210</v>
      </c>
      <c r="M310" s="20">
        <f>(((K310/60)/60)/24)+DATE(1970,1,1)</f>
        <v>40612.694560185184</v>
      </c>
      <c r="N310" s="20">
        <f>(((L310/60)/60)/24)+DATE(1970,1,1)</f>
        <v>40567.694560185184</v>
      </c>
      <c r="O310" s="22">
        <f>M310-N310</f>
        <v>45</v>
      </c>
      <c r="P310" t="b">
        <v>1</v>
      </c>
      <c r="Q310">
        <v>202</v>
      </c>
      <c r="R310" t="b">
        <v>1</v>
      </c>
      <c r="S310" t="s">
        <v>8264</v>
      </c>
      <c r="T310" s="15" t="s">
        <v>8306</v>
      </c>
      <c r="U310" s="15" t="s">
        <v>8311</v>
      </c>
    </row>
    <row r="311" spans="1:21" ht="60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s="13">
        <f>IFERROR(ROUND(E311/Q311,2),0)</f>
        <v>89.96</v>
      </c>
      <c r="G311" s="10">
        <f>ROUND(E311/D311,2)</f>
        <v>1.19</v>
      </c>
      <c r="H311" s="9" t="s">
        <v>8217</v>
      </c>
      <c r="I311" t="s">
        <v>8222</v>
      </c>
      <c r="J311" t="s">
        <v>8244</v>
      </c>
      <c r="K311">
        <v>1346695334</v>
      </c>
      <c r="L311">
        <v>1344880934</v>
      </c>
      <c r="M311" s="20">
        <f>(((K311/60)/60)/24)+DATE(1970,1,1)</f>
        <v>41155.751550925925</v>
      </c>
      <c r="N311" s="20">
        <f>(((L311/60)/60)/24)+DATE(1970,1,1)</f>
        <v>41134.751550925925</v>
      </c>
      <c r="O311" s="22">
        <f>M311-N311</f>
        <v>21</v>
      </c>
      <c r="P311" t="b">
        <v>1</v>
      </c>
      <c r="Q311">
        <v>238</v>
      </c>
      <c r="R311" t="b">
        <v>1</v>
      </c>
      <c r="S311" t="s">
        <v>8264</v>
      </c>
      <c r="T311" s="15" t="s">
        <v>8306</v>
      </c>
      <c r="U311" s="15" t="s">
        <v>8311</v>
      </c>
    </row>
    <row r="312" spans="1:21" ht="45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s="13">
        <f>IFERROR(ROUND(E312/Q312,2),0)</f>
        <v>28.92</v>
      </c>
      <c r="G312" s="10">
        <f>ROUND(E312/D312,2)</f>
        <v>1.04</v>
      </c>
      <c r="H312" s="9" t="s">
        <v>8217</v>
      </c>
      <c r="I312" t="s">
        <v>8222</v>
      </c>
      <c r="J312" t="s">
        <v>8244</v>
      </c>
      <c r="K312">
        <v>1319076000</v>
      </c>
      <c r="L312">
        <v>1317788623</v>
      </c>
      <c r="M312" s="20">
        <f>(((K312/60)/60)/24)+DATE(1970,1,1)</f>
        <v>40836.083333333336</v>
      </c>
      <c r="N312" s="20">
        <f>(((L312/60)/60)/24)+DATE(1970,1,1)</f>
        <v>40821.183136574073</v>
      </c>
      <c r="O312" s="22">
        <f>M312-N312</f>
        <v>14.900196759263054</v>
      </c>
      <c r="P312" t="b">
        <v>1</v>
      </c>
      <c r="Q312">
        <v>36</v>
      </c>
      <c r="R312" t="b">
        <v>1</v>
      </c>
      <c r="S312" t="s">
        <v>8264</v>
      </c>
      <c r="T312" s="15" t="s">
        <v>8306</v>
      </c>
      <c r="U312" s="15" t="s">
        <v>8311</v>
      </c>
    </row>
    <row r="313" spans="1:21" ht="45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s="13">
        <f>IFERROR(ROUND(E313/Q313,2),0)</f>
        <v>138.80000000000001</v>
      </c>
      <c r="G313" s="10">
        <f>ROUND(E313/D313,2)</f>
        <v>1.04</v>
      </c>
      <c r="H313" s="9" t="s">
        <v>8217</v>
      </c>
      <c r="I313" t="s">
        <v>8222</v>
      </c>
      <c r="J313" t="s">
        <v>8244</v>
      </c>
      <c r="K313">
        <v>1325404740</v>
      </c>
      <c r="L313">
        <v>1321852592</v>
      </c>
      <c r="M313" s="20">
        <f>(((K313/60)/60)/24)+DATE(1970,1,1)</f>
        <v>40909.332638888889</v>
      </c>
      <c r="N313" s="20">
        <f>(((L313/60)/60)/24)+DATE(1970,1,1)</f>
        <v>40868.219814814816</v>
      </c>
      <c r="O313" s="22">
        <f>M313-N313</f>
        <v>41.112824074072705</v>
      </c>
      <c r="P313" t="b">
        <v>1</v>
      </c>
      <c r="Q313">
        <v>150</v>
      </c>
      <c r="R313" t="b">
        <v>1</v>
      </c>
      <c r="S313" t="s">
        <v>8264</v>
      </c>
      <c r="T313" s="15" t="s">
        <v>8306</v>
      </c>
      <c r="U313" s="15" t="s">
        <v>8311</v>
      </c>
    </row>
    <row r="314" spans="1:21" ht="60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s="13">
        <f>IFERROR(ROUND(E314/Q314,2),0)</f>
        <v>61.3</v>
      </c>
      <c r="G314" s="10">
        <f>ROUND(E314/D314,2)</f>
        <v>1.1200000000000001</v>
      </c>
      <c r="H314" s="9" t="s">
        <v>8217</v>
      </c>
      <c r="I314" t="s">
        <v>8222</v>
      </c>
      <c r="J314" t="s">
        <v>8244</v>
      </c>
      <c r="K314">
        <v>1365973432</v>
      </c>
      <c r="L314">
        <v>1363381432</v>
      </c>
      <c r="M314" s="20">
        <f>(((K314/60)/60)/24)+DATE(1970,1,1)</f>
        <v>41378.877685185187</v>
      </c>
      <c r="N314" s="20">
        <f>(((L314/60)/60)/24)+DATE(1970,1,1)</f>
        <v>41348.877685185187</v>
      </c>
      <c r="O314" s="22">
        <f>M314-N314</f>
        <v>30</v>
      </c>
      <c r="P314" t="b">
        <v>1</v>
      </c>
      <c r="Q314">
        <v>146</v>
      </c>
      <c r="R314" t="b">
        <v>1</v>
      </c>
      <c r="S314" t="s">
        <v>8264</v>
      </c>
      <c r="T314" s="15" t="s">
        <v>8306</v>
      </c>
      <c r="U314" s="15" t="s">
        <v>8311</v>
      </c>
    </row>
    <row r="315" spans="1:21" ht="60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s="13">
        <f>IFERROR(ROUND(E315/Q315,2),0)</f>
        <v>80.2</v>
      </c>
      <c r="G315" s="10">
        <f>ROUND(E315/D315,2)</f>
        <v>1.05</v>
      </c>
      <c r="H315" s="9" t="s">
        <v>8217</v>
      </c>
      <c r="I315" t="s">
        <v>8222</v>
      </c>
      <c r="J315" t="s">
        <v>8244</v>
      </c>
      <c r="K315">
        <v>1281542340</v>
      </c>
      <c r="L315">
        <v>1277702894</v>
      </c>
      <c r="M315" s="20">
        <f>(((K315/60)/60)/24)+DATE(1970,1,1)</f>
        <v>40401.665972222225</v>
      </c>
      <c r="N315" s="20">
        <f>(((L315/60)/60)/24)+DATE(1970,1,1)</f>
        <v>40357.227939814817</v>
      </c>
      <c r="O315" s="22">
        <f>M315-N315</f>
        <v>44.438032407408173</v>
      </c>
      <c r="P315" t="b">
        <v>1</v>
      </c>
      <c r="Q315">
        <v>222</v>
      </c>
      <c r="R315" t="b">
        <v>1</v>
      </c>
      <c r="S315" t="s">
        <v>8264</v>
      </c>
      <c r="T315" s="15" t="s">
        <v>8306</v>
      </c>
      <c r="U315" s="15" t="s">
        <v>8311</v>
      </c>
    </row>
    <row r="316" spans="1:21" ht="60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s="13">
        <f>IFERROR(ROUND(E316/Q316,2),0)</f>
        <v>32.1</v>
      </c>
      <c r="G316" s="10">
        <f>ROUND(E316/D316,2)</f>
        <v>3.85</v>
      </c>
      <c r="H316" s="9" t="s">
        <v>8217</v>
      </c>
      <c r="I316" t="s">
        <v>8222</v>
      </c>
      <c r="J316" t="s">
        <v>8244</v>
      </c>
      <c r="K316">
        <v>1362167988</v>
      </c>
      <c r="L316">
        <v>1359575988</v>
      </c>
      <c r="M316" s="20">
        <f>(((K316/60)/60)/24)+DATE(1970,1,1)</f>
        <v>41334.833194444444</v>
      </c>
      <c r="N316" s="20">
        <f>(((L316/60)/60)/24)+DATE(1970,1,1)</f>
        <v>41304.833194444444</v>
      </c>
      <c r="O316" s="22">
        <f>M316-N316</f>
        <v>30</v>
      </c>
      <c r="P316" t="b">
        <v>1</v>
      </c>
      <c r="Q316">
        <v>120</v>
      </c>
      <c r="R316" t="b">
        <v>1</v>
      </c>
      <c r="S316" t="s">
        <v>8264</v>
      </c>
      <c r="T316" s="15" t="s">
        <v>8306</v>
      </c>
      <c r="U316" s="15" t="s">
        <v>8311</v>
      </c>
    </row>
    <row r="317" spans="1:21" ht="45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s="13">
        <f>IFERROR(ROUND(E317/Q317,2),0)</f>
        <v>200.89</v>
      </c>
      <c r="G317" s="10">
        <f>ROUND(E317/D317,2)</f>
        <v>1.01</v>
      </c>
      <c r="H317" s="9" t="s">
        <v>8217</v>
      </c>
      <c r="I317" t="s">
        <v>8222</v>
      </c>
      <c r="J317" t="s">
        <v>8244</v>
      </c>
      <c r="K317">
        <v>1345660334</v>
      </c>
      <c r="L317">
        <v>1343068334</v>
      </c>
      <c r="M317" s="20">
        <f>(((K317/60)/60)/24)+DATE(1970,1,1)</f>
        <v>41143.77238425926</v>
      </c>
      <c r="N317" s="20">
        <f>(((L317/60)/60)/24)+DATE(1970,1,1)</f>
        <v>41113.77238425926</v>
      </c>
      <c r="O317" s="22">
        <f>M317-N317</f>
        <v>30</v>
      </c>
      <c r="P317" t="b">
        <v>1</v>
      </c>
      <c r="Q317">
        <v>126</v>
      </c>
      <c r="R317" t="b">
        <v>1</v>
      </c>
      <c r="S317" t="s">
        <v>8264</v>
      </c>
      <c r="T317" s="15" t="s">
        <v>8306</v>
      </c>
      <c r="U317" s="15" t="s">
        <v>8311</v>
      </c>
    </row>
    <row r="318" spans="1:21" ht="45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s="13">
        <f>IFERROR(ROUND(E318/Q318,2),0)</f>
        <v>108.01</v>
      </c>
      <c r="G318" s="10">
        <f>ROUND(E318/D318,2)</f>
        <v>1.1399999999999999</v>
      </c>
      <c r="H318" s="9" t="s">
        <v>8217</v>
      </c>
      <c r="I318" t="s">
        <v>8227</v>
      </c>
      <c r="J318" t="s">
        <v>8249</v>
      </c>
      <c r="K318">
        <v>1418273940</v>
      </c>
      <c r="L318">
        <v>1415398197</v>
      </c>
      <c r="M318" s="20">
        <f>(((K318/60)/60)/24)+DATE(1970,1,1)</f>
        <v>41984.207638888889</v>
      </c>
      <c r="N318" s="20">
        <f>(((L318/60)/60)/24)+DATE(1970,1,1)</f>
        <v>41950.923576388886</v>
      </c>
      <c r="O318" s="22">
        <f>M318-N318</f>
        <v>33.284062500002619</v>
      </c>
      <c r="P318" t="b">
        <v>1</v>
      </c>
      <c r="Q318">
        <v>158</v>
      </c>
      <c r="R318" t="b">
        <v>1</v>
      </c>
      <c r="S318" t="s">
        <v>8264</v>
      </c>
      <c r="T318" s="15" t="s">
        <v>8306</v>
      </c>
      <c r="U318" s="15" t="s">
        <v>8311</v>
      </c>
    </row>
    <row r="319" spans="1:21" ht="45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s="13">
        <f>IFERROR(ROUND(E319/Q319,2),0)</f>
        <v>95.7</v>
      </c>
      <c r="G319" s="10">
        <f>ROUND(E319/D319,2)</f>
        <v>1.01</v>
      </c>
      <c r="H319" s="9" t="s">
        <v>8217</v>
      </c>
      <c r="I319" t="s">
        <v>8222</v>
      </c>
      <c r="J319" t="s">
        <v>8244</v>
      </c>
      <c r="K319">
        <v>1386778483</v>
      </c>
      <c r="L319">
        <v>1384186483</v>
      </c>
      <c r="M319" s="20">
        <f>(((K319/60)/60)/24)+DATE(1970,1,1)</f>
        <v>41619.676886574074</v>
      </c>
      <c r="N319" s="20">
        <f>(((L319/60)/60)/24)+DATE(1970,1,1)</f>
        <v>41589.676886574074</v>
      </c>
      <c r="O319" s="22">
        <f>M319-N319</f>
        <v>30</v>
      </c>
      <c r="P319" t="b">
        <v>1</v>
      </c>
      <c r="Q319">
        <v>316</v>
      </c>
      <c r="R319" t="b">
        <v>1</v>
      </c>
      <c r="S319" t="s">
        <v>8264</v>
      </c>
      <c r="T319" s="15" t="s">
        <v>8306</v>
      </c>
      <c r="U319" s="15" t="s">
        <v>8311</v>
      </c>
    </row>
    <row r="320" spans="1:21" ht="45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s="13">
        <f>IFERROR(ROUND(E320/Q320,2),0)</f>
        <v>49.88</v>
      </c>
      <c r="G320" s="10">
        <f>ROUND(E320/D320,2)</f>
        <v>2.83</v>
      </c>
      <c r="H320" s="9" t="s">
        <v>8217</v>
      </c>
      <c r="I320" t="s">
        <v>8222</v>
      </c>
      <c r="J320" t="s">
        <v>8244</v>
      </c>
      <c r="K320">
        <v>1364342151</v>
      </c>
      <c r="L320">
        <v>1361753751</v>
      </c>
      <c r="M320" s="20">
        <f>(((K320/60)/60)/24)+DATE(1970,1,1)</f>
        <v>41359.997118055559</v>
      </c>
      <c r="N320" s="20">
        <f>(((L320/60)/60)/24)+DATE(1970,1,1)</f>
        <v>41330.038784722223</v>
      </c>
      <c r="O320" s="22">
        <f>M320-N320</f>
        <v>29.958333333335759</v>
      </c>
      <c r="P320" t="b">
        <v>1</v>
      </c>
      <c r="Q320">
        <v>284</v>
      </c>
      <c r="R320" t="b">
        <v>1</v>
      </c>
      <c r="S320" t="s">
        <v>8264</v>
      </c>
      <c r="T320" s="15" t="s">
        <v>8306</v>
      </c>
      <c r="U320" s="15" t="s">
        <v>8311</v>
      </c>
    </row>
    <row r="321" spans="1:21" ht="60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s="13">
        <f>IFERROR(ROUND(E321/Q321,2),0)</f>
        <v>110.47</v>
      </c>
      <c r="G321" s="10">
        <f>ROUND(E321/D321,2)</f>
        <v>1.1299999999999999</v>
      </c>
      <c r="H321" s="9" t="s">
        <v>8217</v>
      </c>
      <c r="I321" t="s">
        <v>8222</v>
      </c>
      <c r="J321" t="s">
        <v>8244</v>
      </c>
      <c r="K321">
        <v>1265097540</v>
      </c>
      <c r="L321">
        <v>1257538029</v>
      </c>
      <c r="M321" s="20">
        <f>(((K321/60)/60)/24)+DATE(1970,1,1)</f>
        <v>40211.332638888889</v>
      </c>
      <c r="N321" s="20">
        <f>(((L321/60)/60)/24)+DATE(1970,1,1)</f>
        <v>40123.83829861111</v>
      </c>
      <c r="O321" s="22">
        <f>M321-N321</f>
        <v>87.494340277778974</v>
      </c>
      <c r="P321" t="b">
        <v>1</v>
      </c>
      <c r="Q321">
        <v>51</v>
      </c>
      <c r="R321" t="b">
        <v>1</v>
      </c>
      <c r="S321" t="s">
        <v>8264</v>
      </c>
      <c r="T321" s="15" t="s">
        <v>8306</v>
      </c>
      <c r="U321" s="15" t="s">
        <v>8311</v>
      </c>
    </row>
    <row r="322" spans="1:21" ht="60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s="13">
        <f>IFERROR(ROUND(E322/Q322,2),0)</f>
        <v>134.91</v>
      </c>
      <c r="G322" s="10">
        <f>ROUND(E322/D322,2)</f>
        <v>1.07</v>
      </c>
      <c r="H322" s="9" t="s">
        <v>8217</v>
      </c>
      <c r="I322" t="s">
        <v>8223</v>
      </c>
      <c r="J322" t="s">
        <v>8245</v>
      </c>
      <c r="K322">
        <v>1450825200</v>
      </c>
      <c r="L322">
        <v>1448284433</v>
      </c>
      <c r="M322" s="20">
        <f>(((K322/60)/60)/24)+DATE(1970,1,1)</f>
        <v>42360.958333333328</v>
      </c>
      <c r="N322" s="20">
        <f>(((L322/60)/60)/24)+DATE(1970,1,1)</f>
        <v>42331.551307870366</v>
      </c>
      <c r="O322" s="22">
        <f>M322-N322</f>
        <v>29.407025462962338</v>
      </c>
      <c r="P322" t="b">
        <v>1</v>
      </c>
      <c r="Q322">
        <v>158</v>
      </c>
      <c r="R322" t="b">
        <v>1</v>
      </c>
      <c r="S322" t="s">
        <v>8264</v>
      </c>
      <c r="T322" s="15" t="s">
        <v>8306</v>
      </c>
      <c r="U322" s="15" t="s">
        <v>8311</v>
      </c>
    </row>
    <row r="323" spans="1:21" ht="45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s="13">
        <f>IFERROR(ROUND(E323/Q323,2),0)</f>
        <v>106.62</v>
      </c>
      <c r="G323" s="10">
        <f>ROUND(E323/D323,2)</f>
        <v>1.03</v>
      </c>
      <c r="H323" s="9" t="s">
        <v>8217</v>
      </c>
      <c r="I323" t="s">
        <v>8234</v>
      </c>
      <c r="J323" t="s">
        <v>8247</v>
      </c>
      <c r="K323">
        <v>1478605386</v>
      </c>
      <c r="L323">
        <v>1475577786</v>
      </c>
      <c r="M323" s="20">
        <f>(((K323/60)/60)/24)+DATE(1970,1,1)</f>
        <v>42682.488263888896</v>
      </c>
      <c r="N323" s="20">
        <f>(((L323/60)/60)/24)+DATE(1970,1,1)</f>
        <v>42647.446597222224</v>
      </c>
      <c r="O323" s="22">
        <f>M323-N323</f>
        <v>35.041666666671517</v>
      </c>
      <c r="P323" t="b">
        <v>1</v>
      </c>
      <c r="Q323">
        <v>337</v>
      </c>
      <c r="R323" t="b">
        <v>1</v>
      </c>
      <c r="S323" t="s">
        <v>8264</v>
      </c>
      <c r="T323" s="15" t="s">
        <v>8306</v>
      </c>
      <c r="U323" s="15" t="s">
        <v>8311</v>
      </c>
    </row>
    <row r="324" spans="1:21" ht="45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s="13">
        <f>IFERROR(ROUND(E324/Q324,2),0)</f>
        <v>145.04</v>
      </c>
      <c r="G324" s="10">
        <f>ROUND(E324/D324,2)</f>
        <v>1.08</v>
      </c>
      <c r="H324" s="9" t="s">
        <v>8217</v>
      </c>
      <c r="I324" t="s">
        <v>8222</v>
      </c>
      <c r="J324" t="s">
        <v>8244</v>
      </c>
      <c r="K324">
        <v>1463146848</v>
      </c>
      <c r="L324">
        <v>1460554848</v>
      </c>
      <c r="M324" s="20">
        <f>(((K324/60)/60)/24)+DATE(1970,1,1)</f>
        <v>42503.57</v>
      </c>
      <c r="N324" s="20">
        <f>(((L324/60)/60)/24)+DATE(1970,1,1)</f>
        <v>42473.57</v>
      </c>
      <c r="O324" s="22">
        <f>M324-N324</f>
        <v>30</v>
      </c>
      <c r="P324" t="b">
        <v>1</v>
      </c>
      <c r="Q324">
        <v>186</v>
      </c>
      <c r="R324" t="b">
        <v>1</v>
      </c>
      <c r="S324" t="s">
        <v>8264</v>
      </c>
      <c r="T324" s="15" t="s">
        <v>8306</v>
      </c>
      <c r="U324" s="15" t="s">
        <v>8311</v>
      </c>
    </row>
    <row r="325" spans="1:21" ht="60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s="13">
        <f>IFERROR(ROUND(E325/Q325,2),0)</f>
        <v>114.59</v>
      </c>
      <c r="G325" s="10">
        <f>ROUND(E325/D325,2)</f>
        <v>1.23</v>
      </c>
      <c r="H325" s="9" t="s">
        <v>8217</v>
      </c>
      <c r="I325" t="s">
        <v>8222</v>
      </c>
      <c r="J325" t="s">
        <v>8244</v>
      </c>
      <c r="K325">
        <v>1482307140</v>
      </c>
      <c r="L325">
        <v>1479886966</v>
      </c>
      <c r="M325" s="20">
        <f>(((K325/60)/60)/24)+DATE(1970,1,1)</f>
        <v>42725.332638888889</v>
      </c>
      <c r="N325" s="20">
        <f>(((L325/60)/60)/24)+DATE(1970,1,1)</f>
        <v>42697.32136574074</v>
      </c>
      <c r="O325" s="22">
        <f>M325-N325</f>
        <v>28.011273148149485</v>
      </c>
      <c r="P325" t="b">
        <v>1</v>
      </c>
      <c r="Q325">
        <v>58</v>
      </c>
      <c r="R325" t="b">
        <v>1</v>
      </c>
      <c r="S325" t="s">
        <v>8264</v>
      </c>
      <c r="T325" s="15" t="s">
        <v>8306</v>
      </c>
      <c r="U325" s="15" t="s">
        <v>8311</v>
      </c>
    </row>
    <row r="326" spans="1:21" ht="45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s="13">
        <f>IFERROR(ROUND(E326/Q326,2),0)</f>
        <v>105.32</v>
      </c>
      <c r="G326" s="10">
        <f>ROUND(E326/D326,2)</f>
        <v>1.02</v>
      </c>
      <c r="H326" s="9" t="s">
        <v>8217</v>
      </c>
      <c r="I326" t="s">
        <v>8222</v>
      </c>
      <c r="J326" t="s">
        <v>8244</v>
      </c>
      <c r="K326">
        <v>1438441308</v>
      </c>
      <c r="L326">
        <v>1435590108</v>
      </c>
      <c r="M326" s="20">
        <f>(((K326/60)/60)/24)+DATE(1970,1,1)</f>
        <v>42217.626250000001</v>
      </c>
      <c r="N326" s="20">
        <f>(((L326/60)/60)/24)+DATE(1970,1,1)</f>
        <v>42184.626250000001</v>
      </c>
      <c r="O326" s="22">
        <f>M326-N326</f>
        <v>33</v>
      </c>
      <c r="P326" t="b">
        <v>1</v>
      </c>
      <c r="Q326">
        <v>82</v>
      </c>
      <c r="R326" t="b">
        <v>1</v>
      </c>
      <c r="S326" t="s">
        <v>8264</v>
      </c>
      <c r="T326" s="15" t="s">
        <v>8306</v>
      </c>
      <c r="U326" s="15" t="s">
        <v>8311</v>
      </c>
    </row>
    <row r="327" spans="1:21" ht="45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s="13">
        <f>IFERROR(ROUND(E327/Q327,2),0)</f>
        <v>70.92</v>
      </c>
      <c r="G327" s="10">
        <f>ROUND(E327/D327,2)</f>
        <v>1.04</v>
      </c>
      <c r="H327" s="9" t="s">
        <v>8217</v>
      </c>
      <c r="I327" t="s">
        <v>8222</v>
      </c>
      <c r="J327" t="s">
        <v>8244</v>
      </c>
      <c r="K327">
        <v>1482208233</v>
      </c>
      <c r="L327">
        <v>1479184233</v>
      </c>
      <c r="M327" s="20">
        <f>(((K327/60)/60)/24)+DATE(1970,1,1)</f>
        <v>42724.187881944439</v>
      </c>
      <c r="N327" s="20">
        <f>(((L327/60)/60)/24)+DATE(1970,1,1)</f>
        <v>42689.187881944439</v>
      </c>
      <c r="O327" s="22">
        <f>M327-N327</f>
        <v>35</v>
      </c>
      <c r="P327" t="b">
        <v>1</v>
      </c>
      <c r="Q327">
        <v>736</v>
      </c>
      <c r="R327" t="b">
        <v>1</v>
      </c>
      <c r="S327" t="s">
        <v>8264</v>
      </c>
      <c r="T327" s="15" t="s">
        <v>8306</v>
      </c>
      <c r="U327" s="15" t="s">
        <v>8311</v>
      </c>
    </row>
    <row r="328" spans="1:21" ht="45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s="13">
        <f>IFERROR(ROUND(E328/Q328,2),0)</f>
        <v>147.16999999999999</v>
      </c>
      <c r="G328" s="10">
        <f>ROUND(E328/D328,2)</f>
        <v>1.1299999999999999</v>
      </c>
      <c r="H328" s="9" t="s">
        <v>8217</v>
      </c>
      <c r="I328" t="s">
        <v>8222</v>
      </c>
      <c r="J328" t="s">
        <v>8244</v>
      </c>
      <c r="K328">
        <v>1489532220</v>
      </c>
      <c r="L328">
        <v>1486625606</v>
      </c>
      <c r="M328" s="20">
        <f>(((K328/60)/60)/24)+DATE(1970,1,1)</f>
        <v>42808.956250000003</v>
      </c>
      <c r="N328" s="20">
        <f>(((L328/60)/60)/24)+DATE(1970,1,1)</f>
        <v>42775.314884259264</v>
      </c>
      <c r="O328" s="22">
        <f>M328-N328</f>
        <v>33.641365740739275</v>
      </c>
      <c r="P328" t="b">
        <v>1</v>
      </c>
      <c r="Q328">
        <v>1151</v>
      </c>
      <c r="R328" t="b">
        <v>1</v>
      </c>
      <c r="S328" t="s">
        <v>8264</v>
      </c>
      <c r="T328" s="15" t="s">
        <v>8306</v>
      </c>
      <c r="U328" s="15" t="s">
        <v>8311</v>
      </c>
    </row>
    <row r="329" spans="1:21" ht="60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s="13">
        <f>IFERROR(ROUND(E329/Q329,2),0)</f>
        <v>160.47</v>
      </c>
      <c r="G329" s="10">
        <f>ROUND(E329/D329,2)</f>
        <v>1.36</v>
      </c>
      <c r="H329" s="9" t="s">
        <v>8217</v>
      </c>
      <c r="I329" t="s">
        <v>8222</v>
      </c>
      <c r="J329" t="s">
        <v>8244</v>
      </c>
      <c r="K329">
        <v>1427011200</v>
      </c>
      <c r="L329">
        <v>1424669929</v>
      </c>
      <c r="M329" s="20">
        <f>(((K329/60)/60)/24)+DATE(1970,1,1)</f>
        <v>42085.333333333328</v>
      </c>
      <c r="N329" s="20">
        <f>(((L329/60)/60)/24)+DATE(1970,1,1)</f>
        <v>42058.235289351855</v>
      </c>
      <c r="O329" s="22">
        <f>M329-N329</f>
        <v>27.098043981473893</v>
      </c>
      <c r="P329" t="b">
        <v>1</v>
      </c>
      <c r="Q329">
        <v>34</v>
      </c>
      <c r="R329" t="b">
        <v>1</v>
      </c>
      <c r="S329" t="s">
        <v>8264</v>
      </c>
      <c r="T329" s="15" t="s">
        <v>8306</v>
      </c>
      <c r="U329" s="15" t="s">
        <v>8311</v>
      </c>
    </row>
    <row r="330" spans="1:21" ht="45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s="13">
        <f>IFERROR(ROUND(E330/Q330,2),0)</f>
        <v>156.05000000000001</v>
      </c>
      <c r="G330" s="10">
        <f>ROUND(E330/D330,2)</f>
        <v>1.04</v>
      </c>
      <c r="H330" s="9" t="s">
        <v>8217</v>
      </c>
      <c r="I330" t="s">
        <v>8222</v>
      </c>
      <c r="J330" t="s">
        <v>8244</v>
      </c>
      <c r="K330">
        <v>1446350400</v>
      </c>
      <c r="L330">
        <v>1443739388</v>
      </c>
      <c r="M330" s="20">
        <f>(((K330/60)/60)/24)+DATE(1970,1,1)</f>
        <v>42309.166666666672</v>
      </c>
      <c r="N330" s="20">
        <f>(((L330/60)/60)/24)+DATE(1970,1,1)</f>
        <v>42278.946620370371</v>
      </c>
      <c r="O330" s="22">
        <f>M330-N330</f>
        <v>30.220046296301007</v>
      </c>
      <c r="P330" t="b">
        <v>1</v>
      </c>
      <c r="Q330">
        <v>498</v>
      </c>
      <c r="R330" t="b">
        <v>1</v>
      </c>
      <c r="S330" t="s">
        <v>8264</v>
      </c>
      <c r="T330" s="15" t="s">
        <v>8306</v>
      </c>
      <c r="U330" s="15" t="s">
        <v>8311</v>
      </c>
    </row>
    <row r="331" spans="1:21" ht="45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s="13">
        <f>IFERROR(ROUND(E331/Q331,2),0)</f>
        <v>63.17</v>
      </c>
      <c r="G331" s="10">
        <f>ROUND(E331/D331,2)</f>
        <v>1.06</v>
      </c>
      <c r="H331" s="9" t="s">
        <v>8217</v>
      </c>
      <c r="I331" t="s">
        <v>8222</v>
      </c>
      <c r="J331" t="s">
        <v>8244</v>
      </c>
      <c r="K331">
        <v>1446868800</v>
      </c>
      <c r="L331">
        <v>1444821127</v>
      </c>
      <c r="M331" s="20">
        <f>(((K331/60)/60)/24)+DATE(1970,1,1)</f>
        <v>42315.166666666672</v>
      </c>
      <c r="N331" s="20">
        <f>(((L331/60)/60)/24)+DATE(1970,1,1)</f>
        <v>42291.46674768519</v>
      </c>
      <c r="O331" s="22">
        <f>M331-N331</f>
        <v>23.69991898148146</v>
      </c>
      <c r="P331" t="b">
        <v>1</v>
      </c>
      <c r="Q331">
        <v>167</v>
      </c>
      <c r="R331" t="b">
        <v>1</v>
      </c>
      <c r="S331" t="s">
        <v>8264</v>
      </c>
      <c r="T331" s="15" t="s">
        <v>8306</v>
      </c>
      <c r="U331" s="15" t="s">
        <v>8311</v>
      </c>
    </row>
    <row r="332" spans="1:21" ht="60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s="13">
        <f>IFERROR(ROUND(E332/Q332,2),0)</f>
        <v>104.82</v>
      </c>
      <c r="G332" s="10">
        <f>ROUND(E332/D332,2)</f>
        <v>1.02</v>
      </c>
      <c r="H332" s="9" t="s">
        <v>8217</v>
      </c>
      <c r="I332" t="s">
        <v>8222</v>
      </c>
      <c r="J332" t="s">
        <v>8244</v>
      </c>
      <c r="K332">
        <v>1368763140</v>
      </c>
      <c r="L332">
        <v>1366028563</v>
      </c>
      <c r="M332" s="20">
        <f>(((K332/60)/60)/24)+DATE(1970,1,1)</f>
        <v>41411.165972222225</v>
      </c>
      <c r="N332" s="20">
        <f>(((L332/60)/60)/24)+DATE(1970,1,1)</f>
        <v>41379.515775462962</v>
      </c>
      <c r="O332" s="22">
        <f>M332-N332</f>
        <v>31.650196759263054</v>
      </c>
      <c r="P332" t="b">
        <v>1</v>
      </c>
      <c r="Q332">
        <v>340</v>
      </c>
      <c r="R332" t="b">
        <v>1</v>
      </c>
      <c r="S332" t="s">
        <v>8264</v>
      </c>
      <c r="T332" s="15" t="s">
        <v>8306</v>
      </c>
      <c r="U332" s="15" t="s">
        <v>8311</v>
      </c>
    </row>
    <row r="333" spans="1:21" ht="45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s="13">
        <f>IFERROR(ROUND(E333/Q333,2),0)</f>
        <v>97.36</v>
      </c>
      <c r="G333" s="10">
        <f>ROUND(E333/D333,2)</f>
        <v>1.07</v>
      </c>
      <c r="H333" s="9" t="s">
        <v>8217</v>
      </c>
      <c r="I333" t="s">
        <v>8222</v>
      </c>
      <c r="J333" t="s">
        <v>8244</v>
      </c>
      <c r="K333">
        <v>1466171834</v>
      </c>
      <c r="L333">
        <v>1463493434</v>
      </c>
      <c r="M333" s="20">
        <f>(((K333/60)/60)/24)+DATE(1970,1,1)</f>
        <v>42538.581412037034</v>
      </c>
      <c r="N333" s="20">
        <f>(((L333/60)/60)/24)+DATE(1970,1,1)</f>
        <v>42507.581412037034</v>
      </c>
      <c r="O333" s="22">
        <f>M333-N333</f>
        <v>31</v>
      </c>
      <c r="P333" t="b">
        <v>1</v>
      </c>
      <c r="Q333">
        <v>438</v>
      </c>
      <c r="R333" t="b">
        <v>1</v>
      </c>
      <c r="S333" t="s">
        <v>8264</v>
      </c>
      <c r="T333" s="15" t="s">
        <v>8306</v>
      </c>
      <c r="U333" s="15" t="s">
        <v>8311</v>
      </c>
    </row>
    <row r="334" spans="1:21" ht="60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s="13">
        <f>IFERROR(ROUND(E334/Q334,2),0)</f>
        <v>203.63</v>
      </c>
      <c r="G334" s="10">
        <f>ROUND(E334/D334,2)</f>
        <v>1.1299999999999999</v>
      </c>
      <c r="H334" s="9" t="s">
        <v>8217</v>
      </c>
      <c r="I334" t="s">
        <v>8222</v>
      </c>
      <c r="J334" t="s">
        <v>8244</v>
      </c>
      <c r="K334">
        <v>1446019200</v>
      </c>
      <c r="L334">
        <v>1442420377</v>
      </c>
      <c r="M334" s="20">
        <f>(((K334/60)/60)/24)+DATE(1970,1,1)</f>
        <v>42305.333333333328</v>
      </c>
      <c r="N334" s="20">
        <f>(((L334/60)/60)/24)+DATE(1970,1,1)</f>
        <v>42263.680289351847</v>
      </c>
      <c r="O334" s="22">
        <f>M334-N334</f>
        <v>41.65304398148146</v>
      </c>
      <c r="P334" t="b">
        <v>1</v>
      </c>
      <c r="Q334">
        <v>555</v>
      </c>
      <c r="R334" t="b">
        <v>1</v>
      </c>
      <c r="S334" t="s">
        <v>8264</v>
      </c>
      <c r="T334" s="15" t="s">
        <v>8306</v>
      </c>
      <c r="U334" s="15" t="s">
        <v>8311</v>
      </c>
    </row>
    <row r="335" spans="1:21" ht="60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s="13">
        <f>IFERROR(ROUND(E335/Q335,2),0)</f>
        <v>188.31</v>
      </c>
      <c r="G335" s="10">
        <f>ROUND(E335/D335,2)</f>
        <v>1.25</v>
      </c>
      <c r="H335" s="9" t="s">
        <v>8217</v>
      </c>
      <c r="I335" t="s">
        <v>8222</v>
      </c>
      <c r="J335" t="s">
        <v>8244</v>
      </c>
      <c r="K335">
        <v>1460038591</v>
      </c>
      <c r="L335">
        <v>1457450191</v>
      </c>
      <c r="M335" s="20">
        <f>(((K335/60)/60)/24)+DATE(1970,1,1)</f>
        <v>42467.59480324074</v>
      </c>
      <c r="N335" s="20">
        <f>(((L335/60)/60)/24)+DATE(1970,1,1)</f>
        <v>42437.636469907404</v>
      </c>
      <c r="O335" s="22">
        <f>M335-N335</f>
        <v>29.958333333335759</v>
      </c>
      <c r="P335" t="b">
        <v>1</v>
      </c>
      <c r="Q335">
        <v>266</v>
      </c>
      <c r="R335" t="b">
        <v>1</v>
      </c>
      <c r="S335" t="s">
        <v>8264</v>
      </c>
      <c r="T335" s="15" t="s">
        <v>8306</v>
      </c>
      <c r="U335" s="15" t="s">
        <v>8311</v>
      </c>
    </row>
    <row r="336" spans="1:21" ht="60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s="13">
        <f>IFERROR(ROUND(E336/Q336,2),0)</f>
        <v>146.65</v>
      </c>
      <c r="G336" s="10">
        <f>ROUND(E336/D336,2)</f>
        <v>1.01</v>
      </c>
      <c r="H336" s="9" t="s">
        <v>8217</v>
      </c>
      <c r="I336" t="s">
        <v>8222</v>
      </c>
      <c r="J336" t="s">
        <v>8244</v>
      </c>
      <c r="K336">
        <v>1431716400</v>
      </c>
      <c r="L336">
        <v>1428423757</v>
      </c>
      <c r="M336" s="20">
        <f>(((K336/60)/60)/24)+DATE(1970,1,1)</f>
        <v>42139.791666666672</v>
      </c>
      <c r="N336" s="20">
        <f>(((L336/60)/60)/24)+DATE(1970,1,1)</f>
        <v>42101.682372685187</v>
      </c>
      <c r="O336" s="22">
        <f>M336-N336</f>
        <v>38.10929398148437</v>
      </c>
      <c r="P336" t="b">
        <v>1</v>
      </c>
      <c r="Q336">
        <v>69</v>
      </c>
      <c r="R336" t="b">
        <v>1</v>
      </c>
      <c r="S336" t="s">
        <v>8264</v>
      </c>
      <c r="T336" s="15" t="s">
        <v>8306</v>
      </c>
      <c r="U336" s="15" t="s">
        <v>8311</v>
      </c>
    </row>
    <row r="337" spans="1:21" ht="60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s="13">
        <f>IFERROR(ROUND(E337/Q337,2),0)</f>
        <v>109.19</v>
      </c>
      <c r="G337" s="10">
        <f>ROUND(E337/D337,2)</f>
        <v>1.03</v>
      </c>
      <c r="H337" s="9" t="s">
        <v>8217</v>
      </c>
      <c r="I337" t="s">
        <v>8222</v>
      </c>
      <c r="J337" t="s">
        <v>8244</v>
      </c>
      <c r="K337">
        <v>1431122400</v>
      </c>
      <c r="L337">
        <v>1428428515</v>
      </c>
      <c r="M337" s="20">
        <f>(((K337/60)/60)/24)+DATE(1970,1,1)</f>
        <v>42132.916666666672</v>
      </c>
      <c r="N337" s="20">
        <f>(((L337/60)/60)/24)+DATE(1970,1,1)</f>
        <v>42101.737442129626</v>
      </c>
      <c r="O337" s="22">
        <f>M337-N337</f>
        <v>31.179224537045229</v>
      </c>
      <c r="P337" t="b">
        <v>1</v>
      </c>
      <c r="Q337">
        <v>80</v>
      </c>
      <c r="R337" t="b">
        <v>1</v>
      </c>
      <c r="S337" t="s">
        <v>8264</v>
      </c>
      <c r="T337" s="15" t="s">
        <v>8306</v>
      </c>
      <c r="U337" s="15" t="s">
        <v>8311</v>
      </c>
    </row>
    <row r="338" spans="1:21" ht="45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s="13">
        <f>IFERROR(ROUND(E338/Q338,2),0)</f>
        <v>59.25</v>
      </c>
      <c r="G338" s="10">
        <f>ROUND(E338/D338,2)</f>
        <v>1.17</v>
      </c>
      <c r="H338" s="9" t="s">
        <v>8217</v>
      </c>
      <c r="I338" t="s">
        <v>8222</v>
      </c>
      <c r="J338" t="s">
        <v>8244</v>
      </c>
      <c r="K338">
        <v>1447427918</v>
      </c>
      <c r="L338">
        <v>1444832318</v>
      </c>
      <c r="M338" s="20">
        <f>(((K338/60)/60)/24)+DATE(1970,1,1)</f>
        <v>42321.637939814813</v>
      </c>
      <c r="N338" s="20">
        <f>(((L338/60)/60)/24)+DATE(1970,1,1)</f>
        <v>42291.596273148149</v>
      </c>
      <c r="O338" s="22">
        <f>M338-N338</f>
        <v>30.041666666664241</v>
      </c>
      <c r="P338" t="b">
        <v>1</v>
      </c>
      <c r="Q338">
        <v>493</v>
      </c>
      <c r="R338" t="b">
        <v>1</v>
      </c>
      <c r="S338" t="s">
        <v>8264</v>
      </c>
      <c r="T338" s="15" t="s">
        <v>8306</v>
      </c>
      <c r="U338" s="15" t="s">
        <v>8311</v>
      </c>
    </row>
    <row r="339" spans="1:21" ht="60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s="13">
        <f>IFERROR(ROUND(E339/Q339,2),0)</f>
        <v>97.9</v>
      </c>
      <c r="G339" s="10">
        <f>ROUND(E339/D339,2)</f>
        <v>1.01</v>
      </c>
      <c r="H339" s="9" t="s">
        <v>8217</v>
      </c>
      <c r="I339" t="s">
        <v>8222</v>
      </c>
      <c r="J339" t="s">
        <v>8244</v>
      </c>
      <c r="K339">
        <v>1426298708</v>
      </c>
      <c r="L339">
        <v>1423710308</v>
      </c>
      <c r="M339" s="20">
        <f>(((K339/60)/60)/24)+DATE(1970,1,1)</f>
        <v>42077.086898148147</v>
      </c>
      <c r="N339" s="20">
        <f>(((L339/60)/60)/24)+DATE(1970,1,1)</f>
        <v>42047.128564814819</v>
      </c>
      <c r="O339" s="22">
        <f>M339-N339</f>
        <v>29.958333333328483</v>
      </c>
      <c r="P339" t="b">
        <v>1</v>
      </c>
      <c r="Q339">
        <v>31</v>
      </c>
      <c r="R339" t="b">
        <v>1</v>
      </c>
      <c r="S339" t="s">
        <v>8264</v>
      </c>
      <c r="T339" s="15" t="s">
        <v>8306</v>
      </c>
      <c r="U339" s="15" t="s">
        <v>8311</v>
      </c>
    </row>
    <row r="340" spans="1:21" ht="60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s="13">
        <f>IFERROR(ROUND(E340/Q340,2),0)</f>
        <v>70</v>
      </c>
      <c r="G340" s="10">
        <f>ROUND(E340/D340,2)</f>
        <v>1.1000000000000001</v>
      </c>
      <c r="H340" s="9" t="s">
        <v>8217</v>
      </c>
      <c r="I340" t="s">
        <v>8222</v>
      </c>
      <c r="J340" t="s">
        <v>8244</v>
      </c>
      <c r="K340">
        <v>1472864400</v>
      </c>
      <c r="L340">
        <v>1468001290</v>
      </c>
      <c r="M340" s="20">
        <f>(((K340/60)/60)/24)+DATE(1970,1,1)</f>
        <v>42616.041666666672</v>
      </c>
      <c r="N340" s="20">
        <f>(((L340/60)/60)/24)+DATE(1970,1,1)</f>
        <v>42559.755671296298</v>
      </c>
      <c r="O340" s="22">
        <f>M340-N340</f>
        <v>56.285995370373712</v>
      </c>
      <c r="P340" t="b">
        <v>1</v>
      </c>
      <c r="Q340">
        <v>236</v>
      </c>
      <c r="R340" t="b">
        <v>1</v>
      </c>
      <c r="S340" t="s">
        <v>8264</v>
      </c>
      <c r="T340" s="15" t="s">
        <v>8306</v>
      </c>
      <c r="U340" s="15" t="s">
        <v>8311</v>
      </c>
    </row>
    <row r="341" spans="1:21" ht="45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s="13">
        <f>IFERROR(ROUND(E341/Q341,2),0)</f>
        <v>72.87</v>
      </c>
      <c r="G341" s="10">
        <f>ROUND(E341/D341,2)</f>
        <v>1.08</v>
      </c>
      <c r="H341" s="9" t="s">
        <v>8217</v>
      </c>
      <c r="I341" t="s">
        <v>8222</v>
      </c>
      <c r="J341" t="s">
        <v>8244</v>
      </c>
      <c r="K341">
        <v>1430331268</v>
      </c>
      <c r="L341">
        <v>1427739268</v>
      </c>
      <c r="M341" s="20">
        <f>(((K341/60)/60)/24)+DATE(1970,1,1)</f>
        <v>42123.760046296295</v>
      </c>
      <c r="N341" s="20">
        <f>(((L341/60)/60)/24)+DATE(1970,1,1)</f>
        <v>42093.760046296295</v>
      </c>
      <c r="O341" s="22">
        <f>M341-N341</f>
        <v>30</v>
      </c>
      <c r="P341" t="b">
        <v>1</v>
      </c>
      <c r="Q341">
        <v>89</v>
      </c>
      <c r="R341" t="b">
        <v>1</v>
      </c>
      <c r="S341" t="s">
        <v>8264</v>
      </c>
      <c r="T341" s="15" t="s">
        <v>8306</v>
      </c>
      <c r="U341" s="15" t="s">
        <v>8311</v>
      </c>
    </row>
    <row r="342" spans="1:21" ht="45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s="13">
        <f>IFERROR(ROUND(E342/Q342,2),0)</f>
        <v>146.35</v>
      </c>
      <c r="G342" s="10">
        <f>ROUND(E342/D342,2)</f>
        <v>1.25</v>
      </c>
      <c r="H342" s="9" t="s">
        <v>8217</v>
      </c>
      <c r="I342" t="s">
        <v>8222</v>
      </c>
      <c r="J342" t="s">
        <v>8244</v>
      </c>
      <c r="K342">
        <v>1489006800</v>
      </c>
      <c r="L342">
        <v>1486397007</v>
      </c>
      <c r="M342" s="20">
        <f>(((K342/60)/60)/24)+DATE(1970,1,1)</f>
        <v>42802.875</v>
      </c>
      <c r="N342" s="20">
        <f>(((L342/60)/60)/24)+DATE(1970,1,1)</f>
        <v>42772.669062500005</v>
      </c>
      <c r="O342" s="22">
        <f>M342-N342</f>
        <v>30.205937499995343</v>
      </c>
      <c r="P342" t="b">
        <v>1</v>
      </c>
      <c r="Q342">
        <v>299</v>
      </c>
      <c r="R342" t="b">
        <v>1</v>
      </c>
      <c r="S342" t="s">
        <v>8264</v>
      </c>
      <c r="T342" s="15" t="s">
        <v>8306</v>
      </c>
      <c r="U342" s="15" t="s">
        <v>8311</v>
      </c>
    </row>
    <row r="343" spans="1:21" ht="60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s="13">
        <f>IFERROR(ROUND(E343/Q343,2),0)</f>
        <v>67.91</v>
      </c>
      <c r="G343" s="10">
        <f>ROUND(E343/D343,2)</f>
        <v>1.07</v>
      </c>
      <c r="H343" s="9" t="s">
        <v>8217</v>
      </c>
      <c r="I343" t="s">
        <v>8222</v>
      </c>
      <c r="J343" t="s">
        <v>8244</v>
      </c>
      <c r="K343">
        <v>1412135940</v>
      </c>
      <c r="L343">
        <v>1410555998</v>
      </c>
      <c r="M343" s="20">
        <f>(((K343/60)/60)/24)+DATE(1970,1,1)</f>
        <v>41913.165972222225</v>
      </c>
      <c r="N343" s="20">
        <f>(((L343/60)/60)/24)+DATE(1970,1,1)</f>
        <v>41894.879606481481</v>
      </c>
      <c r="O343" s="22">
        <f>M343-N343</f>
        <v>18.286365740743349</v>
      </c>
      <c r="P343" t="b">
        <v>1</v>
      </c>
      <c r="Q343">
        <v>55</v>
      </c>
      <c r="R343" t="b">
        <v>1</v>
      </c>
      <c r="S343" t="s">
        <v>8264</v>
      </c>
      <c r="T343" s="15" t="s">
        <v>8306</v>
      </c>
      <c r="U343" s="15" t="s">
        <v>8311</v>
      </c>
    </row>
    <row r="344" spans="1:21" ht="30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s="13">
        <f>IFERROR(ROUND(E344/Q344,2),0)</f>
        <v>169.85</v>
      </c>
      <c r="G344" s="10">
        <f>ROUND(E344/D344,2)</f>
        <v>1</v>
      </c>
      <c r="H344" s="9" t="s">
        <v>8217</v>
      </c>
      <c r="I344" t="s">
        <v>8222</v>
      </c>
      <c r="J344" t="s">
        <v>8244</v>
      </c>
      <c r="K344">
        <v>1461955465</v>
      </c>
      <c r="L344">
        <v>1459363465</v>
      </c>
      <c r="M344" s="20">
        <f>(((K344/60)/60)/24)+DATE(1970,1,1)</f>
        <v>42489.780844907407</v>
      </c>
      <c r="N344" s="20">
        <f>(((L344/60)/60)/24)+DATE(1970,1,1)</f>
        <v>42459.780844907407</v>
      </c>
      <c r="O344" s="22">
        <f>M344-N344</f>
        <v>30</v>
      </c>
      <c r="P344" t="b">
        <v>1</v>
      </c>
      <c r="Q344">
        <v>325</v>
      </c>
      <c r="R344" t="b">
        <v>1</v>
      </c>
      <c r="S344" t="s">
        <v>8264</v>
      </c>
      <c r="T344" s="15" t="s">
        <v>8306</v>
      </c>
      <c r="U344" s="15" t="s">
        <v>8311</v>
      </c>
    </row>
    <row r="345" spans="1:21" ht="60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s="13">
        <f>IFERROR(ROUND(E345/Q345,2),0)</f>
        <v>58.41</v>
      </c>
      <c r="G345" s="10">
        <f>ROUND(E345/D345,2)</f>
        <v>1.02</v>
      </c>
      <c r="H345" s="9" t="s">
        <v>8217</v>
      </c>
      <c r="I345" t="s">
        <v>8222</v>
      </c>
      <c r="J345" t="s">
        <v>8244</v>
      </c>
      <c r="K345">
        <v>1415934000</v>
      </c>
      <c r="L345">
        <v>1413308545</v>
      </c>
      <c r="M345" s="20">
        <f>(((K345/60)/60)/24)+DATE(1970,1,1)</f>
        <v>41957.125</v>
      </c>
      <c r="N345" s="20">
        <f>(((L345/60)/60)/24)+DATE(1970,1,1)</f>
        <v>41926.73778935185</v>
      </c>
      <c r="O345" s="22">
        <f>M345-N345</f>
        <v>30.387210648150358</v>
      </c>
      <c r="P345" t="b">
        <v>1</v>
      </c>
      <c r="Q345">
        <v>524</v>
      </c>
      <c r="R345" t="b">
        <v>1</v>
      </c>
      <c r="S345" t="s">
        <v>8264</v>
      </c>
      <c r="T345" s="15" t="s">
        <v>8306</v>
      </c>
      <c r="U345" s="15" t="s">
        <v>8311</v>
      </c>
    </row>
    <row r="346" spans="1:21" ht="60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s="13">
        <f>IFERROR(ROUND(E346/Q346,2),0)</f>
        <v>119.99</v>
      </c>
      <c r="G346" s="10">
        <f>ROUND(E346/D346,2)</f>
        <v>1.02</v>
      </c>
      <c r="H346" s="9" t="s">
        <v>8217</v>
      </c>
      <c r="I346" t="s">
        <v>8222</v>
      </c>
      <c r="J346" t="s">
        <v>8244</v>
      </c>
      <c r="K346">
        <v>1433125200</v>
      </c>
      <c r="L346">
        <v>1429312694</v>
      </c>
      <c r="M346" s="20">
        <f>(((K346/60)/60)/24)+DATE(1970,1,1)</f>
        <v>42156.097222222219</v>
      </c>
      <c r="N346" s="20">
        <f>(((L346/60)/60)/24)+DATE(1970,1,1)</f>
        <v>42111.970995370371</v>
      </c>
      <c r="O346" s="22">
        <f>M346-N346</f>
        <v>44.126226851847605</v>
      </c>
      <c r="P346" t="b">
        <v>1</v>
      </c>
      <c r="Q346">
        <v>285</v>
      </c>
      <c r="R346" t="b">
        <v>1</v>
      </c>
      <c r="S346" t="s">
        <v>8264</v>
      </c>
      <c r="T346" s="15" t="s">
        <v>8306</v>
      </c>
      <c r="U346" s="15" t="s">
        <v>8311</v>
      </c>
    </row>
    <row r="347" spans="1:21" ht="45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s="13">
        <f>IFERROR(ROUND(E347/Q347,2),0)</f>
        <v>99.86</v>
      </c>
      <c r="G347" s="10">
        <f>ROUND(E347/D347,2)</f>
        <v>1.23</v>
      </c>
      <c r="H347" s="9" t="s">
        <v>8217</v>
      </c>
      <c r="I347" t="s">
        <v>8222</v>
      </c>
      <c r="J347" t="s">
        <v>8244</v>
      </c>
      <c r="K347">
        <v>1432161590</v>
      </c>
      <c r="L347">
        <v>1429569590</v>
      </c>
      <c r="M347" s="20">
        <f>(((K347/60)/60)/24)+DATE(1970,1,1)</f>
        <v>42144.944328703699</v>
      </c>
      <c r="N347" s="20">
        <f>(((L347/60)/60)/24)+DATE(1970,1,1)</f>
        <v>42114.944328703699</v>
      </c>
      <c r="O347" s="22">
        <f>M347-N347</f>
        <v>30</v>
      </c>
      <c r="P347" t="b">
        <v>1</v>
      </c>
      <c r="Q347">
        <v>179</v>
      </c>
      <c r="R347" t="b">
        <v>1</v>
      </c>
      <c r="S347" t="s">
        <v>8264</v>
      </c>
      <c r="T347" s="15" t="s">
        <v>8306</v>
      </c>
      <c r="U347" s="15" t="s">
        <v>8311</v>
      </c>
    </row>
    <row r="348" spans="1:21" ht="60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s="13">
        <f>IFERROR(ROUND(E348/Q348,2),0)</f>
        <v>90.58</v>
      </c>
      <c r="G348" s="10">
        <f>ROUND(E348/D348,2)</f>
        <v>1.7</v>
      </c>
      <c r="H348" s="9" t="s">
        <v>8217</v>
      </c>
      <c r="I348" t="s">
        <v>8222</v>
      </c>
      <c r="J348" t="s">
        <v>8244</v>
      </c>
      <c r="K348">
        <v>1444824021</v>
      </c>
      <c r="L348">
        <v>1442232021</v>
      </c>
      <c r="M348" s="20">
        <f>(((K348/60)/60)/24)+DATE(1970,1,1)</f>
        <v>42291.500243055561</v>
      </c>
      <c r="N348" s="20">
        <f>(((L348/60)/60)/24)+DATE(1970,1,1)</f>
        <v>42261.500243055561</v>
      </c>
      <c r="O348" s="22">
        <f>M348-N348</f>
        <v>30</v>
      </c>
      <c r="P348" t="b">
        <v>1</v>
      </c>
      <c r="Q348">
        <v>188</v>
      </c>
      <c r="R348" t="b">
        <v>1</v>
      </c>
      <c r="S348" t="s">
        <v>8264</v>
      </c>
      <c r="T348" s="15" t="s">
        <v>8306</v>
      </c>
      <c r="U348" s="15" t="s">
        <v>8311</v>
      </c>
    </row>
    <row r="349" spans="1:21" ht="60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s="13">
        <f>IFERROR(ROUND(E349/Q349,2),0)</f>
        <v>117.77</v>
      </c>
      <c r="G349" s="10">
        <f>ROUND(E349/D349,2)</f>
        <v>1.1200000000000001</v>
      </c>
      <c r="H349" s="9" t="s">
        <v>8217</v>
      </c>
      <c r="I349" t="s">
        <v>8222</v>
      </c>
      <c r="J349" t="s">
        <v>8244</v>
      </c>
      <c r="K349">
        <v>1447505609</v>
      </c>
      <c r="L349">
        <v>1444910009</v>
      </c>
      <c r="M349" s="20">
        <f>(((K349/60)/60)/24)+DATE(1970,1,1)</f>
        <v>42322.537141203706</v>
      </c>
      <c r="N349" s="20">
        <f>(((L349/60)/60)/24)+DATE(1970,1,1)</f>
        <v>42292.495474537034</v>
      </c>
      <c r="O349" s="22">
        <f>M349-N349</f>
        <v>30.041666666671517</v>
      </c>
      <c r="P349" t="b">
        <v>1</v>
      </c>
      <c r="Q349">
        <v>379</v>
      </c>
      <c r="R349" t="b">
        <v>1</v>
      </c>
      <c r="S349" t="s">
        <v>8264</v>
      </c>
      <c r="T349" s="15" t="s">
        <v>8306</v>
      </c>
      <c r="U349" s="15" t="s">
        <v>8311</v>
      </c>
    </row>
    <row r="350" spans="1:21" ht="60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s="13">
        <f>IFERROR(ROUND(E350/Q350,2),0)</f>
        <v>86.55</v>
      </c>
      <c r="G350" s="10">
        <f>ROUND(E350/D350,2)</f>
        <v>1.03</v>
      </c>
      <c r="H350" s="9" t="s">
        <v>8217</v>
      </c>
      <c r="I350" t="s">
        <v>8222</v>
      </c>
      <c r="J350" t="s">
        <v>8244</v>
      </c>
      <c r="K350">
        <v>1440165916</v>
      </c>
      <c r="L350">
        <v>1437573916</v>
      </c>
      <c r="M350" s="20">
        <f>(((K350/60)/60)/24)+DATE(1970,1,1)</f>
        <v>42237.58699074074</v>
      </c>
      <c r="N350" s="20">
        <f>(((L350/60)/60)/24)+DATE(1970,1,1)</f>
        <v>42207.58699074074</v>
      </c>
      <c r="O350" s="22">
        <f>M350-N350</f>
        <v>30</v>
      </c>
      <c r="P350" t="b">
        <v>1</v>
      </c>
      <c r="Q350">
        <v>119</v>
      </c>
      <c r="R350" t="b">
        <v>1</v>
      </c>
      <c r="S350" t="s">
        <v>8264</v>
      </c>
      <c r="T350" s="15" t="s">
        <v>8306</v>
      </c>
      <c r="U350" s="15" t="s">
        <v>8311</v>
      </c>
    </row>
    <row r="351" spans="1:21" ht="45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s="13">
        <f>IFERROR(ROUND(E351/Q351,2),0)</f>
        <v>71.900000000000006</v>
      </c>
      <c r="G351" s="10">
        <f>ROUND(E351/D351,2)</f>
        <v>1.07</v>
      </c>
      <c r="H351" s="9" t="s">
        <v>8217</v>
      </c>
      <c r="I351" t="s">
        <v>8222</v>
      </c>
      <c r="J351" t="s">
        <v>8244</v>
      </c>
      <c r="K351">
        <v>1487937508</v>
      </c>
      <c r="L351">
        <v>1485345508</v>
      </c>
      <c r="M351" s="20">
        <f>(((K351/60)/60)/24)+DATE(1970,1,1)</f>
        <v>42790.498935185184</v>
      </c>
      <c r="N351" s="20">
        <f>(((L351/60)/60)/24)+DATE(1970,1,1)</f>
        <v>42760.498935185184</v>
      </c>
      <c r="O351" s="22">
        <f>M351-N351</f>
        <v>30</v>
      </c>
      <c r="P351" t="b">
        <v>1</v>
      </c>
      <c r="Q351">
        <v>167</v>
      </c>
      <c r="R351" t="b">
        <v>1</v>
      </c>
      <c r="S351" t="s">
        <v>8264</v>
      </c>
      <c r="T351" s="15" t="s">
        <v>8306</v>
      </c>
      <c r="U351" s="15" t="s">
        <v>8311</v>
      </c>
    </row>
    <row r="352" spans="1:21" ht="45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s="13">
        <f>IFERROR(ROUND(E352/Q352,2),0)</f>
        <v>129.82</v>
      </c>
      <c r="G352" s="10">
        <f>ROUND(E352/D352,2)</f>
        <v>1.1499999999999999</v>
      </c>
      <c r="H352" s="9" t="s">
        <v>8217</v>
      </c>
      <c r="I352" t="s">
        <v>8222</v>
      </c>
      <c r="J352" t="s">
        <v>8244</v>
      </c>
      <c r="K352">
        <v>1473566340</v>
      </c>
      <c r="L352">
        <v>1470274509</v>
      </c>
      <c r="M352" s="20">
        <f>(((K352/60)/60)/24)+DATE(1970,1,1)</f>
        <v>42624.165972222225</v>
      </c>
      <c r="N352" s="20">
        <f>(((L352/60)/60)/24)+DATE(1970,1,1)</f>
        <v>42586.066076388888</v>
      </c>
      <c r="O352" s="22">
        <f>M352-N352</f>
        <v>38.099895833336632</v>
      </c>
      <c r="P352" t="b">
        <v>1</v>
      </c>
      <c r="Q352">
        <v>221</v>
      </c>
      <c r="R352" t="b">
        <v>1</v>
      </c>
      <c r="S352" t="s">
        <v>8264</v>
      </c>
      <c r="T352" s="15" t="s">
        <v>8306</v>
      </c>
      <c r="U352" s="15" t="s">
        <v>8311</v>
      </c>
    </row>
    <row r="353" spans="1:21" ht="60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s="13">
        <f>IFERROR(ROUND(E353/Q353,2),0)</f>
        <v>44.91</v>
      </c>
      <c r="G353" s="10">
        <f>ROUND(E353/D353,2)</f>
        <v>1.27</v>
      </c>
      <c r="H353" s="9" t="s">
        <v>8217</v>
      </c>
      <c r="I353" t="s">
        <v>8225</v>
      </c>
      <c r="J353" t="s">
        <v>8247</v>
      </c>
      <c r="K353">
        <v>1460066954</v>
      </c>
      <c r="L353">
        <v>1456614554</v>
      </c>
      <c r="M353" s="20">
        <f>(((K353/60)/60)/24)+DATE(1970,1,1)</f>
        <v>42467.923078703709</v>
      </c>
      <c r="N353" s="20">
        <f>(((L353/60)/60)/24)+DATE(1970,1,1)</f>
        <v>42427.964745370366</v>
      </c>
      <c r="O353" s="22">
        <f>M353-N353</f>
        <v>39.958333333343035</v>
      </c>
      <c r="P353" t="b">
        <v>1</v>
      </c>
      <c r="Q353">
        <v>964</v>
      </c>
      <c r="R353" t="b">
        <v>1</v>
      </c>
      <c r="S353" t="s">
        <v>8264</v>
      </c>
      <c r="T353" s="15" t="s">
        <v>8306</v>
      </c>
      <c r="U353" s="15" t="s">
        <v>8311</v>
      </c>
    </row>
    <row r="354" spans="1:21" ht="60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s="13">
        <f>IFERROR(ROUND(E354/Q354,2),0)</f>
        <v>40.76</v>
      </c>
      <c r="G354" s="10">
        <f>ROUND(E354/D354,2)</f>
        <v>1.17</v>
      </c>
      <c r="H354" s="9" t="s">
        <v>8217</v>
      </c>
      <c r="I354" t="s">
        <v>8222</v>
      </c>
      <c r="J354" t="s">
        <v>8244</v>
      </c>
      <c r="K354">
        <v>1412740868</v>
      </c>
      <c r="L354">
        <v>1410148868</v>
      </c>
      <c r="M354" s="20">
        <f>(((K354/60)/60)/24)+DATE(1970,1,1)</f>
        <v>41920.167453703703</v>
      </c>
      <c r="N354" s="20">
        <f>(((L354/60)/60)/24)+DATE(1970,1,1)</f>
        <v>41890.167453703703</v>
      </c>
      <c r="O354" s="22">
        <f>M354-N354</f>
        <v>30</v>
      </c>
      <c r="P354" t="b">
        <v>1</v>
      </c>
      <c r="Q354">
        <v>286</v>
      </c>
      <c r="R354" t="b">
        <v>1</v>
      </c>
      <c r="S354" t="s">
        <v>8264</v>
      </c>
      <c r="T354" s="15" t="s">
        <v>8306</v>
      </c>
      <c r="U354" s="15" t="s">
        <v>8311</v>
      </c>
    </row>
    <row r="355" spans="1:21" ht="60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s="13">
        <f>IFERROR(ROUND(E355/Q355,2),0)</f>
        <v>103.52</v>
      </c>
      <c r="G355" s="10">
        <f>ROUND(E355/D355,2)</f>
        <v>1.0900000000000001</v>
      </c>
      <c r="H355" s="9" t="s">
        <v>8217</v>
      </c>
      <c r="I355" t="s">
        <v>8222</v>
      </c>
      <c r="J355" t="s">
        <v>8244</v>
      </c>
      <c r="K355">
        <v>1447963219</v>
      </c>
      <c r="L355">
        <v>1445367619</v>
      </c>
      <c r="M355" s="20">
        <f>(((K355/60)/60)/24)+DATE(1970,1,1)</f>
        <v>42327.833553240736</v>
      </c>
      <c r="N355" s="20">
        <f>(((L355/60)/60)/24)+DATE(1970,1,1)</f>
        <v>42297.791886574079</v>
      </c>
      <c r="O355" s="22">
        <f>M355-N355</f>
        <v>30.041666666656965</v>
      </c>
      <c r="P355" t="b">
        <v>1</v>
      </c>
      <c r="Q355">
        <v>613</v>
      </c>
      <c r="R355" t="b">
        <v>1</v>
      </c>
      <c r="S355" t="s">
        <v>8264</v>
      </c>
      <c r="T355" s="15" t="s">
        <v>8306</v>
      </c>
      <c r="U355" s="15" t="s">
        <v>8311</v>
      </c>
    </row>
    <row r="356" spans="1:21" ht="60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s="13">
        <f>IFERROR(ROUND(E356/Q356,2),0)</f>
        <v>125.45</v>
      </c>
      <c r="G356" s="10">
        <f>ROUND(E356/D356,2)</f>
        <v>1.04</v>
      </c>
      <c r="H356" s="9" t="s">
        <v>8217</v>
      </c>
      <c r="I356" t="s">
        <v>8222</v>
      </c>
      <c r="J356" t="s">
        <v>8244</v>
      </c>
      <c r="K356">
        <v>1460141521</v>
      </c>
      <c r="L356">
        <v>1457553121</v>
      </c>
      <c r="M356" s="20">
        <f>(((K356/60)/60)/24)+DATE(1970,1,1)</f>
        <v>42468.786122685182</v>
      </c>
      <c r="N356" s="20">
        <f>(((L356/60)/60)/24)+DATE(1970,1,1)</f>
        <v>42438.827789351853</v>
      </c>
      <c r="O356" s="22">
        <f>M356-N356</f>
        <v>29.958333333328483</v>
      </c>
      <c r="P356" t="b">
        <v>1</v>
      </c>
      <c r="Q356">
        <v>29</v>
      </c>
      <c r="R356" t="b">
        <v>1</v>
      </c>
      <c r="S356" t="s">
        <v>8264</v>
      </c>
      <c r="T356" s="15" t="s">
        <v>8306</v>
      </c>
      <c r="U356" s="15" t="s">
        <v>8311</v>
      </c>
    </row>
    <row r="357" spans="1:21" ht="45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s="13">
        <f>IFERROR(ROUND(E357/Q357,2),0)</f>
        <v>246.61</v>
      </c>
      <c r="G357" s="10">
        <f>ROUND(E357/D357,2)</f>
        <v>1.1599999999999999</v>
      </c>
      <c r="H357" s="9" t="s">
        <v>8217</v>
      </c>
      <c r="I357" t="s">
        <v>8222</v>
      </c>
      <c r="J357" t="s">
        <v>8244</v>
      </c>
      <c r="K357">
        <v>1417420994</v>
      </c>
      <c r="L357">
        <v>1414738994</v>
      </c>
      <c r="M357" s="20">
        <f>(((K357/60)/60)/24)+DATE(1970,1,1)</f>
        <v>41974.3355787037</v>
      </c>
      <c r="N357" s="20">
        <f>(((L357/60)/60)/24)+DATE(1970,1,1)</f>
        <v>41943.293912037036</v>
      </c>
      <c r="O357" s="22">
        <f>M357-N357</f>
        <v>31.041666666664241</v>
      </c>
      <c r="P357" t="b">
        <v>1</v>
      </c>
      <c r="Q357">
        <v>165</v>
      </c>
      <c r="R357" t="b">
        <v>1</v>
      </c>
      <c r="S357" t="s">
        <v>8264</v>
      </c>
      <c r="T357" s="15" t="s">
        <v>8306</v>
      </c>
      <c r="U357" s="15" t="s">
        <v>8311</v>
      </c>
    </row>
    <row r="358" spans="1:21" ht="45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s="13">
        <f>IFERROR(ROUND(E358/Q358,2),0)</f>
        <v>79.400000000000006</v>
      </c>
      <c r="G358" s="10">
        <f>ROUND(E358/D358,2)</f>
        <v>1.03</v>
      </c>
      <c r="H358" s="9" t="s">
        <v>8217</v>
      </c>
      <c r="I358" t="s">
        <v>8222</v>
      </c>
      <c r="J358" t="s">
        <v>8244</v>
      </c>
      <c r="K358">
        <v>1458152193</v>
      </c>
      <c r="L358">
        <v>1455563793</v>
      </c>
      <c r="M358" s="20">
        <f>(((K358/60)/60)/24)+DATE(1970,1,1)</f>
        <v>42445.761493055557</v>
      </c>
      <c r="N358" s="20">
        <f>(((L358/60)/60)/24)+DATE(1970,1,1)</f>
        <v>42415.803159722222</v>
      </c>
      <c r="O358" s="22">
        <f>M358-N358</f>
        <v>29.958333333335759</v>
      </c>
      <c r="P358" t="b">
        <v>1</v>
      </c>
      <c r="Q358">
        <v>97</v>
      </c>
      <c r="R358" t="b">
        <v>1</v>
      </c>
      <c r="S358" t="s">
        <v>8264</v>
      </c>
      <c r="T358" s="15" t="s">
        <v>8306</v>
      </c>
      <c r="U358" s="15" t="s">
        <v>8311</v>
      </c>
    </row>
    <row r="359" spans="1:21" ht="60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s="13">
        <f>IFERROR(ROUND(E359/Q359,2),0)</f>
        <v>86.14</v>
      </c>
      <c r="G359" s="10">
        <f>ROUND(E359/D359,2)</f>
        <v>1.74</v>
      </c>
      <c r="H359" s="9" t="s">
        <v>8217</v>
      </c>
      <c r="I359" t="s">
        <v>8222</v>
      </c>
      <c r="J359" t="s">
        <v>8244</v>
      </c>
      <c r="K359">
        <v>1429852797</v>
      </c>
      <c r="L359">
        <v>1426396797</v>
      </c>
      <c r="M359" s="20">
        <f>(((K359/60)/60)/24)+DATE(1970,1,1)</f>
        <v>42118.222187499996</v>
      </c>
      <c r="N359" s="20">
        <f>(((L359/60)/60)/24)+DATE(1970,1,1)</f>
        <v>42078.222187499996</v>
      </c>
      <c r="O359" s="22">
        <f>M359-N359</f>
        <v>40</v>
      </c>
      <c r="P359" t="b">
        <v>1</v>
      </c>
      <c r="Q359">
        <v>303</v>
      </c>
      <c r="R359" t="b">
        <v>1</v>
      </c>
      <c r="S359" t="s">
        <v>8264</v>
      </c>
      <c r="T359" s="15" t="s">
        <v>8306</v>
      </c>
      <c r="U359" s="15" t="s">
        <v>8311</v>
      </c>
    </row>
    <row r="360" spans="1:21" ht="45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s="13">
        <f>IFERROR(ROUND(E360/Q360,2),0)</f>
        <v>193.05</v>
      </c>
      <c r="G360" s="10">
        <f>ROUND(E360/D360,2)</f>
        <v>1.03</v>
      </c>
      <c r="H360" s="9" t="s">
        <v>8217</v>
      </c>
      <c r="I360" t="s">
        <v>8222</v>
      </c>
      <c r="J360" t="s">
        <v>8244</v>
      </c>
      <c r="K360">
        <v>1466002800</v>
      </c>
      <c r="L360">
        <v>1463517521</v>
      </c>
      <c r="M360" s="20">
        <f>(((K360/60)/60)/24)+DATE(1970,1,1)</f>
        <v>42536.625</v>
      </c>
      <c r="N360" s="20">
        <f>(((L360/60)/60)/24)+DATE(1970,1,1)</f>
        <v>42507.860196759255</v>
      </c>
      <c r="O360" s="22">
        <f>M360-N360</f>
        <v>28.764803240745096</v>
      </c>
      <c r="P360" t="b">
        <v>1</v>
      </c>
      <c r="Q360">
        <v>267</v>
      </c>
      <c r="R360" t="b">
        <v>1</v>
      </c>
      <c r="S360" t="s">
        <v>8264</v>
      </c>
      <c r="T360" s="15" t="s">
        <v>8306</v>
      </c>
      <c r="U360" s="15" t="s">
        <v>8311</v>
      </c>
    </row>
    <row r="361" spans="1:21" ht="45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s="13">
        <f>IFERROR(ROUND(E361/Q361,2),0)</f>
        <v>84.02</v>
      </c>
      <c r="G361" s="10">
        <f>ROUND(E361/D361,2)</f>
        <v>1.05</v>
      </c>
      <c r="H361" s="9" t="s">
        <v>8217</v>
      </c>
      <c r="I361" t="s">
        <v>8222</v>
      </c>
      <c r="J361" t="s">
        <v>8244</v>
      </c>
      <c r="K361">
        <v>1415941920</v>
      </c>
      <c r="L361">
        <v>1414028490</v>
      </c>
      <c r="M361" s="20">
        <f>(((K361/60)/60)/24)+DATE(1970,1,1)</f>
        <v>41957.216666666667</v>
      </c>
      <c r="N361" s="20">
        <f>(((L361/60)/60)/24)+DATE(1970,1,1)</f>
        <v>41935.070486111108</v>
      </c>
      <c r="O361" s="22">
        <f>M361-N361</f>
        <v>22.146180555559113</v>
      </c>
      <c r="P361" t="b">
        <v>1</v>
      </c>
      <c r="Q361">
        <v>302</v>
      </c>
      <c r="R361" t="b">
        <v>1</v>
      </c>
      <c r="S361" t="s">
        <v>8264</v>
      </c>
      <c r="T361" s="15" t="s">
        <v>8306</v>
      </c>
      <c r="U361" s="15" t="s">
        <v>8311</v>
      </c>
    </row>
    <row r="362" spans="1:21" ht="60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s="13">
        <f>IFERROR(ROUND(E362/Q362,2),0)</f>
        <v>139.83000000000001</v>
      </c>
      <c r="G362" s="10">
        <f>ROUND(E362/D362,2)</f>
        <v>1.01</v>
      </c>
      <c r="H362" s="9" t="s">
        <v>8217</v>
      </c>
      <c r="I362" t="s">
        <v>8222</v>
      </c>
      <c r="J362" t="s">
        <v>8244</v>
      </c>
      <c r="K362">
        <v>1437621060</v>
      </c>
      <c r="L362">
        <v>1433799180</v>
      </c>
      <c r="M362" s="20">
        <f>(((K362/60)/60)/24)+DATE(1970,1,1)</f>
        <v>42208.132638888885</v>
      </c>
      <c r="N362" s="20">
        <f>(((L362/60)/60)/24)+DATE(1970,1,1)</f>
        <v>42163.897916666669</v>
      </c>
      <c r="O362" s="22">
        <f>M362-N362</f>
        <v>44.234722222216078</v>
      </c>
      <c r="P362" t="b">
        <v>0</v>
      </c>
      <c r="Q362">
        <v>87</v>
      </c>
      <c r="R362" t="b">
        <v>1</v>
      </c>
      <c r="S362" t="s">
        <v>8264</v>
      </c>
      <c r="T362" s="15" t="s">
        <v>8306</v>
      </c>
      <c r="U362" s="15" t="s">
        <v>8311</v>
      </c>
    </row>
    <row r="363" spans="1:21" ht="60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s="13">
        <f>IFERROR(ROUND(E363/Q363,2),0)</f>
        <v>109.82</v>
      </c>
      <c r="G363" s="10">
        <f>ROUND(E363/D363,2)</f>
        <v>1.1100000000000001</v>
      </c>
      <c r="H363" s="9" t="s">
        <v>8217</v>
      </c>
      <c r="I363" t="s">
        <v>8222</v>
      </c>
      <c r="J363" t="s">
        <v>8244</v>
      </c>
      <c r="K363">
        <v>1416704506</v>
      </c>
      <c r="L363">
        <v>1414108906</v>
      </c>
      <c r="M363" s="20">
        <f>(((K363/60)/60)/24)+DATE(1970,1,1)</f>
        <v>41966.042893518519</v>
      </c>
      <c r="N363" s="20">
        <f>(((L363/60)/60)/24)+DATE(1970,1,1)</f>
        <v>41936.001226851848</v>
      </c>
      <c r="O363" s="22">
        <f>M363-N363</f>
        <v>30.041666666671517</v>
      </c>
      <c r="P363" t="b">
        <v>0</v>
      </c>
      <c r="Q363">
        <v>354</v>
      </c>
      <c r="R363" t="b">
        <v>1</v>
      </c>
      <c r="S363" t="s">
        <v>8264</v>
      </c>
      <c r="T363" s="15" t="s">
        <v>8306</v>
      </c>
      <c r="U363" s="15" t="s">
        <v>8311</v>
      </c>
    </row>
    <row r="364" spans="1:21" ht="60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s="13">
        <f>IFERROR(ROUND(E364/Q364,2),0)</f>
        <v>139.53</v>
      </c>
      <c r="G364" s="10">
        <f>ROUND(E364/D364,2)</f>
        <v>1.24</v>
      </c>
      <c r="H364" s="9" t="s">
        <v>8217</v>
      </c>
      <c r="I364" t="s">
        <v>8222</v>
      </c>
      <c r="J364" t="s">
        <v>8244</v>
      </c>
      <c r="K364">
        <v>1407456000</v>
      </c>
      <c r="L364">
        <v>1405573391</v>
      </c>
      <c r="M364" s="20">
        <f>(((K364/60)/60)/24)+DATE(1970,1,1)</f>
        <v>41859</v>
      </c>
      <c r="N364" s="20">
        <f>(((L364/60)/60)/24)+DATE(1970,1,1)</f>
        <v>41837.210543981484</v>
      </c>
      <c r="O364" s="22">
        <f>M364-N364</f>
        <v>21.789456018515921</v>
      </c>
      <c r="P364" t="b">
        <v>0</v>
      </c>
      <c r="Q364">
        <v>86</v>
      </c>
      <c r="R364" t="b">
        <v>1</v>
      </c>
      <c r="S364" t="s">
        <v>8264</v>
      </c>
      <c r="T364" s="15" t="s">
        <v>8306</v>
      </c>
      <c r="U364" s="15" t="s">
        <v>8311</v>
      </c>
    </row>
    <row r="365" spans="1:21" ht="60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s="13">
        <f>IFERROR(ROUND(E365/Q365,2),0)</f>
        <v>347.85</v>
      </c>
      <c r="G365" s="10">
        <f>ROUND(E365/D365,2)</f>
        <v>1.01</v>
      </c>
      <c r="H365" s="9" t="s">
        <v>8217</v>
      </c>
      <c r="I365" t="s">
        <v>8222</v>
      </c>
      <c r="J365" t="s">
        <v>8244</v>
      </c>
      <c r="K365">
        <v>1272828120</v>
      </c>
      <c r="L365">
        <v>1268934736</v>
      </c>
      <c r="M365" s="20">
        <f>(((K365/60)/60)/24)+DATE(1970,1,1)</f>
        <v>40300.806944444441</v>
      </c>
      <c r="N365" s="20">
        <f>(((L365/60)/60)/24)+DATE(1970,1,1)</f>
        <v>40255.744629629626</v>
      </c>
      <c r="O365" s="22">
        <f>M365-N365</f>
        <v>45.062314814815181</v>
      </c>
      <c r="P365" t="b">
        <v>0</v>
      </c>
      <c r="Q365">
        <v>26</v>
      </c>
      <c r="R365" t="b">
        <v>1</v>
      </c>
      <c r="S365" t="s">
        <v>8264</v>
      </c>
      <c r="T365" s="15" t="s">
        <v>8306</v>
      </c>
      <c r="U365" s="15" t="s">
        <v>8311</v>
      </c>
    </row>
    <row r="366" spans="1:21" ht="60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s="13">
        <f>IFERROR(ROUND(E366/Q366,2),0)</f>
        <v>68.239999999999995</v>
      </c>
      <c r="G366" s="10">
        <f>ROUND(E366/D366,2)</f>
        <v>1.1000000000000001</v>
      </c>
      <c r="H366" s="9" t="s">
        <v>8217</v>
      </c>
      <c r="I366" t="s">
        <v>8222</v>
      </c>
      <c r="J366" t="s">
        <v>8244</v>
      </c>
      <c r="K366">
        <v>1403323140</v>
      </c>
      <c r="L366">
        <v>1400704672</v>
      </c>
      <c r="M366" s="20">
        <f>(((K366/60)/60)/24)+DATE(1970,1,1)</f>
        <v>41811.165972222225</v>
      </c>
      <c r="N366" s="20">
        <f>(((L366/60)/60)/24)+DATE(1970,1,1)</f>
        <v>41780.859629629631</v>
      </c>
      <c r="O366" s="22">
        <f>M366-N366</f>
        <v>30.306342592593865</v>
      </c>
      <c r="P366" t="b">
        <v>0</v>
      </c>
      <c r="Q366">
        <v>113</v>
      </c>
      <c r="R366" t="b">
        <v>1</v>
      </c>
      <c r="S366" t="s">
        <v>8264</v>
      </c>
      <c r="T366" s="15" t="s">
        <v>8306</v>
      </c>
      <c r="U366" s="15" t="s">
        <v>8311</v>
      </c>
    </row>
    <row r="367" spans="1:21" ht="45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s="13">
        <f>IFERROR(ROUND(E367/Q367,2),0)</f>
        <v>239.94</v>
      </c>
      <c r="G367" s="10">
        <f>ROUND(E367/D367,2)</f>
        <v>1.04</v>
      </c>
      <c r="H367" s="9" t="s">
        <v>8217</v>
      </c>
      <c r="I367" t="s">
        <v>8223</v>
      </c>
      <c r="J367" t="s">
        <v>8245</v>
      </c>
      <c r="K367">
        <v>1393597999</v>
      </c>
      <c r="L367">
        <v>1391005999</v>
      </c>
      <c r="M367" s="20">
        <f>(((K367/60)/60)/24)+DATE(1970,1,1)</f>
        <v>41698.606469907405</v>
      </c>
      <c r="N367" s="20">
        <f>(((L367/60)/60)/24)+DATE(1970,1,1)</f>
        <v>41668.606469907405</v>
      </c>
      <c r="O367" s="22">
        <f>M367-N367</f>
        <v>30</v>
      </c>
      <c r="P367" t="b">
        <v>0</v>
      </c>
      <c r="Q367">
        <v>65</v>
      </c>
      <c r="R367" t="b">
        <v>1</v>
      </c>
      <c r="S367" t="s">
        <v>8264</v>
      </c>
      <c r="T367" s="15" t="s">
        <v>8306</v>
      </c>
      <c r="U367" s="15" t="s">
        <v>8311</v>
      </c>
    </row>
    <row r="368" spans="1:21" ht="45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s="13">
        <f>IFERROR(ROUND(E368/Q368,2),0)</f>
        <v>287.31</v>
      </c>
      <c r="G368" s="10">
        <f>ROUND(E368/D368,2)</f>
        <v>1.01</v>
      </c>
      <c r="H368" s="9" t="s">
        <v>8217</v>
      </c>
      <c r="I368" t="s">
        <v>8222</v>
      </c>
      <c r="J368" t="s">
        <v>8244</v>
      </c>
      <c r="K368">
        <v>1337540518</v>
      </c>
      <c r="L368">
        <v>1334948518</v>
      </c>
      <c r="M368" s="20">
        <f>(((K368/60)/60)/24)+DATE(1970,1,1)</f>
        <v>41049.793032407404</v>
      </c>
      <c r="N368" s="20">
        <f>(((L368/60)/60)/24)+DATE(1970,1,1)</f>
        <v>41019.793032407404</v>
      </c>
      <c r="O368" s="22">
        <f>M368-N368</f>
        <v>30</v>
      </c>
      <c r="P368" t="b">
        <v>0</v>
      </c>
      <c r="Q368">
        <v>134</v>
      </c>
      <c r="R368" t="b">
        <v>1</v>
      </c>
      <c r="S368" t="s">
        <v>8264</v>
      </c>
      <c r="T368" s="15" t="s">
        <v>8306</v>
      </c>
      <c r="U368" s="15" t="s">
        <v>8311</v>
      </c>
    </row>
    <row r="369" spans="1:21" ht="60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s="13">
        <f>IFERROR(ROUND(E369/Q369,2),0)</f>
        <v>86.85</v>
      </c>
      <c r="G369" s="10">
        <f>ROUND(E369/D369,2)</f>
        <v>1.03</v>
      </c>
      <c r="H369" s="9" t="s">
        <v>8217</v>
      </c>
      <c r="I369" t="s">
        <v>8222</v>
      </c>
      <c r="J369" t="s">
        <v>8244</v>
      </c>
      <c r="K369">
        <v>1367384340</v>
      </c>
      <c r="L369">
        <v>1363960278</v>
      </c>
      <c r="M369" s="20">
        <f>(((K369/60)/60)/24)+DATE(1970,1,1)</f>
        <v>41395.207638888889</v>
      </c>
      <c r="N369" s="20">
        <f>(((L369/60)/60)/24)+DATE(1970,1,1)</f>
        <v>41355.577291666668</v>
      </c>
      <c r="O369" s="22">
        <f>M369-N369</f>
        <v>39.630347222220735</v>
      </c>
      <c r="P369" t="b">
        <v>0</v>
      </c>
      <c r="Q369">
        <v>119</v>
      </c>
      <c r="R369" t="b">
        <v>1</v>
      </c>
      <c r="S369" t="s">
        <v>8264</v>
      </c>
      <c r="T369" s="15" t="s">
        <v>8306</v>
      </c>
      <c r="U369" s="15" t="s">
        <v>8311</v>
      </c>
    </row>
    <row r="370" spans="1:21" ht="60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s="13">
        <f>IFERROR(ROUND(E370/Q370,2),0)</f>
        <v>81.849999999999994</v>
      </c>
      <c r="G370" s="10">
        <f>ROUND(E370/D370,2)</f>
        <v>1.04</v>
      </c>
      <c r="H370" s="9" t="s">
        <v>8217</v>
      </c>
      <c r="I370" t="s">
        <v>8222</v>
      </c>
      <c r="J370" t="s">
        <v>8244</v>
      </c>
      <c r="K370">
        <v>1426426322</v>
      </c>
      <c r="L370">
        <v>1423405922</v>
      </c>
      <c r="M370" s="20">
        <f>(((K370/60)/60)/24)+DATE(1970,1,1)</f>
        <v>42078.563912037032</v>
      </c>
      <c r="N370" s="20">
        <f>(((L370/60)/60)/24)+DATE(1970,1,1)</f>
        <v>42043.605578703704</v>
      </c>
      <c r="O370" s="22">
        <f>M370-N370</f>
        <v>34.958333333328483</v>
      </c>
      <c r="P370" t="b">
        <v>0</v>
      </c>
      <c r="Q370">
        <v>159</v>
      </c>
      <c r="R370" t="b">
        <v>1</v>
      </c>
      <c r="S370" t="s">
        <v>8264</v>
      </c>
      <c r="T370" s="15" t="s">
        <v>8306</v>
      </c>
      <c r="U370" s="15" t="s">
        <v>8311</v>
      </c>
    </row>
    <row r="371" spans="1:21" ht="60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s="13">
        <f>IFERROR(ROUND(E371/Q371,2),0)</f>
        <v>42.87</v>
      </c>
      <c r="G371" s="10">
        <f>ROUND(E371/D371,2)</f>
        <v>1.1000000000000001</v>
      </c>
      <c r="H371" s="9" t="s">
        <v>8217</v>
      </c>
      <c r="I371" t="s">
        <v>8222</v>
      </c>
      <c r="J371" t="s">
        <v>8244</v>
      </c>
      <c r="K371">
        <v>1326633269</v>
      </c>
      <c r="L371">
        <v>1324041269</v>
      </c>
      <c r="M371" s="20">
        <f>(((K371/60)/60)/24)+DATE(1970,1,1)</f>
        <v>40923.551724537036</v>
      </c>
      <c r="N371" s="20">
        <f>(((L371/60)/60)/24)+DATE(1970,1,1)</f>
        <v>40893.551724537036</v>
      </c>
      <c r="O371" s="22">
        <f>M371-N371</f>
        <v>30</v>
      </c>
      <c r="P371" t="b">
        <v>0</v>
      </c>
      <c r="Q371">
        <v>167</v>
      </c>
      <c r="R371" t="b">
        <v>1</v>
      </c>
      <c r="S371" t="s">
        <v>8264</v>
      </c>
      <c r="T371" s="15" t="s">
        <v>8306</v>
      </c>
      <c r="U371" s="15" t="s">
        <v>8311</v>
      </c>
    </row>
    <row r="372" spans="1:21" ht="60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s="13">
        <f>IFERROR(ROUND(E372/Q372,2),0)</f>
        <v>709.42</v>
      </c>
      <c r="G372" s="10">
        <f>ROUND(E372/D372,2)</f>
        <v>1.22</v>
      </c>
      <c r="H372" s="9" t="s">
        <v>8217</v>
      </c>
      <c r="I372" t="s">
        <v>8222</v>
      </c>
      <c r="J372" t="s">
        <v>8244</v>
      </c>
      <c r="K372">
        <v>1483729500</v>
      </c>
      <c r="L372">
        <v>1481137500</v>
      </c>
      <c r="M372" s="20">
        <f>(((K372/60)/60)/24)+DATE(1970,1,1)</f>
        <v>42741.795138888891</v>
      </c>
      <c r="N372" s="20">
        <f>(((L372/60)/60)/24)+DATE(1970,1,1)</f>
        <v>42711.795138888891</v>
      </c>
      <c r="O372" s="22">
        <f>M372-N372</f>
        <v>30</v>
      </c>
      <c r="P372" t="b">
        <v>0</v>
      </c>
      <c r="Q372">
        <v>43</v>
      </c>
      <c r="R372" t="b">
        <v>1</v>
      </c>
      <c r="S372" t="s">
        <v>8264</v>
      </c>
      <c r="T372" s="15" t="s">
        <v>8306</v>
      </c>
      <c r="U372" s="15" t="s">
        <v>8311</v>
      </c>
    </row>
    <row r="373" spans="1:21" ht="60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s="13">
        <f>IFERROR(ROUND(E373/Q373,2),0)</f>
        <v>161.26</v>
      </c>
      <c r="G373" s="10">
        <f>ROUND(E373/D373,2)</f>
        <v>1.1399999999999999</v>
      </c>
      <c r="H373" s="9" t="s">
        <v>8217</v>
      </c>
      <c r="I373" t="s">
        <v>8222</v>
      </c>
      <c r="J373" t="s">
        <v>8244</v>
      </c>
      <c r="K373">
        <v>1359743139</v>
      </c>
      <c r="L373">
        <v>1355855139</v>
      </c>
      <c r="M373" s="20">
        <f>(((K373/60)/60)/24)+DATE(1970,1,1)</f>
        <v>41306.767812500002</v>
      </c>
      <c r="N373" s="20">
        <f>(((L373/60)/60)/24)+DATE(1970,1,1)</f>
        <v>41261.767812500002</v>
      </c>
      <c r="O373" s="22">
        <f>M373-N373</f>
        <v>45</v>
      </c>
      <c r="P373" t="b">
        <v>0</v>
      </c>
      <c r="Q373">
        <v>1062</v>
      </c>
      <c r="R373" t="b">
        <v>1</v>
      </c>
      <c r="S373" t="s">
        <v>8264</v>
      </c>
      <c r="T373" s="15" t="s">
        <v>8306</v>
      </c>
      <c r="U373" s="15" t="s">
        <v>8311</v>
      </c>
    </row>
    <row r="374" spans="1:21" ht="30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s="13">
        <f>IFERROR(ROUND(E374/Q374,2),0)</f>
        <v>41.78</v>
      </c>
      <c r="G374" s="10">
        <f>ROUND(E374/D374,2)</f>
        <v>1.25</v>
      </c>
      <c r="H374" s="9" t="s">
        <v>8217</v>
      </c>
      <c r="I374" t="s">
        <v>8223</v>
      </c>
      <c r="J374" t="s">
        <v>8245</v>
      </c>
      <c r="K374">
        <v>1459872000</v>
      </c>
      <c r="L374">
        <v>1456408244</v>
      </c>
      <c r="M374" s="20">
        <f>(((K374/60)/60)/24)+DATE(1970,1,1)</f>
        <v>42465.666666666672</v>
      </c>
      <c r="N374" s="20">
        <f>(((L374/60)/60)/24)+DATE(1970,1,1)</f>
        <v>42425.576898148152</v>
      </c>
      <c r="O374" s="22">
        <f>M374-N374</f>
        <v>40.089768518519122</v>
      </c>
      <c r="P374" t="b">
        <v>0</v>
      </c>
      <c r="Q374">
        <v>9</v>
      </c>
      <c r="R374" t="b">
        <v>1</v>
      </c>
      <c r="S374" t="s">
        <v>8264</v>
      </c>
      <c r="T374" s="15" t="s">
        <v>8306</v>
      </c>
      <c r="U374" s="15" t="s">
        <v>8311</v>
      </c>
    </row>
    <row r="375" spans="1:21" ht="45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s="13">
        <f>IFERROR(ROUND(E375/Q375,2),0)</f>
        <v>89.89</v>
      </c>
      <c r="G375" s="10">
        <f>ROUND(E375/D375,2)</f>
        <v>1.07</v>
      </c>
      <c r="H375" s="9" t="s">
        <v>8217</v>
      </c>
      <c r="I375" t="s">
        <v>8222</v>
      </c>
      <c r="J375" t="s">
        <v>8244</v>
      </c>
      <c r="K375">
        <v>1342648398</v>
      </c>
      <c r="L375">
        <v>1340056398</v>
      </c>
      <c r="M375" s="20">
        <f>(((K375/60)/60)/24)+DATE(1970,1,1)</f>
        <v>41108.91201388889</v>
      </c>
      <c r="N375" s="20">
        <f>(((L375/60)/60)/24)+DATE(1970,1,1)</f>
        <v>41078.91201388889</v>
      </c>
      <c r="O375" s="22">
        <f>M375-N375</f>
        <v>30</v>
      </c>
      <c r="P375" t="b">
        <v>0</v>
      </c>
      <c r="Q375">
        <v>89</v>
      </c>
      <c r="R375" t="b">
        <v>1</v>
      </c>
      <c r="S375" t="s">
        <v>8264</v>
      </c>
      <c r="T375" s="15" t="s">
        <v>8306</v>
      </c>
      <c r="U375" s="15" t="s">
        <v>8311</v>
      </c>
    </row>
    <row r="376" spans="1:21" ht="60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s="13">
        <f>IFERROR(ROUND(E376/Q376,2),0)</f>
        <v>45.05</v>
      </c>
      <c r="G376" s="10">
        <f>ROUND(E376/D376,2)</f>
        <v>1.31</v>
      </c>
      <c r="H376" s="9" t="s">
        <v>8217</v>
      </c>
      <c r="I376" t="s">
        <v>8222</v>
      </c>
      <c r="J376" t="s">
        <v>8244</v>
      </c>
      <c r="K376">
        <v>1316208031</v>
      </c>
      <c r="L376">
        <v>1312320031</v>
      </c>
      <c r="M376" s="20">
        <f>(((K376/60)/60)/24)+DATE(1970,1,1)</f>
        <v>40802.889247685183</v>
      </c>
      <c r="N376" s="20">
        <f>(((L376/60)/60)/24)+DATE(1970,1,1)</f>
        <v>40757.889247685183</v>
      </c>
      <c r="O376" s="22">
        <f>M376-N376</f>
        <v>45</v>
      </c>
      <c r="P376" t="b">
        <v>0</v>
      </c>
      <c r="Q376">
        <v>174</v>
      </c>
      <c r="R376" t="b">
        <v>1</v>
      </c>
      <c r="S376" t="s">
        <v>8264</v>
      </c>
      <c r="T376" s="15" t="s">
        <v>8306</v>
      </c>
      <c r="U376" s="15" t="s">
        <v>8311</v>
      </c>
    </row>
    <row r="377" spans="1:21" ht="60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s="13">
        <f>IFERROR(ROUND(E377/Q377,2),0)</f>
        <v>42.86</v>
      </c>
      <c r="G377" s="10">
        <f>ROUND(E377/D377,2)</f>
        <v>1.2</v>
      </c>
      <c r="H377" s="9" t="s">
        <v>8217</v>
      </c>
      <c r="I377" t="s">
        <v>8222</v>
      </c>
      <c r="J377" t="s">
        <v>8244</v>
      </c>
      <c r="K377">
        <v>1393694280</v>
      </c>
      <c r="L377">
        <v>1390088311</v>
      </c>
      <c r="M377" s="20">
        <f>(((K377/60)/60)/24)+DATE(1970,1,1)</f>
        <v>41699.720833333333</v>
      </c>
      <c r="N377" s="20">
        <f>(((L377/60)/60)/24)+DATE(1970,1,1)</f>
        <v>41657.985081018516</v>
      </c>
      <c r="O377" s="22">
        <f>M377-N377</f>
        <v>41.735752314816636</v>
      </c>
      <c r="P377" t="b">
        <v>0</v>
      </c>
      <c r="Q377">
        <v>14</v>
      </c>
      <c r="R377" t="b">
        <v>1</v>
      </c>
      <c r="S377" t="s">
        <v>8264</v>
      </c>
      <c r="T377" s="15" t="s">
        <v>8306</v>
      </c>
      <c r="U377" s="15" t="s">
        <v>8311</v>
      </c>
    </row>
    <row r="378" spans="1:21" ht="60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s="13">
        <f>IFERROR(ROUND(E378/Q378,2),0)</f>
        <v>54.08</v>
      </c>
      <c r="G378" s="10">
        <f>ROUND(E378/D378,2)</f>
        <v>1.06</v>
      </c>
      <c r="H378" s="9" t="s">
        <v>8217</v>
      </c>
      <c r="I378" t="s">
        <v>8223</v>
      </c>
      <c r="J378" t="s">
        <v>8245</v>
      </c>
      <c r="K378">
        <v>1472122316</v>
      </c>
      <c r="L378">
        <v>1469443916</v>
      </c>
      <c r="M378" s="20">
        <f>(((K378/60)/60)/24)+DATE(1970,1,1)</f>
        <v>42607.452731481477</v>
      </c>
      <c r="N378" s="20">
        <f>(((L378/60)/60)/24)+DATE(1970,1,1)</f>
        <v>42576.452731481477</v>
      </c>
      <c r="O378" s="22">
        <f>M378-N378</f>
        <v>31</v>
      </c>
      <c r="P378" t="b">
        <v>0</v>
      </c>
      <c r="Q378">
        <v>48</v>
      </c>
      <c r="R378" t="b">
        <v>1</v>
      </c>
      <c r="S378" t="s">
        <v>8264</v>
      </c>
      <c r="T378" s="15" t="s">
        <v>8306</v>
      </c>
      <c r="U378" s="15" t="s">
        <v>8311</v>
      </c>
    </row>
    <row r="379" spans="1:21" ht="45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s="13">
        <f>IFERROR(ROUND(E379/Q379,2),0)</f>
        <v>103.22</v>
      </c>
      <c r="G379" s="10">
        <f>ROUND(E379/D379,2)</f>
        <v>1.1399999999999999</v>
      </c>
      <c r="H379" s="9" t="s">
        <v>8217</v>
      </c>
      <c r="I379" t="s">
        <v>8222</v>
      </c>
      <c r="J379" t="s">
        <v>8244</v>
      </c>
      <c r="K379">
        <v>1447484460</v>
      </c>
      <c r="L379">
        <v>1444888868</v>
      </c>
      <c r="M379" s="20">
        <f>(((K379/60)/60)/24)+DATE(1970,1,1)</f>
        <v>42322.292361111111</v>
      </c>
      <c r="N379" s="20">
        <f>(((L379/60)/60)/24)+DATE(1970,1,1)</f>
        <v>42292.250787037032</v>
      </c>
      <c r="O379" s="22">
        <f>M379-N379</f>
        <v>30.041574074079108</v>
      </c>
      <c r="P379" t="b">
        <v>0</v>
      </c>
      <c r="Q379">
        <v>133</v>
      </c>
      <c r="R379" t="b">
        <v>1</v>
      </c>
      <c r="S379" t="s">
        <v>8264</v>
      </c>
      <c r="T379" s="15" t="s">
        <v>8306</v>
      </c>
      <c r="U379" s="15" t="s">
        <v>8311</v>
      </c>
    </row>
    <row r="380" spans="1:21" ht="60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s="13">
        <f>IFERROR(ROUND(E380/Q380,2),0)</f>
        <v>40.4</v>
      </c>
      <c r="G380" s="10">
        <f>ROUND(E380/D380,2)</f>
        <v>1.1200000000000001</v>
      </c>
      <c r="H380" s="9" t="s">
        <v>8217</v>
      </c>
      <c r="I380" t="s">
        <v>8227</v>
      </c>
      <c r="J380" t="s">
        <v>8249</v>
      </c>
      <c r="K380">
        <v>1453765920</v>
      </c>
      <c r="L380">
        <v>1451655808</v>
      </c>
      <c r="M380" s="20">
        <f>(((K380/60)/60)/24)+DATE(1970,1,1)</f>
        <v>42394.994444444441</v>
      </c>
      <c r="N380" s="20">
        <f>(((L380/60)/60)/24)+DATE(1970,1,1)</f>
        <v>42370.571851851855</v>
      </c>
      <c r="O380" s="22">
        <f>M380-N380</f>
        <v>24.422592592585715</v>
      </c>
      <c r="P380" t="b">
        <v>0</v>
      </c>
      <c r="Q380">
        <v>83</v>
      </c>
      <c r="R380" t="b">
        <v>1</v>
      </c>
      <c r="S380" t="s">
        <v>8264</v>
      </c>
      <c r="T380" s="15" t="s">
        <v>8306</v>
      </c>
      <c r="U380" s="15" t="s">
        <v>8311</v>
      </c>
    </row>
    <row r="381" spans="1:21" ht="60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s="13">
        <f>IFERROR(ROUND(E381/Q381,2),0)</f>
        <v>116.86</v>
      </c>
      <c r="G381" s="10">
        <f>ROUND(E381/D381,2)</f>
        <v>1.1599999999999999</v>
      </c>
      <c r="H381" s="9" t="s">
        <v>8217</v>
      </c>
      <c r="I381" t="s">
        <v>8222</v>
      </c>
      <c r="J381" t="s">
        <v>8244</v>
      </c>
      <c r="K381">
        <v>1336062672</v>
      </c>
      <c r="L381">
        <v>1332174672</v>
      </c>
      <c r="M381" s="20">
        <f>(((K381/60)/60)/24)+DATE(1970,1,1)</f>
        <v>41032.688333333332</v>
      </c>
      <c r="N381" s="20">
        <f>(((L381/60)/60)/24)+DATE(1970,1,1)</f>
        <v>40987.688333333332</v>
      </c>
      <c r="O381" s="22">
        <f>M381-N381</f>
        <v>45</v>
      </c>
      <c r="P381" t="b">
        <v>0</v>
      </c>
      <c r="Q381">
        <v>149</v>
      </c>
      <c r="R381" t="b">
        <v>1</v>
      </c>
      <c r="S381" t="s">
        <v>8264</v>
      </c>
      <c r="T381" s="15" t="s">
        <v>8306</v>
      </c>
      <c r="U381" s="15" t="s">
        <v>8311</v>
      </c>
    </row>
    <row r="382" spans="1:21" ht="60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s="13">
        <f>IFERROR(ROUND(E382/Q382,2),0)</f>
        <v>115.51</v>
      </c>
      <c r="G382" s="10">
        <f>ROUND(E382/D382,2)</f>
        <v>1.42</v>
      </c>
      <c r="H382" s="9" t="s">
        <v>8217</v>
      </c>
      <c r="I382" t="s">
        <v>8222</v>
      </c>
      <c r="J382" t="s">
        <v>8244</v>
      </c>
      <c r="K382">
        <v>1453569392</v>
      </c>
      <c r="L382">
        <v>1451409392</v>
      </c>
      <c r="M382" s="20">
        <f>(((K382/60)/60)/24)+DATE(1970,1,1)</f>
        <v>42392.719814814816</v>
      </c>
      <c r="N382" s="20">
        <f>(((L382/60)/60)/24)+DATE(1970,1,1)</f>
        <v>42367.719814814816</v>
      </c>
      <c r="O382" s="22">
        <f>M382-N382</f>
        <v>25</v>
      </c>
      <c r="P382" t="b">
        <v>0</v>
      </c>
      <c r="Q382">
        <v>49</v>
      </c>
      <c r="R382" t="b">
        <v>1</v>
      </c>
      <c r="S382" t="s">
        <v>8264</v>
      </c>
      <c r="T382" s="15" t="s">
        <v>8306</v>
      </c>
      <c r="U382" s="15" t="s">
        <v>8311</v>
      </c>
    </row>
    <row r="383" spans="1:21" ht="45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s="13">
        <f>IFERROR(ROUND(E383/Q383,2),0)</f>
        <v>104.31</v>
      </c>
      <c r="G383" s="10">
        <f>ROUND(E383/D383,2)</f>
        <v>1.05</v>
      </c>
      <c r="H383" s="9" t="s">
        <v>8217</v>
      </c>
      <c r="I383" t="s">
        <v>8222</v>
      </c>
      <c r="J383" t="s">
        <v>8244</v>
      </c>
      <c r="K383">
        <v>1343624400</v>
      </c>
      <c r="L383">
        <v>1340642717</v>
      </c>
      <c r="M383" s="20">
        <f>(((K383/60)/60)/24)+DATE(1970,1,1)</f>
        <v>41120.208333333336</v>
      </c>
      <c r="N383" s="20">
        <f>(((L383/60)/60)/24)+DATE(1970,1,1)</f>
        <v>41085.698113425926</v>
      </c>
      <c r="O383" s="22">
        <f>M383-N383</f>
        <v>34.510219907409919</v>
      </c>
      <c r="P383" t="b">
        <v>0</v>
      </c>
      <c r="Q383">
        <v>251</v>
      </c>
      <c r="R383" t="b">
        <v>1</v>
      </c>
      <c r="S383" t="s">
        <v>8264</v>
      </c>
      <c r="T383" s="15" t="s">
        <v>8306</v>
      </c>
      <c r="U383" s="15" t="s">
        <v>8311</v>
      </c>
    </row>
    <row r="384" spans="1:21" ht="60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s="13">
        <f>IFERROR(ROUND(E384/Q384,2),0)</f>
        <v>69.77</v>
      </c>
      <c r="G384" s="10">
        <f>ROUND(E384/D384,2)</f>
        <v>2.56</v>
      </c>
      <c r="H384" s="9" t="s">
        <v>8217</v>
      </c>
      <c r="I384" t="s">
        <v>8222</v>
      </c>
      <c r="J384" t="s">
        <v>8244</v>
      </c>
      <c r="K384">
        <v>1346950900</v>
      </c>
      <c r="L384">
        <v>1345741300</v>
      </c>
      <c r="M384" s="20">
        <f>(((K384/60)/60)/24)+DATE(1970,1,1)</f>
        <v>41158.709490740745</v>
      </c>
      <c r="N384" s="20">
        <f>(((L384/60)/60)/24)+DATE(1970,1,1)</f>
        <v>41144.709490740745</v>
      </c>
      <c r="O384" s="22">
        <f>M384-N384</f>
        <v>14</v>
      </c>
      <c r="P384" t="b">
        <v>0</v>
      </c>
      <c r="Q384">
        <v>22</v>
      </c>
      <c r="R384" t="b">
        <v>1</v>
      </c>
      <c r="S384" t="s">
        <v>8264</v>
      </c>
      <c r="T384" s="15" t="s">
        <v>8306</v>
      </c>
      <c r="U384" s="15" t="s">
        <v>8311</v>
      </c>
    </row>
    <row r="385" spans="1:21" ht="60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s="13">
        <f>IFERROR(ROUND(E385/Q385,2),0)</f>
        <v>43.02</v>
      </c>
      <c r="G385" s="10">
        <f>ROUND(E385/D385,2)</f>
        <v>2.0699999999999998</v>
      </c>
      <c r="H385" s="9" t="s">
        <v>8217</v>
      </c>
      <c r="I385" t="s">
        <v>8222</v>
      </c>
      <c r="J385" t="s">
        <v>8244</v>
      </c>
      <c r="K385">
        <v>1400467759</v>
      </c>
      <c r="L385">
        <v>1398480559</v>
      </c>
      <c r="M385" s="20">
        <f>(((K385/60)/60)/24)+DATE(1970,1,1)</f>
        <v>41778.117581018516</v>
      </c>
      <c r="N385" s="20">
        <f>(((L385/60)/60)/24)+DATE(1970,1,1)</f>
        <v>41755.117581018516</v>
      </c>
      <c r="O385" s="22">
        <f>M385-N385</f>
        <v>23</v>
      </c>
      <c r="P385" t="b">
        <v>0</v>
      </c>
      <c r="Q385">
        <v>48</v>
      </c>
      <c r="R385" t="b">
        <v>1</v>
      </c>
      <c r="S385" t="s">
        <v>8264</v>
      </c>
      <c r="T385" s="15" t="s">
        <v>8306</v>
      </c>
      <c r="U385" s="15" t="s">
        <v>8311</v>
      </c>
    </row>
    <row r="386" spans="1:21" ht="60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s="13">
        <f>IFERROR(ROUND(E386/Q386,2),0)</f>
        <v>58.54</v>
      </c>
      <c r="G386" s="10">
        <f>ROUND(E386/D386,2)</f>
        <v>1.1200000000000001</v>
      </c>
      <c r="H386" s="9" t="s">
        <v>8217</v>
      </c>
      <c r="I386" t="s">
        <v>8222</v>
      </c>
      <c r="J386" t="s">
        <v>8244</v>
      </c>
      <c r="K386">
        <v>1420569947</v>
      </c>
      <c r="L386">
        <v>1417977947</v>
      </c>
      <c r="M386" s="20">
        <f>(((K386/60)/60)/24)+DATE(1970,1,1)</f>
        <v>42010.781793981485</v>
      </c>
      <c r="N386" s="20">
        <f>(((L386/60)/60)/24)+DATE(1970,1,1)</f>
        <v>41980.781793981485</v>
      </c>
      <c r="O386" s="22">
        <f>M386-N386</f>
        <v>30</v>
      </c>
      <c r="P386" t="b">
        <v>0</v>
      </c>
      <c r="Q386">
        <v>383</v>
      </c>
      <c r="R386" t="b">
        <v>1</v>
      </c>
      <c r="S386" t="s">
        <v>8264</v>
      </c>
      <c r="T386" s="15" t="s">
        <v>8306</v>
      </c>
      <c r="U386" s="15" t="s">
        <v>8311</v>
      </c>
    </row>
    <row r="387" spans="1:21" ht="60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s="13">
        <f>IFERROR(ROUND(E387/Q387,2),0)</f>
        <v>111.8</v>
      </c>
      <c r="G387" s="10">
        <f>ROUND(E387/D387,2)</f>
        <v>1.06</v>
      </c>
      <c r="H387" s="9" t="s">
        <v>8217</v>
      </c>
      <c r="I387" t="s">
        <v>8222</v>
      </c>
      <c r="J387" t="s">
        <v>8244</v>
      </c>
      <c r="K387">
        <v>1416582101</v>
      </c>
      <c r="L387">
        <v>1413986501</v>
      </c>
      <c r="M387" s="20">
        <f>(((K387/60)/60)/24)+DATE(1970,1,1)</f>
        <v>41964.626168981486</v>
      </c>
      <c r="N387" s="20">
        <f>(((L387/60)/60)/24)+DATE(1970,1,1)</f>
        <v>41934.584502314814</v>
      </c>
      <c r="O387" s="22">
        <f>M387-N387</f>
        <v>30.041666666671517</v>
      </c>
      <c r="P387" t="b">
        <v>0</v>
      </c>
      <c r="Q387">
        <v>237</v>
      </c>
      <c r="R387" t="b">
        <v>1</v>
      </c>
      <c r="S387" t="s">
        <v>8264</v>
      </c>
      <c r="T387" s="15" t="s">
        <v>8306</v>
      </c>
      <c r="U387" s="15" t="s">
        <v>8311</v>
      </c>
    </row>
    <row r="388" spans="1:21" ht="60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s="13">
        <f>IFERROR(ROUND(E388/Q388,2),0)</f>
        <v>46.23</v>
      </c>
      <c r="G388" s="10">
        <f>ROUND(E388/D388,2)</f>
        <v>1</v>
      </c>
      <c r="H388" s="9" t="s">
        <v>8217</v>
      </c>
      <c r="I388" t="s">
        <v>8222</v>
      </c>
      <c r="J388" t="s">
        <v>8244</v>
      </c>
      <c r="K388">
        <v>1439246991</v>
      </c>
      <c r="L388">
        <v>1437950991</v>
      </c>
      <c r="M388" s="20">
        <f>(((K388/60)/60)/24)+DATE(1970,1,1)</f>
        <v>42226.951284722221</v>
      </c>
      <c r="N388" s="20">
        <f>(((L388/60)/60)/24)+DATE(1970,1,1)</f>
        <v>42211.951284722221</v>
      </c>
      <c r="O388" s="22">
        <f>M388-N388</f>
        <v>15</v>
      </c>
      <c r="P388" t="b">
        <v>0</v>
      </c>
      <c r="Q388">
        <v>13</v>
      </c>
      <c r="R388" t="b">
        <v>1</v>
      </c>
      <c r="S388" t="s">
        <v>8264</v>
      </c>
      <c r="T388" s="15" t="s">
        <v>8306</v>
      </c>
      <c r="U388" s="15" t="s">
        <v>8311</v>
      </c>
    </row>
    <row r="389" spans="1:21" ht="60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s="13">
        <f>IFERROR(ROUND(E389/Q389,2),0)</f>
        <v>144.69</v>
      </c>
      <c r="G389" s="10">
        <f>ROUND(E389/D389,2)</f>
        <v>2.14</v>
      </c>
      <c r="H389" s="9" t="s">
        <v>8217</v>
      </c>
      <c r="I389" t="s">
        <v>8222</v>
      </c>
      <c r="J389" t="s">
        <v>8244</v>
      </c>
      <c r="K389">
        <v>1439618400</v>
      </c>
      <c r="L389">
        <v>1436976858</v>
      </c>
      <c r="M389" s="20">
        <f>(((K389/60)/60)/24)+DATE(1970,1,1)</f>
        <v>42231.25</v>
      </c>
      <c r="N389" s="20">
        <f>(((L389/60)/60)/24)+DATE(1970,1,1)</f>
        <v>42200.67659722222</v>
      </c>
      <c r="O389" s="22">
        <f>M389-N389</f>
        <v>30.573402777779847</v>
      </c>
      <c r="P389" t="b">
        <v>0</v>
      </c>
      <c r="Q389">
        <v>562</v>
      </c>
      <c r="R389" t="b">
        <v>1</v>
      </c>
      <c r="S389" t="s">
        <v>8264</v>
      </c>
      <c r="T389" s="15" t="s">
        <v>8306</v>
      </c>
      <c r="U389" s="15" t="s">
        <v>8311</v>
      </c>
    </row>
    <row r="390" spans="1:21" ht="45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s="13">
        <f>IFERROR(ROUND(E390/Q390,2),0)</f>
        <v>88.85</v>
      </c>
      <c r="G390" s="10">
        <f>ROUND(E390/D390,2)</f>
        <v>1.26</v>
      </c>
      <c r="H390" s="9" t="s">
        <v>8217</v>
      </c>
      <c r="I390" t="s">
        <v>8222</v>
      </c>
      <c r="J390" t="s">
        <v>8244</v>
      </c>
      <c r="K390">
        <v>1469670580</v>
      </c>
      <c r="L390">
        <v>1467078580</v>
      </c>
      <c r="M390" s="20">
        <f>(((K390/60)/60)/24)+DATE(1970,1,1)</f>
        <v>42579.076157407413</v>
      </c>
      <c r="N390" s="20">
        <f>(((L390/60)/60)/24)+DATE(1970,1,1)</f>
        <v>42549.076157407413</v>
      </c>
      <c r="O390" s="22">
        <f>M390-N390</f>
        <v>30</v>
      </c>
      <c r="P390" t="b">
        <v>0</v>
      </c>
      <c r="Q390">
        <v>71</v>
      </c>
      <c r="R390" t="b">
        <v>1</v>
      </c>
      <c r="S390" t="s">
        <v>8264</v>
      </c>
      <c r="T390" s="15" t="s">
        <v>8306</v>
      </c>
      <c r="U390" s="15" t="s">
        <v>8311</v>
      </c>
    </row>
    <row r="391" spans="1:21" ht="60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s="13">
        <f>IFERROR(ROUND(E391/Q391,2),0)</f>
        <v>81.75</v>
      </c>
      <c r="G391" s="10">
        <f>ROUND(E391/D391,2)</f>
        <v>1.82</v>
      </c>
      <c r="H391" s="9" t="s">
        <v>8217</v>
      </c>
      <c r="I391" t="s">
        <v>8222</v>
      </c>
      <c r="J391" t="s">
        <v>8244</v>
      </c>
      <c r="K391">
        <v>1394233140</v>
      </c>
      <c r="L391">
        <v>1391477450</v>
      </c>
      <c r="M391" s="20">
        <f>(((K391/60)/60)/24)+DATE(1970,1,1)</f>
        <v>41705.957638888889</v>
      </c>
      <c r="N391" s="20">
        <f>(((L391/60)/60)/24)+DATE(1970,1,1)</f>
        <v>41674.063078703701</v>
      </c>
      <c r="O391" s="22">
        <f>M391-N391</f>
        <v>31.894560185188311</v>
      </c>
      <c r="P391" t="b">
        <v>0</v>
      </c>
      <c r="Q391">
        <v>1510</v>
      </c>
      <c r="R391" t="b">
        <v>1</v>
      </c>
      <c r="S391" t="s">
        <v>8264</v>
      </c>
      <c r="T391" s="15" t="s">
        <v>8306</v>
      </c>
      <c r="U391" s="15" t="s">
        <v>8311</v>
      </c>
    </row>
    <row r="392" spans="1:21" ht="45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s="13">
        <f>IFERROR(ROUND(E392/Q392,2),0)</f>
        <v>71.430000000000007</v>
      </c>
      <c r="G392" s="10">
        <f>ROUND(E392/D392,2)</f>
        <v>1</v>
      </c>
      <c r="H392" s="9" t="s">
        <v>8217</v>
      </c>
      <c r="I392" t="s">
        <v>8222</v>
      </c>
      <c r="J392" t="s">
        <v>8244</v>
      </c>
      <c r="K392">
        <v>1431046372</v>
      </c>
      <c r="L392">
        <v>1429318372</v>
      </c>
      <c r="M392" s="20">
        <f>(((K392/60)/60)/24)+DATE(1970,1,1)</f>
        <v>42132.036712962959</v>
      </c>
      <c r="N392" s="20">
        <f>(((L392/60)/60)/24)+DATE(1970,1,1)</f>
        <v>42112.036712962959</v>
      </c>
      <c r="O392" s="22">
        <f>M392-N392</f>
        <v>20</v>
      </c>
      <c r="P392" t="b">
        <v>0</v>
      </c>
      <c r="Q392">
        <v>14</v>
      </c>
      <c r="R392" t="b">
        <v>1</v>
      </c>
      <c r="S392" t="s">
        <v>8264</v>
      </c>
      <c r="T392" s="15" t="s">
        <v>8306</v>
      </c>
      <c r="U392" s="15" t="s">
        <v>8311</v>
      </c>
    </row>
    <row r="393" spans="1:21" ht="45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s="13">
        <f>IFERROR(ROUND(E393/Q393,2),0)</f>
        <v>104.26</v>
      </c>
      <c r="G393" s="10">
        <f>ROUND(E393/D393,2)</f>
        <v>1.01</v>
      </c>
      <c r="H393" s="9" t="s">
        <v>8217</v>
      </c>
      <c r="I393" t="s">
        <v>8222</v>
      </c>
      <c r="J393" t="s">
        <v>8244</v>
      </c>
      <c r="K393">
        <v>1324169940</v>
      </c>
      <c r="L393">
        <v>1321578051</v>
      </c>
      <c r="M393" s="20">
        <f>(((K393/60)/60)/24)+DATE(1970,1,1)</f>
        <v>40895.040972222225</v>
      </c>
      <c r="N393" s="20">
        <f>(((L393/60)/60)/24)+DATE(1970,1,1)</f>
        <v>40865.042256944449</v>
      </c>
      <c r="O393" s="22">
        <f>M393-N393</f>
        <v>29.998715277775773</v>
      </c>
      <c r="P393" t="b">
        <v>0</v>
      </c>
      <c r="Q393">
        <v>193</v>
      </c>
      <c r="R393" t="b">
        <v>1</v>
      </c>
      <c r="S393" t="s">
        <v>8264</v>
      </c>
      <c r="T393" s="15" t="s">
        <v>8306</v>
      </c>
      <c r="U393" s="15" t="s">
        <v>8311</v>
      </c>
    </row>
    <row r="394" spans="1:21" ht="60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s="13">
        <f>IFERROR(ROUND(E394/Q394,2),0)</f>
        <v>90.62</v>
      </c>
      <c r="G394" s="10">
        <f>ROUND(E394/D394,2)</f>
        <v>1.01</v>
      </c>
      <c r="H394" s="9" t="s">
        <v>8217</v>
      </c>
      <c r="I394" t="s">
        <v>8222</v>
      </c>
      <c r="J394" t="s">
        <v>8244</v>
      </c>
      <c r="K394">
        <v>1315450800</v>
      </c>
      <c r="L394">
        <v>1312823571</v>
      </c>
      <c r="M394" s="20">
        <f>(((K394/60)/60)/24)+DATE(1970,1,1)</f>
        <v>40794.125</v>
      </c>
      <c r="N394" s="20">
        <f>(((L394/60)/60)/24)+DATE(1970,1,1)</f>
        <v>40763.717256944445</v>
      </c>
      <c r="O394" s="22">
        <f>M394-N394</f>
        <v>30.407743055555329</v>
      </c>
      <c r="P394" t="b">
        <v>0</v>
      </c>
      <c r="Q394">
        <v>206</v>
      </c>
      <c r="R394" t="b">
        <v>1</v>
      </c>
      <c r="S394" t="s">
        <v>8264</v>
      </c>
      <c r="T394" s="15" t="s">
        <v>8306</v>
      </c>
      <c r="U394" s="15" t="s">
        <v>8311</v>
      </c>
    </row>
    <row r="395" spans="1:21" ht="45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s="13">
        <f>IFERROR(ROUND(E395/Q395,2),0)</f>
        <v>157.33000000000001</v>
      </c>
      <c r="G395" s="10">
        <f>ROUND(E395/D395,2)</f>
        <v>1.1000000000000001</v>
      </c>
      <c r="H395" s="9" t="s">
        <v>8217</v>
      </c>
      <c r="I395" t="s">
        <v>8222</v>
      </c>
      <c r="J395" t="s">
        <v>8244</v>
      </c>
      <c r="K395">
        <v>1381424452</v>
      </c>
      <c r="L395">
        <v>1378746052</v>
      </c>
      <c r="M395" s="20">
        <f>(((K395/60)/60)/24)+DATE(1970,1,1)</f>
        <v>41557.708935185183</v>
      </c>
      <c r="N395" s="20">
        <f>(((L395/60)/60)/24)+DATE(1970,1,1)</f>
        <v>41526.708935185183</v>
      </c>
      <c r="O395" s="22">
        <f>M395-N395</f>
        <v>31</v>
      </c>
      <c r="P395" t="b">
        <v>0</v>
      </c>
      <c r="Q395">
        <v>351</v>
      </c>
      <c r="R395" t="b">
        <v>1</v>
      </c>
      <c r="S395" t="s">
        <v>8264</v>
      </c>
      <c r="T395" s="15" t="s">
        <v>8306</v>
      </c>
      <c r="U395" s="15" t="s">
        <v>8311</v>
      </c>
    </row>
    <row r="396" spans="1:21" ht="60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s="13">
        <f>IFERROR(ROUND(E396/Q396,2),0)</f>
        <v>105.18</v>
      </c>
      <c r="G396" s="10">
        <f>ROUND(E396/D396,2)</f>
        <v>1.1200000000000001</v>
      </c>
      <c r="H396" s="9" t="s">
        <v>8217</v>
      </c>
      <c r="I396" t="s">
        <v>8225</v>
      </c>
      <c r="J396" t="s">
        <v>8247</v>
      </c>
      <c r="K396">
        <v>1460918282</v>
      </c>
      <c r="L396">
        <v>1455737882</v>
      </c>
      <c r="M396" s="20">
        <f>(((K396/60)/60)/24)+DATE(1970,1,1)</f>
        <v>42477.776412037041</v>
      </c>
      <c r="N396" s="20">
        <f>(((L396/60)/60)/24)+DATE(1970,1,1)</f>
        <v>42417.818078703705</v>
      </c>
      <c r="O396" s="22">
        <f>M396-N396</f>
        <v>59.958333333335759</v>
      </c>
      <c r="P396" t="b">
        <v>0</v>
      </c>
      <c r="Q396">
        <v>50</v>
      </c>
      <c r="R396" t="b">
        <v>1</v>
      </c>
      <c r="S396" t="s">
        <v>8264</v>
      </c>
      <c r="T396" s="15" t="s">
        <v>8306</v>
      </c>
      <c r="U396" s="15" t="s">
        <v>8311</v>
      </c>
    </row>
    <row r="397" spans="1:21" ht="45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s="13">
        <f>IFERROR(ROUND(E397/Q397,2),0)</f>
        <v>58.72</v>
      </c>
      <c r="G397" s="10">
        <f>ROUND(E397/D397,2)</f>
        <v>1.08</v>
      </c>
      <c r="H397" s="9" t="s">
        <v>8217</v>
      </c>
      <c r="I397" t="s">
        <v>8222</v>
      </c>
      <c r="J397" t="s">
        <v>8244</v>
      </c>
      <c r="K397">
        <v>1335562320</v>
      </c>
      <c r="L397">
        <v>1332452960</v>
      </c>
      <c r="M397" s="20">
        <f>(((K397/60)/60)/24)+DATE(1970,1,1)</f>
        <v>41026.897222222222</v>
      </c>
      <c r="N397" s="20">
        <f>(((L397/60)/60)/24)+DATE(1970,1,1)</f>
        <v>40990.909259259257</v>
      </c>
      <c r="O397" s="22">
        <f>M397-N397</f>
        <v>35.987962962964957</v>
      </c>
      <c r="P397" t="b">
        <v>0</v>
      </c>
      <c r="Q397">
        <v>184</v>
      </c>
      <c r="R397" t="b">
        <v>1</v>
      </c>
      <c r="S397" t="s">
        <v>8264</v>
      </c>
      <c r="T397" s="15" t="s">
        <v>8306</v>
      </c>
      <c r="U397" s="15" t="s">
        <v>8311</v>
      </c>
    </row>
    <row r="398" spans="1:21" ht="45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s="13">
        <f>IFERROR(ROUND(E398/Q398,2),0)</f>
        <v>81.63</v>
      </c>
      <c r="G398" s="10">
        <f>ROUND(E398/D398,2)</f>
        <v>1.07</v>
      </c>
      <c r="H398" s="9" t="s">
        <v>8217</v>
      </c>
      <c r="I398" t="s">
        <v>8222</v>
      </c>
      <c r="J398" t="s">
        <v>8244</v>
      </c>
      <c r="K398">
        <v>1341668006</v>
      </c>
      <c r="L398">
        <v>1340372006</v>
      </c>
      <c r="M398" s="20">
        <f>(((K398/60)/60)/24)+DATE(1970,1,1)</f>
        <v>41097.564884259256</v>
      </c>
      <c r="N398" s="20">
        <f>(((L398/60)/60)/24)+DATE(1970,1,1)</f>
        <v>41082.564884259256</v>
      </c>
      <c r="O398" s="22">
        <f>M398-N398</f>
        <v>15</v>
      </c>
      <c r="P398" t="b">
        <v>0</v>
      </c>
      <c r="Q398">
        <v>196</v>
      </c>
      <c r="R398" t="b">
        <v>1</v>
      </c>
      <c r="S398" t="s">
        <v>8264</v>
      </c>
      <c r="T398" s="15" t="s">
        <v>8306</v>
      </c>
      <c r="U398" s="15" t="s">
        <v>8311</v>
      </c>
    </row>
    <row r="399" spans="1:21" ht="60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s="13">
        <f>IFERROR(ROUND(E399/Q399,2),0)</f>
        <v>56.46</v>
      </c>
      <c r="G399" s="10">
        <f>ROUND(E399/D399,2)</f>
        <v>1.04</v>
      </c>
      <c r="H399" s="9" t="s">
        <v>8217</v>
      </c>
      <c r="I399" t="s">
        <v>8222</v>
      </c>
      <c r="J399" t="s">
        <v>8244</v>
      </c>
      <c r="K399">
        <v>1283312640</v>
      </c>
      <c r="L399">
        <v>1279651084</v>
      </c>
      <c r="M399" s="20">
        <f>(((K399/60)/60)/24)+DATE(1970,1,1)</f>
        <v>40422.155555555553</v>
      </c>
      <c r="N399" s="20">
        <f>(((L399/60)/60)/24)+DATE(1970,1,1)</f>
        <v>40379.776435185187</v>
      </c>
      <c r="O399" s="22">
        <f>M399-N399</f>
        <v>42.379120370365854</v>
      </c>
      <c r="P399" t="b">
        <v>0</v>
      </c>
      <c r="Q399">
        <v>229</v>
      </c>
      <c r="R399" t="b">
        <v>1</v>
      </c>
      <c r="S399" t="s">
        <v>8264</v>
      </c>
      <c r="T399" s="15" t="s">
        <v>8306</v>
      </c>
      <c r="U399" s="15" t="s">
        <v>8311</v>
      </c>
    </row>
    <row r="400" spans="1:21" ht="45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s="13">
        <f>IFERROR(ROUND(E400/Q400,2),0)</f>
        <v>140.1</v>
      </c>
      <c r="G400" s="10">
        <f>ROUND(E400/D400,2)</f>
        <v>1.25</v>
      </c>
      <c r="H400" s="9" t="s">
        <v>8217</v>
      </c>
      <c r="I400" t="s">
        <v>8222</v>
      </c>
      <c r="J400" t="s">
        <v>8244</v>
      </c>
      <c r="K400">
        <v>1430334126</v>
      </c>
      <c r="L400">
        <v>1426446126</v>
      </c>
      <c r="M400" s="20">
        <f>(((K400/60)/60)/24)+DATE(1970,1,1)</f>
        <v>42123.793124999997</v>
      </c>
      <c r="N400" s="20">
        <f>(((L400/60)/60)/24)+DATE(1970,1,1)</f>
        <v>42078.793124999997</v>
      </c>
      <c r="O400" s="22">
        <f>M400-N400</f>
        <v>45</v>
      </c>
      <c r="P400" t="b">
        <v>0</v>
      </c>
      <c r="Q400">
        <v>67</v>
      </c>
      <c r="R400" t="b">
        <v>1</v>
      </c>
      <c r="S400" t="s">
        <v>8264</v>
      </c>
      <c r="T400" s="15" t="s">
        <v>8306</v>
      </c>
      <c r="U400" s="15" t="s">
        <v>8311</v>
      </c>
    </row>
    <row r="401" spans="1:21" ht="60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s="13">
        <f>IFERROR(ROUND(E401/Q401,2),0)</f>
        <v>224.85</v>
      </c>
      <c r="G401" s="10">
        <f>ROUND(E401/D401,2)</f>
        <v>1.07</v>
      </c>
      <c r="H401" s="9" t="s">
        <v>8217</v>
      </c>
      <c r="I401" t="s">
        <v>8223</v>
      </c>
      <c r="J401" t="s">
        <v>8245</v>
      </c>
      <c r="K401">
        <v>1481716800</v>
      </c>
      <c r="L401">
        <v>1479070867</v>
      </c>
      <c r="M401" s="20">
        <f>(((K401/60)/60)/24)+DATE(1970,1,1)</f>
        <v>42718.5</v>
      </c>
      <c r="N401" s="20">
        <f>(((L401/60)/60)/24)+DATE(1970,1,1)</f>
        <v>42687.875775462962</v>
      </c>
      <c r="O401" s="22">
        <f>M401-N401</f>
        <v>30.624224537037662</v>
      </c>
      <c r="P401" t="b">
        <v>0</v>
      </c>
      <c r="Q401">
        <v>95</v>
      </c>
      <c r="R401" t="b">
        <v>1</v>
      </c>
      <c r="S401" t="s">
        <v>8264</v>
      </c>
      <c r="T401" s="15" t="s">
        <v>8306</v>
      </c>
      <c r="U401" s="15" t="s">
        <v>8311</v>
      </c>
    </row>
    <row r="402" spans="1:21" ht="45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s="13">
        <f>IFERROR(ROUND(E402/Q402,2),0)</f>
        <v>181.13</v>
      </c>
      <c r="G402" s="10">
        <f>ROUND(E402/D402,2)</f>
        <v>1.1200000000000001</v>
      </c>
      <c r="H402" s="9" t="s">
        <v>8217</v>
      </c>
      <c r="I402" t="s">
        <v>8222</v>
      </c>
      <c r="J402" t="s">
        <v>8244</v>
      </c>
      <c r="K402">
        <v>1400297400</v>
      </c>
      <c r="L402">
        <v>1397661347</v>
      </c>
      <c r="M402" s="20">
        <f>(((K402/60)/60)/24)+DATE(1970,1,1)</f>
        <v>41776.145833333336</v>
      </c>
      <c r="N402" s="20">
        <f>(((L402/60)/60)/24)+DATE(1970,1,1)</f>
        <v>41745.635960648149</v>
      </c>
      <c r="O402" s="22">
        <f>M402-N402</f>
        <v>30.509872685186565</v>
      </c>
      <c r="P402" t="b">
        <v>0</v>
      </c>
      <c r="Q402">
        <v>62</v>
      </c>
      <c r="R402" t="b">
        <v>1</v>
      </c>
      <c r="S402" t="s">
        <v>8264</v>
      </c>
      <c r="T402" s="15" t="s">
        <v>8306</v>
      </c>
      <c r="U402" s="15" t="s">
        <v>8311</v>
      </c>
    </row>
    <row r="403" spans="1:21" ht="60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s="13">
        <f>IFERROR(ROUND(E403/Q403,2),0)</f>
        <v>711.04</v>
      </c>
      <c r="G403" s="10">
        <f>ROUND(E403/D403,2)</f>
        <v>1.04</v>
      </c>
      <c r="H403" s="9" t="s">
        <v>8217</v>
      </c>
      <c r="I403" t="s">
        <v>8222</v>
      </c>
      <c r="J403" t="s">
        <v>8244</v>
      </c>
      <c r="K403">
        <v>1312747970</v>
      </c>
      <c r="L403">
        <v>1310155970</v>
      </c>
      <c r="M403" s="20">
        <f>(((K403/60)/60)/24)+DATE(1970,1,1)</f>
        <v>40762.842245370368</v>
      </c>
      <c r="N403" s="20">
        <f>(((L403/60)/60)/24)+DATE(1970,1,1)</f>
        <v>40732.842245370368</v>
      </c>
      <c r="O403" s="22">
        <f>M403-N403</f>
        <v>30</v>
      </c>
      <c r="P403" t="b">
        <v>0</v>
      </c>
      <c r="Q403">
        <v>73</v>
      </c>
      <c r="R403" t="b">
        <v>1</v>
      </c>
      <c r="S403" t="s">
        <v>8264</v>
      </c>
      <c r="T403" s="15" t="s">
        <v>8306</v>
      </c>
      <c r="U403" s="15" t="s">
        <v>8311</v>
      </c>
    </row>
    <row r="404" spans="1:21" ht="60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s="13">
        <f>IFERROR(ROUND(E404/Q404,2),0)</f>
        <v>65.88</v>
      </c>
      <c r="G404" s="10">
        <f>ROUND(E404/D404,2)</f>
        <v>1.42</v>
      </c>
      <c r="H404" s="9" t="s">
        <v>8217</v>
      </c>
      <c r="I404" t="s">
        <v>8222</v>
      </c>
      <c r="J404" t="s">
        <v>8244</v>
      </c>
      <c r="K404">
        <v>1446731817</v>
      </c>
      <c r="L404">
        <v>1444913817</v>
      </c>
      <c r="M404" s="20">
        <f>(((K404/60)/60)/24)+DATE(1970,1,1)</f>
        <v>42313.58121527778</v>
      </c>
      <c r="N404" s="20">
        <f>(((L404/60)/60)/24)+DATE(1970,1,1)</f>
        <v>42292.539548611108</v>
      </c>
      <c r="O404" s="22">
        <f>M404-N404</f>
        <v>21.041666666671517</v>
      </c>
      <c r="P404" t="b">
        <v>0</v>
      </c>
      <c r="Q404">
        <v>43</v>
      </c>
      <c r="R404" t="b">
        <v>1</v>
      </c>
      <c r="S404" t="s">
        <v>8264</v>
      </c>
      <c r="T404" s="15" t="s">
        <v>8306</v>
      </c>
      <c r="U404" s="15" t="s">
        <v>8311</v>
      </c>
    </row>
    <row r="405" spans="1:21" ht="45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s="13">
        <f>IFERROR(ROUND(E405/Q405,2),0)</f>
        <v>75.19</v>
      </c>
      <c r="G405" s="10">
        <f>ROUND(E405/D405,2)</f>
        <v>1.05</v>
      </c>
      <c r="H405" s="9" t="s">
        <v>8217</v>
      </c>
      <c r="I405" t="s">
        <v>8222</v>
      </c>
      <c r="J405" t="s">
        <v>8244</v>
      </c>
      <c r="K405">
        <v>1312960080</v>
      </c>
      <c r="L405">
        <v>1308900441</v>
      </c>
      <c r="M405" s="20">
        <f>(((K405/60)/60)/24)+DATE(1970,1,1)</f>
        <v>40765.297222222223</v>
      </c>
      <c r="N405" s="20">
        <f>(((L405/60)/60)/24)+DATE(1970,1,1)</f>
        <v>40718.310659722221</v>
      </c>
      <c r="O405" s="22">
        <f>M405-N405</f>
        <v>46.986562500002037</v>
      </c>
      <c r="P405" t="b">
        <v>0</v>
      </c>
      <c r="Q405">
        <v>70</v>
      </c>
      <c r="R405" t="b">
        <v>1</v>
      </c>
      <c r="S405" t="s">
        <v>8264</v>
      </c>
      <c r="T405" s="15" t="s">
        <v>8306</v>
      </c>
      <c r="U405" s="15" t="s">
        <v>8311</v>
      </c>
    </row>
    <row r="406" spans="1:21" ht="45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s="13">
        <f>IFERROR(ROUND(E406/Q406,2),0)</f>
        <v>133.13999999999999</v>
      </c>
      <c r="G406" s="10">
        <f>ROUND(E406/D406,2)</f>
        <v>1.03</v>
      </c>
      <c r="H406" s="9" t="s">
        <v>8217</v>
      </c>
      <c r="I406" t="s">
        <v>8222</v>
      </c>
      <c r="J406" t="s">
        <v>8244</v>
      </c>
      <c r="K406">
        <v>1391641440</v>
      </c>
      <c r="L406">
        <v>1389107062</v>
      </c>
      <c r="M406" s="20">
        <f>(((K406/60)/60)/24)+DATE(1970,1,1)</f>
        <v>41675.961111111108</v>
      </c>
      <c r="N406" s="20">
        <f>(((L406/60)/60)/24)+DATE(1970,1,1)</f>
        <v>41646.628032407411</v>
      </c>
      <c r="O406" s="22">
        <f>M406-N406</f>
        <v>29.333078703697538</v>
      </c>
      <c r="P406" t="b">
        <v>0</v>
      </c>
      <c r="Q406">
        <v>271</v>
      </c>
      <c r="R406" t="b">
        <v>1</v>
      </c>
      <c r="S406" t="s">
        <v>8264</v>
      </c>
      <c r="T406" s="15" t="s">
        <v>8306</v>
      </c>
      <c r="U406" s="15" t="s">
        <v>8311</v>
      </c>
    </row>
    <row r="407" spans="1:21" ht="45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s="13">
        <f>IFERROR(ROUND(E407/Q407,2),0)</f>
        <v>55.2</v>
      </c>
      <c r="G407" s="10">
        <f>ROUND(E407/D407,2)</f>
        <v>1.08</v>
      </c>
      <c r="H407" s="9" t="s">
        <v>8217</v>
      </c>
      <c r="I407" t="s">
        <v>8222</v>
      </c>
      <c r="J407" t="s">
        <v>8244</v>
      </c>
      <c r="K407">
        <v>1394071339</v>
      </c>
      <c r="L407">
        <v>1391479339</v>
      </c>
      <c r="M407" s="20">
        <f>(((K407/60)/60)/24)+DATE(1970,1,1)</f>
        <v>41704.08494212963</v>
      </c>
      <c r="N407" s="20">
        <f>(((L407/60)/60)/24)+DATE(1970,1,1)</f>
        <v>41674.08494212963</v>
      </c>
      <c r="O407" s="22">
        <f>M407-N407</f>
        <v>30</v>
      </c>
      <c r="P407" t="b">
        <v>0</v>
      </c>
      <c r="Q407">
        <v>55</v>
      </c>
      <c r="R407" t="b">
        <v>1</v>
      </c>
      <c r="S407" t="s">
        <v>8264</v>
      </c>
      <c r="T407" s="15" t="s">
        <v>8306</v>
      </c>
      <c r="U407" s="15" t="s">
        <v>8311</v>
      </c>
    </row>
    <row r="408" spans="1:21" ht="60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s="13">
        <f>IFERROR(ROUND(E408/Q408,2),0)</f>
        <v>86.16</v>
      </c>
      <c r="G408" s="10">
        <f>ROUND(E408/D408,2)</f>
        <v>1.08</v>
      </c>
      <c r="H408" s="9" t="s">
        <v>8217</v>
      </c>
      <c r="I408" t="s">
        <v>8222</v>
      </c>
      <c r="J408" t="s">
        <v>8244</v>
      </c>
      <c r="K408">
        <v>1304920740</v>
      </c>
      <c r="L408">
        <v>1301975637</v>
      </c>
      <c r="M408" s="20">
        <f>(((K408/60)/60)/24)+DATE(1970,1,1)</f>
        <v>40672.249305555553</v>
      </c>
      <c r="N408" s="20">
        <f>(((L408/60)/60)/24)+DATE(1970,1,1)</f>
        <v>40638.162465277775</v>
      </c>
      <c r="O408" s="22">
        <f>M408-N408</f>
        <v>34.08684027777781</v>
      </c>
      <c r="P408" t="b">
        <v>0</v>
      </c>
      <c r="Q408">
        <v>35</v>
      </c>
      <c r="R408" t="b">
        <v>1</v>
      </c>
      <c r="S408" t="s">
        <v>8264</v>
      </c>
      <c r="T408" s="15" t="s">
        <v>8306</v>
      </c>
      <c r="U408" s="15" t="s">
        <v>8311</v>
      </c>
    </row>
    <row r="409" spans="1:21" ht="45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s="13">
        <f>IFERROR(ROUND(E409/Q409,2),0)</f>
        <v>92.32</v>
      </c>
      <c r="G409" s="10">
        <f>ROUND(E409/D409,2)</f>
        <v>1.02</v>
      </c>
      <c r="H409" s="9" t="s">
        <v>8217</v>
      </c>
      <c r="I409" t="s">
        <v>8222</v>
      </c>
      <c r="J409" t="s">
        <v>8244</v>
      </c>
      <c r="K409">
        <v>1321739650</v>
      </c>
      <c r="L409">
        <v>1316552050</v>
      </c>
      <c r="M409" s="20">
        <f>(((K409/60)/60)/24)+DATE(1970,1,1)</f>
        <v>40866.912615740745</v>
      </c>
      <c r="N409" s="20">
        <f>(((L409/60)/60)/24)+DATE(1970,1,1)</f>
        <v>40806.870949074073</v>
      </c>
      <c r="O409" s="22">
        <f>M409-N409</f>
        <v>60.041666666671517</v>
      </c>
      <c r="P409" t="b">
        <v>0</v>
      </c>
      <c r="Q409">
        <v>22</v>
      </c>
      <c r="R409" t="b">
        <v>1</v>
      </c>
      <c r="S409" t="s">
        <v>8264</v>
      </c>
      <c r="T409" s="15" t="s">
        <v>8306</v>
      </c>
      <c r="U409" s="15" t="s">
        <v>8311</v>
      </c>
    </row>
    <row r="410" spans="1:21" ht="45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s="13">
        <f>IFERROR(ROUND(E410/Q410,2),0)</f>
        <v>160.16</v>
      </c>
      <c r="G410" s="10">
        <f>ROUND(E410/D410,2)</f>
        <v>1.01</v>
      </c>
      <c r="H410" s="9" t="s">
        <v>8217</v>
      </c>
      <c r="I410" t="s">
        <v>8222</v>
      </c>
      <c r="J410" t="s">
        <v>8244</v>
      </c>
      <c r="K410">
        <v>1383676790</v>
      </c>
      <c r="L410">
        <v>1380217190</v>
      </c>
      <c r="M410" s="20">
        <f>(((K410/60)/60)/24)+DATE(1970,1,1)</f>
        <v>41583.777662037035</v>
      </c>
      <c r="N410" s="20">
        <f>(((L410/60)/60)/24)+DATE(1970,1,1)</f>
        <v>41543.735995370371</v>
      </c>
      <c r="O410" s="22">
        <f>M410-N410</f>
        <v>40.041666666664241</v>
      </c>
      <c r="P410" t="b">
        <v>0</v>
      </c>
      <c r="Q410">
        <v>38</v>
      </c>
      <c r="R410" t="b">
        <v>1</v>
      </c>
      <c r="S410" t="s">
        <v>8264</v>
      </c>
      <c r="T410" s="15" t="s">
        <v>8306</v>
      </c>
      <c r="U410" s="15" t="s">
        <v>8311</v>
      </c>
    </row>
    <row r="411" spans="1:21" ht="45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s="13">
        <f>IFERROR(ROUND(E411/Q411,2),0)</f>
        <v>45.6</v>
      </c>
      <c r="G411" s="10">
        <f>ROUND(E411/D411,2)</f>
        <v>1.37</v>
      </c>
      <c r="H411" s="9" t="s">
        <v>8217</v>
      </c>
      <c r="I411" t="s">
        <v>8223</v>
      </c>
      <c r="J411" t="s">
        <v>8245</v>
      </c>
      <c r="K411">
        <v>1469220144</v>
      </c>
      <c r="L411">
        <v>1466628144</v>
      </c>
      <c r="M411" s="20">
        <f>(((K411/60)/60)/24)+DATE(1970,1,1)</f>
        <v>42573.862777777773</v>
      </c>
      <c r="N411" s="20">
        <f>(((L411/60)/60)/24)+DATE(1970,1,1)</f>
        <v>42543.862777777773</v>
      </c>
      <c r="O411" s="22">
        <f>M411-N411</f>
        <v>30</v>
      </c>
      <c r="P411" t="b">
        <v>0</v>
      </c>
      <c r="Q411">
        <v>15</v>
      </c>
      <c r="R411" t="b">
        <v>1</v>
      </c>
      <c r="S411" t="s">
        <v>8264</v>
      </c>
      <c r="T411" s="15" t="s">
        <v>8306</v>
      </c>
      <c r="U411" s="15" t="s">
        <v>8311</v>
      </c>
    </row>
    <row r="412" spans="1:21" ht="45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s="13">
        <f>IFERROR(ROUND(E412/Q412,2),0)</f>
        <v>183.29</v>
      </c>
      <c r="G412" s="10">
        <f>ROUND(E412/D412,2)</f>
        <v>1.28</v>
      </c>
      <c r="H412" s="9" t="s">
        <v>8217</v>
      </c>
      <c r="I412" t="s">
        <v>8227</v>
      </c>
      <c r="J412" t="s">
        <v>8249</v>
      </c>
      <c r="K412">
        <v>1434670397</v>
      </c>
      <c r="L412">
        <v>1429486397</v>
      </c>
      <c r="M412" s="20">
        <f>(((K412/60)/60)/24)+DATE(1970,1,1)</f>
        <v>42173.981446759266</v>
      </c>
      <c r="N412" s="20">
        <f>(((L412/60)/60)/24)+DATE(1970,1,1)</f>
        <v>42113.981446759266</v>
      </c>
      <c r="O412" s="22">
        <f>M412-N412</f>
        <v>60</v>
      </c>
      <c r="P412" t="b">
        <v>0</v>
      </c>
      <c r="Q412">
        <v>7</v>
      </c>
      <c r="R412" t="b">
        <v>1</v>
      </c>
      <c r="S412" t="s">
        <v>8264</v>
      </c>
      <c r="T412" s="15" t="s">
        <v>8306</v>
      </c>
      <c r="U412" s="15" t="s">
        <v>8311</v>
      </c>
    </row>
    <row r="413" spans="1:21" ht="60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s="13">
        <f>IFERROR(ROUND(E413/Q413,2),0)</f>
        <v>125.79</v>
      </c>
      <c r="G413" s="10">
        <f>ROUND(E413/D413,2)</f>
        <v>1.01</v>
      </c>
      <c r="H413" s="9" t="s">
        <v>8217</v>
      </c>
      <c r="I413" t="s">
        <v>8222</v>
      </c>
      <c r="J413" t="s">
        <v>8244</v>
      </c>
      <c r="K413">
        <v>1387688400</v>
      </c>
      <c r="L413">
        <v>1384920804</v>
      </c>
      <c r="M413" s="20">
        <f>(((K413/60)/60)/24)+DATE(1970,1,1)</f>
        <v>41630.208333333336</v>
      </c>
      <c r="N413" s="20">
        <f>(((L413/60)/60)/24)+DATE(1970,1,1)</f>
        <v>41598.17597222222</v>
      </c>
      <c r="O413" s="22">
        <f>M413-N413</f>
        <v>32.032361111116188</v>
      </c>
      <c r="P413" t="b">
        <v>0</v>
      </c>
      <c r="Q413">
        <v>241</v>
      </c>
      <c r="R413" t="b">
        <v>1</v>
      </c>
      <c r="S413" t="s">
        <v>8264</v>
      </c>
      <c r="T413" s="15" t="s">
        <v>8306</v>
      </c>
      <c r="U413" s="15" t="s">
        <v>8311</v>
      </c>
    </row>
    <row r="414" spans="1:21" ht="60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s="13">
        <f>IFERROR(ROUND(E414/Q414,2),0)</f>
        <v>57.65</v>
      </c>
      <c r="G414" s="10">
        <f>ROUND(E414/D414,2)</f>
        <v>1.27</v>
      </c>
      <c r="H414" s="9" t="s">
        <v>8217</v>
      </c>
      <c r="I414" t="s">
        <v>8222</v>
      </c>
      <c r="J414" t="s">
        <v>8244</v>
      </c>
      <c r="K414">
        <v>1343238578</v>
      </c>
      <c r="L414">
        <v>1341856178</v>
      </c>
      <c r="M414" s="20">
        <f>(((K414/60)/60)/24)+DATE(1970,1,1)</f>
        <v>41115.742800925924</v>
      </c>
      <c r="N414" s="20">
        <f>(((L414/60)/60)/24)+DATE(1970,1,1)</f>
        <v>41099.742800925924</v>
      </c>
      <c r="O414" s="22">
        <f>M414-N414</f>
        <v>16</v>
      </c>
      <c r="P414" t="b">
        <v>0</v>
      </c>
      <c r="Q414">
        <v>55</v>
      </c>
      <c r="R414" t="b">
        <v>1</v>
      </c>
      <c r="S414" t="s">
        <v>8264</v>
      </c>
      <c r="T414" s="15" t="s">
        <v>8306</v>
      </c>
      <c r="U414" s="15" t="s">
        <v>8311</v>
      </c>
    </row>
    <row r="415" spans="1:21" ht="45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s="13">
        <f>IFERROR(ROUND(E415/Q415,2),0)</f>
        <v>78.66</v>
      </c>
      <c r="G415" s="10">
        <f>ROUND(E415/D415,2)</f>
        <v>1.05</v>
      </c>
      <c r="H415" s="9" t="s">
        <v>8217</v>
      </c>
      <c r="I415" t="s">
        <v>8222</v>
      </c>
      <c r="J415" t="s">
        <v>8244</v>
      </c>
      <c r="K415">
        <v>1342731811</v>
      </c>
      <c r="L415">
        <v>1340139811</v>
      </c>
      <c r="M415" s="20">
        <f>(((K415/60)/60)/24)+DATE(1970,1,1)</f>
        <v>41109.877442129626</v>
      </c>
      <c r="N415" s="20">
        <f>(((L415/60)/60)/24)+DATE(1970,1,1)</f>
        <v>41079.877442129626</v>
      </c>
      <c r="O415" s="22">
        <f>M415-N415</f>
        <v>30</v>
      </c>
      <c r="P415" t="b">
        <v>0</v>
      </c>
      <c r="Q415">
        <v>171</v>
      </c>
      <c r="R415" t="b">
        <v>1</v>
      </c>
      <c r="S415" t="s">
        <v>8264</v>
      </c>
      <c r="T415" s="15" t="s">
        <v>8306</v>
      </c>
      <c r="U415" s="15" t="s">
        <v>8311</v>
      </c>
    </row>
    <row r="416" spans="1:21" ht="60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s="13">
        <f>IFERROR(ROUND(E416/Q416,2),0)</f>
        <v>91.48</v>
      </c>
      <c r="G416" s="10">
        <f>ROUND(E416/D416,2)</f>
        <v>1.03</v>
      </c>
      <c r="H416" s="9" t="s">
        <v>8217</v>
      </c>
      <c r="I416" t="s">
        <v>8222</v>
      </c>
      <c r="J416" t="s">
        <v>8244</v>
      </c>
      <c r="K416">
        <v>1381541465</v>
      </c>
      <c r="L416">
        <v>1378949465</v>
      </c>
      <c r="M416" s="20">
        <f>(((K416/60)/60)/24)+DATE(1970,1,1)</f>
        <v>41559.063252314816</v>
      </c>
      <c r="N416" s="20">
        <f>(((L416/60)/60)/24)+DATE(1970,1,1)</f>
        <v>41529.063252314816</v>
      </c>
      <c r="O416" s="22">
        <f>M416-N416</f>
        <v>30</v>
      </c>
      <c r="P416" t="b">
        <v>0</v>
      </c>
      <c r="Q416">
        <v>208</v>
      </c>
      <c r="R416" t="b">
        <v>1</v>
      </c>
      <c r="S416" t="s">
        <v>8264</v>
      </c>
      <c r="T416" s="15" t="s">
        <v>8306</v>
      </c>
      <c r="U416" s="15" t="s">
        <v>8311</v>
      </c>
    </row>
    <row r="417" spans="1:21" ht="60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s="13">
        <f>IFERROR(ROUND(E417/Q417,2),0)</f>
        <v>68.099999999999994</v>
      </c>
      <c r="G417" s="10">
        <f>ROUND(E417/D417,2)</f>
        <v>1.02</v>
      </c>
      <c r="H417" s="9" t="s">
        <v>8217</v>
      </c>
      <c r="I417" t="s">
        <v>8227</v>
      </c>
      <c r="J417" t="s">
        <v>8249</v>
      </c>
      <c r="K417">
        <v>1413547200</v>
      </c>
      <c r="L417">
        <v>1411417602</v>
      </c>
      <c r="M417" s="20">
        <f>(((K417/60)/60)/24)+DATE(1970,1,1)</f>
        <v>41929.5</v>
      </c>
      <c r="N417" s="20">
        <f>(((L417/60)/60)/24)+DATE(1970,1,1)</f>
        <v>41904.851875</v>
      </c>
      <c r="O417" s="22">
        <f>M417-N417</f>
        <v>24.648124999999709</v>
      </c>
      <c r="P417" t="b">
        <v>0</v>
      </c>
      <c r="Q417">
        <v>21</v>
      </c>
      <c r="R417" t="b">
        <v>1</v>
      </c>
      <c r="S417" t="s">
        <v>8264</v>
      </c>
      <c r="T417" s="15" t="s">
        <v>8306</v>
      </c>
      <c r="U417" s="15" t="s">
        <v>8311</v>
      </c>
    </row>
    <row r="418" spans="1:21" ht="45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s="13">
        <f>IFERROR(ROUND(E418/Q418,2),0)</f>
        <v>48.09</v>
      </c>
      <c r="G418" s="10">
        <f>ROUND(E418/D418,2)</f>
        <v>1.2</v>
      </c>
      <c r="H418" s="9" t="s">
        <v>8217</v>
      </c>
      <c r="I418" t="s">
        <v>8222</v>
      </c>
      <c r="J418" t="s">
        <v>8244</v>
      </c>
      <c r="K418">
        <v>1391851831</v>
      </c>
      <c r="L418">
        <v>1389259831</v>
      </c>
      <c r="M418" s="20">
        <f>(((K418/60)/60)/24)+DATE(1970,1,1)</f>
        <v>41678.396192129629</v>
      </c>
      <c r="N418" s="20">
        <f>(((L418/60)/60)/24)+DATE(1970,1,1)</f>
        <v>41648.396192129629</v>
      </c>
      <c r="O418" s="22">
        <f>M418-N418</f>
        <v>30</v>
      </c>
      <c r="P418" t="b">
        <v>0</v>
      </c>
      <c r="Q418">
        <v>25</v>
      </c>
      <c r="R418" t="b">
        <v>1</v>
      </c>
      <c r="S418" t="s">
        <v>8264</v>
      </c>
      <c r="T418" s="15" t="s">
        <v>8306</v>
      </c>
      <c r="U418" s="15" t="s">
        <v>8311</v>
      </c>
    </row>
    <row r="419" spans="1:21" ht="60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s="13">
        <f>IFERROR(ROUND(E419/Q419,2),0)</f>
        <v>202.42</v>
      </c>
      <c r="G419" s="10">
        <f>ROUND(E419/D419,2)</f>
        <v>1</v>
      </c>
      <c r="H419" s="9" t="s">
        <v>8217</v>
      </c>
      <c r="I419" t="s">
        <v>8222</v>
      </c>
      <c r="J419" t="s">
        <v>8244</v>
      </c>
      <c r="K419">
        <v>1365395580</v>
      </c>
      <c r="L419">
        <v>1364426260</v>
      </c>
      <c r="M419" s="20">
        <f>(((K419/60)/60)/24)+DATE(1970,1,1)</f>
        <v>41372.189583333333</v>
      </c>
      <c r="N419" s="20">
        <f>(((L419/60)/60)/24)+DATE(1970,1,1)</f>
        <v>41360.970601851855</v>
      </c>
      <c r="O419" s="22">
        <f>M419-N419</f>
        <v>11.218981481477385</v>
      </c>
      <c r="P419" t="b">
        <v>0</v>
      </c>
      <c r="Q419">
        <v>52</v>
      </c>
      <c r="R419" t="b">
        <v>1</v>
      </c>
      <c r="S419" t="s">
        <v>8264</v>
      </c>
      <c r="T419" s="15" t="s">
        <v>8306</v>
      </c>
      <c r="U419" s="15" t="s">
        <v>8311</v>
      </c>
    </row>
    <row r="420" spans="1:21" ht="60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s="13">
        <f>IFERROR(ROUND(E420/Q420,2),0)</f>
        <v>216.75</v>
      </c>
      <c r="G420" s="10">
        <f>ROUND(E420/D420,2)</f>
        <v>1.01</v>
      </c>
      <c r="H420" s="9" t="s">
        <v>8217</v>
      </c>
      <c r="I420" t="s">
        <v>8222</v>
      </c>
      <c r="J420" t="s">
        <v>8244</v>
      </c>
      <c r="K420">
        <v>1437633997</v>
      </c>
      <c r="L420">
        <v>1435041997</v>
      </c>
      <c r="M420" s="20">
        <f>(((K420/60)/60)/24)+DATE(1970,1,1)</f>
        <v>42208.282372685186</v>
      </c>
      <c r="N420" s="20">
        <f>(((L420/60)/60)/24)+DATE(1970,1,1)</f>
        <v>42178.282372685186</v>
      </c>
      <c r="O420" s="22">
        <f>M420-N420</f>
        <v>30</v>
      </c>
      <c r="P420" t="b">
        <v>0</v>
      </c>
      <c r="Q420">
        <v>104</v>
      </c>
      <c r="R420" t="b">
        <v>1</v>
      </c>
      <c r="S420" t="s">
        <v>8264</v>
      </c>
      <c r="T420" s="15" t="s">
        <v>8306</v>
      </c>
      <c r="U420" s="15" t="s">
        <v>8311</v>
      </c>
    </row>
    <row r="421" spans="1:21" ht="45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s="13">
        <f>IFERROR(ROUND(E421/Q421,2),0)</f>
        <v>110.07</v>
      </c>
      <c r="G421" s="10">
        <f>ROUND(E421/D421,2)</f>
        <v>1</v>
      </c>
      <c r="H421" s="9" t="s">
        <v>8217</v>
      </c>
      <c r="I421" t="s">
        <v>8222</v>
      </c>
      <c r="J421" t="s">
        <v>8244</v>
      </c>
      <c r="K421">
        <v>1372536787</v>
      </c>
      <c r="L421">
        <v>1367352787</v>
      </c>
      <c r="M421" s="20">
        <f>(((K421/60)/60)/24)+DATE(1970,1,1)</f>
        <v>41454.842442129629</v>
      </c>
      <c r="N421" s="20">
        <f>(((L421/60)/60)/24)+DATE(1970,1,1)</f>
        <v>41394.842442129629</v>
      </c>
      <c r="O421" s="22">
        <f>M421-N421</f>
        <v>60</v>
      </c>
      <c r="P421" t="b">
        <v>0</v>
      </c>
      <c r="Q421">
        <v>73</v>
      </c>
      <c r="R421" t="b">
        <v>1</v>
      </c>
      <c r="S421" t="s">
        <v>8264</v>
      </c>
      <c r="T421" s="15" t="s">
        <v>8306</v>
      </c>
      <c r="U421" s="15" t="s">
        <v>8311</v>
      </c>
    </row>
    <row r="422" spans="1:21" ht="60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s="13">
        <f>IFERROR(ROUND(E422/Q422,2),0)</f>
        <v>4.83</v>
      </c>
      <c r="G422" s="10">
        <f>ROUND(E422/D422,2)</f>
        <v>0</v>
      </c>
      <c r="H422" s="9" t="s">
        <v>8219</v>
      </c>
      <c r="I422" t="s">
        <v>8222</v>
      </c>
      <c r="J422" t="s">
        <v>8244</v>
      </c>
      <c r="K422">
        <v>1394772031</v>
      </c>
      <c r="L422">
        <v>1392183631</v>
      </c>
      <c r="M422" s="20">
        <f>(((K422/60)/60)/24)+DATE(1970,1,1)</f>
        <v>41712.194803240738</v>
      </c>
      <c r="N422" s="20">
        <f>(((L422/60)/60)/24)+DATE(1970,1,1)</f>
        <v>41682.23646990741</v>
      </c>
      <c r="O422" s="22">
        <f>M422-N422</f>
        <v>29.958333333328483</v>
      </c>
      <c r="P422" t="b">
        <v>0</v>
      </c>
      <c r="Q422">
        <v>3</v>
      </c>
      <c r="R422" t="b">
        <v>0</v>
      </c>
      <c r="S422" t="s">
        <v>8265</v>
      </c>
      <c r="T422" s="15" t="s">
        <v>8306</v>
      </c>
      <c r="U422" s="15" t="s">
        <v>8312</v>
      </c>
    </row>
    <row r="423" spans="1:21" ht="60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s="13">
        <f>IFERROR(ROUND(E423/Q423,2),0)</f>
        <v>50.17</v>
      </c>
      <c r="G423" s="10">
        <f>ROUND(E423/D423,2)</f>
        <v>0.02</v>
      </c>
      <c r="H423" s="9" t="s">
        <v>8219</v>
      </c>
      <c r="I423" t="s">
        <v>8222</v>
      </c>
      <c r="J423" t="s">
        <v>8244</v>
      </c>
      <c r="K423">
        <v>1440157656</v>
      </c>
      <c r="L423">
        <v>1434973656</v>
      </c>
      <c r="M423" s="20">
        <f>(((K423/60)/60)/24)+DATE(1970,1,1)</f>
        <v>42237.491388888884</v>
      </c>
      <c r="N423" s="20">
        <f>(((L423/60)/60)/24)+DATE(1970,1,1)</f>
        <v>42177.491388888884</v>
      </c>
      <c r="O423" s="22">
        <f>M423-N423</f>
        <v>60</v>
      </c>
      <c r="P423" t="b">
        <v>0</v>
      </c>
      <c r="Q423">
        <v>6</v>
      </c>
      <c r="R423" t="b">
        <v>0</v>
      </c>
      <c r="S423" t="s">
        <v>8265</v>
      </c>
      <c r="T423" s="15" t="s">
        <v>8306</v>
      </c>
      <c r="U423" s="15" t="s">
        <v>8312</v>
      </c>
    </row>
    <row r="424" spans="1:21" ht="60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s="13">
        <f>IFERROR(ROUND(E424/Q424,2),0)</f>
        <v>35.83</v>
      </c>
      <c r="G424" s="10">
        <f>ROUND(E424/D424,2)</f>
        <v>0.01</v>
      </c>
      <c r="H424" s="9" t="s">
        <v>8219</v>
      </c>
      <c r="I424" t="s">
        <v>8222</v>
      </c>
      <c r="J424" t="s">
        <v>8244</v>
      </c>
      <c r="K424">
        <v>1410416097</v>
      </c>
      <c r="L424">
        <v>1407824097</v>
      </c>
      <c r="M424" s="20">
        <f>(((K424/60)/60)/24)+DATE(1970,1,1)</f>
        <v>41893.260381944441</v>
      </c>
      <c r="N424" s="20">
        <f>(((L424/60)/60)/24)+DATE(1970,1,1)</f>
        <v>41863.260381944441</v>
      </c>
      <c r="O424" s="22">
        <f>M424-N424</f>
        <v>30</v>
      </c>
      <c r="P424" t="b">
        <v>0</v>
      </c>
      <c r="Q424">
        <v>12</v>
      </c>
      <c r="R424" t="b">
        <v>0</v>
      </c>
      <c r="S424" t="s">
        <v>8265</v>
      </c>
      <c r="T424" s="15" t="s">
        <v>8306</v>
      </c>
      <c r="U424" s="15" t="s">
        <v>8312</v>
      </c>
    </row>
    <row r="425" spans="1:21" ht="45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s="13">
        <f>IFERROR(ROUND(E425/Q425,2),0)</f>
        <v>11.77</v>
      </c>
      <c r="G425" s="10">
        <f>ROUND(E425/D425,2)</f>
        <v>0.01</v>
      </c>
      <c r="H425" s="9" t="s">
        <v>8219</v>
      </c>
      <c r="I425" t="s">
        <v>8222</v>
      </c>
      <c r="J425" t="s">
        <v>8244</v>
      </c>
      <c r="K425">
        <v>1370470430</v>
      </c>
      <c r="L425">
        <v>1367878430</v>
      </c>
      <c r="M425" s="20">
        <f>(((K425/60)/60)/24)+DATE(1970,1,1)</f>
        <v>41430.92627314815</v>
      </c>
      <c r="N425" s="20">
        <f>(((L425/60)/60)/24)+DATE(1970,1,1)</f>
        <v>41400.92627314815</v>
      </c>
      <c r="O425" s="22">
        <f>M425-N425</f>
        <v>30</v>
      </c>
      <c r="P425" t="b">
        <v>0</v>
      </c>
      <c r="Q425">
        <v>13</v>
      </c>
      <c r="R425" t="b">
        <v>0</v>
      </c>
      <c r="S425" t="s">
        <v>8265</v>
      </c>
      <c r="T425" s="15" t="s">
        <v>8306</v>
      </c>
      <c r="U425" s="15" t="s">
        <v>8312</v>
      </c>
    </row>
    <row r="426" spans="1:21" ht="45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s="13">
        <f>IFERROR(ROUND(E426/Q426,2),0)</f>
        <v>40.78</v>
      </c>
      <c r="G426" s="10">
        <f>ROUND(E426/D426,2)</f>
        <v>7.0000000000000007E-2</v>
      </c>
      <c r="H426" s="9" t="s">
        <v>8219</v>
      </c>
      <c r="I426" t="s">
        <v>8222</v>
      </c>
      <c r="J426" t="s">
        <v>8244</v>
      </c>
      <c r="K426">
        <v>1332748899</v>
      </c>
      <c r="L426">
        <v>1327568499</v>
      </c>
      <c r="M426" s="20">
        <f>(((K426/60)/60)/24)+DATE(1970,1,1)</f>
        <v>40994.334479166668</v>
      </c>
      <c r="N426" s="20">
        <f>(((L426/60)/60)/24)+DATE(1970,1,1)</f>
        <v>40934.376145833332</v>
      </c>
      <c r="O426" s="22">
        <f>M426-N426</f>
        <v>59.958333333335759</v>
      </c>
      <c r="P426" t="b">
        <v>0</v>
      </c>
      <c r="Q426">
        <v>5</v>
      </c>
      <c r="R426" t="b">
        <v>0</v>
      </c>
      <c r="S426" t="s">
        <v>8265</v>
      </c>
      <c r="T426" s="15" t="s">
        <v>8306</v>
      </c>
      <c r="U426" s="15" t="s">
        <v>8312</v>
      </c>
    </row>
    <row r="427" spans="1:21" ht="60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s="13">
        <f>IFERROR(ROUND(E427/Q427,2),0)</f>
        <v>3</v>
      </c>
      <c r="G427" s="10">
        <f>ROUND(E427/D427,2)</f>
        <v>0</v>
      </c>
      <c r="H427" s="9" t="s">
        <v>8219</v>
      </c>
      <c r="I427" t="s">
        <v>8222</v>
      </c>
      <c r="J427" t="s">
        <v>8244</v>
      </c>
      <c r="K427">
        <v>1448660404</v>
      </c>
      <c r="L427">
        <v>1443472804</v>
      </c>
      <c r="M427" s="20">
        <f>(((K427/60)/60)/24)+DATE(1970,1,1)</f>
        <v>42335.902824074074</v>
      </c>
      <c r="N427" s="20">
        <f>(((L427/60)/60)/24)+DATE(1970,1,1)</f>
        <v>42275.861157407402</v>
      </c>
      <c r="O427" s="22">
        <f>M427-N427</f>
        <v>60.041666666671517</v>
      </c>
      <c r="P427" t="b">
        <v>0</v>
      </c>
      <c r="Q427">
        <v>2</v>
      </c>
      <c r="R427" t="b">
        <v>0</v>
      </c>
      <c r="S427" t="s">
        <v>8265</v>
      </c>
      <c r="T427" s="15" t="s">
        <v>8306</v>
      </c>
      <c r="U427" s="15" t="s">
        <v>8312</v>
      </c>
    </row>
    <row r="428" spans="1:21" ht="60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s="13">
        <f>IFERROR(ROUND(E428/Q428,2),0)</f>
        <v>16.63</v>
      </c>
      <c r="G428" s="10">
        <f>ROUND(E428/D428,2)</f>
        <v>0.01</v>
      </c>
      <c r="H428" s="9" t="s">
        <v>8219</v>
      </c>
      <c r="I428" t="s">
        <v>8222</v>
      </c>
      <c r="J428" t="s">
        <v>8244</v>
      </c>
      <c r="K428">
        <v>1456851914</v>
      </c>
      <c r="L428">
        <v>1454259914</v>
      </c>
      <c r="M428" s="20">
        <f>(((K428/60)/60)/24)+DATE(1970,1,1)</f>
        <v>42430.711967592593</v>
      </c>
      <c r="N428" s="20">
        <f>(((L428/60)/60)/24)+DATE(1970,1,1)</f>
        <v>42400.711967592593</v>
      </c>
      <c r="O428" s="22">
        <f>M428-N428</f>
        <v>30</v>
      </c>
      <c r="P428" t="b">
        <v>0</v>
      </c>
      <c r="Q428">
        <v>8</v>
      </c>
      <c r="R428" t="b">
        <v>0</v>
      </c>
      <c r="S428" t="s">
        <v>8265</v>
      </c>
      <c r="T428" s="15" t="s">
        <v>8306</v>
      </c>
      <c r="U428" s="15" t="s">
        <v>8312</v>
      </c>
    </row>
    <row r="429" spans="1:21" ht="60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s="13" t="s">
        <v>7234</v>
      </c>
      <c r="G429" s="10">
        <f>ROUND(E429/D429,2)</f>
        <v>0</v>
      </c>
      <c r="H429" s="9" t="s">
        <v>8219</v>
      </c>
      <c r="I429" t="s">
        <v>8222</v>
      </c>
      <c r="J429" t="s">
        <v>8244</v>
      </c>
      <c r="K429">
        <v>1445540340</v>
      </c>
      <c r="L429">
        <v>1444340940</v>
      </c>
      <c r="M429" s="20">
        <f>(((K429/60)/60)/24)+DATE(1970,1,1)</f>
        <v>42299.790972222225</v>
      </c>
      <c r="N429" s="20">
        <f>(((L429/60)/60)/24)+DATE(1970,1,1)</f>
        <v>42285.909027777772</v>
      </c>
      <c r="O429" s="22">
        <f>M429-N429</f>
        <v>13.881944444452529</v>
      </c>
      <c r="P429" t="b">
        <v>0</v>
      </c>
      <c r="Q429" t="s">
        <v>8305</v>
      </c>
      <c r="R429" t="b">
        <v>0</v>
      </c>
      <c r="S429" t="s">
        <v>8265</v>
      </c>
      <c r="T429" s="15" t="s">
        <v>8306</v>
      </c>
      <c r="U429" s="15" t="s">
        <v>8312</v>
      </c>
    </row>
    <row r="430" spans="1:21" ht="30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s="13">
        <f>IFERROR(ROUND(E430/Q430,2),0)</f>
        <v>52</v>
      </c>
      <c r="G430" s="10">
        <f>ROUND(E430/D430,2)</f>
        <v>0.06</v>
      </c>
      <c r="H430" s="9" t="s">
        <v>8219</v>
      </c>
      <c r="I430" t="s">
        <v>8222</v>
      </c>
      <c r="J430" t="s">
        <v>8244</v>
      </c>
      <c r="K430">
        <v>1402956000</v>
      </c>
      <c r="L430">
        <v>1400523845</v>
      </c>
      <c r="M430" s="20">
        <f>(((K430/60)/60)/24)+DATE(1970,1,1)</f>
        <v>41806.916666666664</v>
      </c>
      <c r="N430" s="20">
        <f>(((L430/60)/60)/24)+DATE(1970,1,1)</f>
        <v>41778.766724537039</v>
      </c>
      <c r="O430" s="22">
        <f>M430-N430</f>
        <v>28.149942129624833</v>
      </c>
      <c r="P430" t="b">
        <v>0</v>
      </c>
      <c r="Q430">
        <v>13</v>
      </c>
      <c r="R430" t="b">
        <v>0</v>
      </c>
      <c r="S430" t="s">
        <v>8265</v>
      </c>
      <c r="T430" s="15" t="s">
        <v>8306</v>
      </c>
      <c r="U430" s="15" t="s">
        <v>8312</v>
      </c>
    </row>
    <row r="431" spans="1:21" ht="60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s="13" t="s">
        <v>7234</v>
      </c>
      <c r="G431" s="10">
        <f>ROUND(E431/D431,2)</f>
        <v>0</v>
      </c>
      <c r="H431" s="9" t="s">
        <v>8219</v>
      </c>
      <c r="I431" t="s">
        <v>8222</v>
      </c>
      <c r="J431" t="s">
        <v>8244</v>
      </c>
      <c r="K431">
        <v>1259297940</v>
      </c>
      <c r="L431">
        <v>1252964282</v>
      </c>
      <c r="M431" s="20">
        <f>(((K431/60)/60)/24)+DATE(1970,1,1)</f>
        <v>40144.207638888889</v>
      </c>
      <c r="N431" s="20">
        <f>(((L431/60)/60)/24)+DATE(1970,1,1)</f>
        <v>40070.901412037041</v>
      </c>
      <c r="O431" s="22">
        <f>M431-N431</f>
        <v>73.306226851847896</v>
      </c>
      <c r="P431" t="b">
        <v>0</v>
      </c>
      <c r="Q431" t="s">
        <v>8305</v>
      </c>
      <c r="R431" t="b">
        <v>0</v>
      </c>
      <c r="S431" t="s">
        <v>8265</v>
      </c>
      <c r="T431" s="15" t="s">
        <v>8306</v>
      </c>
      <c r="U431" s="15" t="s">
        <v>8312</v>
      </c>
    </row>
    <row r="432" spans="1:21" ht="45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s="13">
        <f>IFERROR(ROUND(E432/Q432,2),0)</f>
        <v>4.8</v>
      </c>
      <c r="G432" s="10">
        <f>ROUND(E432/D432,2)</f>
        <v>0.02</v>
      </c>
      <c r="H432" s="9" t="s">
        <v>8219</v>
      </c>
      <c r="I432" t="s">
        <v>8222</v>
      </c>
      <c r="J432" t="s">
        <v>8244</v>
      </c>
      <c r="K432">
        <v>1378866867</v>
      </c>
      <c r="L432">
        <v>1377570867</v>
      </c>
      <c r="M432" s="20">
        <f>(((K432/60)/60)/24)+DATE(1970,1,1)</f>
        <v>41528.107256944444</v>
      </c>
      <c r="N432" s="20">
        <f>(((L432/60)/60)/24)+DATE(1970,1,1)</f>
        <v>41513.107256944444</v>
      </c>
      <c r="O432" s="22">
        <f>M432-N432</f>
        <v>15</v>
      </c>
      <c r="P432" t="b">
        <v>0</v>
      </c>
      <c r="Q432">
        <v>5</v>
      </c>
      <c r="R432" t="b">
        <v>0</v>
      </c>
      <c r="S432" t="s">
        <v>8265</v>
      </c>
      <c r="T432" s="15" t="s">
        <v>8306</v>
      </c>
      <c r="U432" s="15" t="s">
        <v>8312</v>
      </c>
    </row>
    <row r="433" spans="1:21" ht="45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s="13">
        <f>IFERROR(ROUND(E433/Q433,2),0)</f>
        <v>51.88</v>
      </c>
      <c r="G433" s="10">
        <f>ROUND(E433/D433,2)</f>
        <v>0.14000000000000001</v>
      </c>
      <c r="H433" s="9" t="s">
        <v>8219</v>
      </c>
      <c r="I433" t="s">
        <v>8223</v>
      </c>
      <c r="J433" t="s">
        <v>8245</v>
      </c>
      <c r="K433">
        <v>1467752083</v>
      </c>
      <c r="L433">
        <v>1465160083</v>
      </c>
      <c r="M433" s="20">
        <f>(((K433/60)/60)/24)+DATE(1970,1,1)</f>
        <v>42556.871331018512</v>
      </c>
      <c r="N433" s="20">
        <f>(((L433/60)/60)/24)+DATE(1970,1,1)</f>
        <v>42526.871331018512</v>
      </c>
      <c r="O433" s="22">
        <f>M433-N433</f>
        <v>30</v>
      </c>
      <c r="P433" t="b">
        <v>0</v>
      </c>
      <c r="Q433">
        <v>8</v>
      </c>
      <c r="R433" t="b">
        <v>0</v>
      </c>
      <c r="S433" t="s">
        <v>8265</v>
      </c>
      <c r="T433" s="15" t="s">
        <v>8306</v>
      </c>
      <c r="U433" s="15" t="s">
        <v>8312</v>
      </c>
    </row>
    <row r="434" spans="1:21" ht="60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s="13">
        <f>IFERROR(ROUND(E434/Q434,2),0)</f>
        <v>71.25</v>
      </c>
      <c r="G434" s="10">
        <f>ROUND(E434/D434,2)</f>
        <v>0.1</v>
      </c>
      <c r="H434" s="9" t="s">
        <v>8219</v>
      </c>
      <c r="I434" t="s">
        <v>8222</v>
      </c>
      <c r="J434" t="s">
        <v>8244</v>
      </c>
      <c r="K434">
        <v>1445448381</v>
      </c>
      <c r="L434">
        <v>1440264381</v>
      </c>
      <c r="M434" s="20">
        <f>(((K434/60)/60)/24)+DATE(1970,1,1)</f>
        <v>42298.726631944446</v>
      </c>
      <c r="N434" s="20">
        <f>(((L434/60)/60)/24)+DATE(1970,1,1)</f>
        <v>42238.726631944446</v>
      </c>
      <c r="O434" s="22">
        <f>M434-N434</f>
        <v>60</v>
      </c>
      <c r="P434" t="b">
        <v>0</v>
      </c>
      <c r="Q434">
        <v>8</v>
      </c>
      <c r="R434" t="b">
        <v>0</v>
      </c>
      <c r="S434" t="s">
        <v>8265</v>
      </c>
      <c r="T434" s="15" t="s">
        <v>8306</v>
      </c>
      <c r="U434" s="15" t="s">
        <v>8312</v>
      </c>
    </row>
    <row r="435" spans="1:21" ht="60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s="13" t="s">
        <v>7234</v>
      </c>
      <c r="G435" s="10">
        <f>ROUND(E435/D435,2)</f>
        <v>0</v>
      </c>
      <c r="H435" s="9" t="s">
        <v>8219</v>
      </c>
      <c r="I435" t="s">
        <v>8222</v>
      </c>
      <c r="J435" t="s">
        <v>8244</v>
      </c>
      <c r="K435">
        <v>1444576022</v>
      </c>
      <c r="L435">
        <v>1439392022</v>
      </c>
      <c r="M435" s="20">
        <f>(((K435/60)/60)/24)+DATE(1970,1,1)</f>
        <v>42288.629884259266</v>
      </c>
      <c r="N435" s="20">
        <f>(((L435/60)/60)/24)+DATE(1970,1,1)</f>
        <v>42228.629884259266</v>
      </c>
      <c r="O435" s="22">
        <f>M435-N435</f>
        <v>60</v>
      </c>
      <c r="P435" t="b">
        <v>0</v>
      </c>
      <c r="Q435" t="s">
        <v>8305</v>
      </c>
      <c r="R435" t="b">
        <v>0</v>
      </c>
      <c r="S435" t="s">
        <v>8265</v>
      </c>
      <c r="T435" s="15" t="s">
        <v>8306</v>
      </c>
      <c r="U435" s="15" t="s">
        <v>8312</v>
      </c>
    </row>
    <row r="436" spans="1:21" ht="60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s="13">
        <f>IFERROR(ROUND(E436/Q436,2),0)</f>
        <v>62.5</v>
      </c>
      <c r="G436" s="10">
        <f>ROUND(E436/D436,2)</f>
        <v>0.05</v>
      </c>
      <c r="H436" s="9" t="s">
        <v>8219</v>
      </c>
      <c r="I436" t="s">
        <v>8222</v>
      </c>
      <c r="J436" t="s">
        <v>8244</v>
      </c>
      <c r="K436">
        <v>1385931702</v>
      </c>
      <c r="L436">
        <v>1383076902</v>
      </c>
      <c r="M436" s="20">
        <f>(((K436/60)/60)/24)+DATE(1970,1,1)</f>
        <v>41609.876180555555</v>
      </c>
      <c r="N436" s="20">
        <f>(((L436/60)/60)/24)+DATE(1970,1,1)</f>
        <v>41576.834513888891</v>
      </c>
      <c r="O436" s="22">
        <f>M436-N436</f>
        <v>33.041666666664241</v>
      </c>
      <c r="P436" t="b">
        <v>0</v>
      </c>
      <c r="Q436">
        <v>2</v>
      </c>
      <c r="R436" t="b">
        <v>0</v>
      </c>
      <c r="S436" t="s">
        <v>8265</v>
      </c>
      <c r="T436" s="15" t="s">
        <v>8306</v>
      </c>
      <c r="U436" s="15" t="s">
        <v>8312</v>
      </c>
    </row>
    <row r="437" spans="1:21" ht="60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s="13">
        <f>IFERROR(ROUND(E437/Q437,2),0)</f>
        <v>1</v>
      </c>
      <c r="G437" s="10">
        <f>ROUND(E437/D437,2)</f>
        <v>0</v>
      </c>
      <c r="H437" s="9" t="s">
        <v>8219</v>
      </c>
      <c r="I437" t="s">
        <v>8222</v>
      </c>
      <c r="J437" t="s">
        <v>8244</v>
      </c>
      <c r="K437">
        <v>1379094980</v>
      </c>
      <c r="L437">
        <v>1376502980</v>
      </c>
      <c r="M437" s="20">
        <f>(((K437/60)/60)/24)+DATE(1970,1,1)</f>
        <v>41530.747453703705</v>
      </c>
      <c r="N437" s="20">
        <f>(((L437/60)/60)/24)+DATE(1970,1,1)</f>
        <v>41500.747453703705</v>
      </c>
      <c r="O437" s="22">
        <f>M437-N437</f>
        <v>30</v>
      </c>
      <c r="P437" t="b">
        <v>0</v>
      </c>
      <c r="Q437">
        <v>3</v>
      </c>
      <c r="R437" t="b">
        <v>0</v>
      </c>
      <c r="S437" t="s">
        <v>8265</v>
      </c>
      <c r="T437" s="15" t="s">
        <v>8306</v>
      </c>
      <c r="U437" s="15" t="s">
        <v>8312</v>
      </c>
    </row>
    <row r="438" spans="1:21" ht="45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s="13" t="s">
        <v>7234</v>
      </c>
      <c r="G438" s="10">
        <f>ROUND(E438/D438,2)</f>
        <v>0</v>
      </c>
      <c r="H438" s="9" t="s">
        <v>8219</v>
      </c>
      <c r="I438" t="s">
        <v>8222</v>
      </c>
      <c r="J438" t="s">
        <v>8244</v>
      </c>
      <c r="K438">
        <v>1375260113</v>
      </c>
      <c r="L438">
        <v>1372668113</v>
      </c>
      <c r="M438" s="20">
        <f>(((K438/60)/60)/24)+DATE(1970,1,1)</f>
        <v>41486.36241898148</v>
      </c>
      <c r="N438" s="20">
        <f>(((L438/60)/60)/24)+DATE(1970,1,1)</f>
        <v>41456.36241898148</v>
      </c>
      <c r="O438" s="22">
        <f>M438-N438</f>
        <v>30</v>
      </c>
      <c r="P438" t="b">
        <v>0</v>
      </c>
      <c r="Q438" t="s">
        <v>8305</v>
      </c>
      <c r="R438" t="b">
        <v>0</v>
      </c>
      <c r="S438" t="s">
        <v>8265</v>
      </c>
      <c r="T438" s="15" t="s">
        <v>8306</v>
      </c>
      <c r="U438" s="15" t="s">
        <v>8312</v>
      </c>
    </row>
    <row r="439" spans="1:21" ht="45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s="13" t="s">
        <v>7234</v>
      </c>
      <c r="G439" s="10">
        <f>ROUND(E439/D439,2)</f>
        <v>0</v>
      </c>
      <c r="H439" s="9" t="s">
        <v>8219</v>
      </c>
      <c r="I439" t="s">
        <v>8227</v>
      </c>
      <c r="J439" t="s">
        <v>8249</v>
      </c>
      <c r="K439">
        <v>1475912326</v>
      </c>
      <c r="L439">
        <v>1470728326</v>
      </c>
      <c r="M439" s="20">
        <f>(((K439/60)/60)/24)+DATE(1970,1,1)</f>
        <v>42651.31858796296</v>
      </c>
      <c r="N439" s="20">
        <f>(((L439/60)/60)/24)+DATE(1970,1,1)</f>
        <v>42591.31858796296</v>
      </c>
      <c r="O439" s="22">
        <f>M439-N439</f>
        <v>60</v>
      </c>
      <c r="P439" t="b">
        <v>0</v>
      </c>
      <c r="Q439" t="s">
        <v>8305</v>
      </c>
      <c r="R439" t="b">
        <v>0</v>
      </c>
      <c r="S439" t="s">
        <v>8265</v>
      </c>
      <c r="T439" s="15" t="s">
        <v>8306</v>
      </c>
      <c r="U439" s="15" t="s">
        <v>8312</v>
      </c>
    </row>
    <row r="440" spans="1:21" ht="45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s="13">
        <f>IFERROR(ROUND(E440/Q440,2),0)</f>
        <v>170.55</v>
      </c>
      <c r="G440" s="10">
        <f>ROUND(E440/D440,2)</f>
        <v>0.09</v>
      </c>
      <c r="H440" s="9" t="s">
        <v>8219</v>
      </c>
      <c r="I440" t="s">
        <v>8222</v>
      </c>
      <c r="J440" t="s">
        <v>8244</v>
      </c>
      <c r="K440">
        <v>1447830958</v>
      </c>
      <c r="L440">
        <v>1445235358</v>
      </c>
      <c r="M440" s="20">
        <f>(((K440/60)/60)/24)+DATE(1970,1,1)</f>
        <v>42326.302754629629</v>
      </c>
      <c r="N440" s="20">
        <f>(((L440/60)/60)/24)+DATE(1970,1,1)</f>
        <v>42296.261087962965</v>
      </c>
      <c r="O440" s="22">
        <f>M440-N440</f>
        <v>30.041666666664241</v>
      </c>
      <c r="P440" t="b">
        <v>0</v>
      </c>
      <c r="Q440">
        <v>11</v>
      </c>
      <c r="R440" t="b">
        <v>0</v>
      </c>
      <c r="S440" t="s">
        <v>8265</v>
      </c>
      <c r="T440" s="15" t="s">
        <v>8306</v>
      </c>
      <c r="U440" s="15" t="s">
        <v>8312</v>
      </c>
    </row>
    <row r="441" spans="1:21" ht="60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s="13" t="s">
        <v>7234</v>
      </c>
      <c r="G441" s="10">
        <f>ROUND(E441/D441,2)</f>
        <v>0</v>
      </c>
      <c r="H441" s="9" t="s">
        <v>8219</v>
      </c>
      <c r="I441" t="s">
        <v>8222</v>
      </c>
      <c r="J441" t="s">
        <v>8244</v>
      </c>
      <c r="K441">
        <v>1413569818</v>
      </c>
      <c r="L441">
        <v>1412705818</v>
      </c>
      <c r="M441" s="20">
        <f>(((K441/60)/60)/24)+DATE(1970,1,1)</f>
        <v>41929.761782407404</v>
      </c>
      <c r="N441" s="20">
        <f>(((L441/60)/60)/24)+DATE(1970,1,1)</f>
        <v>41919.761782407404</v>
      </c>
      <c r="O441" s="22">
        <f>M441-N441</f>
        <v>10</v>
      </c>
      <c r="P441" t="b">
        <v>0</v>
      </c>
      <c r="Q441" t="s">
        <v>8305</v>
      </c>
      <c r="R441" t="b">
        <v>0</v>
      </c>
      <c r="S441" t="s">
        <v>8265</v>
      </c>
      <c r="T441" s="15" t="s">
        <v>8306</v>
      </c>
      <c r="U441" s="15" t="s">
        <v>8312</v>
      </c>
    </row>
    <row r="442" spans="1:21" ht="45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s="13">
        <f>IFERROR(ROUND(E442/Q442,2),0)</f>
        <v>5</v>
      </c>
      <c r="G442" s="10">
        <f>ROUND(E442/D442,2)</f>
        <v>0</v>
      </c>
      <c r="H442" s="9" t="s">
        <v>8219</v>
      </c>
      <c r="I442" t="s">
        <v>8222</v>
      </c>
      <c r="J442" t="s">
        <v>8244</v>
      </c>
      <c r="K442">
        <v>1458859153</v>
      </c>
      <c r="L442">
        <v>1456270753</v>
      </c>
      <c r="M442" s="20">
        <f>(((K442/60)/60)/24)+DATE(1970,1,1)</f>
        <v>42453.943900462968</v>
      </c>
      <c r="N442" s="20">
        <f>(((L442/60)/60)/24)+DATE(1970,1,1)</f>
        <v>42423.985567129625</v>
      </c>
      <c r="O442" s="22">
        <f>M442-N442</f>
        <v>29.958333333343035</v>
      </c>
      <c r="P442" t="b">
        <v>0</v>
      </c>
      <c r="Q442">
        <v>1</v>
      </c>
      <c r="R442" t="b">
        <v>0</v>
      </c>
      <c r="S442" t="s">
        <v>8265</v>
      </c>
      <c r="T442" s="15" t="s">
        <v>8306</v>
      </c>
      <c r="U442" s="15" t="s">
        <v>8312</v>
      </c>
    </row>
    <row r="443" spans="1:21" ht="60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s="13" t="s">
        <v>7234</v>
      </c>
      <c r="G443" s="10">
        <f>ROUND(E443/D443,2)</f>
        <v>0</v>
      </c>
      <c r="H443" s="9" t="s">
        <v>8219</v>
      </c>
      <c r="I443" t="s">
        <v>8223</v>
      </c>
      <c r="J443" t="s">
        <v>8245</v>
      </c>
      <c r="K443">
        <v>1383418996</v>
      </c>
      <c r="L443">
        <v>1380826996</v>
      </c>
      <c r="M443" s="20">
        <f>(((K443/60)/60)/24)+DATE(1970,1,1)</f>
        <v>41580.793935185182</v>
      </c>
      <c r="N443" s="20">
        <f>(((L443/60)/60)/24)+DATE(1970,1,1)</f>
        <v>41550.793935185182</v>
      </c>
      <c r="O443" s="22">
        <f>M443-N443</f>
        <v>30</v>
      </c>
      <c r="P443" t="b">
        <v>0</v>
      </c>
      <c r="Q443" t="s">
        <v>8305</v>
      </c>
      <c r="R443" t="b">
        <v>0</v>
      </c>
      <c r="S443" t="s">
        <v>8265</v>
      </c>
      <c r="T443" s="15" t="s">
        <v>8306</v>
      </c>
      <c r="U443" s="15" t="s">
        <v>8312</v>
      </c>
    </row>
    <row r="444" spans="1:21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s="13">
        <f>IFERROR(ROUND(E444/Q444,2),0)</f>
        <v>393.59</v>
      </c>
      <c r="G444" s="10">
        <f>ROUND(E444/D444,2)</f>
        <v>0.39</v>
      </c>
      <c r="H444" s="9" t="s">
        <v>8219</v>
      </c>
      <c r="I444" t="s">
        <v>8222</v>
      </c>
      <c r="J444" t="s">
        <v>8244</v>
      </c>
      <c r="K444">
        <v>1424380783</v>
      </c>
      <c r="L444">
        <v>1421788783</v>
      </c>
      <c r="M444" s="20">
        <f>(((K444/60)/60)/24)+DATE(1970,1,1)</f>
        <v>42054.888692129629</v>
      </c>
      <c r="N444" s="20">
        <f>(((L444/60)/60)/24)+DATE(1970,1,1)</f>
        <v>42024.888692129629</v>
      </c>
      <c r="O444" s="22">
        <f>M444-N444</f>
        <v>30</v>
      </c>
      <c r="P444" t="b">
        <v>0</v>
      </c>
      <c r="Q444">
        <v>17</v>
      </c>
      <c r="R444" t="b">
        <v>0</v>
      </c>
      <c r="S444" t="s">
        <v>8265</v>
      </c>
      <c r="T444" s="15" t="s">
        <v>8306</v>
      </c>
      <c r="U444" s="15" t="s">
        <v>8312</v>
      </c>
    </row>
    <row r="445" spans="1:21" ht="45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s="13">
        <f>IFERROR(ROUND(E445/Q445,2),0)</f>
        <v>5</v>
      </c>
      <c r="G445" s="10">
        <f>ROUND(E445/D445,2)</f>
        <v>0</v>
      </c>
      <c r="H445" s="9" t="s">
        <v>8219</v>
      </c>
      <c r="I445" t="s">
        <v>8227</v>
      </c>
      <c r="J445" t="s">
        <v>8249</v>
      </c>
      <c r="K445">
        <v>1391991701</v>
      </c>
      <c r="L445">
        <v>1389399701</v>
      </c>
      <c r="M445" s="20">
        <f>(((K445/60)/60)/24)+DATE(1970,1,1)</f>
        <v>41680.015057870369</v>
      </c>
      <c r="N445" s="20">
        <f>(((L445/60)/60)/24)+DATE(1970,1,1)</f>
        <v>41650.015057870369</v>
      </c>
      <c r="O445" s="22">
        <f>M445-N445</f>
        <v>30</v>
      </c>
      <c r="P445" t="b">
        <v>0</v>
      </c>
      <c r="Q445">
        <v>2</v>
      </c>
      <c r="R445" t="b">
        <v>0</v>
      </c>
      <c r="S445" t="s">
        <v>8265</v>
      </c>
      <c r="T445" s="15" t="s">
        <v>8306</v>
      </c>
      <c r="U445" s="15" t="s">
        <v>8312</v>
      </c>
    </row>
    <row r="446" spans="1:21" ht="45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s="13">
        <f>IFERROR(ROUND(E446/Q446,2),0)</f>
        <v>50</v>
      </c>
      <c r="G446" s="10">
        <f>ROUND(E446/D446,2)</f>
        <v>0.05</v>
      </c>
      <c r="H446" s="9" t="s">
        <v>8219</v>
      </c>
      <c r="I446" t="s">
        <v>8222</v>
      </c>
      <c r="J446" t="s">
        <v>8244</v>
      </c>
      <c r="K446">
        <v>1329342361</v>
      </c>
      <c r="L446">
        <v>1324158361</v>
      </c>
      <c r="M446" s="20">
        <f>(((K446/60)/60)/24)+DATE(1970,1,1)</f>
        <v>40954.906956018516</v>
      </c>
      <c r="N446" s="20">
        <f>(((L446/60)/60)/24)+DATE(1970,1,1)</f>
        <v>40894.906956018516</v>
      </c>
      <c r="O446" s="22">
        <f>M446-N446</f>
        <v>60</v>
      </c>
      <c r="P446" t="b">
        <v>0</v>
      </c>
      <c r="Q446">
        <v>1</v>
      </c>
      <c r="R446" t="b">
        <v>0</v>
      </c>
      <c r="S446" t="s">
        <v>8265</v>
      </c>
      <c r="T446" s="15" t="s">
        <v>8306</v>
      </c>
      <c r="U446" s="15" t="s">
        <v>8312</v>
      </c>
    </row>
    <row r="447" spans="1:21" ht="45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s="13">
        <f>IFERROR(ROUND(E447/Q447,2),0)</f>
        <v>1</v>
      </c>
      <c r="G447" s="10">
        <f>ROUND(E447/D447,2)</f>
        <v>0</v>
      </c>
      <c r="H447" s="9" t="s">
        <v>8219</v>
      </c>
      <c r="I447" t="s">
        <v>8222</v>
      </c>
      <c r="J447" t="s">
        <v>8244</v>
      </c>
      <c r="K447">
        <v>1432195375</v>
      </c>
      <c r="L447">
        <v>1430899375</v>
      </c>
      <c r="M447" s="20">
        <f>(((K447/60)/60)/24)+DATE(1970,1,1)</f>
        <v>42145.335358796292</v>
      </c>
      <c r="N447" s="20">
        <f>(((L447/60)/60)/24)+DATE(1970,1,1)</f>
        <v>42130.335358796292</v>
      </c>
      <c r="O447" s="22">
        <f>M447-N447</f>
        <v>15</v>
      </c>
      <c r="P447" t="b">
        <v>0</v>
      </c>
      <c r="Q447">
        <v>2</v>
      </c>
      <c r="R447" t="b">
        <v>0</v>
      </c>
      <c r="S447" t="s">
        <v>8265</v>
      </c>
      <c r="T447" s="15" t="s">
        <v>8306</v>
      </c>
      <c r="U447" s="15" t="s">
        <v>8312</v>
      </c>
    </row>
    <row r="448" spans="1:21" ht="60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s="13">
        <f>IFERROR(ROUND(E448/Q448,2),0)</f>
        <v>47.88</v>
      </c>
      <c r="G448" s="10">
        <f>ROUND(E448/D448,2)</f>
        <v>7.0000000000000007E-2</v>
      </c>
      <c r="H448" s="9" t="s">
        <v>8219</v>
      </c>
      <c r="I448" t="s">
        <v>8222</v>
      </c>
      <c r="J448" t="s">
        <v>8244</v>
      </c>
      <c r="K448">
        <v>1425434420</v>
      </c>
      <c r="L448">
        <v>1422842420</v>
      </c>
      <c r="M448" s="20">
        <f>(((K448/60)/60)/24)+DATE(1970,1,1)</f>
        <v>42067.083564814813</v>
      </c>
      <c r="N448" s="20">
        <f>(((L448/60)/60)/24)+DATE(1970,1,1)</f>
        <v>42037.083564814813</v>
      </c>
      <c r="O448" s="22">
        <f>M448-N448</f>
        <v>30</v>
      </c>
      <c r="P448" t="b">
        <v>0</v>
      </c>
      <c r="Q448">
        <v>16</v>
      </c>
      <c r="R448" t="b">
        <v>0</v>
      </c>
      <c r="S448" t="s">
        <v>8265</v>
      </c>
      <c r="T448" s="15" t="s">
        <v>8306</v>
      </c>
      <c r="U448" s="15" t="s">
        <v>8312</v>
      </c>
    </row>
    <row r="449" spans="1:21" ht="60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s="13">
        <f>IFERROR(ROUND(E449/Q449,2),0)</f>
        <v>5</v>
      </c>
      <c r="G449" s="10">
        <f>ROUND(E449/D449,2)</f>
        <v>0</v>
      </c>
      <c r="H449" s="9" t="s">
        <v>8219</v>
      </c>
      <c r="I449" t="s">
        <v>8223</v>
      </c>
      <c r="J449" t="s">
        <v>8245</v>
      </c>
      <c r="K449">
        <v>1364041163</v>
      </c>
      <c r="L449">
        <v>1361884763</v>
      </c>
      <c r="M449" s="20">
        <f>(((K449/60)/60)/24)+DATE(1970,1,1)</f>
        <v>41356.513460648144</v>
      </c>
      <c r="N449" s="20">
        <f>(((L449/60)/60)/24)+DATE(1970,1,1)</f>
        <v>41331.555127314816</v>
      </c>
      <c r="O449" s="22">
        <f>M449-N449</f>
        <v>24.958333333328483</v>
      </c>
      <c r="P449" t="b">
        <v>0</v>
      </c>
      <c r="Q449">
        <v>1</v>
      </c>
      <c r="R449" t="b">
        <v>0</v>
      </c>
      <c r="S449" t="s">
        <v>8265</v>
      </c>
      <c r="T449" s="15" t="s">
        <v>8306</v>
      </c>
      <c r="U449" s="15" t="s">
        <v>8312</v>
      </c>
    </row>
    <row r="450" spans="1:21" ht="60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s="13">
        <f>IFERROR(ROUND(E450/Q450,2),0)</f>
        <v>20.5</v>
      </c>
      <c r="G450" s="10">
        <f>ROUND(E450/D450,2)</f>
        <v>0.03</v>
      </c>
      <c r="H450" s="9" t="s">
        <v>8219</v>
      </c>
      <c r="I450" t="s">
        <v>8222</v>
      </c>
      <c r="J450" t="s">
        <v>8244</v>
      </c>
      <c r="K450">
        <v>1400091095</v>
      </c>
      <c r="L450">
        <v>1398363095</v>
      </c>
      <c r="M450" s="20">
        <f>(((K450/60)/60)/24)+DATE(1970,1,1)</f>
        <v>41773.758043981477</v>
      </c>
      <c r="N450" s="20">
        <f>(((L450/60)/60)/24)+DATE(1970,1,1)</f>
        <v>41753.758043981477</v>
      </c>
      <c r="O450" s="22">
        <f>M450-N450</f>
        <v>20</v>
      </c>
      <c r="P450" t="b">
        <v>0</v>
      </c>
      <c r="Q450">
        <v>4</v>
      </c>
      <c r="R450" t="b">
        <v>0</v>
      </c>
      <c r="S450" t="s">
        <v>8265</v>
      </c>
      <c r="T450" s="15" t="s">
        <v>8306</v>
      </c>
      <c r="U450" s="15" t="s">
        <v>8312</v>
      </c>
    </row>
    <row r="451" spans="1:21" ht="60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s="13">
        <f>IFERROR(ROUND(E451/Q451,2),0)</f>
        <v>9</v>
      </c>
      <c r="G451" s="10">
        <f>ROUND(E451/D451,2)</f>
        <v>0.02</v>
      </c>
      <c r="H451" s="9" t="s">
        <v>8219</v>
      </c>
      <c r="I451" t="s">
        <v>8223</v>
      </c>
      <c r="J451" t="s">
        <v>8245</v>
      </c>
      <c r="K451">
        <v>1382017085</v>
      </c>
      <c r="L451">
        <v>1379425085</v>
      </c>
      <c r="M451" s="20">
        <f>(((K451/60)/60)/24)+DATE(1970,1,1)</f>
        <v>41564.568113425928</v>
      </c>
      <c r="N451" s="20">
        <f>(((L451/60)/60)/24)+DATE(1970,1,1)</f>
        <v>41534.568113425928</v>
      </c>
      <c r="O451" s="22">
        <f>M451-N451</f>
        <v>30</v>
      </c>
      <c r="P451" t="b">
        <v>0</v>
      </c>
      <c r="Q451">
        <v>5</v>
      </c>
      <c r="R451" t="b">
        <v>0</v>
      </c>
      <c r="S451" t="s">
        <v>8265</v>
      </c>
      <c r="T451" s="15" t="s">
        <v>8306</v>
      </c>
      <c r="U451" s="15" t="s">
        <v>8312</v>
      </c>
    </row>
    <row r="452" spans="1:21" ht="60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s="13">
        <f>IFERROR(ROUND(E452/Q452,2),0)</f>
        <v>56.57</v>
      </c>
      <c r="G452" s="10">
        <f>ROUND(E452/D452,2)</f>
        <v>0.01</v>
      </c>
      <c r="H452" s="9" t="s">
        <v>8219</v>
      </c>
      <c r="I452" t="s">
        <v>8222</v>
      </c>
      <c r="J452" t="s">
        <v>8244</v>
      </c>
      <c r="K452">
        <v>1392417800</v>
      </c>
      <c r="L452">
        <v>1389825800</v>
      </c>
      <c r="M452" s="20">
        <f>(((K452/60)/60)/24)+DATE(1970,1,1)</f>
        <v>41684.946759259255</v>
      </c>
      <c r="N452" s="20">
        <f>(((L452/60)/60)/24)+DATE(1970,1,1)</f>
        <v>41654.946759259255</v>
      </c>
      <c r="O452" s="22">
        <f>M452-N452</f>
        <v>30</v>
      </c>
      <c r="P452" t="b">
        <v>0</v>
      </c>
      <c r="Q452">
        <v>7</v>
      </c>
      <c r="R452" t="b">
        <v>0</v>
      </c>
      <c r="S452" t="s">
        <v>8265</v>
      </c>
      <c r="T452" s="15" t="s">
        <v>8306</v>
      </c>
      <c r="U452" s="15" t="s">
        <v>8312</v>
      </c>
    </row>
    <row r="453" spans="1:21" ht="60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s="13" t="s">
        <v>7234</v>
      </c>
      <c r="G453" s="10">
        <f>ROUND(E453/D453,2)</f>
        <v>0</v>
      </c>
      <c r="H453" s="9" t="s">
        <v>8219</v>
      </c>
      <c r="I453" t="s">
        <v>8222</v>
      </c>
      <c r="J453" t="s">
        <v>8244</v>
      </c>
      <c r="K453">
        <v>1390669791</v>
      </c>
      <c r="L453">
        <v>1388077791</v>
      </c>
      <c r="M453" s="20">
        <f>(((K453/60)/60)/24)+DATE(1970,1,1)</f>
        <v>41664.715173611112</v>
      </c>
      <c r="N453" s="20">
        <f>(((L453/60)/60)/24)+DATE(1970,1,1)</f>
        <v>41634.715173611112</v>
      </c>
      <c r="O453" s="22">
        <f>M453-N453</f>
        <v>30</v>
      </c>
      <c r="P453" t="b">
        <v>0</v>
      </c>
      <c r="Q453" t="s">
        <v>8305</v>
      </c>
      <c r="R453" t="b">
        <v>0</v>
      </c>
      <c r="S453" t="s">
        <v>8265</v>
      </c>
      <c r="T453" s="15" t="s">
        <v>8306</v>
      </c>
      <c r="U453" s="15" t="s">
        <v>8312</v>
      </c>
    </row>
    <row r="454" spans="1:21" ht="45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s="13">
        <f>IFERROR(ROUND(E454/Q454,2),0)</f>
        <v>40</v>
      </c>
      <c r="G454" s="10">
        <f>ROUND(E454/D454,2)</f>
        <v>0.64</v>
      </c>
      <c r="H454" s="9" t="s">
        <v>8219</v>
      </c>
      <c r="I454" t="s">
        <v>8222</v>
      </c>
      <c r="J454" t="s">
        <v>8244</v>
      </c>
      <c r="K454">
        <v>1431536015</v>
      </c>
      <c r="L454">
        <v>1428944015</v>
      </c>
      <c r="M454" s="20">
        <f>(((K454/60)/60)/24)+DATE(1970,1,1)</f>
        <v>42137.703877314809</v>
      </c>
      <c r="N454" s="20">
        <f>(((L454/60)/60)/24)+DATE(1970,1,1)</f>
        <v>42107.703877314809</v>
      </c>
      <c r="O454" s="22">
        <f>M454-N454</f>
        <v>30</v>
      </c>
      <c r="P454" t="b">
        <v>0</v>
      </c>
      <c r="Q454">
        <v>12</v>
      </c>
      <c r="R454" t="b">
        <v>0</v>
      </c>
      <c r="S454" t="s">
        <v>8265</v>
      </c>
      <c r="T454" s="15" t="s">
        <v>8306</v>
      </c>
      <c r="U454" s="15" t="s">
        <v>8312</v>
      </c>
    </row>
    <row r="455" spans="1:21" ht="60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s="13">
        <f>IFERROR(ROUND(E455/Q455,2),0)</f>
        <v>13</v>
      </c>
      <c r="G455" s="10">
        <f>ROUND(E455/D455,2)</f>
        <v>0</v>
      </c>
      <c r="H455" s="9" t="s">
        <v>8219</v>
      </c>
      <c r="I455" t="s">
        <v>8222</v>
      </c>
      <c r="J455" t="s">
        <v>8244</v>
      </c>
      <c r="K455">
        <v>1424375279</v>
      </c>
      <c r="L455">
        <v>1422992879</v>
      </c>
      <c r="M455" s="20">
        <f>(((K455/60)/60)/24)+DATE(1970,1,1)</f>
        <v>42054.824988425928</v>
      </c>
      <c r="N455" s="20">
        <f>(((L455/60)/60)/24)+DATE(1970,1,1)</f>
        <v>42038.824988425928</v>
      </c>
      <c r="O455" s="22">
        <f>M455-N455</f>
        <v>16</v>
      </c>
      <c r="P455" t="b">
        <v>0</v>
      </c>
      <c r="Q455">
        <v>2</v>
      </c>
      <c r="R455" t="b">
        <v>0</v>
      </c>
      <c r="S455" t="s">
        <v>8265</v>
      </c>
      <c r="T455" s="15" t="s">
        <v>8306</v>
      </c>
      <c r="U455" s="15" t="s">
        <v>8312</v>
      </c>
    </row>
    <row r="456" spans="1:21" ht="45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s="13">
        <f>IFERROR(ROUND(E456/Q456,2),0)</f>
        <v>16.399999999999999</v>
      </c>
      <c r="G456" s="10">
        <f>ROUND(E456/D456,2)</f>
        <v>0.01</v>
      </c>
      <c r="H456" s="9" t="s">
        <v>8219</v>
      </c>
      <c r="I456" t="s">
        <v>8222</v>
      </c>
      <c r="J456" t="s">
        <v>8244</v>
      </c>
      <c r="K456">
        <v>1417007640</v>
      </c>
      <c r="L456">
        <v>1414343571</v>
      </c>
      <c r="M456" s="20">
        <f>(((K456/60)/60)/24)+DATE(1970,1,1)</f>
        <v>41969.551388888889</v>
      </c>
      <c r="N456" s="20">
        <f>(((L456/60)/60)/24)+DATE(1970,1,1)</f>
        <v>41938.717256944445</v>
      </c>
      <c r="O456" s="22">
        <f>M456-N456</f>
        <v>30.83413194444438</v>
      </c>
      <c r="P456" t="b">
        <v>0</v>
      </c>
      <c r="Q456">
        <v>5</v>
      </c>
      <c r="R456" t="b">
        <v>0</v>
      </c>
      <c r="S456" t="s">
        <v>8265</v>
      </c>
      <c r="T456" s="15" t="s">
        <v>8306</v>
      </c>
      <c r="U456" s="15" t="s">
        <v>8312</v>
      </c>
    </row>
    <row r="457" spans="1:21" ht="60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s="13">
        <f>IFERROR(ROUND(E457/Q457,2),0)</f>
        <v>22.5</v>
      </c>
      <c r="G457" s="10">
        <f>ROUND(E457/D457,2)</f>
        <v>0</v>
      </c>
      <c r="H457" s="9" t="s">
        <v>8219</v>
      </c>
      <c r="I457" t="s">
        <v>8222</v>
      </c>
      <c r="J457" t="s">
        <v>8244</v>
      </c>
      <c r="K457">
        <v>1334622660</v>
      </c>
      <c r="L457">
        <v>1330733022</v>
      </c>
      <c r="M457" s="20">
        <f>(((K457/60)/60)/24)+DATE(1970,1,1)</f>
        <v>41016.021527777775</v>
      </c>
      <c r="N457" s="20">
        <f>(((L457/60)/60)/24)+DATE(1970,1,1)</f>
        <v>40971.002569444441</v>
      </c>
      <c r="O457" s="22">
        <f>M457-N457</f>
        <v>45.018958333334012</v>
      </c>
      <c r="P457" t="b">
        <v>0</v>
      </c>
      <c r="Q457">
        <v>2</v>
      </c>
      <c r="R457" t="b">
        <v>0</v>
      </c>
      <c r="S457" t="s">
        <v>8265</v>
      </c>
      <c r="T457" s="15" t="s">
        <v>8306</v>
      </c>
      <c r="U457" s="15" t="s">
        <v>8312</v>
      </c>
    </row>
    <row r="458" spans="1:21" ht="60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s="13">
        <f>IFERROR(ROUND(E458/Q458,2),0)</f>
        <v>20.329999999999998</v>
      </c>
      <c r="G458" s="10">
        <f>ROUND(E458/D458,2)</f>
        <v>0.01</v>
      </c>
      <c r="H458" s="9" t="s">
        <v>8219</v>
      </c>
      <c r="I458" t="s">
        <v>8222</v>
      </c>
      <c r="J458" t="s">
        <v>8244</v>
      </c>
      <c r="K458">
        <v>1382414340</v>
      </c>
      <c r="L458">
        <v>1380559201</v>
      </c>
      <c r="M458" s="20">
        <f>(((K458/60)/60)/24)+DATE(1970,1,1)</f>
        <v>41569.165972222225</v>
      </c>
      <c r="N458" s="20">
        <f>(((L458/60)/60)/24)+DATE(1970,1,1)</f>
        <v>41547.694456018515</v>
      </c>
      <c r="O458" s="22">
        <f>M458-N458</f>
        <v>21.471516203710053</v>
      </c>
      <c r="P458" t="b">
        <v>0</v>
      </c>
      <c r="Q458">
        <v>3</v>
      </c>
      <c r="R458" t="b">
        <v>0</v>
      </c>
      <c r="S458" t="s">
        <v>8265</v>
      </c>
      <c r="T458" s="15" t="s">
        <v>8306</v>
      </c>
      <c r="U458" s="15" t="s">
        <v>8312</v>
      </c>
    </row>
    <row r="459" spans="1:21" ht="60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s="13" t="s">
        <v>7234</v>
      </c>
      <c r="G459" s="10">
        <f>ROUND(E459/D459,2)</f>
        <v>0</v>
      </c>
      <c r="H459" s="9" t="s">
        <v>8219</v>
      </c>
      <c r="I459" t="s">
        <v>8227</v>
      </c>
      <c r="J459" t="s">
        <v>8249</v>
      </c>
      <c r="K459">
        <v>1408213512</v>
      </c>
      <c r="L459">
        <v>1405621512</v>
      </c>
      <c r="M459" s="20">
        <f>(((K459/60)/60)/24)+DATE(1970,1,1)</f>
        <v>41867.767500000002</v>
      </c>
      <c r="N459" s="20">
        <f>(((L459/60)/60)/24)+DATE(1970,1,1)</f>
        <v>41837.767500000002</v>
      </c>
      <c r="O459" s="22">
        <f>M459-N459</f>
        <v>30</v>
      </c>
      <c r="P459" t="b">
        <v>0</v>
      </c>
      <c r="Q459" t="s">
        <v>8305</v>
      </c>
      <c r="R459" t="b">
        <v>0</v>
      </c>
      <c r="S459" t="s">
        <v>8265</v>
      </c>
      <c r="T459" s="15" t="s">
        <v>8306</v>
      </c>
      <c r="U459" s="15" t="s">
        <v>8312</v>
      </c>
    </row>
    <row r="460" spans="1:21" ht="45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s="13">
        <f>IFERROR(ROUND(E460/Q460,2),0)</f>
        <v>16.760000000000002</v>
      </c>
      <c r="G460" s="10">
        <f>ROUND(E460/D460,2)</f>
        <v>0.08</v>
      </c>
      <c r="H460" s="9" t="s">
        <v>8219</v>
      </c>
      <c r="I460" t="s">
        <v>8223</v>
      </c>
      <c r="J460" t="s">
        <v>8245</v>
      </c>
      <c r="K460">
        <v>1368550060</v>
      </c>
      <c r="L460">
        <v>1365958060</v>
      </c>
      <c r="M460" s="20">
        <f>(((K460/60)/60)/24)+DATE(1970,1,1)</f>
        <v>41408.69976851852</v>
      </c>
      <c r="N460" s="20">
        <f>(((L460/60)/60)/24)+DATE(1970,1,1)</f>
        <v>41378.69976851852</v>
      </c>
      <c r="O460" s="22">
        <f>M460-N460</f>
        <v>30</v>
      </c>
      <c r="P460" t="b">
        <v>0</v>
      </c>
      <c r="Q460">
        <v>49</v>
      </c>
      <c r="R460" t="b">
        <v>0</v>
      </c>
      <c r="S460" t="s">
        <v>8265</v>
      </c>
      <c r="T460" s="15" t="s">
        <v>8306</v>
      </c>
      <c r="U460" s="15" t="s">
        <v>8312</v>
      </c>
    </row>
    <row r="461" spans="1:21" ht="60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s="13">
        <f>IFERROR(ROUND(E461/Q461,2),0)</f>
        <v>25</v>
      </c>
      <c r="G461" s="10">
        <f>ROUND(E461/D461,2)</f>
        <v>0</v>
      </c>
      <c r="H461" s="9" t="s">
        <v>8219</v>
      </c>
      <c r="I461" t="s">
        <v>8222</v>
      </c>
      <c r="J461" t="s">
        <v>8244</v>
      </c>
      <c r="K461">
        <v>1321201327</v>
      </c>
      <c r="L461">
        <v>1316013727</v>
      </c>
      <c r="M461" s="20">
        <f>(((K461/60)/60)/24)+DATE(1970,1,1)</f>
        <v>40860.682025462964</v>
      </c>
      <c r="N461" s="20">
        <f>(((L461/60)/60)/24)+DATE(1970,1,1)</f>
        <v>40800.6403587963</v>
      </c>
      <c r="O461" s="22">
        <f>M461-N461</f>
        <v>60.041666666664241</v>
      </c>
      <c r="P461" t="b">
        <v>0</v>
      </c>
      <c r="Q461">
        <v>1</v>
      </c>
      <c r="R461" t="b">
        <v>0</v>
      </c>
      <c r="S461" t="s">
        <v>8265</v>
      </c>
      <c r="T461" s="15" t="s">
        <v>8306</v>
      </c>
      <c r="U461" s="15" t="s">
        <v>8312</v>
      </c>
    </row>
    <row r="462" spans="1:21" ht="30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s="13">
        <f>IFERROR(ROUND(E462/Q462,2),0)</f>
        <v>12.5</v>
      </c>
      <c r="G462" s="10">
        <f>ROUND(E462/D462,2)</f>
        <v>0</v>
      </c>
      <c r="H462" s="9" t="s">
        <v>8219</v>
      </c>
      <c r="I462" t="s">
        <v>8222</v>
      </c>
      <c r="J462" t="s">
        <v>8244</v>
      </c>
      <c r="K462">
        <v>1401595200</v>
      </c>
      <c r="L462">
        <v>1398862875</v>
      </c>
      <c r="M462" s="20">
        <f>(((K462/60)/60)/24)+DATE(1970,1,1)</f>
        <v>41791.166666666664</v>
      </c>
      <c r="N462" s="20">
        <f>(((L462/60)/60)/24)+DATE(1970,1,1)</f>
        <v>41759.542534722219</v>
      </c>
      <c r="O462" s="22">
        <f>M462-N462</f>
        <v>31.624131944445253</v>
      </c>
      <c r="P462" t="b">
        <v>0</v>
      </c>
      <c r="Q462">
        <v>2</v>
      </c>
      <c r="R462" t="b">
        <v>0</v>
      </c>
      <c r="S462" t="s">
        <v>8265</v>
      </c>
      <c r="T462" s="15" t="s">
        <v>8306</v>
      </c>
      <c r="U462" s="15" t="s">
        <v>8312</v>
      </c>
    </row>
    <row r="463" spans="1:21" ht="60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s="13" t="s">
        <v>7234</v>
      </c>
      <c r="G463" s="10">
        <f>ROUND(E463/D463,2)</f>
        <v>0</v>
      </c>
      <c r="H463" s="9" t="s">
        <v>8219</v>
      </c>
      <c r="I463" t="s">
        <v>8223</v>
      </c>
      <c r="J463" t="s">
        <v>8245</v>
      </c>
      <c r="K463">
        <v>1370204367</v>
      </c>
      <c r="L463">
        <v>1368476367</v>
      </c>
      <c r="M463" s="20">
        <f>(((K463/60)/60)/24)+DATE(1970,1,1)</f>
        <v>41427.84684027778</v>
      </c>
      <c r="N463" s="20">
        <f>(((L463/60)/60)/24)+DATE(1970,1,1)</f>
        <v>41407.84684027778</v>
      </c>
      <c r="O463" s="22">
        <f>M463-N463</f>
        <v>20</v>
      </c>
      <c r="P463" t="b">
        <v>0</v>
      </c>
      <c r="Q463" t="s">
        <v>8305</v>
      </c>
      <c r="R463" t="b">
        <v>0</v>
      </c>
      <c r="S463" t="s">
        <v>8265</v>
      </c>
      <c r="T463" s="15" t="s">
        <v>8306</v>
      </c>
      <c r="U463" s="15" t="s">
        <v>8312</v>
      </c>
    </row>
    <row r="464" spans="1:21" ht="60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s="13" t="s">
        <v>7234</v>
      </c>
      <c r="G464" s="10">
        <f>ROUND(E464/D464,2)</f>
        <v>0</v>
      </c>
      <c r="H464" s="9" t="s">
        <v>8219</v>
      </c>
      <c r="I464" t="s">
        <v>8222</v>
      </c>
      <c r="J464" t="s">
        <v>8244</v>
      </c>
      <c r="K464">
        <v>1312945341</v>
      </c>
      <c r="L464">
        <v>1307761341</v>
      </c>
      <c r="M464" s="20">
        <f>(((K464/60)/60)/24)+DATE(1970,1,1)</f>
        <v>40765.126631944448</v>
      </c>
      <c r="N464" s="20">
        <f>(((L464/60)/60)/24)+DATE(1970,1,1)</f>
        <v>40705.126631944448</v>
      </c>
      <c r="O464" s="22">
        <f>M464-N464</f>
        <v>60</v>
      </c>
      <c r="P464" t="b">
        <v>0</v>
      </c>
      <c r="Q464" t="s">
        <v>8305</v>
      </c>
      <c r="R464" t="b">
        <v>0</v>
      </c>
      <c r="S464" t="s">
        <v>8265</v>
      </c>
      <c r="T464" s="15" t="s">
        <v>8306</v>
      </c>
      <c r="U464" s="15" t="s">
        <v>8312</v>
      </c>
    </row>
    <row r="465" spans="1:21" ht="45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s="13">
        <f>IFERROR(ROUND(E465/Q465,2),0)</f>
        <v>113.64</v>
      </c>
      <c r="G465" s="10">
        <f>ROUND(E465/D465,2)</f>
        <v>0.02</v>
      </c>
      <c r="H465" s="9" t="s">
        <v>8219</v>
      </c>
      <c r="I465" t="s">
        <v>8222</v>
      </c>
      <c r="J465" t="s">
        <v>8244</v>
      </c>
      <c r="K465">
        <v>1316883753</v>
      </c>
      <c r="L465">
        <v>1311699753</v>
      </c>
      <c r="M465" s="20">
        <f>(((K465/60)/60)/24)+DATE(1970,1,1)</f>
        <v>40810.710104166668</v>
      </c>
      <c r="N465" s="20">
        <f>(((L465/60)/60)/24)+DATE(1970,1,1)</f>
        <v>40750.710104166668</v>
      </c>
      <c r="O465" s="22">
        <f>M465-N465</f>
        <v>60</v>
      </c>
      <c r="P465" t="b">
        <v>0</v>
      </c>
      <c r="Q465">
        <v>11</v>
      </c>
      <c r="R465" t="b">
        <v>0</v>
      </c>
      <c r="S465" t="s">
        <v>8265</v>
      </c>
      <c r="T465" s="15" t="s">
        <v>8306</v>
      </c>
      <c r="U465" s="15" t="s">
        <v>8312</v>
      </c>
    </row>
    <row r="466" spans="1:21" ht="45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s="13">
        <f>IFERROR(ROUND(E466/Q466,2),0)</f>
        <v>1</v>
      </c>
      <c r="G466" s="10">
        <f>ROUND(E466/D466,2)</f>
        <v>0</v>
      </c>
      <c r="H466" s="9" t="s">
        <v>8219</v>
      </c>
      <c r="I466" t="s">
        <v>8234</v>
      </c>
      <c r="J466" t="s">
        <v>8247</v>
      </c>
      <c r="K466">
        <v>1463602935</v>
      </c>
      <c r="L466">
        <v>1461874935</v>
      </c>
      <c r="M466" s="20">
        <f>(((K466/60)/60)/24)+DATE(1970,1,1)</f>
        <v>42508.848784722228</v>
      </c>
      <c r="N466" s="20">
        <f>(((L466/60)/60)/24)+DATE(1970,1,1)</f>
        <v>42488.848784722228</v>
      </c>
      <c r="O466" s="22">
        <f>M466-N466</f>
        <v>20</v>
      </c>
      <c r="P466" t="b">
        <v>0</v>
      </c>
      <c r="Q466">
        <v>1</v>
      </c>
      <c r="R466" t="b">
        <v>0</v>
      </c>
      <c r="S466" t="s">
        <v>8265</v>
      </c>
      <c r="T466" s="15" t="s">
        <v>8306</v>
      </c>
      <c r="U466" s="15" t="s">
        <v>8312</v>
      </c>
    </row>
    <row r="467" spans="1:21" ht="30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s="13">
        <f>IFERROR(ROUND(E467/Q467,2),0)</f>
        <v>17.25</v>
      </c>
      <c r="G467" s="10">
        <f>ROUND(E467/D467,2)</f>
        <v>0.27</v>
      </c>
      <c r="H467" s="9" t="s">
        <v>8219</v>
      </c>
      <c r="I467" t="s">
        <v>8222</v>
      </c>
      <c r="J467" t="s">
        <v>8244</v>
      </c>
      <c r="K467">
        <v>1403837574</v>
      </c>
      <c r="L467">
        <v>1402455174</v>
      </c>
      <c r="M467" s="20">
        <f>(((K467/60)/60)/24)+DATE(1970,1,1)</f>
        <v>41817.120069444441</v>
      </c>
      <c r="N467" s="20">
        <f>(((L467/60)/60)/24)+DATE(1970,1,1)</f>
        <v>41801.120069444441</v>
      </c>
      <c r="O467" s="22">
        <f>M467-N467</f>
        <v>16</v>
      </c>
      <c r="P467" t="b">
        <v>0</v>
      </c>
      <c r="Q467">
        <v>8</v>
      </c>
      <c r="R467" t="b">
        <v>0</v>
      </c>
      <c r="S467" t="s">
        <v>8265</v>
      </c>
      <c r="T467" s="15" t="s">
        <v>8306</v>
      </c>
      <c r="U467" s="15" t="s">
        <v>8312</v>
      </c>
    </row>
    <row r="468" spans="1:21" ht="45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s="13">
        <f>IFERROR(ROUND(E468/Q468,2),0)</f>
        <v>15.2</v>
      </c>
      <c r="G468" s="10">
        <f>ROUND(E468/D468,2)</f>
        <v>0.01</v>
      </c>
      <c r="H468" s="9" t="s">
        <v>8219</v>
      </c>
      <c r="I468" t="s">
        <v>8222</v>
      </c>
      <c r="J468" t="s">
        <v>8244</v>
      </c>
      <c r="K468">
        <v>1347057464</v>
      </c>
      <c r="L468">
        <v>1344465464</v>
      </c>
      <c r="M468" s="20">
        <f>(((K468/60)/60)/24)+DATE(1970,1,1)</f>
        <v>41159.942870370374</v>
      </c>
      <c r="N468" s="20">
        <f>(((L468/60)/60)/24)+DATE(1970,1,1)</f>
        <v>41129.942870370374</v>
      </c>
      <c r="O468" s="22">
        <f>M468-N468</f>
        <v>30</v>
      </c>
      <c r="P468" t="b">
        <v>0</v>
      </c>
      <c r="Q468">
        <v>5</v>
      </c>
      <c r="R468" t="b">
        <v>0</v>
      </c>
      <c r="S468" t="s">
        <v>8265</v>
      </c>
      <c r="T468" s="15" t="s">
        <v>8306</v>
      </c>
      <c r="U468" s="15" t="s">
        <v>8312</v>
      </c>
    </row>
    <row r="469" spans="1:21" ht="60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s="13">
        <f>IFERROR(ROUND(E469/Q469,2),0)</f>
        <v>110.64</v>
      </c>
      <c r="G469" s="10">
        <f>ROUND(E469/D469,2)</f>
        <v>0.22</v>
      </c>
      <c r="H469" s="9" t="s">
        <v>8219</v>
      </c>
      <c r="I469" t="s">
        <v>8222</v>
      </c>
      <c r="J469" t="s">
        <v>8244</v>
      </c>
      <c r="K469">
        <v>1348849134</v>
      </c>
      <c r="L469">
        <v>1344961134</v>
      </c>
      <c r="M469" s="20">
        <f>(((K469/60)/60)/24)+DATE(1970,1,1)</f>
        <v>41180.679791666669</v>
      </c>
      <c r="N469" s="20">
        <f>(((L469/60)/60)/24)+DATE(1970,1,1)</f>
        <v>41135.679791666669</v>
      </c>
      <c r="O469" s="22">
        <f>M469-N469</f>
        <v>45</v>
      </c>
      <c r="P469" t="b">
        <v>0</v>
      </c>
      <c r="Q469">
        <v>39</v>
      </c>
      <c r="R469" t="b">
        <v>0</v>
      </c>
      <c r="S469" t="s">
        <v>8265</v>
      </c>
      <c r="T469" s="15" t="s">
        <v>8306</v>
      </c>
      <c r="U469" s="15" t="s">
        <v>8312</v>
      </c>
    </row>
    <row r="470" spans="1:21" ht="60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s="13" t="s">
        <v>7234</v>
      </c>
      <c r="G470" s="10">
        <f>ROUND(E470/D470,2)</f>
        <v>0</v>
      </c>
      <c r="H470" s="9" t="s">
        <v>8219</v>
      </c>
      <c r="I470" t="s">
        <v>8222</v>
      </c>
      <c r="J470" t="s">
        <v>8244</v>
      </c>
      <c r="K470">
        <v>1341978665</v>
      </c>
      <c r="L470">
        <v>1336795283</v>
      </c>
      <c r="M470" s="20">
        <f>(((K470/60)/60)/24)+DATE(1970,1,1)</f>
        <v>41101.160474537035</v>
      </c>
      <c r="N470" s="20">
        <f>(((L470/60)/60)/24)+DATE(1970,1,1)</f>
        <v>41041.167627314811</v>
      </c>
      <c r="O470" s="22">
        <f>M470-N470</f>
        <v>59.992847222223645</v>
      </c>
      <c r="P470" t="b">
        <v>0</v>
      </c>
      <c r="Q470" t="s">
        <v>8305</v>
      </c>
      <c r="R470" t="b">
        <v>0</v>
      </c>
      <c r="S470" t="s">
        <v>8265</v>
      </c>
      <c r="T470" s="15" t="s">
        <v>8306</v>
      </c>
      <c r="U470" s="15" t="s">
        <v>8312</v>
      </c>
    </row>
    <row r="471" spans="1:21" ht="30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s="13" t="s">
        <v>7234</v>
      </c>
      <c r="G471" s="10">
        <f>ROUND(E471/D471,2)</f>
        <v>0</v>
      </c>
      <c r="H471" s="9" t="s">
        <v>8219</v>
      </c>
      <c r="I471" t="s">
        <v>8223</v>
      </c>
      <c r="J471" t="s">
        <v>8245</v>
      </c>
      <c r="K471">
        <v>1409960724</v>
      </c>
      <c r="L471">
        <v>1404776724</v>
      </c>
      <c r="M471" s="20">
        <f>(((K471/60)/60)/24)+DATE(1970,1,1)</f>
        <v>41887.989861111113</v>
      </c>
      <c r="N471" s="20">
        <f>(((L471/60)/60)/24)+DATE(1970,1,1)</f>
        <v>41827.989861111113</v>
      </c>
      <c r="O471" s="22">
        <f>M471-N471</f>
        <v>60</v>
      </c>
      <c r="P471" t="b">
        <v>0</v>
      </c>
      <c r="Q471" t="s">
        <v>8305</v>
      </c>
      <c r="R471" t="b">
        <v>0</v>
      </c>
      <c r="S471" t="s">
        <v>8265</v>
      </c>
      <c r="T471" s="15" t="s">
        <v>8306</v>
      </c>
      <c r="U471" s="15" t="s">
        <v>8312</v>
      </c>
    </row>
    <row r="472" spans="1:21" ht="60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s="13">
        <f>IFERROR(ROUND(E472/Q472,2),0)</f>
        <v>25.5</v>
      </c>
      <c r="G472" s="10">
        <f>ROUND(E472/D472,2)</f>
        <v>0.01</v>
      </c>
      <c r="H472" s="9" t="s">
        <v>8219</v>
      </c>
      <c r="I472" t="s">
        <v>8222</v>
      </c>
      <c r="J472" t="s">
        <v>8244</v>
      </c>
      <c r="K472">
        <v>1389844800</v>
      </c>
      <c r="L472">
        <v>1385524889</v>
      </c>
      <c r="M472" s="20">
        <f>(((K472/60)/60)/24)+DATE(1970,1,1)</f>
        <v>41655.166666666664</v>
      </c>
      <c r="N472" s="20">
        <f>(((L472/60)/60)/24)+DATE(1970,1,1)</f>
        <v>41605.167696759258</v>
      </c>
      <c r="O472" s="22">
        <f>M472-N472</f>
        <v>49.998969907406718</v>
      </c>
      <c r="P472" t="b">
        <v>0</v>
      </c>
      <c r="Q472">
        <v>2</v>
      </c>
      <c r="R472" t="b">
        <v>0</v>
      </c>
      <c r="S472" t="s">
        <v>8265</v>
      </c>
      <c r="T472" s="15" t="s">
        <v>8306</v>
      </c>
      <c r="U472" s="15" t="s">
        <v>8312</v>
      </c>
    </row>
    <row r="473" spans="1:21" ht="60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s="13">
        <f>IFERROR(ROUND(E473/Q473,2),0)</f>
        <v>38.479999999999997</v>
      </c>
      <c r="G473" s="10">
        <f>ROUND(E473/D473,2)</f>
        <v>0.12</v>
      </c>
      <c r="H473" s="9" t="s">
        <v>8219</v>
      </c>
      <c r="I473" t="s">
        <v>8222</v>
      </c>
      <c r="J473" t="s">
        <v>8244</v>
      </c>
      <c r="K473">
        <v>1397924379</v>
      </c>
      <c r="L473">
        <v>1394039979</v>
      </c>
      <c r="M473" s="20">
        <f>(((K473/60)/60)/24)+DATE(1970,1,1)</f>
        <v>41748.680312500001</v>
      </c>
      <c r="N473" s="20">
        <f>(((L473/60)/60)/24)+DATE(1970,1,1)</f>
        <v>41703.721979166665</v>
      </c>
      <c r="O473" s="22">
        <f>M473-N473</f>
        <v>44.958333333335759</v>
      </c>
      <c r="P473" t="b">
        <v>0</v>
      </c>
      <c r="Q473">
        <v>170</v>
      </c>
      <c r="R473" t="b">
        <v>0</v>
      </c>
      <c r="S473" t="s">
        <v>8265</v>
      </c>
      <c r="T473" s="15" t="s">
        <v>8306</v>
      </c>
      <c r="U473" s="15" t="s">
        <v>8312</v>
      </c>
    </row>
    <row r="474" spans="1:21" ht="60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s="13">
        <f>IFERROR(ROUND(E474/Q474,2),0)</f>
        <v>28.2</v>
      </c>
      <c r="G474" s="10">
        <f>ROUND(E474/D474,2)</f>
        <v>0.18</v>
      </c>
      <c r="H474" s="9" t="s">
        <v>8219</v>
      </c>
      <c r="I474" t="s">
        <v>8222</v>
      </c>
      <c r="J474" t="s">
        <v>8244</v>
      </c>
      <c r="K474">
        <v>1408831718</v>
      </c>
      <c r="L474">
        <v>1406239718</v>
      </c>
      <c r="M474" s="20">
        <f>(((K474/60)/60)/24)+DATE(1970,1,1)</f>
        <v>41874.922662037039</v>
      </c>
      <c r="N474" s="20">
        <f>(((L474/60)/60)/24)+DATE(1970,1,1)</f>
        <v>41844.922662037039</v>
      </c>
      <c r="O474" s="22">
        <f>M474-N474</f>
        <v>30</v>
      </c>
      <c r="P474" t="b">
        <v>0</v>
      </c>
      <c r="Q474">
        <v>5</v>
      </c>
      <c r="R474" t="b">
        <v>0</v>
      </c>
      <c r="S474" t="s">
        <v>8265</v>
      </c>
      <c r="T474" s="15" t="s">
        <v>8306</v>
      </c>
      <c r="U474" s="15" t="s">
        <v>8312</v>
      </c>
    </row>
    <row r="475" spans="1:21" ht="45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s="13">
        <f>IFERROR(ROUND(E475/Q475,2),0)</f>
        <v>61.5</v>
      </c>
      <c r="G475" s="10">
        <f>ROUND(E475/D475,2)</f>
        <v>0.03</v>
      </c>
      <c r="H475" s="9" t="s">
        <v>8219</v>
      </c>
      <c r="I475" t="s">
        <v>8222</v>
      </c>
      <c r="J475" t="s">
        <v>8244</v>
      </c>
      <c r="K475">
        <v>1410972319</v>
      </c>
      <c r="L475">
        <v>1408380319</v>
      </c>
      <c r="M475" s="20">
        <f>(((K475/60)/60)/24)+DATE(1970,1,1)</f>
        <v>41899.698136574072</v>
      </c>
      <c r="N475" s="20">
        <f>(((L475/60)/60)/24)+DATE(1970,1,1)</f>
        <v>41869.698136574072</v>
      </c>
      <c r="O475" s="22">
        <f>M475-N475</f>
        <v>30</v>
      </c>
      <c r="P475" t="b">
        <v>0</v>
      </c>
      <c r="Q475">
        <v>14</v>
      </c>
      <c r="R475" t="b">
        <v>0</v>
      </c>
      <c r="S475" t="s">
        <v>8265</v>
      </c>
      <c r="T475" s="15" t="s">
        <v>8306</v>
      </c>
      <c r="U475" s="15" t="s">
        <v>8312</v>
      </c>
    </row>
    <row r="476" spans="1:21" ht="45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s="13">
        <f>IFERROR(ROUND(E476/Q476,2),0)</f>
        <v>1</v>
      </c>
      <c r="G476" s="10">
        <f>ROUND(E476/D476,2)</f>
        <v>0</v>
      </c>
      <c r="H476" s="9" t="s">
        <v>8219</v>
      </c>
      <c r="I476" t="s">
        <v>8222</v>
      </c>
      <c r="J476" t="s">
        <v>8244</v>
      </c>
      <c r="K476">
        <v>1487318029</v>
      </c>
      <c r="L476">
        <v>1484726029</v>
      </c>
      <c r="M476" s="20">
        <f>(((K476/60)/60)/24)+DATE(1970,1,1)</f>
        <v>42783.329039351855</v>
      </c>
      <c r="N476" s="20">
        <f>(((L476/60)/60)/24)+DATE(1970,1,1)</f>
        <v>42753.329039351855</v>
      </c>
      <c r="O476" s="22">
        <f>M476-N476</f>
        <v>30</v>
      </c>
      <c r="P476" t="b">
        <v>0</v>
      </c>
      <c r="Q476">
        <v>1</v>
      </c>
      <c r="R476" t="b">
        <v>0</v>
      </c>
      <c r="S476" t="s">
        <v>8265</v>
      </c>
      <c r="T476" s="15" t="s">
        <v>8306</v>
      </c>
      <c r="U476" s="15" t="s">
        <v>8312</v>
      </c>
    </row>
    <row r="477" spans="1:21" ht="60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s="13" t="s">
        <v>7234</v>
      </c>
      <c r="G477" s="10">
        <f>ROUND(E477/D477,2)</f>
        <v>0</v>
      </c>
      <c r="H477" s="9" t="s">
        <v>8219</v>
      </c>
      <c r="I477" t="s">
        <v>8222</v>
      </c>
      <c r="J477" t="s">
        <v>8244</v>
      </c>
      <c r="K477">
        <v>1430877843</v>
      </c>
      <c r="L477">
        <v>1428285843</v>
      </c>
      <c r="M477" s="20">
        <f>(((K477/60)/60)/24)+DATE(1970,1,1)</f>
        <v>42130.086145833338</v>
      </c>
      <c r="N477" s="20">
        <f>(((L477/60)/60)/24)+DATE(1970,1,1)</f>
        <v>42100.086145833338</v>
      </c>
      <c r="O477" s="22">
        <f>M477-N477</f>
        <v>30</v>
      </c>
      <c r="P477" t="b">
        <v>0</v>
      </c>
      <c r="Q477" t="s">
        <v>8305</v>
      </c>
      <c r="R477" t="b">
        <v>0</v>
      </c>
      <c r="S477" t="s">
        <v>8265</v>
      </c>
      <c r="T477" s="15" t="s">
        <v>8306</v>
      </c>
      <c r="U477" s="15" t="s">
        <v>8312</v>
      </c>
    </row>
    <row r="478" spans="1:21" ht="30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s="13">
        <f>IFERROR(ROUND(E478/Q478,2),0)</f>
        <v>39.57</v>
      </c>
      <c r="G478" s="10">
        <f>ROUND(E478/D478,2)</f>
        <v>0.02</v>
      </c>
      <c r="H478" s="9" t="s">
        <v>8219</v>
      </c>
      <c r="I478" t="s">
        <v>8222</v>
      </c>
      <c r="J478" t="s">
        <v>8244</v>
      </c>
      <c r="K478">
        <v>1401767940</v>
      </c>
      <c r="L478">
        <v>1398727441</v>
      </c>
      <c r="M478" s="20">
        <f>(((K478/60)/60)/24)+DATE(1970,1,1)</f>
        <v>41793.165972222225</v>
      </c>
      <c r="N478" s="20">
        <f>(((L478/60)/60)/24)+DATE(1970,1,1)</f>
        <v>41757.975011574075</v>
      </c>
      <c r="O478" s="22">
        <f>M478-N478</f>
        <v>35.190960648149485</v>
      </c>
      <c r="P478" t="b">
        <v>0</v>
      </c>
      <c r="Q478">
        <v>124</v>
      </c>
      <c r="R478" t="b">
        <v>0</v>
      </c>
      <c r="S478" t="s">
        <v>8265</v>
      </c>
      <c r="T478" s="15" t="s">
        <v>8306</v>
      </c>
      <c r="U478" s="15" t="s">
        <v>8312</v>
      </c>
    </row>
    <row r="479" spans="1:21" ht="60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s="13" t="s">
        <v>7234</v>
      </c>
      <c r="G479" s="10">
        <f>ROUND(E479/D479,2)</f>
        <v>0</v>
      </c>
      <c r="H479" s="9" t="s">
        <v>8219</v>
      </c>
      <c r="I479" t="s">
        <v>8222</v>
      </c>
      <c r="J479" t="s">
        <v>8244</v>
      </c>
      <c r="K479">
        <v>1337371334</v>
      </c>
      <c r="L479">
        <v>1332187334</v>
      </c>
      <c r="M479" s="20">
        <f>(((K479/60)/60)/24)+DATE(1970,1,1)</f>
        <v>41047.83488425926</v>
      </c>
      <c r="N479" s="20">
        <f>(((L479/60)/60)/24)+DATE(1970,1,1)</f>
        <v>40987.83488425926</v>
      </c>
      <c r="O479" s="22">
        <f>M479-N479</f>
        <v>60</v>
      </c>
      <c r="P479" t="b">
        <v>0</v>
      </c>
      <c r="Q479" t="s">
        <v>8305</v>
      </c>
      <c r="R479" t="b">
        <v>0</v>
      </c>
      <c r="S479" t="s">
        <v>8265</v>
      </c>
      <c r="T479" s="15" t="s">
        <v>8306</v>
      </c>
      <c r="U479" s="15" t="s">
        <v>8312</v>
      </c>
    </row>
    <row r="480" spans="1:21" ht="45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s="13" t="s">
        <v>7234</v>
      </c>
      <c r="G480" s="10">
        <f>ROUND(E480/D480,2)</f>
        <v>0</v>
      </c>
      <c r="H480" s="9" t="s">
        <v>8219</v>
      </c>
      <c r="I480" t="s">
        <v>8222</v>
      </c>
      <c r="J480" t="s">
        <v>8244</v>
      </c>
      <c r="K480">
        <v>1427921509</v>
      </c>
      <c r="L480">
        <v>1425333109</v>
      </c>
      <c r="M480" s="20">
        <f>(((K480/60)/60)/24)+DATE(1970,1,1)</f>
        <v>42095.869317129633</v>
      </c>
      <c r="N480" s="20">
        <f>(((L480/60)/60)/24)+DATE(1970,1,1)</f>
        <v>42065.910983796297</v>
      </c>
      <c r="O480" s="22">
        <f>M480-N480</f>
        <v>29.958333333335759</v>
      </c>
      <c r="P480" t="b">
        <v>0</v>
      </c>
      <c r="Q480" t="s">
        <v>8305</v>
      </c>
      <c r="R480" t="b">
        <v>0</v>
      </c>
      <c r="S480" t="s">
        <v>8265</v>
      </c>
      <c r="T480" s="15" t="s">
        <v>8306</v>
      </c>
      <c r="U480" s="15" t="s">
        <v>8312</v>
      </c>
    </row>
    <row r="481" spans="1:21" ht="45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s="13">
        <f>IFERROR(ROUND(E481/Q481,2),0)</f>
        <v>88.8</v>
      </c>
      <c r="G481" s="10">
        <f>ROUND(E481/D481,2)</f>
        <v>0.33</v>
      </c>
      <c r="H481" s="9" t="s">
        <v>8219</v>
      </c>
      <c r="I481" t="s">
        <v>8222</v>
      </c>
      <c r="J481" t="s">
        <v>8244</v>
      </c>
      <c r="K481">
        <v>1416566835</v>
      </c>
      <c r="L481">
        <v>1411379235</v>
      </c>
      <c r="M481" s="20">
        <f>(((K481/60)/60)/24)+DATE(1970,1,1)</f>
        <v>41964.449479166666</v>
      </c>
      <c r="N481" s="20">
        <f>(((L481/60)/60)/24)+DATE(1970,1,1)</f>
        <v>41904.407812500001</v>
      </c>
      <c r="O481" s="22">
        <f>M481-N481</f>
        <v>60.041666666664241</v>
      </c>
      <c r="P481" t="b">
        <v>0</v>
      </c>
      <c r="Q481">
        <v>55</v>
      </c>
      <c r="R481" t="b">
        <v>0</v>
      </c>
      <c r="S481" t="s">
        <v>8265</v>
      </c>
      <c r="T481" s="15" t="s">
        <v>8306</v>
      </c>
      <c r="U481" s="15" t="s">
        <v>8312</v>
      </c>
    </row>
    <row r="482" spans="1:21" ht="60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s="13">
        <f>IFERROR(ROUND(E482/Q482,2),0)</f>
        <v>55.46</v>
      </c>
      <c r="G482" s="10">
        <f>ROUND(E482/D482,2)</f>
        <v>0.19</v>
      </c>
      <c r="H482" s="9" t="s">
        <v>8219</v>
      </c>
      <c r="I482" t="s">
        <v>8222</v>
      </c>
      <c r="J482" t="s">
        <v>8244</v>
      </c>
      <c r="K482">
        <v>1376049615</v>
      </c>
      <c r="L482">
        <v>1373457615</v>
      </c>
      <c r="M482" s="20">
        <f>(((K482/60)/60)/24)+DATE(1970,1,1)</f>
        <v>41495.500173611108</v>
      </c>
      <c r="N482" s="20">
        <f>(((L482/60)/60)/24)+DATE(1970,1,1)</f>
        <v>41465.500173611108</v>
      </c>
      <c r="O482" s="22">
        <f>M482-N482</f>
        <v>30</v>
      </c>
      <c r="P482" t="b">
        <v>0</v>
      </c>
      <c r="Q482">
        <v>140</v>
      </c>
      <c r="R482" t="b">
        <v>0</v>
      </c>
      <c r="S482" t="s">
        <v>8265</v>
      </c>
      <c r="T482" s="15" t="s">
        <v>8306</v>
      </c>
      <c r="U482" s="15" t="s">
        <v>8312</v>
      </c>
    </row>
    <row r="483" spans="1:21" ht="60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s="13">
        <f>IFERROR(ROUND(E483/Q483,2),0)</f>
        <v>87.14</v>
      </c>
      <c r="G483" s="10">
        <f>ROUND(E483/D483,2)</f>
        <v>0.06</v>
      </c>
      <c r="H483" s="9" t="s">
        <v>8219</v>
      </c>
      <c r="I483" t="s">
        <v>8222</v>
      </c>
      <c r="J483" t="s">
        <v>8244</v>
      </c>
      <c r="K483">
        <v>1349885289</v>
      </c>
      <c r="L483">
        <v>1347293289</v>
      </c>
      <c r="M483" s="20">
        <f>(((K483/60)/60)/24)+DATE(1970,1,1)</f>
        <v>41192.672326388885</v>
      </c>
      <c r="N483" s="20">
        <f>(((L483/60)/60)/24)+DATE(1970,1,1)</f>
        <v>41162.672326388885</v>
      </c>
      <c r="O483" s="22">
        <f>M483-N483</f>
        <v>30</v>
      </c>
      <c r="P483" t="b">
        <v>0</v>
      </c>
      <c r="Q483">
        <v>21</v>
      </c>
      <c r="R483" t="b">
        <v>0</v>
      </c>
      <c r="S483" t="s">
        <v>8265</v>
      </c>
      <c r="T483" s="15" t="s">
        <v>8306</v>
      </c>
      <c r="U483" s="15" t="s">
        <v>8312</v>
      </c>
    </row>
    <row r="484" spans="1:21" ht="45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s="13">
        <f>IFERROR(ROUND(E484/Q484,2),0)</f>
        <v>10</v>
      </c>
      <c r="G484" s="10">
        <f>ROUND(E484/D484,2)</f>
        <v>0</v>
      </c>
      <c r="H484" s="9" t="s">
        <v>8219</v>
      </c>
      <c r="I484" t="s">
        <v>8222</v>
      </c>
      <c r="J484" t="s">
        <v>8244</v>
      </c>
      <c r="K484">
        <v>1460644440</v>
      </c>
      <c r="L484">
        <v>1458336690</v>
      </c>
      <c r="M484" s="20">
        <f>(((K484/60)/60)/24)+DATE(1970,1,1)</f>
        <v>42474.606944444444</v>
      </c>
      <c r="N484" s="20">
        <f>(((L484/60)/60)/24)+DATE(1970,1,1)</f>
        <v>42447.896875000006</v>
      </c>
      <c r="O484" s="22">
        <f>M484-N484</f>
        <v>26.710069444437977</v>
      </c>
      <c r="P484" t="b">
        <v>0</v>
      </c>
      <c r="Q484">
        <v>1</v>
      </c>
      <c r="R484" t="b">
        <v>0</v>
      </c>
      <c r="S484" t="s">
        <v>8265</v>
      </c>
      <c r="T484" s="15" t="s">
        <v>8306</v>
      </c>
      <c r="U484" s="15" t="s">
        <v>8312</v>
      </c>
    </row>
    <row r="485" spans="1:21" ht="60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s="13">
        <f>IFERROR(ROUND(E485/Q485,2),0)</f>
        <v>51.22</v>
      </c>
      <c r="G485" s="10">
        <f>ROUND(E485/D485,2)</f>
        <v>0.5</v>
      </c>
      <c r="H485" s="9" t="s">
        <v>8219</v>
      </c>
      <c r="I485" t="s">
        <v>8223</v>
      </c>
      <c r="J485" t="s">
        <v>8245</v>
      </c>
      <c r="K485">
        <v>1359434672</v>
      </c>
      <c r="L485">
        <v>1354250672</v>
      </c>
      <c r="M485" s="20">
        <f>(((K485/60)/60)/24)+DATE(1970,1,1)</f>
        <v>41303.197592592594</v>
      </c>
      <c r="N485" s="20">
        <f>(((L485/60)/60)/24)+DATE(1970,1,1)</f>
        <v>41243.197592592594</v>
      </c>
      <c r="O485" s="22">
        <f>M485-N485</f>
        <v>60</v>
      </c>
      <c r="P485" t="b">
        <v>0</v>
      </c>
      <c r="Q485">
        <v>147</v>
      </c>
      <c r="R485" t="b">
        <v>0</v>
      </c>
      <c r="S485" t="s">
        <v>8265</v>
      </c>
      <c r="T485" s="15" t="s">
        <v>8306</v>
      </c>
      <c r="U485" s="15" t="s">
        <v>8312</v>
      </c>
    </row>
    <row r="486" spans="1:21" ht="60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s="13">
        <f>IFERROR(ROUND(E486/Q486,2),0)</f>
        <v>13.55</v>
      </c>
      <c r="G486" s="10">
        <f>ROUND(E486/D486,2)</f>
        <v>0</v>
      </c>
      <c r="H486" s="9" t="s">
        <v>8219</v>
      </c>
      <c r="I486" t="s">
        <v>8223</v>
      </c>
      <c r="J486" t="s">
        <v>8245</v>
      </c>
      <c r="K486">
        <v>1446766372</v>
      </c>
      <c r="L486">
        <v>1443220372</v>
      </c>
      <c r="M486" s="20">
        <f>(((K486/60)/60)/24)+DATE(1970,1,1)</f>
        <v>42313.981157407412</v>
      </c>
      <c r="N486" s="20">
        <f>(((L486/60)/60)/24)+DATE(1970,1,1)</f>
        <v>42272.93949074074</v>
      </c>
      <c r="O486" s="22">
        <f>M486-N486</f>
        <v>41.041666666671517</v>
      </c>
      <c r="P486" t="b">
        <v>0</v>
      </c>
      <c r="Q486">
        <v>11</v>
      </c>
      <c r="R486" t="b">
        <v>0</v>
      </c>
      <c r="S486" t="s">
        <v>8265</v>
      </c>
      <c r="T486" s="15" t="s">
        <v>8306</v>
      </c>
      <c r="U486" s="15" t="s">
        <v>8312</v>
      </c>
    </row>
    <row r="487" spans="1:21" ht="45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s="13">
        <f>IFERROR(ROUND(E487/Q487,2),0)</f>
        <v>66.52</v>
      </c>
      <c r="G487" s="10">
        <f>ROUND(E487/D487,2)</f>
        <v>0.22</v>
      </c>
      <c r="H487" s="9" t="s">
        <v>8219</v>
      </c>
      <c r="I487" t="s">
        <v>8223</v>
      </c>
      <c r="J487" t="s">
        <v>8245</v>
      </c>
      <c r="K487">
        <v>1368792499</v>
      </c>
      <c r="L487">
        <v>1366200499</v>
      </c>
      <c r="M487" s="20">
        <f>(((K487/60)/60)/24)+DATE(1970,1,1)</f>
        <v>41411.50577546296</v>
      </c>
      <c r="N487" s="20">
        <f>(((L487/60)/60)/24)+DATE(1970,1,1)</f>
        <v>41381.50577546296</v>
      </c>
      <c r="O487" s="22">
        <f>M487-N487</f>
        <v>30</v>
      </c>
      <c r="P487" t="b">
        <v>0</v>
      </c>
      <c r="Q487">
        <v>125</v>
      </c>
      <c r="R487" t="b">
        <v>0</v>
      </c>
      <c r="S487" t="s">
        <v>8265</v>
      </c>
      <c r="T487" s="15" t="s">
        <v>8306</v>
      </c>
      <c r="U487" s="15" t="s">
        <v>8312</v>
      </c>
    </row>
    <row r="488" spans="1:21" ht="60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s="13">
        <f>IFERROR(ROUND(E488/Q488,2),0)</f>
        <v>50</v>
      </c>
      <c r="G488" s="10">
        <f>ROUND(E488/D488,2)</f>
        <v>0</v>
      </c>
      <c r="H488" s="9" t="s">
        <v>8219</v>
      </c>
      <c r="I488" t="s">
        <v>8224</v>
      </c>
      <c r="J488" t="s">
        <v>8246</v>
      </c>
      <c r="K488">
        <v>1401662239</v>
      </c>
      <c r="L488">
        <v>1399070239</v>
      </c>
      <c r="M488" s="20">
        <f>(((K488/60)/60)/24)+DATE(1970,1,1)</f>
        <v>41791.94258101852</v>
      </c>
      <c r="N488" s="20">
        <f>(((L488/60)/60)/24)+DATE(1970,1,1)</f>
        <v>41761.94258101852</v>
      </c>
      <c r="O488" s="22">
        <f>M488-N488</f>
        <v>30</v>
      </c>
      <c r="P488" t="b">
        <v>0</v>
      </c>
      <c r="Q488">
        <v>1</v>
      </c>
      <c r="R488" t="b">
        <v>0</v>
      </c>
      <c r="S488" t="s">
        <v>8265</v>
      </c>
      <c r="T488" s="15" t="s">
        <v>8306</v>
      </c>
      <c r="U488" s="15" t="s">
        <v>8312</v>
      </c>
    </row>
    <row r="489" spans="1:21" ht="60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s="13" t="s">
        <v>7234</v>
      </c>
      <c r="G489" s="10">
        <f>ROUND(E489/D489,2)</f>
        <v>0</v>
      </c>
      <c r="H489" s="9" t="s">
        <v>8219</v>
      </c>
      <c r="I489" t="s">
        <v>8227</v>
      </c>
      <c r="J489" t="s">
        <v>8249</v>
      </c>
      <c r="K489">
        <v>1482678994</v>
      </c>
      <c r="L489">
        <v>1477491394</v>
      </c>
      <c r="M489" s="20">
        <f>(((K489/60)/60)/24)+DATE(1970,1,1)</f>
        <v>42729.636504629627</v>
      </c>
      <c r="N489" s="20">
        <f>(((L489/60)/60)/24)+DATE(1970,1,1)</f>
        <v>42669.594837962963</v>
      </c>
      <c r="O489" s="22">
        <f>M489-N489</f>
        <v>60.041666666664241</v>
      </c>
      <c r="P489" t="b">
        <v>0</v>
      </c>
      <c r="Q489" t="s">
        <v>8305</v>
      </c>
      <c r="R489" t="b">
        <v>0</v>
      </c>
      <c r="S489" t="s">
        <v>8265</v>
      </c>
      <c r="T489" s="15" t="s">
        <v>8306</v>
      </c>
      <c r="U489" s="15" t="s">
        <v>8312</v>
      </c>
    </row>
    <row r="490" spans="1:21" ht="45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s="13" t="s">
        <v>7234</v>
      </c>
      <c r="G490" s="10">
        <f>ROUND(E490/D490,2)</f>
        <v>0</v>
      </c>
      <c r="H490" s="9" t="s">
        <v>8219</v>
      </c>
      <c r="I490" t="s">
        <v>8222</v>
      </c>
      <c r="J490" t="s">
        <v>8244</v>
      </c>
      <c r="K490">
        <v>1483924700</v>
      </c>
      <c r="L490">
        <v>1481332700</v>
      </c>
      <c r="M490" s="20">
        <f>(((K490/60)/60)/24)+DATE(1970,1,1)</f>
        <v>42744.054398148146</v>
      </c>
      <c r="N490" s="20">
        <f>(((L490/60)/60)/24)+DATE(1970,1,1)</f>
        <v>42714.054398148146</v>
      </c>
      <c r="O490" s="22">
        <f>M490-N490</f>
        <v>30</v>
      </c>
      <c r="P490" t="b">
        <v>0</v>
      </c>
      <c r="Q490" t="s">
        <v>8305</v>
      </c>
      <c r="R490" t="b">
        <v>0</v>
      </c>
      <c r="S490" t="s">
        <v>8265</v>
      </c>
      <c r="T490" s="15" t="s">
        <v>8306</v>
      </c>
      <c r="U490" s="15" t="s">
        <v>8312</v>
      </c>
    </row>
    <row r="491" spans="1:21" ht="45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s="13">
        <f>IFERROR(ROUND(E491/Q491,2),0)</f>
        <v>71.67</v>
      </c>
      <c r="G491" s="10">
        <f>ROUND(E491/D491,2)</f>
        <v>0</v>
      </c>
      <c r="H491" s="9" t="s">
        <v>8219</v>
      </c>
      <c r="I491" t="s">
        <v>8222</v>
      </c>
      <c r="J491" t="s">
        <v>8244</v>
      </c>
      <c r="K491">
        <v>1325763180</v>
      </c>
      <c r="L491">
        <v>1323084816</v>
      </c>
      <c r="M491" s="20">
        <f>(((K491/60)/60)/24)+DATE(1970,1,1)</f>
        <v>40913.481249999997</v>
      </c>
      <c r="N491" s="20">
        <f>(((L491/60)/60)/24)+DATE(1970,1,1)</f>
        <v>40882.481666666667</v>
      </c>
      <c r="O491" s="22">
        <f>M491-N491</f>
        <v>30.99958333333052</v>
      </c>
      <c r="P491" t="b">
        <v>0</v>
      </c>
      <c r="Q491">
        <v>3</v>
      </c>
      <c r="R491" t="b">
        <v>0</v>
      </c>
      <c r="S491" t="s">
        <v>8265</v>
      </c>
      <c r="T491" s="15" t="s">
        <v>8306</v>
      </c>
      <c r="U491" s="15" t="s">
        <v>8312</v>
      </c>
    </row>
    <row r="492" spans="1:21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s="13" t="s">
        <v>7234</v>
      </c>
      <c r="G492" s="10">
        <f>ROUND(E492/D492,2)</f>
        <v>0</v>
      </c>
      <c r="H492" s="9" t="s">
        <v>8219</v>
      </c>
      <c r="I492" t="s">
        <v>8222</v>
      </c>
      <c r="J492" t="s">
        <v>8244</v>
      </c>
      <c r="K492">
        <v>1345677285</v>
      </c>
      <c r="L492">
        <v>1343085285</v>
      </c>
      <c r="M492" s="20">
        <f>(((K492/60)/60)/24)+DATE(1970,1,1)</f>
        <v>41143.968576388892</v>
      </c>
      <c r="N492" s="20">
        <f>(((L492/60)/60)/24)+DATE(1970,1,1)</f>
        <v>41113.968576388892</v>
      </c>
      <c r="O492" s="22">
        <f>M492-N492</f>
        <v>30</v>
      </c>
      <c r="P492" t="b">
        <v>0</v>
      </c>
      <c r="Q492" t="s">
        <v>8305</v>
      </c>
      <c r="R492" t="b">
        <v>0</v>
      </c>
      <c r="S492" t="s">
        <v>8265</v>
      </c>
      <c r="T492" s="15" t="s">
        <v>8306</v>
      </c>
      <c r="U492" s="15" t="s">
        <v>8312</v>
      </c>
    </row>
    <row r="493" spans="1:21" ht="45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s="13" t="s">
        <v>7234</v>
      </c>
      <c r="G493" s="10">
        <f>ROUND(E493/D493,2)</f>
        <v>0</v>
      </c>
      <c r="H493" s="9" t="s">
        <v>8219</v>
      </c>
      <c r="I493" t="s">
        <v>8222</v>
      </c>
      <c r="J493" t="s">
        <v>8244</v>
      </c>
      <c r="K493">
        <v>1453937699</v>
      </c>
      <c r="L493">
        <v>1451345699</v>
      </c>
      <c r="M493" s="20">
        <f>(((K493/60)/60)/24)+DATE(1970,1,1)</f>
        <v>42396.982627314821</v>
      </c>
      <c r="N493" s="20">
        <f>(((L493/60)/60)/24)+DATE(1970,1,1)</f>
        <v>42366.982627314821</v>
      </c>
      <c r="O493" s="22">
        <f>M493-N493</f>
        <v>30</v>
      </c>
      <c r="P493" t="b">
        <v>0</v>
      </c>
      <c r="Q493" t="s">
        <v>8305</v>
      </c>
      <c r="R493" t="b">
        <v>0</v>
      </c>
      <c r="S493" t="s">
        <v>8265</v>
      </c>
      <c r="T493" s="15" t="s">
        <v>8306</v>
      </c>
      <c r="U493" s="15" t="s">
        <v>8312</v>
      </c>
    </row>
    <row r="494" spans="1:21" ht="60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s="13" t="s">
        <v>7234</v>
      </c>
      <c r="G494" s="10">
        <f>ROUND(E494/D494,2)</f>
        <v>0</v>
      </c>
      <c r="H494" s="9" t="s">
        <v>8219</v>
      </c>
      <c r="I494" t="s">
        <v>8233</v>
      </c>
      <c r="J494" t="s">
        <v>8253</v>
      </c>
      <c r="K494">
        <v>1476319830</v>
      </c>
      <c r="L494">
        <v>1471135830</v>
      </c>
      <c r="M494" s="20">
        <f>(((K494/60)/60)/24)+DATE(1970,1,1)</f>
        <v>42656.03506944445</v>
      </c>
      <c r="N494" s="20">
        <f>(((L494/60)/60)/24)+DATE(1970,1,1)</f>
        <v>42596.03506944445</v>
      </c>
      <c r="O494" s="22">
        <f>M494-N494</f>
        <v>60</v>
      </c>
      <c r="P494" t="b">
        <v>0</v>
      </c>
      <c r="Q494" t="s">
        <v>8305</v>
      </c>
      <c r="R494" t="b">
        <v>0</v>
      </c>
      <c r="S494" t="s">
        <v>8265</v>
      </c>
      <c r="T494" s="15" t="s">
        <v>8306</v>
      </c>
      <c r="U494" s="15" t="s">
        <v>8312</v>
      </c>
    </row>
    <row r="495" spans="1:21" ht="45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s="13" t="s">
        <v>7234</v>
      </c>
      <c r="G495" s="10">
        <f>ROUND(E495/D495,2)</f>
        <v>0</v>
      </c>
      <c r="H495" s="9" t="s">
        <v>8219</v>
      </c>
      <c r="I495" t="s">
        <v>8223</v>
      </c>
      <c r="J495" t="s">
        <v>8245</v>
      </c>
      <c r="K495">
        <v>1432142738</v>
      </c>
      <c r="L495">
        <v>1429550738</v>
      </c>
      <c r="M495" s="20">
        <f>(((K495/60)/60)/24)+DATE(1970,1,1)</f>
        <v>42144.726134259254</v>
      </c>
      <c r="N495" s="20">
        <f>(((L495/60)/60)/24)+DATE(1970,1,1)</f>
        <v>42114.726134259254</v>
      </c>
      <c r="O495" s="22">
        <f>M495-N495</f>
        <v>30</v>
      </c>
      <c r="P495" t="b">
        <v>0</v>
      </c>
      <c r="Q495" t="s">
        <v>8305</v>
      </c>
      <c r="R495" t="b">
        <v>0</v>
      </c>
      <c r="S495" t="s">
        <v>8265</v>
      </c>
      <c r="T495" s="15" t="s">
        <v>8306</v>
      </c>
      <c r="U495" s="15" t="s">
        <v>8312</v>
      </c>
    </row>
    <row r="496" spans="1:21" ht="60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s="13">
        <f>IFERROR(ROUND(E496/Q496,2),0)</f>
        <v>10.33</v>
      </c>
      <c r="G496" s="10">
        <f>ROUND(E496/D496,2)</f>
        <v>0</v>
      </c>
      <c r="H496" s="9" t="s">
        <v>8219</v>
      </c>
      <c r="I496" t="s">
        <v>8222</v>
      </c>
      <c r="J496" t="s">
        <v>8244</v>
      </c>
      <c r="K496">
        <v>1404356400</v>
      </c>
      <c r="L496">
        <v>1402343765</v>
      </c>
      <c r="M496" s="20">
        <f>(((K496/60)/60)/24)+DATE(1970,1,1)</f>
        <v>41823.125</v>
      </c>
      <c r="N496" s="20">
        <f>(((L496/60)/60)/24)+DATE(1970,1,1)</f>
        <v>41799.830613425926</v>
      </c>
      <c r="O496" s="22">
        <f>M496-N496</f>
        <v>23.294386574074451</v>
      </c>
      <c r="P496" t="b">
        <v>0</v>
      </c>
      <c r="Q496">
        <v>3</v>
      </c>
      <c r="R496" t="b">
        <v>0</v>
      </c>
      <c r="S496" t="s">
        <v>8265</v>
      </c>
      <c r="T496" s="15" t="s">
        <v>8306</v>
      </c>
      <c r="U496" s="15" t="s">
        <v>8312</v>
      </c>
    </row>
    <row r="497" spans="1:21" ht="45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s="13" t="s">
        <v>7234</v>
      </c>
      <c r="G497" s="10">
        <f>ROUND(E497/D497,2)</f>
        <v>0</v>
      </c>
      <c r="H497" s="9" t="s">
        <v>8219</v>
      </c>
      <c r="I497" t="s">
        <v>8222</v>
      </c>
      <c r="J497" t="s">
        <v>8244</v>
      </c>
      <c r="K497">
        <v>1437076305</v>
      </c>
      <c r="L497">
        <v>1434484305</v>
      </c>
      <c r="M497" s="20">
        <f>(((K497/60)/60)/24)+DATE(1970,1,1)</f>
        <v>42201.827604166669</v>
      </c>
      <c r="N497" s="20">
        <f>(((L497/60)/60)/24)+DATE(1970,1,1)</f>
        <v>42171.827604166669</v>
      </c>
      <c r="O497" s="22">
        <f>M497-N497</f>
        <v>30</v>
      </c>
      <c r="P497" t="b">
        <v>0</v>
      </c>
      <c r="Q497" t="s">
        <v>8305</v>
      </c>
      <c r="R497" t="b">
        <v>0</v>
      </c>
      <c r="S497" t="s">
        <v>8265</v>
      </c>
      <c r="T497" s="15" t="s">
        <v>8306</v>
      </c>
      <c r="U497" s="15" t="s">
        <v>8312</v>
      </c>
    </row>
    <row r="498" spans="1:21" ht="45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s="13">
        <f>IFERROR(ROUND(E498/Q498,2),0)</f>
        <v>1</v>
      </c>
      <c r="G498" s="10">
        <f>ROUND(E498/D498,2)</f>
        <v>0</v>
      </c>
      <c r="H498" s="9" t="s">
        <v>8219</v>
      </c>
      <c r="I498" t="s">
        <v>8222</v>
      </c>
      <c r="J498" t="s">
        <v>8244</v>
      </c>
      <c r="K498">
        <v>1392070874</v>
      </c>
      <c r="L498">
        <v>1386886874</v>
      </c>
      <c r="M498" s="20">
        <f>(((K498/60)/60)/24)+DATE(1970,1,1)</f>
        <v>41680.93141203704</v>
      </c>
      <c r="N498" s="20">
        <f>(((L498/60)/60)/24)+DATE(1970,1,1)</f>
        <v>41620.93141203704</v>
      </c>
      <c r="O498" s="22">
        <f>M498-N498</f>
        <v>60</v>
      </c>
      <c r="P498" t="b">
        <v>0</v>
      </c>
      <c r="Q498">
        <v>1</v>
      </c>
      <c r="R498" t="b">
        <v>0</v>
      </c>
      <c r="S498" t="s">
        <v>8265</v>
      </c>
      <c r="T498" s="15" t="s">
        <v>8306</v>
      </c>
      <c r="U498" s="15" t="s">
        <v>8312</v>
      </c>
    </row>
    <row r="499" spans="1:21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s="13">
        <f>IFERROR(ROUND(E499/Q499,2),0)</f>
        <v>10</v>
      </c>
      <c r="G499" s="10">
        <f>ROUND(E499/D499,2)</f>
        <v>0.01</v>
      </c>
      <c r="H499" s="9" t="s">
        <v>8219</v>
      </c>
      <c r="I499" t="s">
        <v>8222</v>
      </c>
      <c r="J499" t="s">
        <v>8244</v>
      </c>
      <c r="K499">
        <v>1419483600</v>
      </c>
      <c r="L499">
        <v>1414889665</v>
      </c>
      <c r="M499" s="20">
        <f>(((K499/60)/60)/24)+DATE(1970,1,1)</f>
        <v>41998.208333333328</v>
      </c>
      <c r="N499" s="20">
        <f>(((L499/60)/60)/24)+DATE(1970,1,1)</f>
        <v>41945.037789351853</v>
      </c>
      <c r="O499" s="22">
        <f>M499-N499</f>
        <v>53.17054398147593</v>
      </c>
      <c r="P499" t="b">
        <v>0</v>
      </c>
      <c r="Q499">
        <v>3</v>
      </c>
      <c r="R499" t="b">
        <v>0</v>
      </c>
      <c r="S499" t="s">
        <v>8265</v>
      </c>
      <c r="T499" s="15" t="s">
        <v>8306</v>
      </c>
      <c r="U499" s="15" t="s">
        <v>8312</v>
      </c>
    </row>
    <row r="500" spans="1:21" ht="45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s="13">
        <f>IFERROR(ROUND(E500/Q500,2),0)</f>
        <v>136.09</v>
      </c>
      <c r="G500" s="10">
        <f>ROUND(E500/D500,2)</f>
        <v>0.05</v>
      </c>
      <c r="H500" s="9" t="s">
        <v>8219</v>
      </c>
      <c r="I500" t="s">
        <v>8222</v>
      </c>
      <c r="J500" t="s">
        <v>8244</v>
      </c>
      <c r="K500">
        <v>1324664249</v>
      </c>
      <c r="L500">
        <v>1321035449</v>
      </c>
      <c r="M500" s="20">
        <f>(((K500/60)/60)/24)+DATE(1970,1,1)</f>
        <v>40900.762141203704</v>
      </c>
      <c r="N500" s="20">
        <f>(((L500/60)/60)/24)+DATE(1970,1,1)</f>
        <v>40858.762141203704</v>
      </c>
      <c r="O500" s="22">
        <f>M500-N500</f>
        <v>42</v>
      </c>
      <c r="P500" t="b">
        <v>0</v>
      </c>
      <c r="Q500">
        <v>22</v>
      </c>
      <c r="R500" t="b">
        <v>0</v>
      </c>
      <c r="S500" t="s">
        <v>8265</v>
      </c>
      <c r="T500" s="15" t="s">
        <v>8306</v>
      </c>
      <c r="U500" s="15" t="s">
        <v>8312</v>
      </c>
    </row>
    <row r="501" spans="1:21" ht="60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s="13">
        <f>IFERROR(ROUND(E501/Q501,2),0)</f>
        <v>73.459999999999994</v>
      </c>
      <c r="G501" s="10">
        <f>ROUND(E501/D501,2)</f>
        <v>0.1</v>
      </c>
      <c r="H501" s="9" t="s">
        <v>8219</v>
      </c>
      <c r="I501" t="s">
        <v>8222</v>
      </c>
      <c r="J501" t="s">
        <v>8244</v>
      </c>
      <c r="K501">
        <v>1255381140</v>
      </c>
      <c r="L501">
        <v>1250630968</v>
      </c>
      <c r="M501" s="20">
        <f>(((K501/60)/60)/24)+DATE(1970,1,1)</f>
        <v>40098.874305555553</v>
      </c>
      <c r="N501" s="20">
        <f>(((L501/60)/60)/24)+DATE(1970,1,1)</f>
        <v>40043.895462962959</v>
      </c>
      <c r="O501" s="22">
        <f>M501-N501</f>
        <v>54.978842592594447</v>
      </c>
      <c r="P501" t="b">
        <v>0</v>
      </c>
      <c r="Q501">
        <v>26</v>
      </c>
      <c r="R501" t="b">
        <v>0</v>
      </c>
      <c r="S501" t="s">
        <v>8265</v>
      </c>
      <c r="T501" s="15" t="s">
        <v>8306</v>
      </c>
      <c r="U501" s="15" t="s">
        <v>8312</v>
      </c>
    </row>
    <row r="502" spans="1:21" ht="60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s="13">
        <f>IFERROR(ROUND(E502/Q502,2),0)</f>
        <v>53.75</v>
      </c>
      <c r="G502" s="10">
        <f>ROUND(E502/D502,2)</f>
        <v>0.03</v>
      </c>
      <c r="H502" s="9" t="s">
        <v>8219</v>
      </c>
      <c r="I502" t="s">
        <v>8222</v>
      </c>
      <c r="J502" t="s">
        <v>8244</v>
      </c>
      <c r="K502">
        <v>1273356960</v>
      </c>
      <c r="L502">
        <v>1268255751</v>
      </c>
      <c r="M502" s="20">
        <f>(((K502/60)/60)/24)+DATE(1970,1,1)</f>
        <v>40306.927777777775</v>
      </c>
      <c r="N502" s="20">
        <f>(((L502/60)/60)/24)+DATE(1970,1,1)</f>
        <v>40247.886006944449</v>
      </c>
      <c r="O502" s="22">
        <f>M502-N502</f>
        <v>59.041770833326154</v>
      </c>
      <c r="P502" t="b">
        <v>0</v>
      </c>
      <c r="Q502">
        <v>4</v>
      </c>
      <c r="R502" t="b">
        <v>0</v>
      </c>
      <c r="S502" t="s">
        <v>8265</v>
      </c>
      <c r="T502" s="15" t="s">
        <v>8306</v>
      </c>
      <c r="U502" s="15" t="s">
        <v>8312</v>
      </c>
    </row>
    <row r="503" spans="1:21" ht="60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s="13" t="s">
        <v>7234</v>
      </c>
      <c r="G503" s="10">
        <f>ROUND(E503/D503,2)</f>
        <v>0</v>
      </c>
      <c r="H503" s="9" t="s">
        <v>8219</v>
      </c>
      <c r="I503" t="s">
        <v>8222</v>
      </c>
      <c r="J503" t="s">
        <v>8244</v>
      </c>
      <c r="K503">
        <v>1310189851</v>
      </c>
      <c r="L503">
        <v>1307597851</v>
      </c>
      <c r="M503" s="20">
        <f>(((K503/60)/60)/24)+DATE(1970,1,1)</f>
        <v>40733.234386574077</v>
      </c>
      <c r="N503" s="20">
        <f>(((L503/60)/60)/24)+DATE(1970,1,1)</f>
        <v>40703.234386574077</v>
      </c>
      <c r="O503" s="22">
        <f>M503-N503</f>
        <v>30</v>
      </c>
      <c r="P503" t="b">
        <v>0</v>
      </c>
      <c r="Q503" t="s">
        <v>8305</v>
      </c>
      <c r="R503" t="b">
        <v>0</v>
      </c>
      <c r="S503" t="s">
        <v>8265</v>
      </c>
      <c r="T503" s="15" t="s">
        <v>8306</v>
      </c>
      <c r="U503" s="15" t="s">
        <v>8312</v>
      </c>
    </row>
    <row r="504" spans="1:21" ht="60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s="13">
        <f>IFERROR(ROUND(E504/Q504,2),0)</f>
        <v>57.5</v>
      </c>
      <c r="G504" s="10">
        <f>ROUND(E504/D504,2)</f>
        <v>0.01</v>
      </c>
      <c r="H504" s="9" t="s">
        <v>8219</v>
      </c>
      <c r="I504" t="s">
        <v>8222</v>
      </c>
      <c r="J504" t="s">
        <v>8244</v>
      </c>
      <c r="K504">
        <v>1332073025</v>
      </c>
      <c r="L504">
        <v>1329484625</v>
      </c>
      <c r="M504" s="20">
        <f>(((K504/60)/60)/24)+DATE(1970,1,1)</f>
        <v>40986.511863425927</v>
      </c>
      <c r="N504" s="20">
        <f>(((L504/60)/60)/24)+DATE(1970,1,1)</f>
        <v>40956.553530092591</v>
      </c>
      <c r="O504" s="22">
        <f>M504-N504</f>
        <v>29.958333333335759</v>
      </c>
      <c r="P504" t="b">
        <v>0</v>
      </c>
      <c r="Q504">
        <v>4</v>
      </c>
      <c r="R504" t="b">
        <v>0</v>
      </c>
      <c r="S504" t="s">
        <v>8265</v>
      </c>
      <c r="T504" s="15" t="s">
        <v>8306</v>
      </c>
      <c r="U504" s="15" t="s">
        <v>8312</v>
      </c>
    </row>
    <row r="505" spans="1:21" ht="60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s="13">
        <f>IFERROR(ROUND(E505/Q505,2),0)</f>
        <v>12.67</v>
      </c>
      <c r="G505" s="10">
        <f>ROUND(E505/D505,2)</f>
        <v>0.02</v>
      </c>
      <c r="H505" s="9" t="s">
        <v>8219</v>
      </c>
      <c r="I505" t="s">
        <v>8223</v>
      </c>
      <c r="J505" t="s">
        <v>8245</v>
      </c>
      <c r="K505">
        <v>1421498303</v>
      </c>
      <c r="L505">
        <v>1418906303</v>
      </c>
      <c r="M505" s="20">
        <f>(((K505/60)/60)/24)+DATE(1970,1,1)</f>
        <v>42021.526655092588</v>
      </c>
      <c r="N505" s="20">
        <f>(((L505/60)/60)/24)+DATE(1970,1,1)</f>
        <v>41991.526655092588</v>
      </c>
      <c r="O505" s="22">
        <f>M505-N505</f>
        <v>30</v>
      </c>
      <c r="P505" t="b">
        <v>0</v>
      </c>
      <c r="Q505">
        <v>9</v>
      </c>
      <c r="R505" t="b">
        <v>0</v>
      </c>
      <c r="S505" t="s">
        <v>8265</v>
      </c>
      <c r="T505" s="15" t="s">
        <v>8306</v>
      </c>
      <c r="U505" s="15" t="s">
        <v>8312</v>
      </c>
    </row>
    <row r="506" spans="1:21" ht="60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s="13">
        <f>IFERROR(ROUND(E506/Q506,2),0)</f>
        <v>67</v>
      </c>
      <c r="G506" s="10">
        <f>ROUND(E506/D506,2)</f>
        <v>0.01</v>
      </c>
      <c r="H506" s="9" t="s">
        <v>8219</v>
      </c>
      <c r="I506" t="s">
        <v>8222</v>
      </c>
      <c r="J506" t="s">
        <v>8244</v>
      </c>
      <c r="K506">
        <v>1334097387</v>
      </c>
      <c r="L506">
        <v>1328916987</v>
      </c>
      <c r="M506" s="20">
        <f>(((K506/60)/60)/24)+DATE(1970,1,1)</f>
        <v>41009.941979166666</v>
      </c>
      <c r="N506" s="20">
        <f>(((L506/60)/60)/24)+DATE(1970,1,1)</f>
        <v>40949.98364583333</v>
      </c>
      <c r="O506" s="22">
        <f>M506-N506</f>
        <v>59.958333333335759</v>
      </c>
      <c r="P506" t="b">
        <v>0</v>
      </c>
      <c r="Q506">
        <v>5</v>
      </c>
      <c r="R506" t="b">
        <v>0</v>
      </c>
      <c r="S506" t="s">
        <v>8265</v>
      </c>
      <c r="T506" s="15" t="s">
        <v>8306</v>
      </c>
      <c r="U506" s="15" t="s">
        <v>8312</v>
      </c>
    </row>
    <row r="507" spans="1:21" ht="45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s="13">
        <f>IFERROR(ROUND(E507/Q507,2),0)</f>
        <v>3.71</v>
      </c>
      <c r="G507" s="10">
        <f>ROUND(E507/D507,2)</f>
        <v>0</v>
      </c>
      <c r="H507" s="9" t="s">
        <v>8219</v>
      </c>
      <c r="I507" t="s">
        <v>8222</v>
      </c>
      <c r="J507" t="s">
        <v>8244</v>
      </c>
      <c r="K507">
        <v>1451010086</v>
      </c>
      <c r="L507">
        <v>1447122086</v>
      </c>
      <c r="M507" s="20">
        <f>(((K507/60)/60)/24)+DATE(1970,1,1)</f>
        <v>42363.098217592589</v>
      </c>
      <c r="N507" s="20">
        <f>(((L507/60)/60)/24)+DATE(1970,1,1)</f>
        <v>42318.098217592589</v>
      </c>
      <c r="O507" s="22">
        <f>M507-N507</f>
        <v>45</v>
      </c>
      <c r="P507" t="b">
        <v>0</v>
      </c>
      <c r="Q507">
        <v>14</v>
      </c>
      <c r="R507" t="b">
        <v>0</v>
      </c>
      <c r="S507" t="s">
        <v>8265</v>
      </c>
      <c r="T507" s="15" t="s">
        <v>8306</v>
      </c>
      <c r="U507" s="15" t="s">
        <v>8312</v>
      </c>
    </row>
    <row r="508" spans="1:21" ht="45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s="13">
        <f>IFERROR(ROUND(E508/Q508,2),0)</f>
        <v>250</v>
      </c>
      <c r="G508" s="10">
        <f>ROUND(E508/D508,2)</f>
        <v>0</v>
      </c>
      <c r="H508" s="9" t="s">
        <v>8219</v>
      </c>
      <c r="I508" t="s">
        <v>8222</v>
      </c>
      <c r="J508" t="s">
        <v>8244</v>
      </c>
      <c r="K508">
        <v>1376140520</v>
      </c>
      <c r="L508">
        <v>1373548520</v>
      </c>
      <c r="M508" s="20">
        <f>(((K508/60)/60)/24)+DATE(1970,1,1)</f>
        <v>41496.552314814813</v>
      </c>
      <c r="N508" s="20">
        <f>(((L508/60)/60)/24)+DATE(1970,1,1)</f>
        <v>41466.552314814813</v>
      </c>
      <c r="O508" s="22">
        <f>M508-N508</f>
        <v>30</v>
      </c>
      <c r="P508" t="b">
        <v>0</v>
      </c>
      <c r="Q508">
        <v>1</v>
      </c>
      <c r="R508" t="b">
        <v>0</v>
      </c>
      <c r="S508" t="s">
        <v>8265</v>
      </c>
      <c r="T508" s="15" t="s">
        <v>8306</v>
      </c>
      <c r="U508" s="15" t="s">
        <v>8312</v>
      </c>
    </row>
    <row r="509" spans="1:21" ht="60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s="13">
        <f>IFERROR(ROUND(E509/Q509,2),0)</f>
        <v>64</v>
      </c>
      <c r="G509" s="10">
        <f>ROUND(E509/D509,2)</f>
        <v>0.03</v>
      </c>
      <c r="H509" s="9" t="s">
        <v>8219</v>
      </c>
      <c r="I509" t="s">
        <v>8222</v>
      </c>
      <c r="J509" t="s">
        <v>8244</v>
      </c>
      <c r="K509">
        <v>1350687657</v>
      </c>
      <c r="L509">
        <v>1346799657</v>
      </c>
      <c r="M509" s="20">
        <f>(((K509/60)/60)/24)+DATE(1970,1,1)</f>
        <v>41201.958993055552</v>
      </c>
      <c r="N509" s="20">
        <f>(((L509/60)/60)/24)+DATE(1970,1,1)</f>
        <v>41156.958993055552</v>
      </c>
      <c r="O509" s="22">
        <f>M509-N509</f>
        <v>45</v>
      </c>
      <c r="P509" t="b">
        <v>0</v>
      </c>
      <c r="Q509">
        <v>10</v>
      </c>
      <c r="R509" t="b">
        <v>0</v>
      </c>
      <c r="S509" t="s">
        <v>8265</v>
      </c>
      <c r="T509" s="15" t="s">
        <v>8306</v>
      </c>
      <c r="U509" s="15" t="s">
        <v>8312</v>
      </c>
    </row>
    <row r="510" spans="1:21" ht="60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s="13">
        <f>IFERROR(ROUND(E510/Q510,2),0)</f>
        <v>133.33000000000001</v>
      </c>
      <c r="G510" s="10">
        <f>ROUND(E510/D510,2)</f>
        <v>0.01</v>
      </c>
      <c r="H510" s="9" t="s">
        <v>8219</v>
      </c>
      <c r="I510" t="s">
        <v>8222</v>
      </c>
      <c r="J510" t="s">
        <v>8244</v>
      </c>
      <c r="K510">
        <v>1337955240</v>
      </c>
      <c r="L510">
        <v>1332808501</v>
      </c>
      <c r="M510" s="20">
        <f>(((K510/60)/60)/24)+DATE(1970,1,1)</f>
        <v>41054.593055555553</v>
      </c>
      <c r="N510" s="20">
        <f>(((L510/60)/60)/24)+DATE(1970,1,1)</f>
        <v>40995.024317129632</v>
      </c>
      <c r="O510" s="22">
        <f>M510-N510</f>
        <v>59.568738425921765</v>
      </c>
      <c r="P510" t="b">
        <v>0</v>
      </c>
      <c r="Q510">
        <v>3</v>
      </c>
      <c r="R510" t="b">
        <v>0</v>
      </c>
      <c r="S510" t="s">
        <v>8265</v>
      </c>
      <c r="T510" s="15" t="s">
        <v>8306</v>
      </c>
      <c r="U510" s="15" t="s">
        <v>8312</v>
      </c>
    </row>
    <row r="511" spans="1:21" ht="45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s="13">
        <f>IFERROR(ROUND(E511/Q511,2),0)</f>
        <v>10</v>
      </c>
      <c r="G511" s="10">
        <f>ROUND(E511/D511,2)</f>
        <v>0</v>
      </c>
      <c r="H511" s="9" t="s">
        <v>8219</v>
      </c>
      <c r="I511" t="s">
        <v>8223</v>
      </c>
      <c r="J511" t="s">
        <v>8245</v>
      </c>
      <c r="K511">
        <v>1435504170</v>
      </c>
      <c r="L511">
        <v>1432912170</v>
      </c>
      <c r="M511" s="20">
        <f>(((K511/60)/60)/24)+DATE(1970,1,1)</f>
        <v>42183.631597222222</v>
      </c>
      <c r="N511" s="20">
        <f>(((L511/60)/60)/24)+DATE(1970,1,1)</f>
        <v>42153.631597222222</v>
      </c>
      <c r="O511" s="22">
        <f>M511-N511</f>
        <v>30</v>
      </c>
      <c r="P511" t="b">
        <v>0</v>
      </c>
      <c r="Q511">
        <v>1</v>
      </c>
      <c r="R511" t="b">
        <v>0</v>
      </c>
      <c r="S511" t="s">
        <v>8265</v>
      </c>
      <c r="T511" s="15" t="s">
        <v>8306</v>
      </c>
      <c r="U511" s="15" t="s">
        <v>8312</v>
      </c>
    </row>
    <row r="512" spans="1:21" ht="45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s="13" t="s">
        <v>7234</v>
      </c>
      <c r="G512" s="10">
        <f>ROUND(E512/D512,2)</f>
        <v>0</v>
      </c>
      <c r="H512" s="9" t="s">
        <v>8219</v>
      </c>
      <c r="I512" t="s">
        <v>8222</v>
      </c>
      <c r="J512" t="s">
        <v>8244</v>
      </c>
      <c r="K512">
        <v>1456805639</v>
      </c>
      <c r="L512">
        <v>1454213639</v>
      </c>
      <c r="M512" s="20">
        <f>(((K512/60)/60)/24)+DATE(1970,1,1)</f>
        <v>42430.176377314812</v>
      </c>
      <c r="N512" s="20">
        <f>(((L512/60)/60)/24)+DATE(1970,1,1)</f>
        <v>42400.176377314812</v>
      </c>
      <c r="O512" s="22">
        <f>M512-N512</f>
        <v>30</v>
      </c>
      <c r="P512" t="b">
        <v>0</v>
      </c>
      <c r="Q512" t="s">
        <v>8305</v>
      </c>
      <c r="R512" t="b">
        <v>0</v>
      </c>
      <c r="S512" t="s">
        <v>8265</v>
      </c>
      <c r="T512" s="15" t="s">
        <v>8306</v>
      </c>
      <c r="U512" s="15" t="s">
        <v>8312</v>
      </c>
    </row>
    <row r="513" spans="1:21" ht="45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s="13">
        <f>IFERROR(ROUND(E513/Q513,2),0)</f>
        <v>30</v>
      </c>
      <c r="G513" s="10">
        <f>ROUND(E513/D513,2)</f>
        <v>0.03</v>
      </c>
      <c r="H513" s="9" t="s">
        <v>8219</v>
      </c>
      <c r="I513" t="s">
        <v>8222</v>
      </c>
      <c r="J513" t="s">
        <v>8244</v>
      </c>
      <c r="K513">
        <v>1365228982</v>
      </c>
      <c r="L513">
        <v>1362640582</v>
      </c>
      <c r="M513" s="20">
        <f>(((K513/60)/60)/24)+DATE(1970,1,1)</f>
        <v>41370.261365740742</v>
      </c>
      <c r="N513" s="20">
        <f>(((L513/60)/60)/24)+DATE(1970,1,1)</f>
        <v>41340.303032407406</v>
      </c>
      <c r="O513" s="22">
        <f>M513-N513</f>
        <v>29.958333333335759</v>
      </c>
      <c r="P513" t="b">
        <v>0</v>
      </c>
      <c r="Q513">
        <v>5</v>
      </c>
      <c r="R513" t="b">
        <v>0</v>
      </c>
      <c r="S513" t="s">
        <v>8265</v>
      </c>
      <c r="T513" s="15" t="s">
        <v>8306</v>
      </c>
      <c r="U513" s="15" t="s">
        <v>8312</v>
      </c>
    </row>
    <row r="514" spans="1:21" ht="60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s="13">
        <f>IFERROR(ROUND(E514/Q514,2),0)</f>
        <v>5.5</v>
      </c>
      <c r="G514" s="10">
        <f>ROUND(E514/D514,2)</f>
        <v>0</v>
      </c>
      <c r="H514" s="9" t="s">
        <v>8219</v>
      </c>
      <c r="I514" t="s">
        <v>8222</v>
      </c>
      <c r="J514" t="s">
        <v>8244</v>
      </c>
      <c r="K514">
        <v>1479667727</v>
      </c>
      <c r="L514">
        <v>1475776127</v>
      </c>
      <c r="M514" s="20">
        <f>(((K514/60)/60)/24)+DATE(1970,1,1)</f>
        <v>42694.783877314811</v>
      </c>
      <c r="N514" s="20">
        <f>(((L514/60)/60)/24)+DATE(1970,1,1)</f>
        <v>42649.742210648154</v>
      </c>
      <c r="O514" s="22">
        <f>M514-N514</f>
        <v>45.041666666656965</v>
      </c>
      <c r="P514" t="b">
        <v>0</v>
      </c>
      <c r="Q514">
        <v>2</v>
      </c>
      <c r="R514" t="b">
        <v>0</v>
      </c>
      <c r="S514" t="s">
        <v>8265</v>
      </c>
      <c r="T514" s="15" t="s">
        <v>8306</v>
      </c>
      <c r="U514" s="15" t="s">
        <v>8312</v>
      </c>
    </row>
    <row r="515" spans="1:21" ht="45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s="13">
        <f>IFERROR(ROUND(E515/Q515,2),0)</f>
        <v>102.38</v>
      </c>
      <c r="G515" s="10">
        <f>ROUND(E515/D515,2)</f>
        <v>0.14000000000000001</v>
      </c>
      <c r="H515" s="9" t="s">
        <v>8219</v>
      </c>
      <c r="I515" t="s">
        <v>8222</v>
      </c>
      <c r="J515" t="s">
        <v>8244</v>
      </c>
      <c r="K515">
        <v>1471244400</v>
      </c>
      <c r="L515">
        <v>1467387705</v>
      </c>
      <c r="M515" s="20">
        <f>(((K515/60)/60)/24)+DATE(1970,1,1)</f>
        <v>42597.291666666672</v>
      </c>
      <c r="N515" s="20">
        <f>(((L515/60)/60)/24)+DATE(1970,1,1)</f>
        <v>42552.653993055559</v>
      </c>
      <c r="O515" s="22">
        <f>M515-N515</f>
        <v>44.637673611112405</v>
      </c>
      <c r="P515" t="b">
        <v>0</v>
      </c>
      <c r="Q515">
        <v>68</v>
      </c>
      <c r="R515" t="b">
        <v>0</v>
      </c>
      <c r="S515" t="s">
        <v>8265</v>
      </c>
      <c r="T515" s="15" t="s">
        <v>8306</v>
      </c>
      <c r="U515" s="15" t="s">
        <v>8312</v>
      </c>
    </row>
    <row r="516" spans="1:21" ht="45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s="13">
        <f>IFERROR(ROUND(E516/Q516,2),0)</f>
        <v>16.670000000000002</v>
      </c>
      <c r="G516" s="10">
        <f>ROUND(E516/D516,2)</f>
        <v>0.03</v>
      </c>
      <c r="H516" s="9" t="s">
        <v>8219</v>
      </c>
      <c r="I516" t="s">
        <v>8227</v>
      </c>
      <c r="J516" t="s">
        <v>8249</v>
      </c>
      <c r="K516">
        <v>1407595447</v>
      </c>
      <c r="L516">
        <v>1405003447</v>
      </c>
      <c r="M516" s="20">
        <f>(((K516/60)/60)/24)+DATE(1970,1,1)</f>
        <v>41860.613969907405</v>
      </c>
      <c r="N516" s="20">
        <f>(((L516/60)/60)/24)+DATE(1970,1,1)</f>
        <v>41830.613969907405</v>
      </c>
      <c r="O516" s="22">
        <f>M516-N516</f>
        <v>30</v>
      </c>
      <c r="P516" t="b">
        <v>0</v>
      </c>
      <c r="Q516">
        <v>3</v>
      </c>
      <c r="R516" t="b">
        <v>0</v>
      </c>
      <c r="S516" t="s">
        <v>8265</v>
      </c>
      <c r="T516" s="15" t="s">
        <v>8306</v>
      </c>
      <c r="U516" s="15" t="s">
        <v>8312</v>
      </c>
    </row>
    <row r="517" spans="1:21" ht="45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s="13">
        <f>IFERROR(ROUND(E517/Q517,2),0)</f>
        <v>725.03</v>
      </c>
      <c r="G517" s="10">
        <f>ROUND(E517/D517,2)</f>
        <v>0.25</v>
      </c>
      <c r="H517" s="9" t="s">
        <v>8219</v>
      </c>
      <c r="I517" t="s">
        <v>8222</v>
      </c>
      <c r="J517" t="s">
        <v>8244</v>
      </c>
      <c r="K517">
        <v>1451389601</v>
      </c>
      <c r="L517">
        <v>1447933601</v>
      </c>
      <c r="M517" s="20">
        <f>(((K517/60)/60)/24)+DATE(1970,1,1)</f>
        <v>42367.490752314814</v>
      </c>
      <c r="N517" s="20">
        <f>(((L517/60)/60)/24)+DATE(1970,1,1)</f>
        <v>42327.490752314814</v>
      </c>
      <c r="O517" s="22">
        <f>M517-N517</f>
        <v>40</v>
      </c>
      <c r="P517" t="b">
        <v>0</v>
      </c>
      <c r="Q517">
        <v>34</v>
      </c>
      <c r="R517" t="b">
        <v>0</v>
      </c>
      <c r="S517" t="s">
        <v>8265</v>
      </c>
      <c r="T517" s="15" t="s">
        <v>8306</v>
      </c>
      <c r="U517" s="15" t="s">
        <v>8312</v>
      </c>
    </row>
    <row r="518" spans="1:21" ht="30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s="13" t="s">
        <v>7234</v>
      </c>
      <c r="G518" s="10">
        <f>ROUND(E518/D518,2)</f>
        <v>0</v>
      </c>
      <c r="H518" s="9" t="s">
        <v>8219</v>
      </c>
      <c r="I518" t="s">
        <v>8223</v>
      </c>
      <c r="J518" t="s">
        <v>8245</v>
      </c>
      <c r="K518">
        <v>1432752080</v>
      </c>
      <c r="L518">
        <v>1427568080</v>
      </c>
      <c r="M518" s="20">
        <f>(((K518/60)/60)/24)+DATE(1970,1,1)</f>
        <v>42151.778703703705</v>
      </c>
      <c r="N518" s="20">
        <f>(((L518/60)/60)/24)+DATE(1970,1,1)</f>
        <v>42091.778703703705</v>
      </c>
      <c r="O518" s="22">
        <f>M518-N518</f>
        <v>60</v>
      </c>
      <c r="P518" t="b">
        <v>0</v>
      </c>
      <c r="Q518" t="s">
        <v>8305</v>
      </c>
      <c r="R518" t="b">
        <v>0</v>
      </c>
      <c r="S518" t="s">
        <v>8265</v>
      </c>
      <c r="T518" s="15" t="s">
        <v>8306</v>
      </c>
      <c r="U518" s="15" t="s">
        <v>8312</v>
      </c>
    </row>
    <row r="519" spans="1:21" ht="60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s="13">
        <f>IFERROR(ROUND(E519/Q519,2),0)</f>
        <v>68.33</v>
      </c>
      <c r="G519" s="10">
        <f>ROUND(E519/D519,2)</f>
        <v>0.01</v>
      </c>
      <c r="H519" s="9" t="s">
        <v>8219</v>
      </c>
      <c r="I519" t="s">
        <v>8222</v>
      </c>
      <c r="J519" t="s">
        <v>8244</v>
      </c>
      <c r="K519">
        <v>1486046761</v>
      </c>
      <c r="L519">
        <v>1483454761</v>
      </c>
      <c r="M519" s="20">
        <f>(((K519/60)/60)/24)+DATE(1970,1,1)</f>
        <v>42768.615289351852</v>
      </c>
      <c r="N519" s="20">
        <f>(((L519/60)/60)/24)+DATE(1970,1,1)</f>
        <v>42738.615289351852</v>
      </c>
      <c r="O519" s="22">
        <f>M519-N519</f>
        <v>30</v>
      </c>
      <c r="P519" t="b">
        <v>0</v>
      </c>
      <c r="Q519">
        <v>3</v>
      </c>
      <c r="R519" t="b">
        <v>0</v>
      </c>
      <c r="S519" t="s">
        <v>8265</v>
      </c>
      <c r="T519" s="15" t="s">
        <v>8306</v>
      </c>
      <c r="U519" s="15" t="s">
        <v>8312</v>
      </c>
    </row>
    <row r="520" spans="1:21" ht="60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s="13" t="s">
        <v>7234</v>
      </c>
      <c r="G520" s="10">
        <f>ROUND(E520/D520,2)</f>
        <v>0</v>
      </c>
      <c r="H520" s="9" t="s">
        <v>8219</v>
      </c>
      <c r="I520" t="s">
        <v>8222</v>
      </c>
      <c r="J520" t="s">
        <v>8244</v>
      </c>
      <c r="K520">
        <v>1441550760</v>
      </c>
      <c r="L520">
        <v>1438958824</v>
      </c>
      <c r="M520" s="20">
        <f>(((K520/60)/60)/24)+DATE(1970,1,1)</f>
        <v>42253.615277777775</v>
      </c>
      <c r="N520" s="20">
        <f>(((L520/60)/60)/24)+DATE(1970,1,1)</f>
        <v>42223.616018518514</v>
      </c>
      <c r="O520" s="22">
        <f>M520-N520</f>
        <v>29.999259259260725</v>
      </c>
      <c r="P520" t="b">
        <v>0</v>
      </c>
      <c r="Q520" t="s">
        <v>8305</v>
      </c>
      <c r="R520" t="b">
        <v>0</v>
      </c>
      <c r="S520" t="s">
        <v>8265</v>
      </c>
      <c r="T520" s="15" t="s">
        <v>8306</v>
      </c>
      <c r="U520" s="15" t="s">
        <v>8312</v>
      </c>
    </row>
    <row r="521" spans="1:21" ht="45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s="13">
        <f>IFERROR(ROUND(E521/Q521,2),0)</f>
        <v>39.229999999999997</v>
      </c>
      <c r="G521" s="10">
        <f>ROUND(E521/D521,2)</f>
        <v>0.23</v>
      </c>
      <c r="H521" s="9" t="s">
        <v>8219</v>
      </c>
      <c r="I521" t="s">
        <v>8222</v>
      </c>
      <c r="J521" t="s">
        <v>8244</v>
      </c>
      <c r="K521">
        <v>1354699421</v>
      </c>
      <c r="L521">
        <v>1352107421</v>
      </c>
      <c r="M521" s="20">
        <f>(((K521/60)/60)/24)+DATE(1970,1,1)</f>
        <v>41248.391446759262</v>
      </c>
      <c r="N521" s="20">
        <f>(((L521/60)/60)/24)+DATE(1970,1,1)</f>
        <v>41218.391446759262</v>
      </c>
      <c r="O521" s="22">
        <f>M521-N521</f>
        <v>30</v>
      </c>
      <c r="P521" t="b">
        <v>0</v>
      </c>
      <c r="Q521">
        <v>70</v>
      </c>
      <c r="R521" t="b">
        <v>0</v>
      </c>
      <c r="S521" t="s">
        <v>8265</v>
      </c>
      <c r="T521" s="15" t="s">
        <v>8306</v>
      </c>
      <c r="U521" s="15" t="s">
        <v>8312</v>
      </c>
    </row>
    <row r="522" spans="1:21" ht="60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s="13">
        <f>IFERROR(ROUND(E522/Q522,2),0)</f>
        <v>150.15</v>
      </c>
      <c r="G522" s="10">
        <f>ROUND(E522/D522,2)</f>
        <v>1.02</v>
      </c>
      <c r="H522" s="9" t="s">
        <v>8217</v>
      </c>
      <c r="I522" t="s">
        <v>8223</v>
      </c>
      <c r="J522" t="s">
        <v>8245</v>
      </c>
      <c r="K522">
        <v>1449766261</v>
      </c>
      <c r="L522">
        <v>1447174261</v>
      </c>
      <c r="M522" s="20">
        <f>(((K522/60)/60)/24)+DATE(1970,1,1)</f>
        <v>42348.702094907407</v>
      </c>
      <c r="N522" s="20">
        <f>(((L522/60)/60)/24)+DATE(1970,1,1)</f>
        <v>42318.702094907407</v>
      </c>
      <c r="O522" s="22">
        <f>M522-N522</f>
        <v>30</v>
      </c>
      <c r="P522" t="b">
        <v>0</v>
      </c>
      <c r="Q522">
        <v>34</v>
      </c>
      <c r="R522" t="b">
        <v>1</v>
      </c>
      <c r="S522" t="s">
        <v>8266</v>
      </c>
      <c r="T522" s="15" t="s">
        <v>8313</v>
      </c>
      <c r="U522" s="15" t="s">
        <v>8314</v>
      </c>
    </row>
    <row r="523" spans="1:21" ht="60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s="13">
        <f>IFERROR(ROUND(E523/Q523,2),0)</f>
        <v>93.43</v>
      </c>
      <c r="G523" s="10">
        <f>ROUND(E523/D523,2)</f>
        <v>1.05</v>
      </c>
      <c r="H523" s="9" t="s">
        <v>8217</v>
      </c>
      <c r="I523" t="s">
        <v>8222</v>
      </c>
      <c r="J523" t="s">
        <v>8244</v>
      </c>
      <c r="K523">
        <v>1477976340</v>
      </c>
      <c r="L523">
        <v>1475460819</v>
      </c>
      <c r="M523" s="20">
        <f>(((K523/60)/60)/24)+DATE(1970,1,1)</f>
        <v>42675.207638888889</v>
      </c>
      <c r="N523" s="20">
        <f>(((L523/60)/60)/24)+DATE(1970,1,1)</f>
        <v>42646.092812499999</v>
      </c>
      <c r="O523" s="22">
        <f>M523-N523</f>
        <v>29.114826388889924</v>
      </c>
      <c r="P523" t="b">
        <v>0</v>
      </c>
      <c r="Q523">
        <v>56</v>
      </c>
      <c r="R523" t="b">
        <v>1</v>
      </c>
      <c r="S523" t="s">
        <v>8266</v>
      </c>
      <c r="T523" s="15" t="s">
        <v>8313</v>
      </c>
      <c r="U523" s="15" t="s">
        <v>8314</v>
      </c>
    </row>
    <row r="524" spans="1:21" ht="45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s="13">
        <f>IFERROR(ROUND(E524/Q524,2),0)</f>
        <v>110.97</v>
      </c>
      <c r="G524" s="10">
        <f>ROUND(E524/D524,2)</f>
        <v>1.1499999999999999</v>
      </c>
      <c r="H524" s="9" t="s">
        <v>8217</v>
      </c>
      <c r="I524" t="s">
        <v>8222</v>
      </c>
      <c r="J524" t="s">
        <v>8244</v>
      </c>
      <c r="K524">
        <v>1458518325</v>
      </c>
      <c r="L524">
        <v>1456793925</v>
      </c>
      <c r="M524" s="20">
        <f>(((K524/60)/60)/24)+DATE(1970,1,1)</f>
        <v>42449.999131944445</v>
      </c>
      <c r="N524" s="20">
        <f>(((L524/60)/60)/24)+DATE(1970,1,1)</f>
        <v>42430.040798611109</v>
      </c>
      <c r="O524" s="22">
        <f>M524-N524</f>
        <v>19.958333333335759</v>
      </c>
      <c r="P524" t="b">
        <v>0</v>
      </c>
      <c r="Q524">
        <v>31</v>
      </c>
      <c r="R524" t="b">
        <v>1</v>
      </c>
      <c r="S524" t="s">
        <v>8266</v>
      </c>
      <c r="T524" s="15" t="s">
        <v>8313</v>
      </c>
      <c r="U524" s="15" t="s">
        <v>8314</v>
      </c>
    </row>
    <row r="525" spans="1:21" ht="60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s="13">
        <f>IFERROR(ROUND(E525/Q525,2),0)</f>
        <v>71.790000000000006</v>
      </c>
      <c r="G525" s="10">
        <f>ROUND(E525/D525,2)</f>
        <v>1.21</v>
      </c>
      <c r="H525" s="9" t="s">
        <v>8217</v>
      </c>
      <c r="I525" t="s">
        <v>8222</v>
      </c>
      <c r="J525" t="s">
        <v>8244</v>
      </c>
      <c r="K525">
        <v>1442805076</v>
      </c>
      <c r="L525">
        <v>1440213076</v>
      </c>
      <c r="M525" s="20">
        <f>(((K525/60)/60)/24)+DATE(1970,1,1)</f>
        <v>42268.13282407407</v>
      </c>
      <c r="N525" s="20">
        <f>(((L525/60)/60)/24)+DATE(1970,1,1)</f>
        <v>42238.13282407407</v>
      </c>
      <c r="O525" s="22">
        <f>M525-N525</f>
        <v>30</v>
      </c>
      <c r="P525" t="b">
        <v>0</v>
      </c>
      <c r="Q525">
        <v>84</v>
      </c>
      <c r="R525" t="b">
        <v>1</v>
      </c>
      <c r="S525" t="s">
        <v>8266</v>
      </c>
      <c r="T525" s="15" t="s">
        <v>8313</v>
      </c>
      <c r="U525" s="15" t="s">
        <v>8314</v>
      </c>
    </row>
    <row r="526" spans="1:21" ht="60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s="13">
        <f>IFERROR(ROUND(E526/Q526,2),0)</f>
        <v>29.26</v>
      </c>
      <c r="G526" s="10">
        <f>ROUND(E526/D526,2)</f>
        <v>1.0900000000000001</v>
      </c>
      <c r="H526" s="9" t="s">
        <v>8217</v>
      </c>
      <c r="I526" t="s">
        <v>8223</v>
      </c>
      <c r="J526" t="s">
        <v>8245</v>
      </c>
      <c r="K526">
        <v>1464801169</v>
      </c>
      <c r="L526">
        <v>1462209169</v>
      </c>
      <c r="M526" s="20">
        <f>(((K526/60)/60)/24)+DATE(1970,1,1)</f>
        <v>42522.717233796298</v>
      </c>
      <c r="N526" s="20">
        <f>(((L526/60)/60)/24)+DATE(1970,1,1)</f>
        <v>42492.717233796298</v>
      </c>
      <c r="O526" s="22">
        <f>M526-N526</f>
        <v>30</v>
      </c>
      <c r="P526" t="b">
        <v>0</v>
      </c>
      <c r="Q526">
        <v>130</v>
      </c>
      <c r="R526" t="b">
        <v>1</v>
      </c>
      <c r="S526" t="s">
        <v>8266</v>
      </c>
      <c r="T526" s="15" t="s">
        <v>8313</v>
      </c>
      <c r="U526" s="15" t="s">
        <v>8314</v>
      </c>
    </row>
    <row r="527" spans="1:21" ht="60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s="13">
        <f>IFERROR(ROUND(E527/Q527,2),0)</f>
        <v>1000</v>
      </c>
      <c r="G527" s="10">
        <f>ROUND(E527/D527,2)</f>
        <v>1</v>
      </c>
      <c r="H527" s="9" t="s">
        <v>8217</v>
      </c>
      <c r="I527" t="s">
        <v>8222</v>
      </c>
      <c r="J527" t="s">
        <v>8244</v>
      </c>
      <c r="K527">
        <v>1410601041</v>
      </c>
      <c r="L527">
        <v>1406713041</v>
      </c>
      <c r="M527" s="20">
        <f>(((K527/60)/60)/24)+DATE(1970,1,1)</f>
        <v>41895.400937500002</v>
      </c>
      <c r="N527" s="20">
        <f>(((L527/60)/60)/24)+DATE(1970,1,1)</f>
        <v>41850.400937500002</v>
      </c>
      <c r="O527" s="22">
        <f>M527-N527</f>
        <v>45</v>
      </c>
      <c r="P527" t="b">
        <v>0</v>
      </c>
      <c r="Q527">
        <v>12</v>
      </c>
      <c r="R527" t="b">
        <v>1</v>
      </c>
      <c r="S527" t="s">
        <v>8266</v>
      </c>
      <c r="T527" s="15" t="s">
        <v>8313</v>
      </c>
      <c r="U527" s="15" t="s">
        <v>8314</v>
      </c>
    </row>
    <row r="528" spans="1:21" ht="45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s="13">
        <f>IFERROR(ROUND(E528/Q528,2),0)</f>
        <v>74.349999999999994</v>
      </c>
      <c r="G528" s="10">
        <f>ROUND(E528/D528,2)</f>
        <v>1.1399999999999999</v>
      </c>
      <c r="H528" s="9" t="s">
        <v>8217</v>
      </c>
      <c r="I528" t="s">
        <v>8223</v>
      </c>
      <c r="J528" t="s">
        <v>8245</v>
      </c>
      <c r="K528">
        <v>1438966800</v>
      </c>
      <c r="L528">
        <v>1436278344</v>
      </c>
      <c r="M528" s="20">
        <f>(((K528/60)/60)/24)+DATE(1970,1,1)</f>
        <v>42223.708333333328</v>
      </c>
      <c r="N528" s="20">
        <f>(((L528/60)/60)/24)+DATE(1970,1,1)</f>
        <v>42192.591944444444</v>
      </c>
      <c r="O528" s="22">
        <f>M528-N528</f>
        <v>31.116388888884103</v>
      </c>
      <c r="P528" t="b">
        <v>0</v>
      </c>
      <c r="Q528">
        <v>23</v>
      </c>
      <c r="R528" t="b">
        <v>1</v>
      </c>
      <c r="S528" t="s">
        <v>8266</v>
      </c>
      <c r="T528" s="15" t="s">
        <v>8313</v>
      </c>
      <c r="U528" s="15" t="s">
        <v>8314</v>
      </c>
    </row>
    <row r="529" spans="1:21" ht="60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s="13">
        <f>IFERROR(ROUND(E529/Q529,2),0)</f>
        <v>63.83</v>
      </c>
      <c r="G529" s="10">
        <f>ROUND(E529/D529,2)</f>
        <v>1.01</v>
      </c>
      <c r="H529" s="9" t="s">
        <v>8217</v>
      </c>
      <c r="I529" t="s">
        <v>8222</v>
      </c>
      <c r="J529" t="s">
        <v>8244</v>
      </c>
      <c r="K529">
        <v>1487347500</v>
      </c>
      <c r="L529">
        <v>1484715366</v>
      </c>
      <c r="M529" s="20">
        <f>(((K529/60)/60)/24)+DATE(1970,1,1)</f>
        <v>42783.670138888891</v>
      </c>
      <c r="N529" s="20">
        <f>(((L529/60)/60)/24)+DATE(1970,1,1)</f>
        <v>42753.205625000002</v>
      </c>
      <c r="O529" s="22">
        <f>M529-N529</f>
        <v>30.464513888888177</v>
      </c>
      <c r="P529" t="b">
        <v>0</v>
      </c>
      <c r="Q529">
        <v>158</v>
      </c>
      <c r="R529" t="b">
        <v>1</v>
      </c>
      <c r="S529" t="s">
        <v>8266</v>
      </c>
      <c r="T529" s="15" t="s">
        <v>8313</v>
      </c>
      <c r="U529" s="15" t="s">
        <v>8314</v>
      </c>
    </row>
    <row r="530" spans="1:21" ht="30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s="13">
        <f>IFERROR(ROUND(E530/Q530,2),0)</f>
        <v>44.33</v>
      </c>
      <c r="G530" s="10">
        <f>ROUND(E530/D530,2)</f>
        <v>1.1599999999999999</v>
      </c>
      <c r="H530" s="9" t="s">
        <v>8217</v>
      </c>
      <c r="I530" t="s">
        <v>8222</v>
      </c>
      <c r="J530" t="s">
        <v>8244</v>
      </c>
      <c r="K530">
        <v>1434921600</v>
      </c>
      <c r="L530">
        <v>1433109907</v>
      </c>
      <c r="M530" s="20">
        <f>(((K530/60)/60)/24)+DATE(1970,1,1)</f>
        <v>42176.888888888891</v>
      </c>
      <c r="N530" s="20">
        <f>(((L530/60)/60)/24)+DATE(1970,1,1)</f>
        <v>42155.920219907406</v>
      </c>
      <c r="O530" s="22">
        <f>M530-N530</f>
        <v>20.96866898148437</v>
      </c>
      <c r="P530" t="b">
        <v>0</v>
      </c>
      <c r="Q530">
        <v>30</v>
      </c>
      <c r="R530" t="b">
        <v>1</v>
      </c>
      <c r="S530" t="s">
        <v>8266</v>
      </c>
      <c r="T530" s="15" t="s">
        <v>8313</v>
      </c>
      <c r="U530" s="15" t="s">
        <v>8314</v>
      </c>
    </row>
    <row r="531" spans="1:21" ht="60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s="13">
        <f>IFERROR(ROUND(E531/Q531,2),0)</f>
        <v>86.94</v>
      </c>
      <c r="G531" s="10">
        <f>ROUND(E531/D531,2)</f>
        <v>1.3</v>
      </c>
      <c r="H531" s="9" t="s">
        <v>8217</v>
      </c>
      <c r="I531" t="s">
        <v>8227</v>
      </c>
      <c r="J531" t="s">
        <v>8249</v>
      </c>
      <c r="K531">
        <v>1484110800</v>
      </c>
      <c r="L531">
        <v>1482281094</v>
      </c>
      <c r="M531" s="20">
        <f>(((K531/60)/60)/24)+DATE(1970,1,1)</f>
        <v>42746.208333333328</v>
      </c>
      <c r="N531" s="20">
        <f>(((L531/60)/60)/24)+DATE(1970,1,1)</f>
        <v>42725.031180555554</v>
      </c>
      <c r="O531" s="22">
        <f>M531-N531</f>
        <v>21.177152777774609</v>
      </c>
      <c r="P531" t="b">
        <v>0</v>
      </c>
      <c r="Q531">
        <v>18</v>
      </c>
      <c r="R531" t="b">
        <v>1</v>
      </c>
      <c r="S531" t="s">
        <v>8266</v>
      </c>
      <c r="T531" s="15" t="s">
        <v>8313</v>
      </c>
      <c r="U531" s="15" t="s">
        <v>8314</v>
      </c>
    </row>
    <row r="532" spans="1:21" ht="60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s="13">
        <f>IFERROR(ROUND(E532/Q532,2),0)</f>
        <v>126.55</v>
      </c>
      <c r="G532" s="10">
        <f>ROUND(E532/D532,2)</f>
        <v>1.08</v>
      </c>
      <c r="H532" s="9" t="s">
        <v>8217</v>
      </c>
      <c r="I532" t="s">
        <v>8222</v>
      </c>
      <c r="J532" t="s">
        <v>8244</v>
      </c>
      <c r="K532">
        <v>1435111200</v>
      </c>
      <c r="L532">
        <v>1433254268</v>
      </c>
      <c r="M532" s="20">
        <f>(((K532/60)/60)/24)+DATE(1970,1,1)</f>
        <v>42179.083333333328</v>
      </c>
      <c r="N532" s="20">
        <f>(((L532/60)/60)/24)+DATE(1970,1,1)</f>
        <v>42157.591064814813</v>
      </c>
      <c r="O532" s="22">
        <f>M532-N532</f>
        <v>21.49226851851563</v>
      </c>
      <c r="P532" t="b">
        <v>0</v>
      </c>
      <c r="Q532">
        <v>29</v>
      </c>
      <c r="R532" t="b">
        <v>1</v>
      </c>
      <c r="S532" t="s">
        <v>8266</v>
      </c>
      <c r="T532" s="15" t="s">
        <v>8313</v>
      </c>
      <c r="U532" s="15" t="s">
        <v>8314</v>
      </c>
    </row>
    <row r="533" spans="1:21" ht="60" x14ac:dyDescent="0.2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s="13">
        <f>IFERROR(ROUND(E533/Q533,2),0)</f>
        <v>129.03</v>
      </c>
      <c r="G533" s="10">
        <f>ROUND(E533/D533,2)</f>
        <v>1</v>
      </c>
      <c r="H533" s="9" t="s">
        <v>8217</v>
      </c>
      <c r="I533" t="s">
        <v>8222</v>
      </c>
      <c r="J533" t="s">
        <v>8244</v>
      </c>
      <c r="K533">
        <v>1481957940</v>
      </c>
      <c r="L533">
        <v>1478050429</v>
      </c>
      <c r="M533" s="20">
        <f>(((K533/60)/60)/24)+DATE(1970,1,1)</f>
        <v>42721.290972222225</v>
      </c>
      <c r="N533" s="20">
        <f>(((L533/60)/60)/24)+DATE(1970,1,1)</f>
        <v>42676.065150462964</v>
      </c>
      <c r="O533" s="22">
        <f>M533-N533</f>
        <v>45.225821759260725</v>
      </c>
      <c r="P533" t="b">
        <v>0</v>
      </c>
      <c r="Q533">
        <v>31</v>
      </c>
      <c r="R533" t="b">
        <v>1</v>
      </c>
      <c r="S533" t="s">
        <v>8266</v>
      </c>
      <c r="T533" s="15" t="s">
        <v>8313</v>
      </c>
      <c r="U533" s="15" t="s">
        <v>8314</v>
      </c>
    </row>
    <row r="534" spans="1:21" ht="60" x14ac:dyDescent="0.25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s="13">
        <f>IFERROR(ROUND(E534/Q534,2),0)</f>
        <v>71.239999999999995</v>
      </c>
      <c r="G534" s="10">
        <f>ROUND(E534/D534,2)</f>
        <v>1.23</v>
      </c>
      <c r="H534" s="9" t="s">
        <v>8217</v>
      </c>
      <c r="I534" t="s">
        <v>8222</v>
      </c>
      <c r="J534" t="s">
        <v>8244</v>
      </c>
      <c r="K534">
        <v>1463098208</v>
      </c>
      <c r="L534">
        <v>1460506208</v>
      </c>
      <c r="M534" s="20">
        <f>(((K534/60)/60)/24)+DATE(1970,1,1)</f>
        <v>42503.007037037038</v>
      </c>
      <c r="N534" s="20">
        <f>(((L534/60)/60)/24)+DATE(1970,1,1)</f>
        <v>42473.007037037038</v>
      </c>
      <c r="O534" s="22">
        <f>M534-N534</f>
        <v>30</v>
      </c>
      <c r="P534" t="b">
        <v>0</v>
      </c>
      <c r="Q534">
        <v>173</v>
      </c>
      <c r="R534" t="b">
        <v>1</v>
      </c>
      <c r="S534" t="s">
        <v>8266</v>
      </c>
      <c r="T534" s="15" t="s">
        <v>8313</v>
      </c>
      <c r="U534" s="15" t="s">
        <v>8314</v>
      </c>
    </row>
    <row r="535" spans="1:21" ht="60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s="13">
        <f>IFERROR(ROUND(E535/Q535,2),0)</f>
        <v>117.88</v>
      </c>
      <c r="G535" s="10">
        <f>ROUND(E535/D535,2)</f>
        <v>1</v>
      </c>
      <c r="H535" s="9" t="s">
        <v>8217</v>
      </c>
      <c r="I535" t="s">
        <v>8223</v>
      </c>
      <c r="J535" t="s">
        <v>8245</v>
      </c>
      <c r="K535">
        <v>1463394365</v>
      </c>
      <c r="L535">
        <v>1461320765</v>
      </c>
      <c r="M535" s="20">
        <f>(((K535/60)/60)/24)+DATE(1970,1,1)</f>
        <v>42506.43478009259</v>
      </c>
      <c r="N535" s="20">
        <f>(((L535/60)/60)/24)+DATE(1970,1,1)</f>
        <v>42482.43478009259</v>
      </c>
      <c r="O535" s="22">
        <f>M535-N535</f>
        <v>24</v>
      </c>
      <c r="P535" t="b">
        <v>0</v>
      </c>
      <c r="Q535">
        <v>17</v>
      </c>
      <c r="R535" t="b">
        <v>1</v>
      </c>
      <c r="S535" t="s">
        <v>8266</v>
      </c>
      <c r="T535" s="15" t="s">
        <v>8313</v>
      </c>
      <c r="U535" s="15" t="s">
        <v>8314</v>
      </c>
    </row>
    <row r="536" spans="1:21" ht="60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s="13">
        <f>IFERROR(ROUND(E536/Q536,2),0)</f>
        <v>327.08</v>
      </c>
      <c r="G536" s="10">
        <f>ROUND(E536/D536,2)</f>
        <v>1.05</v>
      </c>
      <c r="H536" s="9" t="s">
        <v>8217</v>
      </c>
      <c r="I536" t="s">
        <v>8232</v>
      </c>
      <c r="J536" t="s">
        <v>8252</v>
      </c>
      <c r="K536">
        <v>1446418800</v>
      </c>
      <c r="L536">
        <v>1443036470</v>
      </c>
      <c r="M536" s="20">
        <f>(((K536/60)/60)/24)+DATE(1970,1,1)</f>
        <v>42309.958333333328</v>
      </c>
      <c r="N536" s="20">
        <f>(((L536/60)/60)/24)+DATE(1970,1,1)</f>
        <v>42270.810995370368</v>
      </c>
      <c r="O536" s="22">
        <f>M536-N536</f>
        <v>39.147337962960592</v>
      </c>
      <c r="P536" t="b">
        <v>0</v>
      </c>
      <c r="Q536">
        <v>48</v>
      </c>
      <c r="R536" t="b">
        <v>1</v>
      </c>
      <c r="S536" t="s">
        <v>8266</v>
      </c>
      <c r="T536" s="15" t="s">
        <v>8313</v>
      </c>
      <c r="U536" s="15" t="s">
        <v>8314</v>
      </c>
    </row>
    <row r="537" spans="1:21" ht="45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s="13">
        <f>IFERROR(ROUND(E537/Q537,2),0)</f>
        <v>34.75</v>
      </c>
      <c r="G537" s="10">
        <f>ROUND(E537/D537,2)</f>
        <v>1.03</v>
      </c>
      <c r="H537" s="9" t="s">
        <v>8217</v>
      </c>
      <c r="I537" t="s">
        <v>8223</v>
      </c>
      <c r="J537" t="s">
        <v>8245</v>
      </c>
      <c r="K537">
        <v>1483707905</v>
      </c>
      <c r="L537">
        <v>1481115905</v>
      </c>
      <c r="M537" s="20">
        <f>(((K537/60)/60)/24)+DATE(1970,1,1)</f>
        <v>42741.545196759253</v>
      </c>
      <c r="N537" s="20">
        <f>(((L537/60)/60)/24)+DATE(1970,1,1)</f>
        <v>42711.545196759253</v>
      </c>
      <c r="O537" s="22">
        <f>M537-N537</f>
        <v>30</v>
      </c>
      <c r="P537" t="b">
        <v>0</v>
      </c>
      <c r="Q537">
        <v>59</v>
      </c>
      <c r="R537" t="b">
        <v>1</v>
      </c>
      <c r="S537" t="s">
        <v>8266</v>
      </c>
      <c r="T537" s="15" t="s">
        <v>8313</v>
      </c>
      <c r="U537" s="15" t="s">
        <v>8314</v>
      </c>
    </row>
    <row r="538" spans="1:21" ht="60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s="13">
        <f>IFERROR(ROUND(E538/Q538,2),0)</f>
        <v>100.06</v>
      </c>
      <c r="G538" s="10">
        <f>ROUND(E538/D538,2)</f>
        <v>1.18</v>
      </c>
      <c r="H538" s="9" t="s">
        <v>8217</v>
      </c>
      <c r="I538" t="s">
        <v>8223</v>
      </c>
      <c r="J538" t="s">
        <v>8245</v>
      </c>
      <c r="K538">
        <v>1438624800</v>
      </c>
      <c r="L538">
        <v>1435133807</v>
      </c>
      <c r="M538" s="20">
        <f>(((K538/60)/60)/24)+DATE(1970,1,1)</f>
        <v>42219.75</v>
      </c>
      <c r="N538" s="20">
        <f>(((L538/60)/60)/24)+DATE(1970,1,1)</f>
        <v>42179.344988425932</v>
      </c>
      <c r="O538" s="22">
        <f>M538-N538</f>
        <v>40.40501157406834</v>
      </c>
      <c r="P538" t="b">
        <v>0</v>
      </c>
      <c r="Q538">
        <v>39</v>
      </c>
      <c r="R538" t="b">
        <v>1</v>
      </c>
      <c r="S538" t="s">
        <v>8266</v>
      </c>
      <c r="T538" s="15" t="s">
        <v>8313</v>
      </c>
      <c r="U538" s="15" t="s">
        <v>8314</v>
      </c>
    </row>
    <row r="539" spans="1:21" ht="60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s="13">
        <f>IFERROR(ROUND(E539/Q539,2),0)</f>
        <v>40.85</v>
      </c>
      <c r="G539" s="10">
        <f>ROUND(E539/D539,2)</f>
        <v>1.21</v>
      </c>
      <c r="H539" s="9" t="s">
        <v>8217</v>
      </c>
      <c r="I539" t="s">
        <v>8222</v>
      </c>
      <c r="J539" t="s">
        <v>8244</v>
      </c>
      <c r="K539">
        <v>1446665191</v>
      </c>
      <c r="L539">
        <v>1444069591</v>
      </c>
      <c r="M539" s="20">
        <f>(((K539/60)/60)/24)+DATE(1970,1,1)</f>
        <v>42312.810081018513</v>
      </c>
      <c r="N539" s="20">
        <f>(((L539/60)/60)/24)+DATE(1970,1,1)</f>
        <v>42282.768414351856</v>
      </c>
      <c r="O539" s="22">
        <f>M539-N539</f>
        <v>30.041666666656965</v>
      </c>
      <c r="P539" t="b">
        <v>0</v>
      </c>
      <c r="Q539">
        <v>59</v>
      </c>
      <c r="R539" t="b">
        <v>1</v>
      </c>
      <c r="S539" t="s">
        <v>8266</v>
      </c>
      <c r="T539" s="15" t="s">
        <v>8313</v>
      </c>
      <c r="U539" s="15" t="s">
        <v>8314</v>
      </c>
    </row>
    <row r="540" spans="1:21" ht="60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s="13">
        <f>IFERROR(ROUND(E540/Q540,2),0)</f>
        <v>252.02</v>
      </c>
      <c r="G540" s="10">
        <f>ROUND(E540/D540,2)</f>
        <v>3.02</v>
      </c>
      <c r="H540" s="9" t="s">
        <v>8217</v>
      </c>
      <c r="I540" t="s">
        <v>8222</v>
      </c>
      <c r="J540" t="s">
        <v>8244</v>
      </c>
      <c r="K540">
        <v>1463166263</v>
      </c>
      <c r="L540">
        <v>1460574263</v>
      </c>
      <c r="M540" s="20">
        <f>(((K540/60)/60)/24)+DATE(1970,1,1)</f>
        <v>42503.794710648144</v>
      </c>
      <c r="N540" s="20">
        <f>(((L540/60)/60)/24)+DATE(1970,1,1)</f>
        <v>42473.794710648144</v>
      </c>
      <c r="O540" s="22">
        <f>M540-N540</f>
        <v>30</v>
      </c>
      <c r="P540" t="b">
        <v>0</v>
      </c>
      <c r="Q540">
        <v>60</v>
      </c>
      <c r="R540" t="b">
        <v>1</v>
      </c>
      <c r="S540" t="s">
        <v>8266</v>
      </c>
      <c r="T540" s="15" t="s">
        <v>8313</v>
      </c>
      <c r="U540" s="15" t="s">
        <v>8314</v>
      </c>
    </row>
    <row r="541" spans="1:21" ht="45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s="13">
        <f>IFERROR(ROUND(E541/Q541,2),0)</f>
        <v>25.16</v>
      </c>
      <c r="G541" s="10">
        <f>ROUND(E541/D541,2)</f>
        <v>1.01</v>
      </c>
      <c r="H541" s="9" t="s">
        <v>8217</v>
      </c>
      <c r="I541" t="s">
        <v>8223</v>
      </c>
      <c r="J541" t="s">
        <v>8245</v>
      </c>
      <c r="K541">
        <v>1467681107</v>
      </c>
      <c r="L541">
        <v>1465866707</v>
      </c>
      <c r="M541" s="20">
        <f>(((K541/60)/60)/24)+DATE(1970,1,1)</f>
        <v>42556.049849537041</v>
      </c>
      <c r="N541" s="20">
        <f>(((L541/60)/60)/24)+DATE(1970,1,1)</f>
        <v>42535.049849537041</v>
      </c>
      <c r="O541" s="22">
        <f>M541-N541</f>
        <v>21</v>
      </c>
      <c r="P541" t="b">
        <v>0</v>
      </c>
      <c r="Q541">
        <v>20</v>
      </c>
      <c r="R541" t="b">
        <v>1</v>
      </c>
      <c r="S541" t="s">
        <v>8266</v>
      </c>
      <c r="T541" s="15" t="s">
        <v>8313</v>
      </c>
      <c r="U541" s="15" t="s">
        <v>8314</v>
      </c>
    </row>
    <row r="542" spans="1:21" ht="60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s="13">
        <f>IFERROR(ROUND(E542/Q542,2),0)</f>
        <v>1</v>
      </c>
      <c r="G542" s="10">
        <f>ROUND(E542/D542,2)</f>
        <v>0</v>
      </c>
      <c r="H542" s="9" t="s">
        <v>8219</v>
      </c>
      <c r="I542" t="s">
        <v>8222</v>
      </c>
      <c r="J542" t="s">
        <v>8244</v>
      </c>
      <c r="K542">
        <v>1423078606</v>
      </c>
      <c r="L542">
        <v>1420486606</v>
      </c>
      <c r="M542" s="20">
        <f>(((K542/60)/60)/24)+DATE(1970,1,1)</f>
        <v>42039.817199074074</v>
      </c>
      <c r="N542" s="20">
        <f>(((L542/60)/60)/24)+DATE(1970,1,1)</f>
        <v>42009.817199074074</v>
      </c>
      <c r="O542" s="22">
        <f>M542-N542</f>
        <v>30</v>
      </c>
      <c r="P542" t="b">
        <v>0</v>
      </c>
      <c r="Q542">
        <v>1</v>
      </c>
      <c r="R542" t="b">
        <v>0</v>
      </c>
      <c r="S542" t="s">
        <v>8267</v>
      </c>
      <c r="T542" s="15" t="s">
        <v>8315</v>
      </c>
      <c r="U542" s="15" t="s">
        <v>8316</v>
      </c>
    </row>
    <row r="543" spans="1:21" ht="45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s="13">
        <f>IFERROR(ROUND(E543/Q543,2),0)</f>
        <v>25</v>
      </c>
      <c r="G543" s="10">
        <f>ROUND(E543/D543,2)</f>
        <v>0.01</v>
      </c>
      <c r="H543" s="9" t="s">
        <v>8219</v>
      </c>
      <c r="I543" t="s">
        <v>8222</v>
      </c>
      <c r="J543" t="s">
        <v>8244</v>
      </c>
      <c r="K543">
        <v>1446080834</v>
      </c>
      <c r="L543">
        <v>1443488834</v>
      </c>
      <c r="M543" s="20">
        <f>(((K543/60)/60)/24)+DATE(1970,1,1)</f>
        <v>42306.046689814815</v>
      </c>
      <c r="N543" s="20">
        <f>(((L543/60)/60)/24)+DATE(1970,1,1)</f>
        <v>42276.046689814815</v>
      </c>
      <c r="O543" s="22">
        <f>M543-N543</f>
        <v>30</v>
      </c>
      <c r="P543" t="b">
        <v>0</v>
      </c>
      <c r="Q543">
        <v>1</v>
      </c>
      <c r="R543" t="b">
        <v>0</v>
      </c>
      <c r="S543" t="s">
        <v>8267</v>
      </c>
      <c r="T543" s="15" t="s">
        <v>8315</v>
      </c>
      <c r="U543" s="15" t="s">
        <v>8316</v>
      </c>
    </row>
    <row r="544" spans="1:21" ht="45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s="13">
        <f>IFERROR(ROUND(E544/Q544,2),0)</f>
        <v>1</v>
      </c>
      <c r="G544" s="10">
        <f>ROUND(E544/D544,2)</f>
        <v>0</v>
      </c>
      <c r="H544" s="9" t="s">
        <v>8219</v>
      </c>
      <c r="I544" t="s">
        <v>8222</v>
      </c>
      <c r="J544" t="s">
        <v>8244</v>
      </c>
      <c r="K544">
        <v>1462293716</v>
      </c>
      <c r="L544">
        <v>1457113316</v>
      </c>
      <c r="M544" s="20">
        <f>(((K544/60)/60)/24)+DATE(1970,1,1)</f>
        <v>42493.695787037039</v>
      </c>
      <c r="N544" s="20">
        <f>(((L544/60)/60)/24)+DATE(1970,1,1)</f>
        <v>42433.737453703703</v>
      </c>
      <c r="O544" s="22">
        <f>M544-N544</f>
        <v>59.958333333335759</v>
      </c>
      <c r="P544" t="b">
        <v>0</v>
      </c>
      <c r="Q544">
        <v>1</v>
      </c>
      <c r="R544" t="b">
        <v>0</v>
      </c>
      <c r="S544" t="s">
        <v>8267</v>
      </c>
      <c r="T544" s="15" t="s">
        <v>8315</v>
      </c>
      <c r="U544" s="15" t="s">
        <v>8316</v>
      </c>
    </row>
    <row r="545" spans="1:21" ht="60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s="13">
        <f>IFERROR(ROUND(E545/Q545,2),0)</f>
        <v>35</v>
      </c>
      <c r="G545" s="10">
        <f>ROUND(E545/D545,2)</f>
        <v>0</v>
      </c>
      <c r="H545" s="9" t="s">
        <v>8219</v>
      </c>
      <c r="I545" t="s">
        <v>8224</v>
      </c>
      <c r="J545" t="s">
        <v>8246</v>
      </c>
      <c r="K545">
        <v>1414807962</v>
      </c>
      <c r="L545">
        <v>1412215962</v>
      </c>
      <c r="M545" s="20">
        <f>(((K545/60)/60)/24)+DATE(1970,1,1)</f>
        <v>41944.092152777775</v>
      </c>
      <c r="N545" s="20">
        <f>(((L545/60)/60)/24)+DATE(1970,1,1)</f>
        <v>41914.092152777775</v>
      </c>
      <c r="O545" s="22">
        <f>M545-N545</f>
        <v>30</v>
      </c>
      <c r="P545" t="b">
        <v>0</v>
      </c>
      <c r="Q545">
        <v>2</v>
      </c>
      <c r="R545" t="b">
        <v>0</v>
      </c>
      <c r="S545" t="s">
        <v>8267</v>
      </c>
      <c r="T545" s="15" t="s">
        <v>8315</v>
      </c>
      <c r="U545" s="15" t="s">
        <v>8316</v>
      </c>
    </row>
    <row r="546" spans="1:21" ht="60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s="13">
        <f>IFERROR(ROUND(E546/Q546,2),0)</f>
        <v>3</v>
      </c>
      <c r="G546" s="10">
        <f>ROUND(E546/D546,2)</f>
        <v>0.01</v>
      </c>
      <c r="H546" s="9" t="s">
        <v>8219</v>
      </c>
      <c r="I546" t="s">
        <v>8222</v>
      </c>
      <c r="J546" t="s">
        <v>8244</v>
      </c>
      <c r="K546">
        <v>1467647160</v>
      </c>
      <c r="L546">
        <v>1465055160</v>
      </c>
      <c r="M546" s="20">
        <f>(((K546/60)/60)/24)+DATE(1970,1,1)</f>
        <v>42555.656944444447</v>
      </c>
      <c r="N546" s="20">
        <f>(((L546/60)/60)/24)+DATE(1970,1,1)</f>
        <v>42525.656944444447</v>
      </c>
      <c r="O546" s="22">
        <f>M546-N546</f>
        <v>30</v>
      </c>
      <c r="P546" t="b">
        <v>0</v>
      </c>
      <c r="Q546">
        <v>2</v>
      </c>
      <c r="R546" t="b">
        <v>0</v>
      </c>
      <c r="S546" t="s">
        <v>8267</v>
      </c>
      <c r="T546" s="15" t="s">
        <v>8315</v>
      </c>
      <c r="U546" s="15" t="s">
        <v>8316</v>
      </c>
    </row>
    <row r="547" spans="1:21" ht="60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s="13">
        <f>IFERROR(ROUND(E547/Q547,2),0)</f>
        <v>402.71</v>
      </c>
      <c r="G547" s="10">
        <f>ROUND(E547/D547,2)</f>
        <v>0.27</v>
      </c>
      <c r="H547" s="9" t="s">
        <v>8219</v>
      </c>
      <c r="I547" t="s">
        <v>8228</v>
      </c>
      <c r="J547" t="s">
        <v>8247</v>
      </c>
      <c r="K547">
        <v>1447600389</v>
      </c>
      <c r="L547">
        <v>1444140789</v>
      </c>
      <c r="M547" s="20">
        <f>(((K547/60)/60)/24)+DATE(1970,1,1)</f>
        <v>42323.634131944447</v>
      </c>
      <c r="N547" s="20">
        <f>(((L547/60)/60)/24)+DATE(1970,1,1)</f>
        <v>42283.592465277776</v>
      </c>
      <c r="O547" s="22">
        <f>M547-N547</f>
        <v>40.041666666671517</v>
      </c>
      <c r="P547" t="b">
        <v>0</v>
      </c>
      <c r="Q547">
        <v>34</v>
      </c>
      <c r="R547" t="b">
        <v>0</v>
      </c>
      <c r="S547" t="s">
        <v>8267</v>
      </c>
      <c r="T547" s="15" t="s">
        <v>8315</v>
      </c>
      <c r="U547" s="15" t="s">
        <v>8316</v>
      </c>
    </row>
    <row r="548" spans="1:21" ht="60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s="13">
        <f>IFERROR(ROUND(E548/Q548,2),0)</f>
        <v>26</v>
      </c>
      <c r="G548" s="10">
        <f>ROUND(E548/D548,2)</f>
        <v>0</v>
      </c>
      <c r="H548" s="9" t="s">
        <v>8219</v>
      </c>
      <c r="I548" t="s">
        <v>8222</v>
      </c>
      <c r="J548" t="s">
        <v>8244</v>
      </c>
      <c r="K548">
        <v>1445097715</v>
      </c>
      <c r="L548">
        <v>1441209715</v>
      </c>
      <c r="M548" s="20">
        <f>(((K548/60)/60)/24)+DATE(1970,1,1)</f>
        <v>42294.667997685188</v>
      </c>
      <c r="N548" s="20">
        <f>(((L548/60)/60)/24)+DATE(1970,1,1)</f>
        <v>42249.667997685188</v>
      </c>
      <c r="O548" s="22">
        <f>M548-N548</f>
        <v>45</v>
      </c>
      <c r="P548" t="b">
        <v>0</v>
      </c>
      <c r="Q548">
        <v>2</v>
      </c>
      <c r="R548" t="b">
        <v>0</v>
      </c>
      <c r="S548" t="s">
        <v>8267</v>
      </c>
      <c r="T548" s="15" t="s">
        <v>8315</v>
      </c>
      <c r="U548" s="15" t="s">
        <v>8316</v>
      </c>
    </row>
    <row r="549" spans="1:21" ht="60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s="13" t="s">
        <v>7234</v>
      </c>
      <c r="G549" s="10">
        <f>ROUND(E549/D549,2)</f>
        <v>0</v>
      </c>
      <c r="H549" s="9" t="s">
        <v>8219</v>
      </c>
      <c r="I549" t="s">
        <v>8223</v>
      </c>
      <c r="J549" t="s">
        <v>8245</v>
      </c>
      <c r="K549">
        <v>1455122564</v>
      </c>
      <c r="L549">
        <v>1452530564</v>
      </c>
      <c r="M549" s="20">
        <f>(((K549/60)/60)/24)+DATE(1970,1,1)</f>
        <v>42410.696342592593</v>
      </c>
      <c r="N549" s="20">
        <f>(((L549/60)/60)/24)+DATE(1970,1,1)</f>
        <v>42380.696342592593</v>
      </c>
      <c r="O549" s="22">
        <f>M549-N549</f>
        <v>30</v>
      </c>
      <c r="P549" t="b">
        <v>0</v>
      </c>
      <c r="Q549" t="s">
        <v>8305</v>
      </c>
      <c r="R549" t="b">
        <v>0</v>
      </c>
      <c r="S549" t="s">
        <v>8267</v>
      </c>
      <c r="T549" s="15" t="s">
        <v>8315</v>
      </c>
      <c r="U549" s="15" t="s">
        <v>8316</v>
      </c>
    </row>
    <row r="550" spans="1:21" ht="45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s="13">
        <f>IFERROR(ROUND(E550/Q550,2),0)</f>
        <v>9</v>
      </c>
      <c r="G550" s="10">
        <f>ROUND(E550/D550,2)</f>
        <v>0</v>
      </c>
      <c r="H550" s="9" t="s">
        <v>8219</v>
      </c>
      <c r="I550" t="s">
        <v>8223</v>
      </c>
      <c r="J550" t="s">
        <v>8245</v>
      </c>
      <c r="K550">
        <v>1446154848</v>
      </c>
      <c r="L550">
        <v>1443562848</v>
      </c>
      <c r="M550" s="20">
        <f>(((K550/60)/60)/24)+DATE(1970,1,1)</f>
        <v>42306.903333333335</v>
      </c>
      <c r="N550" s="20">
        <f>(((L550/60)/60)/24)+DATE(1970,1,1)</f>
        <v>42276.903333333335</v>
      </c>
      <c r="O550" s="22">
        <f>M550-N550</f>
        <v>30</v>
      </c>
      <c r="P550" t="b">
        <v>0</v>
      </c>
      <c r="Q550">
        <v>1</v>
      </c>
      <c r="R550" t="b">
        <v>0</v>
      </c>
      <c r="S550" t="s">
        <v>8267</v>
      </c>
      <c r="T550" s="15" t="s">
        <v>8315</v>
      </c>
      <c r="U550" s="15" t="s">
        <v>8316</v>
      </c>
    </row>
    <row r="551" spans="1:21" ht="60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s="13">
        <f>IFERROR(ROUND(E551/Q551,2),0)</f>
        <v>8.5</v>
      </c>
      <c r="G551" s="10">
        <f>ROUND(E551/D551,2)</f>
        <v>0.03</v>
      </c>
      <c r="H551" s="9" t="s">
        <v>8219</v>
      </c>
      <c r="I551" t="s">
        <v>8223</v>
      </c>
      <c r="J551" t="s">
        <v>8245</v>
      </c>
      <c r="K551">
        <v>1436368622</v>
      </c>
      <c r="L551">
        <v>1433776622</v>
      </c>
      <c r="M551" s="20">
        <f>(((K551/60)/60)/24)+DATE(1970,1,1)</f>
        <v>42193.636828703704</v>
      </c>
      <c r="N551" s="20">
        <f>(((L551/60)/60)/24)+DATE(1970,1,1)</f>
        <v>42163.636828703704</v>
      </c>
      <c r="O551" s="22">
        <f>M551-N551</f>
        <v>30</v>
      </c>
      <c r="P551" t="b">
        <v>0</v>
      </c>
      <c r="Q551">
        <v>8</v>
      </c>
      <c r="R551" t="b">
        <v>0</v>
      </c>
      <c r="S551" t="s">
        <v>8267</v>
      </c>
      <c r="T551" s="15" t="s">
        <v>8315</v>
      </c>
      <c r="U551" s="15" t="s">
        <v>8316</v>
      </c>
    </row>
    <row r="552" spans="1:21" ht="60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s="13">
        <f>IFERROR(ROUND(E552/Q552,2),0)</f>
        <v>8.75</v>
      </c>
      <c r="G552" s="10">
        <f>ROUND(E552/D552,2)</f>
        <v>0.01</v>
      </c>
      <c r="H552" s="9" t="s">
        <v>8219</v>
      </c>
      <c r="I552" t="s">
        <v>8227</v>
      </c>
      <c r="J552" t="s">
        <v>8249</v>
      </c>
      <c r="K552">
        <v>1485838800</v>
      </c>
      <c r="L552">
        <v>1484756245</v>
      </c>
      <c r="M552" s="20">
        <f>(((K552/60)/60)/24)+DATE(1970,1,1)</f>
        <v>42766.208333333328</v>
      </c>
      <c r="N552" s="20">
        <f>(((L552/60)/60)/24)+DATE(1970,1,1)</f>
        <v>42753.678761574076</v>
      </c>
      <c r="O552" s="22">
        <f>M552-N552</f>
        <v>12.529571759252576</v>
      </c>
      <c r="P552" t="b">
        <v>0</v>
      </c>
      <c r="Q552">
        <v>4</v>
      </c>
      <c r="R552" t="b">
        <v>0</v>
      </c>
      <c r="S552" t="s">
        <v>8267</v>
      </c>
      <c r="T552" s="15" t="s">
        <v>8315</v>
      </c>
      <c r="U552" s="15" t="s">
        <v>8316</v>
      </c>
    </row>
    <row r="553" spans="1:21" ht="60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s="13">
        <f>IFERROR(ROUND(E553/Q553,2),0)</f>
        <v>135.04</v>
      </c>
      <c r="G553" s="10">
        <f>ROUND(E553/D553,2)</f>
        <v>0.05</v>
      </c>
      <c r="H553" s="9" t="s">
        <v>8219</v>
      </c>
      <c r="I553" t="s">
        <v>8222</v>
      </c>
      <c r="J553" t="s">
        <v>8244</v>
      </c>
      <c r="K553">
        <v>1438451580</v>
      </c>
      <c r="L553">
        <v>1434609424</v>
      </c>
      <c r="M553" s="20">
        <f>(((K553/60)/60)/24)+DATE(1970,1,1)</f>
        <v>42217.745138888888</v>
      </c>
      <c r="N553" s="20">
        <f>(((L553/60)/60)/24)+DATE(1970,1,1)</f>
        <v>42173.275740740741</v>
      </c>
      <c r="O553" s="22">
        <f>M553-N553</f>
        <v>44.469398148146865</v>
      </c>
      <c r="P553" t="b">
        <v>0</v>
      </c>
      <c r="Q553">
        <v>28</v>
      </c>
      <c r="R553" t="b">
        <v>0</v>
      </c>
      <c r="S553" t="s">
        <v>8267</v>
      </c>
      <c r="T553" s="15" t="s">
        <v>8315</v>
      </c>
      <c r="U553" s="15" t="s">
        <v>8316</v>
      </c>
    </row>
    <row r="554" spans="1:21" ht="45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s="13" t="s">
        <v>7234</v>
      </c>
      <c r="G554" s="10">
        <f>ROUND(E554/D554,2)</f>
        <v>0</v>
      </c>
      <c r="H554" s="9" t="s">
        <v>8219</v>
      </c>
      <c r="I554" t="s">
        <v>8227</v>
      </c>
      <c r="J554" t="s">
        <v>8249</v>
      </c>
      <c r="K554">
        <v>1452350896</v>
      </c>
      <c r="L554">
        <v>1447166896</v>
      </c>
      <c r="M554" s="20">
        <f>(((K554/60)/60)/24)+DATE(1970,1,1)</f>
        <v>42378.616851851853</v>
      </c>
      <c r="N554" s="20">
        <f>(((L554/60)/60)/24)+DATE(1970,1,1)</f>
        <v>42318.616851851853</v>
      </c>
      <c r="O554" s="22">
        <f>M554-N554</f>
        <v>60</v>
      </c>
      <c r="P554" t="b">
        <v>0</v>
      </c>
      <c r="Q554" t="s">
        <v>8305</v>
      </c>
      <c r="R554" t="b">
        <v>0</v>
      </c>
      <c r="S554" t="s">
        <v>8267</v>
      </c>
      <c r="T554" s="15" t="s">
        <v>8315</v>
      </c>
      <c r="U554" s="15" t="s">
        <v>8316</v>
      </c>
    </row>
    <row r="555" spans="1:21" ht="45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s="13">
        <f>IFERROR(ROUND(E555/Q555,2),0)</f>
        <v>20.5</v>
      </c>
      <c r="G555" s="10">
        <f>ROUND(E555/D555,2)</f>
        <v>0</v>
      </c>
      <c r="H555" s="9" t="s">
        <v>8219</v>
      </c>
      <c r="I555" t="s">
        <v>8222</v>
      </c>
      <c r="J555" t="s">
        <v>8244</v>
      </c>
      <c r="K555">
        <v>1415988991</v>
      </c>
      <c r="L555">
        <v>1413393391</v>
      </c>
      <c r="M555" s="20">
        <f>(((K555/60)/60)/24)+DATE(1970,1,1)</f>
        <v>41957.761469907404</v>
      </c>
      <c r="N555" s="20">
        <f>(((L555/60)/60)/24)+DATE(1970,1,1)</f>
        <v>41927.71980324074</v>
      </c>
      <c r="O555" s="22">
        <f>M555-N555</f>
        <v>30.041666666664241</v>
      </c>
      <c r="P555" t="b">
        <v>0</v>
      </c>
      <c r="Q555">
        <v>6</v>
      </c>
      <c r="R555" t="b">
        <v>0</v>
      </c>
      <c r="S555" t="s">
        <v>8267</v>
      </c>
      <c r="T555" s="15" t="s">
        <v>8315</v>
      </c>
      <c r="U555" s="15" t="s">
        <v>8316</v>
      </c>
    </row>
    <row r="556" spans="1:21" ht="60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s="13">
        <f>IFERROR(ROUND(E556/Q556,2),0)</f>
        <v>64.36</v>
      </c>
      <c r="G556" s="10">
        <f>ROUND(E556/D556,2)</f>
        <v>0.37</v>
      </c>
      <c r="H556" s="9" t="s">
        <v>8219</v>
      </c>
      <c r="I556" t="s">
        <v>8222</v>
      </c>
      <c r="J556" t="s">
        <v>8244</v>
      </c>
      <c r="K556">
        <v>1413735972</v>
      </c>
      <c r="L556">
        <v>1411143972</v>
      </c>
      <c r="M556" s="20">
        <f>(((K556/60)/60)/24)+DATE(1970,1,1)</f>
        <v>41931.684861111113</v>
      </c>
      <c r="N556" s="20">
        <f>(((L556/60)/60)/24)+DATE(1970,1,1)</f>
        <v>41901.684861111113</v>
      </c>
      <c r="O556" s="22">
        <f>M556-N556</f>
        <v>30</v>
      </c>
      <c r="P556" t="b">
        <v>0</v>
      </c>
      <c r="Q556">
        <v>22</v>
      </c>
      <c r="R556" t="b">
        <v>0</v>
      </c>
      <c r="S556" t="s">
        <v>8267</v>
      </c>
      <c r="T556" s="15" t="s">
        <v>8315</v>
      </c>
      <c r="U556" s="15" t="s">
        <v>8316</v>
      </c>
    </row>
    <row r="557" spans="1:21" ht="60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s="13" t="s">
        <v>7234</v>
      </c>
      <c r="G557" s="10">
        <f>ROUND(E557/D557,2)</f>
        <v>0</v>
      </c>
      <c r="H557" s="9" t="s">
        <v>8219</v>
      </c>
      <c r="I557" t="s">
        <v>8223</v>
      </c>
      <c r="J557" t="s">
        <v>8245</v>
      </c>
      <c r="K557">
        <v>1465720143</v>
      </c>
      <c r="L557">
        <v>1463128143</v>
      </c>
      <c r="M557" s="20">
        <f>(((K557/60)/60)/24)+DATE(1970,1,1)</f>
        <v>42533.353506944448</v>
      </c>
      <c r="N557" s="20">
        <f>(((L557/60)/60)/24)+DATE(1970,1,1)</f>
        <v>42503.353506944448</v>
      </c>
      <c r="O557" s="22">
        <f>M557-N557</f>
        <v>30</v>
      </c>
      <c r="P557" t="b">
        <v>0</v>
      </c>
      <c r="Q557" t="s">
        <v>8305</v>
      </c>
      <c r="R557" t="b">
        <v>0</v>
      </c>
      <c r="S557" t="s">
        <v>8267</v>
      </c>
      <c r="T557" s="15" t="s">
        <v>8315</v>
      </c>
      <c r="U557" s="15" t="s">
        <v>8316</v>
      </c>
    </row>
    <row r="558" spans="1:21" ht="30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s="13">
        <f>IFERROR(ROUND(E558/Q558,2),0)</f>
        <v>200</v>
      </c>
      <c r="G558" s="10">
        <f>ROUND(E558/D558,2)</f>
        <v>0.03</v>
      </c>
      <c r="H558" s="9" t="s">
        <v>8219</v>
      </c>
      <c r="I558" t="s">
        <v>8222</v>
      </c>
      <c r="J558" t="s">
        <v>8244</v>
      </c>
      <c r="K558">
        <v>1452112717</v>
      </c>
      <c r="L558">
        <v>1449520717</v>
      </c>
      <c r="M558" s="20">
        <f>(((K558/60)/60)/24)+DATE(1970,1,1)</f>
        <v>42375.860150462962</v>
      </c>
      <c r="N558" s="20">
        <f>(((L558/60)/60)/24)+DATE(1970,1,1)</f>
        <v>42345.860150462962</v>
      </c>
      <c r="O558" s="22">
        <f>M558-N558</f>
        <v>30</v>
      </c>
      <c r="P558" t="b">
        <v>0</v>
      </c>
      <c r="Q558">
        <v>1</v>
      </c>
      <c r="R558" t="b">
        <v>0</v>
      </c>
      <c r="S558" t="s">
        <v>8267</v>
      </c>
      <c r="T558" s="15" t="s">
        <v>8315</v>
      </c>
      <c r="U558" s="15" t="s">
        <v>8316</v>
      </c>
    </row>
    <row r="559" spans="1:21" ht="60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s="13">
        <f>IFERROR(ROUND(E559/Q559,2),0)</f>
        <v>68.3</v>
      </c>
      <c r="G559" s="10">
        <f>ROUND(E559/D559,2)</f>
        <v>0.01</v>
      </c>
      <c r="H559" s="9" t="s">
        <v>8219</v>
      </c>
      <c r="I559" t="s">
        <v>8234</v>
      </c>
      <c r="J559" t="s">
        <v>8247</v>
      </c>
      <c r="K559">
        <v>1480721803</v>
      </c>
      <c r="L559">
        <v>1478126203</v>
      </c>
      <c r="M559" s="20">
        <f>(((K559/60)/60)/24)+DATE(1970,1,1)</f>
        <v>42706.983831018515</v>
      </c>
      <c r="N559" s="20">
        <f>(((L559/60)/60)/24)+DATE(1970,1,1)</f>
        <v>42676.942164351851</v>
      </c>
      <c r="O559" s="22">
        <f>M559-N559</f>
        <v>30.041666666664241</v>
      </c>
      <c r="P559" t="b">
        <v>0</v>
      </c>
      <c r="Q559">
        <v>20</v>
      </c>
      <c r="R559" t="b">
        <v>0</v>
      </c>
      <c r="S559" t="s">
        <v>8267</v>
      </c>
      <c r="T559" s="15" t="s">
        <v>8315</v>
      </c>
      <c r="U559" s="15" t="s">
        <v>8316</v>
      </c>
    </row>
    <row r="560" spans="1:21" ht="60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s="13" t="s">
        <v>7234</v>
      </c>
      <c r="G560" s="10">
        <f>ROUND(E560/D560,2)</f>
        <v>0</v>
      </c>
      <c r="H560" s="9" t="s">
        <v>8219</v>
      </c>
      <c r="I560" t="s">
        <v>8222</v>
      </c>
      <c r="J560" t="s">
        <v>8244</v>
      </c>
      <c r="K560">
        <v>1427227905</v>
      </c>
      <c r="L560">
        <v>1424639505</v>
      </c>
      <c r="M560" s="20">
        <f>(((K560/60)/60)/24)+DATE(1970,1,1)</f>
        <v>42087.841493055559</v>
      </c>
      <c r="N560" s="20">
        <f>(((L560/60)/60)/24)+DATE(1970,1,1)</f>
        <v>42057.883159722223</v>
      </c>
      <c r="O560" s="22">
        <f>M560-N560</f>
        <v>29.958333333335759</v>
      </c>
      <c r="P560" t="b">
        <v>0</v>
      </c>
      <c r="Q560" t="s">
        <v>8305</v>
      </c>
      <c r="R560" t="b">
        <v>0</v>
      </c>
      <c r="S560" t="s">
        <v>8267</v>
      </c>
      <c r="T560" s="15" t="s">
        <v>8315</v>
      </c>
      <c r="U560" s="15" t="s">
        <v>8316</v>
      </c>
    </row>
    <row r="561" spans="1:21" ht="60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s="13">
        <f>IFERROR(ROUND(E561/Q561,2),0)</f>
        <v>50</v>
      </c>
      <c r="G561" s="10">
        <f>ROUND(E561/D561,2)</f>
        <v>0</v>
      </c>
      <c r="H561" s="9" t="s">
        <v>8219</v>
      </c>
      <c r="I561" t="s">
        <v>8222</v>
      </c>
      <c r="J561" t="s">
        <v>8244</v>
      </c>
      <c r="K561">
        <v>1449989260</v>
      </c>
      <c r="L561">
        <v>1447397260</v>
      </c>
      <c r="M561" s="20">
        <f>(((K561/60)/60)/24)+DATE(1970,1,1)</f>
        <v>42351.283101851848</v>
      </c>
      <c r="N561" s="20">
        <f>(((L561/60)/60)/24)+DATE(1970,1,1)</f>
        <v>42321.283101851848</v>
      </c>
      <c r="O561" s="22">
        <f>M561-N561</f>
        <v>30</v>
      </c>
      <c r="P561" t="b">
        <v>0</v>
      </c>
      <c r="Q561">
        <v>1</v>
      </c>
      <c r="R561" t="b">
        <v>0</v>
      </c>
      <c r="S561" t="s">
        <v>8267</v>
      </c>
      <c r="T561" s="15" t="s">
        <v>8315</v>
      </c>
      <c r="U561" s="15" t="s">
        <v>8316</v>
      </c>
    </row>
    <row r="562" spans="1:21" ht="45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s="13">
        <f>IFERROR(ROUND(E562/Q562,2),0)</f>
        <v>4</v>
      </c>
      <c r="G562" s="10">
        <f>ROUND(E562/D562,2)</f>
        <v>0</v>
      </c>
      <c r="H562" s="9" t="s">
        <v>8219</v>
      </c>
      <c r="I562" t="s">
        <v>8227</v>
      </c>
      <c r="J562" t="s">
        <v>8249</v>
      </c>
      <c r="K562">
        <v>1418841045</v>
      </c>
      <c r="L562">
        <v>1416249045</v>
      </c>
      <c r="M562" s="20">
        <f>(((K562/60)/60)/24)+DATE(1970,1,1)</f>
        <v>41990.771354166667</v>
      </c>
      <c r="N562" s="20">
        <f>(((L562/60)/60)/24)+DATE(1970,1,1)</f>
        <v>41960.771354166667</v>
      </c>
      <c r="O562" s="22">
        <f>M562-N562</f>
        <v>30</v>
      </c>
      <c r="P562" t="b">
        <v>0</v>
      </c>
      <c r="Q562">
        <v>3</v>
      </c>
      <c r="R562" t="b">
        <v>0</v>
      </c>
      <c r="S562" t="s">
        <v>8267</v>
      </c>
      <c r="T562" s="15" t="s">
        <v>8315</v>
      </c>
      <c r="U562" s="15" t="s">
        <v>8316</v>
      </c>
    </row>
    <row r="563" spans="1:21" ht="60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s="13">
        <f>IFERROR(ROUND(E563/Q563,2),0)</f>
        <v>27.5</v>
      </c>
      <c r="G563" s="10">
        <f>ROUND(E563/D563,2)</f>
        <v>0</v>
      </c>
      <c r="H563" s="9" t="s">
        <v>8219</v>
      </c>
      <c r="I563" t="s">
        <v>8222</v>
      </c>
      <c r="J563" t="s">
        <v>8244</v>
      </c>
      <c r="K563">
        <v>1445874513</v>
      </c>
      <c r="L563">
        <v>1442850513</v>
      </c>
      <c r="M563" s="20">
        <f>(((K563/60)/60)/24)+DATE(1970,1,1)</f>
        <v>42303.658715277779</v>
      </c>
      <c r="N563" s="20">
        <f>(((L563/60)/60)/24)+DATE(1970,1,1)</f>
        <v>42268.658715277779</v>
      </c>
      <c r="O563" s="22">
        <f>M563-N563</f>
        <v>35</v>
      </c>
      <c r="P563" t="b">
        <v>0</v>
      </c>
      <c r="Q563">
        <v>2</v>
      </c>
      <c r="R563" t="b">
        <v>0</v>
      </c>
      <c r="S563" t="s">
        <v>8267</v>
      </c>
      <c r="T563" s="15" t="s">
        <v>8315</v>
      </c>
      <c r="U563" s="15" t="s">
        <v>8316</v>
      </c>
    </row>
    <row r="564" spans="1:21" ht="60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s="13" t="s">
        <v>7234</v>
      </c>
      <c r="G564" s="10">
        <f>ROUND(E564/D564,2)</f>
        <v>0</v>
      </c>
      <c r="H564" s="9" t="s">
        <v>8219</v>
      </c>
      <c r="I564" t="s">
        <v>8231</v>
      </c>
      <c r="J564" t="s">
        <v>8247</v>
      </c>
      <c r="K564">
        <v>1482052815</v>
      </c>
      <c r="L564">
        <v>1479460815</v>
      </c>
      <c r="M564" s="20">
        <f>(((K564/60)/60)/24)+DATE(1970,1,1)</f>
        <v>42722.389062500006</v>
      </c>
      <c r="N564" s="20">
        <f>(((L564/60)/60)/24)+DATE(1970,1,1)</f>
        <v>42692.389062500006</v>
      </c>
      <c r="O564" s="22">
        <f>M564-N564</f>
        <v>30</v>
      </c>
      <c r="P564" t="b">
        <v>0</v>
      </c>
      <c r="Q564" t="s">
        <v>8305</v>
      </c>
      <c r="R564" t="b">
        <v>0</v>
      </c>
      <c r="S564" t="s">
        <v>8267</v>
      </c>
      <c r="T564" s="15" t="s">
        <v>8315</v>
      </c>
      <c r="U564" s="15" t="s">
        <v>8316</v>
      </c>
    </row>
    <row r="565" spans="1:21" ht="60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s="13">
        <f>IFERROR(ROUND(E565/Q565,2),0)</f>
        <v>34</v>
      </c>
      <c r="G565" s="10">
        <f>ROUND(E565/D565,2)</f>
        <v>0</v>
      </c>
      <c r="H565" s="9" t="s">
        <v>8219</v>
      </c>
      <c r="I565" t="s">
        <v>8224</v>
      </c>
      <c r="J565" t="s">
        <v>8246</v>
      </c>
      <c r="K565">
        <v>1424137247</v>
      </c>
      <c r="L565">
        <v>1421545247</v>
      </c>
      <c r="M565" s="20">
        <f>(((K565/60)/60)/24)+DATE(1970,1,1)</f>
        <v>42052.069988425923</v>
      </c>
      <c r="N565" s="20">
        <f>(((L565/60)/60)/24)+DATE(1970,1,1)</f>
        <v>42022.069988425923</v>
      </c>
      <c r="O565" s="22">
        <f>M565-N565</f>
        <v>30</v>
      </c>
      <c r="P565" t="b">
        <v>0</v>
      </c>
      <c r="Q565">
        <v>2</v>
      </c>
      <c r="R565" t="b">
        <v>0</v>
      </c>
      <c r="S565" t="s">
        <v>8267</v>
      </c>
      <c r="T565" s="15" t="s">
        <v>8315</v>
      </c>
      <c r="U565" s="15" t="s">
        <v>8316</v>
      </c>
    </row>
    <row r="566" spans="1:21" ht="60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s="13">
        <f>IFERROR(ROUND(E566/Q566,2),0)</f>
        <v>1</v>
      </c>
      <c r="G566" s="10">
        <f>ROUND(E566/D566,2)</f>
        <v>0</v>
      </c>
      <c r="H566" s="9" t="s">
        <v>8219</v>
      </c>
      <c r="I566" t="s">
        <v>8228</v>
      </c>
      <c r="J566" t="s">
        <v>8247</v>
      </c>
      <c r="K566">
        <v>1457822275</v>
      </c>
      <c r="L566">
        <v>1455230275</v>
      </c>
      <c r="M566" s="20">
        <f>(((K566/60)/60)/24)+DATE(1970,1,1)</f>
        <v>42441.942997685182</v>
      </c>
      <c r="N566" s="20">
        <f>(((L566/60)/60)/24)+DATE(1970,1,1)</f>
        <v>42411.942997685182</v>
      </c>
      <c r="O566" s="22">
        <f>M566-N566</f>
        <v>30</v>
      </c>
      <c r="P566" t="b">
        <v>0</v>
      </c>
      <c r="Q566">
        <v>1</v>
      </c>
      <c r="R566" t="b">
        <v>0</v>
      </c>
      <c r="S566" t="s">
        <v>8267</v>
      </c>
      <c r="T566" s="15" t="s">
        <v>8315</v>
      </c>
      <c r="U566" s="15" t="s">
        <v>8316</v>
      </c>
    </row>
    <row r="567" spans="1:21" ht="60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s="13" t="s">
        <v>7234</v>
      </c>
      <c r="G567" s="10">
        <f>ROUND(E567/D567,2)</f>
        <v>0</v>
      </c>
      <c r="H567" s="9" t="s">
        <v>8219</v>
      </c>
      <c r="I567" t="s">
        <v>8223</v>
      </c>
      <c r="J567" t="s">
        <v>8245</v>
      </c>
      <c r="K567">
        <v>1436554249</v>
      </c>
      <c r="L567">
        <v>1433962249</v>
      </c>
      <c r="M567" s="20">
        <f>(((K567/60)/60)/24)+DATE(1970,1,1)</f>
        <v>42195.785289351858</v>
      </c>
      <c r="N567" s="20">
        <f>(((L567/60)/60)/24)+DATE(1970,1,1)</f>
        <v>42165.785289351858</v>
      </c>
      <c r="O567" s="22">
        <f>M567-N567</f>
        <v>30</v>
      </c>
      <c r="P567" t="b">
        <v>0</v>
      </c>
      <c r="Q567" t="s">
        <v>8305</v>
      </c>
      <c r="R567" t="b">
        <v>0</v>
      </c>
      <c r="S567" t="s">
        <v>8267</v>
      </c>
      <c r="T567" s="15" t="s">
        <v>8315</v>
      </c>
      <c r="U567" s="15" t="s">
        <v>8316</v>
      </c>
    </row>
    <row r="568" spans="1:21" ht="60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s="13">
        <f>IFERROR(ROUND(E568/Q568,2),0)</f>
        <v>1</v>
      </c>
      <c r="G568" s="10">
        <f>ROUND(E568/D568,2)</f>
        <v>0</v>
      </c>
      <c r="H568" s="9" t="s">
        <v>8219</v>
      </c>
      <c r="I568" t="s">
        <v>8222</v>
      </c>
      <c r="J568" t="s">
        <v>8244</v>
      </c>
      <c r="K568">
        <v>1468513533</v>
      </c>
      <c r="L568">
        <v>1465921533</v>
      </c>
      <c r="M568" s="20">
        <f>(((K568/60)/60)/24)+DATE(1970,1,1)</f>
        <v>42565.68440972222</v>
      </c>
      <c r="N568" s="20">
        <f>(((L568/60)/60)/24)+DATE(1970,1,1)</f>
        <v>42535.68440972222</v>
      </c>
      <c r="O568" s="22">
        <f>M568-N568</f>
        <v>30</v>
      </c>
      <c r="P568" t="b">
        <v>0</v>
      </c>
      <c r="Q568">
        <v>1</v>
      </c>
      <c r="R568" t="b">
        <v>0</v>
      </c>
      <c r="S568" t="s">
        <v>8267</v>
      </c>
      <c r="T568" s="15" t="s">
        <v>8315</v>
      </c>
      <c r="U568" s="15" t="s">
        <v>8316</v>
      </c>
    </row>
    <row r="569" spans="1:21" ht="60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s="13" t="s">
        <v>7234</v>
      </c>
      <c r="G569" s="10">
        <f>ROUND(E569/D569,2)</f>
        <v>0</v>
      </c>
      <c r="H569" s="9" t="s">
        <v>8219</v>
      </c>
      <c r="I569" t="s">
        <v>8222</v>
      </c>
      <c r="J569" t="s">
        <v>8244</v>
      </c>
      <c r="K569">
        <v>1420143194</v>
      </c>
      <c r="L569">
        <v>1417551194</v>
      </c>
      <c r="M569" s="20">
        <f>(((K569/60)/60)/24)+DATE(1970,1,1)</f>
        <v>42005.842523148152</v>
      </c>
      <c r="N569" s="20">
        <f>(((L569/60)/60)/24)+DATE(1970,1,1)</f>
        <v>41975.842523148152</v>
      </c>
      <c r="O569" s="22">
        <f>M569-N569</f>
        <v>30</v>
      </c>
      <c r="P569" t="b">
        <v>0</v>
      </c>
      <c r="Q569" t="s">
        <v>8305</v>
      </c>
      <c r="R569" t="b">
        <v>0</v>
      </c>
      <c r="S569" t="s">
        <v>8267</v>
      </c>
      <c r="T569" s="15" t="s">
        <v>8315</v>
      </c>
      <c r="U569" s="15" t="s">
        <v>8316</v>
      </c>
    </row>
    <row r="570" spans="1:21" ht="75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s="13">
        <f>IFERROR(ROUND(E570/Q570,2),0)</f>
        <v>49</v>
      </c>
      <c r="G570" s="10">
        <f>ROUND(E570/D570,2)</f>
        <v>0.01</v>
      </c>
      <c r="H570" s="9" t="s">
        <v>8219</v>
      </c>
      <c r="I570" t="s">
        <v>8226</v>
      </c>
      <c r="J570" t="s">
        <v>8248</v>
      </c>
      <c r="K570">
        <v>1452942000</v>
      </c>
      <c r="L570">
        <v>1449785223</v>
      </c>
      <c r="M570" s="20">
        <f>(((K570/60)/60)/24)+DATE(1970,1,1)</f>
        <v>42385.458333333328</v>
      </c>
      <c r="N570" s="20">
        <f>(((L570/60)/60)/24)+DATE(1970,1,1)</f>
        <v>42348.9215625</v>
      </c>
      <c r="O570" s="22">
        <f>M570-N570</f>
        <v>36.536770833328774</v>
      </c>
      <c r="P570" t="b">
        <v>0</v>
      </c>
      <c r="Q570">
        <v>5</v>
      </c>
      <c r="R570" t="b">
        <v>0</v>
      </c>
      <c r="S570" t="s">
        <v>8267</v>
      </c>
      <c r="T570" s="15" t="s">
        <v>8315</v>
      </c>
      <c r="U570" s="15" t="s">
        <v>8316</v>
      </c>
    </row>
    <row r="571" spans="1:21" ht="45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s="13">
        <f>IFERROR(ROUND(E571/Q571,2),0)</f>
        <v>20</v>
      </c>
      <c r="G571" s="10">
        <f>ROUND(E571/D571,2)</f>
        <v>0.01</v>
      </c>
      <c r="H571" s="9" t="s">
        <v>8219</v>
      </c>
      <c r="I571" t="s">
        <v>8227</v>
      </c>
      <c r="J571" t="s">
        <v>8249</v>
      </c>
      <c r="K571">
        <v>1451679612</v>
      </c>
      <c r="L571">
        <v>1449087612</v>
      </c>
      <c r="M571" s="20">
        <f>(((K571/60)/60)/24)+DATE(1970,1,1)</f>
        <v>42370.847361111111</v>
      </c>
      <c r="N571" s="20">
        <f>(((L571/60)/60)/24)+DATE(1970,1,1)</f>
        <v>42340.847361111111</v>
      </c>
      <c r="O571" s="22">
        <f>M571-N571</f>
        <v>30</v>
      </c>
      <c r="P571" t="b">
        <v>0</v>
      </c>
      <c r="Q571">
        <v>1</v>
      </c>
      <c r="R571" t="b">
        <v>0</v>
      </c>
      <c r="S571" t="s">
        <v>8267</v>
      </c>
      <c r="T571" s="15" t="s">
        <v>8315</v>
      </c>
      <c r="U571" s="15" t="s">
        <v>8316</v>
      </c>
    </row>
    <row r="572" spans="1:21" ht="30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s="13">
        <f>IFERROR(ROUND(E572/Q572,2),0)</f>
        <v>142</v>
      </c>
      <c r="G572" s="10">
        <f>ROUND(E572/D572,2)</f>
        <v>0</v>
      </c>
      <c r="H572" s="9" t="s">
        <v>8219</v>
      </c>
      <c r="I572" t="s">
        <v>8222</v>
      </c>
      <c r="J572" t="s">
        <v>8244</v>
      </c>
      <c r="K572">
        <v>1455822569</v>
      </c>
      <c r="L572">
        <v>1453230569</v>
      </c>
      <c r="M572" s="20">
        <f>(((K572/60)/60)/24)+DATE(1970,1,1)</f>
        <v>42418.798252314817</v>
      </c>
      <c r="N572" s="20">
        <f>(((L572/60)/60)/24)+DATE(1970,1,1)</f>
        <v>42388.798252314817</v>
      </c>
      <c r="O572" s="22">
        <f>M572-N572</f>
        <v>30</v>
      </c>
      <c r="P572" t="b">
        <v>0</v>
      </c>
      <c r="Q572">
        <v>1</v>
      </c>
      <c r="R572" t="b">
        <v>0</v>
      </c>
      <c r="S572" t="s">
        <v>8267</v>
      </c>
      <c r="T572" s="15" t="s">
        <v>8315</v>
      </c>
      <c r="U572" s="15" t="s">
        <v>8316</v>
      </c>
    </row>
    <row r="573" spans="1:21" ht="60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s="13">
        <f>IFERROR(ROUND(E573/Q573,2),0)</f>
        <v>53</v>
      </c>
      <c r="G573" s="10">
        <f>ROUND(E573/D573,2)</f>
        <v>0</v>
      </c>
      <c r="H573" s="9" t="s">
        <v>8219</v>
      </c>
      <c r="I573" t="s">
        <v>8222</v>
      </c>
      <c r="J573" t="s">
        <v>8244</v>
      </c>
      <c r="K573">
        <v>1437969540</v>
      </c>
      <c r="L573">
        <v>1436297723</v>
      </c>
      <c r="M573" s="20">
        <f>(((K573/60)/60)/24)+DATE(1970,1,1)</f>
        <v>42212.165972222225</v>
      </c>
      <c r="N573" s="20">
        <f>(((L573/60)/60)/24)+DATE(1970,1,1)</f>
        <v>42192.816238425927</v>
      </c>
      <c r="O573" s="22">
        <f>M573-N573</f>
        <v>19.349733796298096</v>
      </c>
      <c r="P573" t="b">
        <v>0</v>
      </c>
      <c r="Q573">
        <v>2</v>
      </c>
      <c r="R573" t="b">
        <v>0</v>
      </c>
      <c r="S573" t="s">
        <v>8267</v>
      </c>
      <c r="T573" s="15" t="s">
        <v>8315</v>
      </c>
      <c r="U573" s="15" t="s">
        <v>8316</v>
      </c>
    </row>
    <row r="574" spans="1:21" ht="60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s="13" t="s">
        <v>7234</v>
      </c>
      <c r="G574" s="10">
        <f>ROUND(E574/D574,2)</f>
        <v>0</v>
      </c>
      <c r="H574" s="9" t="s">
        <v>8219</v>
      </c>
      <c r="I574" t="s">
        <v>8222</v>
      </c>
      <c r="J574" t="s">
        <v>8244</v>
      </c>
      <c r="K574">
        <v>1446660688</v>
      </c>
      <c r="L574">
        <v>1444065088</v>
      </c>
      <c r="M574" s="20">
        <f>(((K574/60)/60)/24)+DATE(1970,1,1)</f>
        <v>42312.757962962962</v>
      </c>
      <c r="N574" s="20">
        <f>(((L574/60)/60)/24)+DATE(1970,1,1)</f>
        <v>42282.71629629629</v>
      </c>
      <c r="O574" s="22">
        <f>M574-N574</f>
        <v>30.041666666671517</v>
      </c>
      <c r="P574" t="b">
        <v>0</v>
      </c>
      <c r="Q574" t="s">
        <v>8305</v>
      </c>
      <c r="R574" t="b">
        <v>0</v>
      </c>
      <c r="S574" t="s">
        <v>8267</v>
      </c>
      <c r="T574" s="15" t="s">
        <v>8315</v>
      </c>
      <c r="U574" s="15" t="s">
        <v>8316</v>
      </c>
    </row>
    <row r="575" spans="1:21" ht="60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s="13">
        <f>IFERROR(ROUND(E575/Q575,2),0)</f>
        <v>38.44</v>
      </c>
      <c r="G575" s="10">
        <f>ROUND(E575/D575,2)</f>
        <v>0</v>
      </c>
      <c r="H575" s="9" t="s">
        <v>8219</v>
      </c>
      <c r="I575" t="s">
        <v>8222</v>
      </c>
      <c r="J575" t="s">
        <v>8244</v>
      </c>
      <c r="K575">
        <v>1421543520</v>
      </c>
      <c r="L575">
        <v>1416445931</v>
      </c>
      <c r="M575" s="20">
        <f>(((K575/60)/60)/24)+DATE(1970,1,1)</f>
        <v>42022.05</v>
      </c>
      <c r="N575" s="20">
        <f>(((L575/60)/60)/24)+DATE(1970,1,1)</f>
        <v>41963.050127314811</v>
      </c>
      <c r="O575" s="22">
        <f>M575-N575</f>
        <v>58.999872685191804</v>
      </c>
      <c r="P575" t="b">
        <v>0</v>
      </c>
      <c r="Q575">
        <v>9</v>
      </c>
      <c r="R575" t="b">
        <v>0</v>
      </c>
      <c r="S575" t="s">
        <v>8267</v>
      </c>
      <c r="T575" s="15" t="s">
        <v>8315</v>
      </c>
      <c r="U575" s="15" t="s">
        <v>8316</v>
      </c>
    </row>
    <row r="576" spans="1:21" ht="60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s="13">
        <f>IFERROR(ROUND(E576/Q576,2),0)</f>
        <v>20</v>
      </c>
      <c r="G576" s="10">
        <f>ROUND(E576/D576,2)</f>
        <v>0.01</v>
      </c>
      <c r="H576" s="9" t="s">
        <v>8219</v>
      </c>
      <c r="I576" t="s">
        <v>8223</v>
      </c>
      <c r="J576" t="s">
        <v>8245</v>
      </c>
      <c r="K576">
        <v>1476873507</v>
      </c>
      <c r="L576">
        <v>1474281507</v>
      </c>
      <c r="M576" s="20">
        <f>(((K576/60)/60)/24)+DATE(1970,1,1)</f>
        <v>42662.443368055552</v>
      </c>
      <c r="N576" s="20">
        <f>(((L576/60)/60)/24)+DATE(1970,1,1)</f>
        <v>42632.443368055552</v>
      </c>
      <c r="O576" s="22">
        <f>M576-N576</f>
        <v>30</v>
      </c>
      <c r="P576" t="b">
        <v>0</v>
      </c>
      <c r="Q576">
        <v>4</v>
      </c>
      <c r="R576" t="b">
        <v>0</v>
      </c>
      <c r="S576" t="s">
        <v>8267</v>
      </c>
      <c r="T576" s="15" t="s">
        <v>8315</v>
      </c>
      <c r="U576" s="15" t="s">
        <v>8316</v>
      </c>
    </row>
    <row r="577" spans="1:21" ht="60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s="13">
        <f>IFERROR(ROUND(E577/Q577,2),0)</f>
        <v>64.75</v>
      </c>
      <c r="G577" s="10">
        <f>ROUND(E577/D577,2)</f>
        <v>0</v>
      </c>
      <c r="H577" s="9" t="s">
        <v>8219</v>
      </c>
      <c r="I577" t="s">
        <v>8234</v>
      </c>
      <c r="J577" t="s">
        <v>8247</v>
      </c>
      <c r="K577">
        <v>1434213443</v>
      </c>
      <c r="L577">
        <v>1431621443</v>
      </c>
      <c r="M577" s="20">
        <f>(((K577/60)/60)/24)+DATE(1970,1,1)</f>
        <v>42168.692627314813</v>
      </c>
      <c r="N577" s="20">
        <f>(((L577/60)/60)/24)+DATE(1970,1,1)</f>
        <v>42138.692627314813</v>
      </c>
      <c r="O577" s="22">
        <f>M577-N577</f>
        <v>30</v>
      </c>
      <c r="P577" t="b">
        <v>0</v>
      </c>
      <c r="Q577">
        <v>4</v>
      </c>
      <c r="R577" t="b">
        <v>0</v>
      </c>
      <c r="S577" t="s">
        <v>8267</v>
      </c>
      <c r="T577" s="15" t="s">
        <v>8315</v>
      </c>
      <c r="U577" s="15" t="s">
        <v>8316</v>
      </c>
    </row>
    <row r="578" spans="1:21" ht="45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s="13">
        <f>IFERROR(ROUND(E578/Q578,2),0)</f>
        <v>1</v>
      </c>
      <c r="G578" s="10">
        <f>ROUND(E578/D578,2)</f>
        <v>0</v>
      </c>
      <c r="H578" s="9" t="s">
        <v>8219</v>
      </c>
      <c r="I578" t="s">
        <v>8222</v>
      </c>
      <c r="J578" t="s">
        <v>8244</v>
      </c>
      <c r="K578">
        <v>1427537952</v>
      </c>
      <c r="L578">
        <v>1422357552</v>
      </c>
      <c r="M578" s="20">
        <f>(((K578/60)/60)/24)+DATE(1970,1,1)</f>
        <v>42091.43</v>
      </c>
      <c r="N578" s="20">
        <f>(((L578/60)/60)/24)+DATE(1970,1,1)</f>
        <v>42031.471666666665</v>
      </c>
      <c r="O578" s="22">
        <f>M578-N578</f>
        <v>59.958333333335759</v>
      </c>
      <c r="P578" t="b">
        <v>0</v>
      </c>
      <c r="Q578">
        <v>1</v>
      </c>
      <c r="R578" t="b">
        <v>0</v>
      </c>
      <c r="S578" t="s">
        <v>8267</v>
      </c>
      <c r="T578" s="15" t="s">
        <v>8315</v>
      </c>
      <c r="U578" s="15" t="s">
        <v>8316</v>
      </c>
    </row>
    <row r="579" spans="1:21" ht="60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s="13">
        <f>IFERROR(ROUND(E579/Q579,2),0)</f>
        <v>10</v>
      </c>
      <c r="G579" s="10">
        <f>ROUND(E579/D579,2)</f>
        <v>0</v>
      </c>
      <c r="H579" s="9" t="s">
        <v>8219</v>
      </c>
      <c r="I579" t="s">
        <v>8222</v>
      </c>
      <c r="J579" t="s">
        <v>8244</v>
      </c>
      <c r="K579">
        <v>1463753302</v>
      </c>
      <c r="L579">
        <v>1458569302</v>
      </c>
      <c r="M579" s="20">
        <f>(((K579/60)/60)/24)+DATE(1970,1,1)</f>
        <v>42510.589143518519</v>
      </c>
      <c r="N579" s="20">
        <f>(((L579/60)/60)/24)+DATE(1970,1,1)</f>
        <v>42450.589143518519</v>
      </c>
      <c r="O579" s="22">
        <f>M579-N579</f>
        <v>60</v>
      </c>
      <c r="P579" t="b">
        <v>0</v>
      </c>
      <c r="Q579">
        <v>1</v>
      </c>
      <c r="R579" t="b">
        <v>0</v>
      </c>
      <c r="S579" t="s">
        <v>8267</v>
      </c>
      <c r="T579" s="15" t="s">
        <v>8315</v>
      </c>
      <c r="U579" s="15" t="s">
        <v>8316</v>
      </c>
    </row>
    <row r="580" spans="1:21" ht="30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s="13">
        <f>IFERROR(ROUND(E580/Q580,2),0)</f>
        <v>2</v>
      </c>
      <c r="G580" s="10">
        <f>ROUND(E580/D580,2)</f>
        <v>0</v>
      </c>
      <c r="H580" s="9" t="s">
        <v>8219</v>
      </c>
      <c r="I580" t="s">
        <v>8223</v>
      </c>
      <c r="J580" t="s">
        <v>8245</v>
      </c>
      <c r="K580">
        <v>1441633993</v>
      </c>
      <c r="L580">
        <v>1439560393</v>
      </c>
      <c r="M580" s="20">
        <f>(((K580/60)/60)/24)+DATE(1970,1,1)</f>
        <v>42254.578622685185</v>
      </c>
      <c r="N580" s="20">
        <f>(((L580/60)/60)/24)+DATE(1970,1,1)</f>
        <v>42230.578622685185</v>
      </c>
      <c r="O580" s="22">
        <f>M580-N580</f>
        <v>24</v>
      </c>
      <c r="P580" t="b">
        <v>0</v>
      </c>
      <c r="Q580">
        <v>7</v>
      </c>
      <c r="R580" t="b">
        <v>0</v>
      </c>
      <c r="S580" t="s">
        <v>8267</v>
      </c>
      <c r="T580" s="15" t="s">
        <v>8315</v>
      </c>
      <c r="U580" s="15" t="s">
        <v>8316</v>
      </c>
    </row>
    <row r="581" spans="1:21" ht="45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s="13">
        <f>IFERROR(ROUND(E581/Q581,2),0)</f>
        <v>35</v>
      </c>
      <c r="G581" s="10">
        <f>ROUND(E581/D581,2)</f>
        <v>0.01</v>
      </c>
      <c r="H581" s="9" t="s">
        <v>8219</v>
      </c>
      <c r="I581" t="s">
        <v>8222</v>
      </c>
      <c r="J581" t="s">
        <v>8244</v>
      </c>
      <c r="K581">
        <v>1419539223</v>
      </c>
      <c r="L581">
        <v>1416947223</v>
      </c>
      <c r="M581" s="20">
        <f>(((K581/60)/60)/24)+DATE(1970,1,1)</f>
        <v>41998.852118055554</v>
      </c>
      <c r="N581" s="20">
        <f>(((L581/60)/60)/24)+DATE(1970,1,1)</f>
        <v>41968.852118055554</v>
      </c>
      <c r="O581" s="22">
        <f>M581-N581</f>
        <v>30</v>
      </c>
      <c r="P581" t="b">
        <v>0</v>
      </c>
      <c r="Q581">
        <v>5</v>
      </c>
      <c r="R581" t="b">
        <v>0</v>
      </c>
      <c r="S581" t="s">
        <v>8267</v>
      </c>
      <c r="T581" s="15" t="s">
        <v>8315</v>
      </c>
      <c r="U581" s="15" t="s">
        <v>8316</v>
      </c>
    </row>
    <row r="582" spans="1:21" ht="60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s="13">
        <f>IFERROR(ROUND(E582/Q582,2),0)</f>
        <v>1</v>
      </c>
      <c r="G582" s="10">
        <f>ROUND(E582/D582,2)</f>
        <v>0</v>
      </c>
      <c r="H582" s="9" t="s">
        <v>8219</v>
      </c>
      <c r="I582" t="s">
        <v>8222</v>
      </c>
      <c r="J582" t="s">
        <v>8244</v>
      </c>
      <c r="K582">
        <v>1474580867</v>
      </c>
      <c r="L582">
        <v>1471988867</v>
      </c>
      <c r="M582" s="20">
        <f>(((K582/60)/60)/24)+DATE(1970,1,1)</f>
        <v>42635.908182870371</v>
      </c>
      <c r="N582" s="20">
        <f>(((L582/60)/60)/24)+DATE(1970,1,1)</f>
        <v>42605.908182870371</v>
      </c>
      <c r="O582" s="22">
        <f>M582-N582</f>
        <v>30</v>
      </c>
      <c r="P582" t="b">
        <v>0</v>
      </c>
      <c r="Q582">
        <v>1</v>
      </c>
      <c r="R582" t="b">
        <v>0</v>
      </c>
      <c r="S582" t="s">
        <v>8267</v>
      </c>
      <c r="T582" s="15" t="s">
        <v>8315</v>
      </c>
      <c r="U582" s="15" t="s">
        <v>8316</v>
      </c>
    </row>
    <row r="583" spans="1:21" ht="60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s="13" t="s">
        <v>7234</v>
      </c>
      <c r="G583" s="10">
        <f>ROUND(E583/D583,2)</f>
        <v>0</v>
      </c>
      <c r="H583" s="9" t="s">
        <v>8219</v>
      </c>
      <c r="I583" t="s">
        <v>8222</v>
      </c>
      <c r="J583" t="s">
        <v>8244</v>
      </c>
      <c r="K583">
        <v>1438474704</v>
      </c>
      <c r="L583">
        <v>1435882704</v>
      </c>
      <c r="M583" s="20">
        <f>(((K583/60)/60)/24)+DATE(1970,1,1)</f>
        <v>42218.012777777782</v>
      </c>
      <c r="N583" s="20">
        <f>(((L583/60)/60)/24)+DATE(1970,1,1)</f>
        <v>42188.012777777782</v>
      </c>
      <c r="O583" s="22">
        <f>M583-N583</f>
        <v>30</v>
      </c>
      <c r="P583" t="b">
        <v>0</v>
      </c>
      <c r="Q583" t="s">
        <v>8305</v>
      </c>
      <c r="R583" t="b">
        <v>0</v>
      </c>
      <c r="S583" t="s">
        <v>8267</v>
      </c>
      <c r="T583" s="15" t="s">
        <v>8315</v>
      </c>
      <c r="U583" s="15" t="s">
        <v>8316</v>
      </c>
    </row>
    <row r="584" spans="1:21" ht="60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s="13" t="s">
        <v>7234</v>
      </c>
      <c r="G584" s="10">
        <f>ROUND(E584/D584,2)</f>
        <v>0</v>
      </c>
      <c r="H584" s="9" t="s">
        <v>8219</v>
      </c>
      <c r="I584" t="s">
        <v>8222</v>
      </c>
      <c r="J584" t="s">
        <v>8244</v>
      </c>
      <c r="K584">
        <v>1426442400</v>
      </c>
      <c r="L584">
        <v>1424454319</v>
      </c>
      <c r="M584" s="20">
        <f>(((K584/60)/60)/24)+DATE(1970,1,1)</f>
        <v>42078.75</v>
      </c>
      <c r="N584" s="20">
        <f>(((L584/60)/60)/24)+DATE(1970,1,1)</f>
        <v>42055.739803240736</v>
      </c>
      <c r="O584" s="22">
        <f>M584-N584</f>
        <v>23.010196759263636</v>
      </c>
      <c r="P584" t="b">
        <v>0</v>
      </c>
      <c r="Q584" t="s">
        <v>8305</v>
      </c>
      <c r="R584" t="b">
        <v>0</v>
      </c>
      <c r="S584" t="s">
        <v>8267</v>
      </c>
      <c r="T584" s="15" t="s">
        <v>8315</v>
      </c>
      <c r="U584" s="15" t="s">
        <v>8316</v>
      </c>
    </row>
    <row r="585" spans="1:21" ht="45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s="13">
        <f>IFERROR(ROUND(E585/Q585,2),0)</f>
        <v>1</v>
      </c>
      <c r="G585" s="10">
        <f>ROUND(E585/D585,2)</f>
        <v>0</v>
      </c>
      <c r="H585" s="9" t="s">
        <v>8219</v>
      </c>
      <c r="I585" t="s">
        <v>8222</v>
      </c>
      <c r="J585" t="s">
        <v>8244</v>
      </c>
      <c r="K585">
        <v>1426800687</v>
      </c>
      <c r="L585">
        <v>1424212287</v>
      </c>
      <c r="M585" s="20">
        <f>(((K585/60)/60)/24)+DATE(1970,1,1)</f>
        <v>42082.896840277783</v>
      </c>
      <c r="N585" s="20">
        <f>(((L585/60)/60)/24)+DATE(1970,1,1)</f>
        <v>42052.93850694444</v>
      </c>
      <c r="O585" s="22">
        <f>M585-N585</f>
        <v>29.958333333343035</v>
      </c>
      <c r="P585" t="b">
        <v>0</v>
      </c>
      <c r="Q585">
        <v>1</v>
      </c>
      <c r="R585" t="b">
        <v>0</v>
      </c>
      <c r="S585" t="s">
        <v>8267</v>
      </c>
      <c r="T585" s="15" t="s">
        <v>8315</v>
      </c>
      <c r="U585" s="15" t="s">
        <v>8316</v>
      </c>
    </row>
    <row r="586" spans="1:21" ht="45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s="13">
        <f>IFERROR(ROUND(E586/Q586,2),0)</f>
        <v>5</v>
      </c>
      <c r="G586" s="10">
        <f>ROUND(E586/D586,2)</f>
        <v>0.01</v>
      </c>
      <c r="H586" s="9" t="s">
        <v>8219</v>
      </c>
      <c r="I586" t="s">
        <v>8222</v>
      </c>
      <c r="J586" t="s">
        <v>8244</v>
      </c>
      <c r="K586">
        <v>1426522316</v>
      </c>
      <c r="L586">
        <v>1423933916</v>
      </c>
      <c r="M586" s="20">
        <f>(((K586/60)/60)/24)+DATE(1970,1,1)</f>
        <v>42079.674953703703</v>
      </c>
      <c r="N586" s="20">
        <f>(((L586/60)/60)/24)+DATE(1970,1,1)</f>
        <v>42049.716620370367</v>
      </c>
      <c r="O586" s="22">
        <f>M586-N586</f>
        <v>29.958333333335759</v>
      </c>
      <c r="P586" t="b">
        <v>0</v>
      </c>
      <c r="Q586">
        <v>2</v>
      </c>
      <c r="R586" t="b">
        <v>0</v>
      </c>
      <c r="S586" t="s">
        <v>8267</v>
      </c>
      <c r="T586" s="15" t="s">
        <v>8315</v>
      </c>
      <c r="U586" s="15" t="s">
        <v>8316</v>
      </c>
    </row>
    <row r="587" spans="1:21" ht="45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s="13" t="s">
        <v>7234</v>
      </c>
      <c r="G587" s="10">
        <f>ROUND(E587/D587,2)</f>
        <v>0</v>
      </c>
      <c r="H587" s="9" t="s">
        <v>8219</v>
      </c>
      <c r="I587" t="s">
        <v>8223</v>
      </c>
      <c r="J587" t="s">
        <v>8245</v>
      </c>
      <c r="K587">
        <v>1448928000</v>
      </c>
      <c r="L587">
        <v>1444123377</v>
      </c>
      <c r="M587" s="20">
        <f>(((K587/60)/60)/24)+DATE(1970,1,1)</f>
        <v>42339</v>
      </c>
      <c r="N587" s="20">
        <f>(((L587/60)/60)/24)+DATE(1970,1,1)</f>
        <v>42283.3909375</v>
      </c>
      <c r="O587" s="22">
        <f>M587-N587</f>
        <v>55.609062499999709</v>
      </c>
      <c r="P587" t="b">
        <v>0</v>
      </c>
      <c r="Q587" t="s">
        <v>8305</v>
      </c>
      <c r="R587" t="b">
        <v>0</v>
      </c>
      <c r="S587" t="s">
        <v>8267</v>
      </c>
      <c r="T587" s="15" t="s">
        <v>8315</v>
      </c>
      <c r="U587" s="15" t="s">
        <v>8316</v>
      </c>
    </row>
    <row r="588" spans="1:21" ht="45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s="13">
        <f>IFERROR(ROUND(E588/Q588,2),0)</f>
        <v>14</v>
      </c>
      <c r="G588" s="10">
        <f>ROUND(E588/D588,2)</f>
        <v>0.01</v>
      </c>
      <c r="H588" s="9" t="s">
        <v>8219</v>
      </c>
      <c r="I588" t="s">
        <v>8222</v>
      </c>
      <c r="J588" t="s">
        <v>8244</v>
      </c>
      <c r="K588">
        <v>1424032207</v>
      </c>
      <c r="L588">
        <v>1421440207</v>
      </c>
      <c r="M588" s="20">
        <f>(((K588/60)/60)/24)+DATE(1970,1,1)</f>
        <v>42050.854247685187</v>
      </c>
      <c r="N588" s="20">
        <f>(((L588/60)/60)/24)+DATE(1970,1,1)</f>
        <v>42020.854247685187</v>
      </c>
      <c r="O588" s="22">
        <f>M588-N588</f>
        <v>30</v>
      </c>
      <c r="P588" t="b">
        <v>0</v>
      </c>
      <c r="Q588">
        <v>4</v>
      </c>
      <c r="R588" t="b">
        <v>0</v>
      </c>
      <c r="S588" t="s">
        <v>8267</v>
      </c>
      <c r="T588" s="15" t="s">
        <v>8315</v>
      </c>
      <c r="U588" s="15" t="s">
        <v>8316</v>
      </c>
    </row>
    <row r="589" spans="1:21" ht="75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s="13">
        <f>IFERROR(ROUND(E589/Q589,2),0)</f>
        <v>389.29</v>
      </c>
      <c r="G589" s="10">
        <f>ROUND(E589/D589,2)</f>
        <v>0.09</v>
      </c>
      <c r="H589" s="9" t="s">
        <v>8219</v>
      </c>
      <c r="I589" t="s">
        <v>8227</v>
      </c>
      <c r="J589" t="s">
        <v>8249</v>
      </c>
      <c r="K589">
        <v>1429207833</v>
      </c>
      <c r="L589">
        <v>1426615833</v>
      </c>
      <c r="M589" s="20">
        <f>(((K589/60)/60)/24)+DATE(1970,1,1)</f>
        <v>42110.757326388892</v>
      </c>
      <c r="N589" s="20">
        <f>(((L589/60)/60)/24)+DATE(1970,1,1)</f>
        <v>42080.757326388892</v>
      </c>
      <c r="O589" s="22">
        <f>M589-N589</f>
        <v>30</v>
      </c>
      <c r="P589" t="b">
        <v>0</v>
      </c>
      <c r="Q589">
        <v>7</v>
      </c>
      <c r="R589" t="b">
        <v>0</v>
      </c>
      <c r="S589" t="s">
        <v>8267</v>
      </c>
      <c r="T589" s="15" t="s">
        <v>8315</v>
      </c>
      <c r="U589" s="15" t="s">
        <v>8316</v>
      </c>
    </row>
    <row r="590" spans="1:21" ht="60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s="13">
        <f>IFERROR(ROUND(E590/Q590,2),0)</f>
        <v>150.5</v>
      </c>
      <c r="G590" s="10">
        <f>ROUND(E590/D590,2)</f>
        <v>0.03</v>
      </c>
      <c r="H590" s="9" t="s">
        <v>8219</v>
      </c>
      <c r="I590" t="s">
        <v>8235</v>
      </c>
      <c r="J590" t="s">
        <v>8247</v>
      </c>
      <c r="K590">
        <v>1479410886</v>
      </c>
      <c r="L590">
        <v>1474223286</v>
      </c>
      <c r="M590" s="20">
        <f>(((K590/60)/60)/24)+DATE(1970,1,1)</f>
        <v>42691.811180555553</v>
      </c>
      <c r="N590" s="20">
        <f>(((L590/60)/60)/24)+DATE(1970,1,1)</f>
        <v>42631.769513888896</v>
      </c>
      <c r="O590" s="22">
        <f>M590-N590</f>
        <v>60.041666666656965</v>
      </c>
      <c r="P590" t="b">
        <v>0</v>
      </c>
      <c r="Q590">
        <v>2</v>
      </c>
      <c r="R590" t="b">
        <v>0</v>
      </c>
      <c r="S590" t="s">
        <v>8267</v>
      </c>
      <c r="T590" s="15" t="s">
        <v>8315</v>
      </c>
      <c r="U590" s="15" t="s">
        <v>8316</v>
      </c>
    </row>
    <row r="591" spans="1:21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s="13">
        <f>IFERROR(ROUND(E591/Q591,2),0)</f>
        <v>1</v>
      </c>
      <c r="G591" s="10">
        <f>ROUND(E591/D591,2)</f>
        <v>0</v>
      </c>
      <c r="H591" s="9" t="s">
        <v>8219</v>
      </c>
      <c r="I591" t="s">
        <v>8222</v>
      </c>
      <c r="J591" t="s">
        <v>8244</v>
      </c>
      <c r="K591">
        <v>1436366699</v>
      </c>
      <c r="L591">
        <v>1435070699</v>
      </c>
      <c r="M591" s="20">
        <f>(((K591/60)/60)/24)+DATE(1970,1,1)</f>
        <v>42193.614571759259</v>
      </c>
      <c r="N591" s="20">
        <f>(((L591/60)/60)/24)+DATE(1970,1,1)</f>
        <v>42178.614571759259</v>
      </c>
      <c r="O591" s="22">
        <f>M591-N591</f>
        <v>15</v>
      </c>
      <c r="P591" t="b">
        <v>0</v>
      </c>
      <c r="Q591">
        <v>1</v>
      </c>
      <c r="R591" t="b">
        <v>0</v>
      </c>
      <c r="S591" t="s">
        <v>8267</v>
      </c>
      <c r="T591" s="15" t="s">
        <v>8315</v>
      </c>
      <c r="U591" s="15" t="s">
        <v>8316</v>
      </c>
    </row>
    <row r="592" spans="1:21" ht="60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s="13">
        <f>IFERROR(ROUND(E592/Q592,2),0)</f>
        <v>24.78</v>
      </c>
      <c r="G592" s="10">
        <f>ROUND(E592/D592,2)</f>
        <v>0.04</v>
      </c>
      <c r="H592" s="9" t="s">
        <v>8219</v>
      </c>
      <c r="I592" t="s">
        <v>8223</v>
      </c>
      <c r="J592" t="s">
        <v>8245</v>
      </c>
      <c r="K592">
        <v>1454936460</v>
      </c>
      <c r="L592">
        <v>1452259131</v>
      </c>
      <c r="M592" s="20">
        <f>(((K592/60)/60)/24)+DATE(1970,1,1)</f>
        <v>42408.542361111111</v>
      </c>
      <c r="N592" s="20">
        <f>(((L592/60)/60)/24)+DATE(1970,1,1)</f>
        <v>42377.554756944446</v>
      </c>
      <c r="O592" s="22">
        <f>M592-N592</f>
        <v>30.987604166664823</v>
      </c>
      <c r="P592" t="b">
        <v>0</v>
      </c>
      <c r="Q592">
        <v>9</v>
      </c>
      <c r="R592" t="b">
        <v>0</v>
      </c>
      <c r="S592" t="s">
        <v>8267</v>
      </c>
      <c r="T592" s="15" t="s">
        <v>8315</v>
      </c>
      <c r="U592" s="15" t="s">
        <v>8316</v>
      </c>
    </row>
    <row r="593" spans="1:21" ht="45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s="13">
        <f>IFERROR(ROUND(E593/Q593,2),0)</f>
        <v>30.5</v>
      </c>
      <c r="G593" s="10">
        <f>ROUND(E593/D593,2)</f>
        <v>0</v>
      </c>
      <c r="H593" s="9" t="s">
        <v>8219</v>
      </c>
      <c r="I593" t="s">
        <v>8222</v>
      </c>
      <c r="J593" t="s">
        <v>8244</v>
      </c>
      <c r="K593">
        <v>1437570130</v>
      </c>
      <c r="L593">
        <v>1434978130</v>
      </c>
      <c r="M593" s="20">
        <f>(((K593/60)/60)/24)+DATE(1970,1,1)</f>
        <v>42207.543171296296</v>
      </c>
      <c r="N593" s="20">
        <f>(((L593/60)/60)/24)+DATE(1970,1,1)</f>
        <v>42177.543171296296</v>
      </c>
      <c r="O593" s="22">
        <f>M593-N593</f>
        <v>30</v>
      </c>
      <c r="P593" t="b">
        <v>0</v>
      </c>
      <c r="Q593">
        <v>2</v>
      </c>
      <c r="R593" t="b">
        <v>0</v>
      </c>
      <c r="S593" t="s">
        <v>8267</v>
      </c>
      <c r="T593" s="15" t="s">
        <v>8315</v>
      </c>
      <c r="U593" s="15" t="s">
        <v>8316</v>
      </c>
    </row>
    <row r="594" spans="1:21" ht="60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s="13">
        <f>IFERROR(ROUND(E594/Q594,2),0)</f>
        <v>250</v>
      </c>
      <c r="G594" s="10">
        <f>ROUND(E594/D594,2)</f>
        <v>0.03</v>
      </c>
      <c r="H594" s="9" t="s">
        <v>8219</v>
      </c>
      <c r="I594" t="s">
        <v>8222</v>
      </c>
      <c r="J594" t="s">
        <v>8244</v>
      </c>
      <c r="K594">
        <v>1417584860</v>
      </c>
      <c r="L594">
        <v>1414992860</v>
      </c>
      <c r="M594" s="20">
        <f>(((K594/60)/60)/24)+DATE(1970,1,1)</f>
        <v>41976.232175925921</v>
      </c>
      <c r="N594" s="20">
        <f>(((L594/60)/60)/24)+DATE(1970,1,1)</f>
        <v>41946.232175925928</v>
      </c>
      <c r="O594" s="22">
        <f>M594-N594</f>
        <v>29.999999999992724</v>
      </c>
      <c r="P594" t="b">
        <v>0</v>
      </c>
      <c r="Q594">
        <v>1</v>
      </c>
      <c r="R594" t="b">
        <v>0</v>
      </c>
      <c r="S594" t="s">
        <v>8267</v>
      </c>
      <c r="T594" s="15" t="s">
        <v>8315</v>
      </c>
      <c r="U594" s="15" t="s">
        <v>8316</v>
      </c>
    </row>
    <row r="595" spans="1:21" ht="60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s="13">
        <f>IFERROR(ROUND(E595/Q595,2),0)</f>
        <v>16.43</v>
      </c>
      <c r="G595" s="10">
        <f>ROUND(E595/D595,2)</f>
        <v>0.23</v>
      </c>
      <c r="H595" s="9" t="s">
        <v>8219</v>
      </c>
      <c r="I595" t="s">
        <v>8223</v>
      </c>
      <c r="J595" t="s">
        <v>8245</v>
      </c>
      <c r="K595">
        <v>1428333345</v>
      </c>
      <c r="L595">
        <v>1425744945</v>
      </c>
      <c r="M595" s="20">
        <f>(((K595/60)/60)/24)+DATE(1970,1,1)</f>
        <v>42100.635937500003</v>
      </c>
      <c r="N595" s="20">
        <f>(((L595/60)/60)/24)+DATE(1970,1,1)</f>
        <v>42070.677604166667</v>
      </c>
      <c r="O595" s="22">
        <f>M595-N595</f>
        <v>29.958333333335759</v>
      </c>
      <c r="P595" t="b">
        <v>0</v>
      </c>
      <c r="Q595">
        <v>7</v>
      </c>
      <c r="R595" t="b">
        <v>0</v>
      </c>
      <c r="S595" t="s">
        <v>8267</v>
      </c>
      <c r="T595" s="15" t="s">
        <v>8315</v>
      </c>
      <c r="U595" s="15" t="s">
        <v>8316</v>
      </c>
    </row>
    <row r="596" spans="1:21" ht="30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s="13">
        <f>IFERROR(ROUND(E596/Q596,2),0)</f>
        <v>13</v>
      </c>
      <c r="G596" s="10">
        <f>ROUND(E596/D596,2)</f>
        <v>0</v>
      </c>
      <c r="H596" s="9" t="s">
        <v>8219</v>
      </c>
      <c r="I596" t="s">
        <v>8222</v>
      </c>
      <c r="J596" t="s">
        <v>8244</v>
      </c>
      <c r="K596">
        <v>1460832206</v>
      </c>
      <c r="L596">
        <v>1458240206</v>
      </c>
      <c r="M596" s="20">
        <f>(((K596/60)/60)/24)+DATE(1970,1,1)</f>
        <v>42476.780162037037</v>
      </c>
      <c r="N596" s="20">
        <f>(((L596/60)/60)/24)+DATE(1970,1,1)</f>
        <v>42446.780162037037</v>
      </c>
      <c r="O596" s="22">
        <f>M596-N596</f>
        <v>30</v>
      </c>
      <c r="P596" t="b">
        <v>0</v>
      </c>
      <c r="Q596">
        <v>2</v>
      </c>
      <c r="R596" t="b">
        <v>0</v>
      </c>
      <c r="S596" t="s">
        <v>8267</v>
      </c>
      <c r="T596" s="15" t="s">
        <v>8315</v>
      </c>
      <c r="U596" s="15" t="s">
        <v>8316</v>
      </c>
    </row>
    <row r="597" spans="1:21" ht="60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s="13">
        <f>IFERROR(ROUND(E597/Q597,2),0)</f>
        <v>53.25</v>
      </c>
      <c r="G597" s="10">
        <f>ROUND(E597/D597,2)</f>
        <v>0</v>
      </c>
      <c r="H597" s="9" t="s">
        <v>8219</v>
      </c>
      <c r="I597" t="s">
        <v>8222</v>
      </c>
      <c r="J597" t="s">
        <v>8244</v>
      </c>
      <c r="K597">
        <v>1430703638</v>
      </c>
      <c r="L597">
        <v>1426815638</v>
      </c>
      <c r="M597" s="20">
        <f>(((K597/60)/60)/24)+DATE(1970,1,1)</f>
        <v>42128.069884259254</v>
      </c>
      <c r="N597" s="20">
        <f>(((L597/60)/60)/24)+DATE(1970,1,1)</f>
        <v>42083.069884259254</v>
      </c>
      <c r="O597" s="22">
        <f>M597-N597</f>
        <v>45</v>
      </c>
      <c r="P597" t="b">
        <v>0</v>
      </c>
      <c r="Q597">
        <v>8</v>
      </c>
      <c r="R597" t="b">
        <v>0</v>
      </c>
      <c r="S597" t="s">
        <v>8267</v>
      </c>
      <c r="T597" s="15" t="s">
        <v>8315</v>
      </c>
      <c r="U597" s="15" t="s">
        <v>8316</v>
      </c>
    </row>
    <row r="598" spans="1:21" ht="45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s="13">
        <f>IFERROR(ROUND(E598/Q598,2),0)</f>
        <v>3</v>
      </c>
      <c r="G598" s="10">
        <f>ROUND(E598/D598,2)</f>
        <v>0</v>
      </c>
      <c r="H598" s="9" t="s">
        <v>8219</v>
      </c>
      <c r="I598" t="s">
        <v>8222</v>
      </c>
      <c r="J598" t="s">
        <v>8244</v>
      </c>
      <c r="K598">
        <v>1478122292</v>
      </c>
      <c r="L598">
        <v>1475530292</v>
      </c>
      <c r="M598" s="20">
        <f>(((K598/60)/60)/24)+DATE(1970,1,1)</f>
        <v>42676.896898148145</v>
      </c>
      <c r="N598" s="20">
        <f>(((L598/60)/60)/24)+DATE(1970,1,1)</f>
        <v>42646.896898148145</v>
      </c>
      <c r="O598" s="22">
        <f>M598-N598</f>
        <v>30</v>
      </c>
      <c r="P598" t="b">
        <v>0</v>
      </c>
      <c r="Q598">
        <v>2</v>
      </c>
      <c r="R598" t="b">
        <v>0</v>
      </c>
      <c r="S598" t="s">
        <v>8267</v>
      </c>
      <c r="T598" s="15" t="s">
        <v>8315</v>
      </c>
      <c r="U598" s="15" t="s">
        <v>8316</v>
      </c>
    </row>
    <row r="599" spans="1:21" ht="45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s="13">
        <f>IFERROR(ROUND(E599/Q599,2),0)</f>
        <v>10</v>
      </c>
      <c r="G599" s="10">
        <f>ROUND(E599/D599,2)</f>
        <v>0</v>
      </c>
      <c r="H599" s="9" t="s">
        <v>8219</v>
      </c>
      <c r="I599" t="s">
        <v>8222</v>
      </c>
      <c r="J599" t="s">
        <v>8244</v>
      </c>
      <c r="K599">
        <v>1469980800</v>
      </c>
      <c r="L599">
        <v>1466787335</v>
      </c>
      <c r="M599" s="20">
        <f>(((K599/60)/60)/24)+DATE(1970,1,1)</f>
        <v>42582.666666666672</v>
      </c>
      <c r="N599" s="20">
        <f>(((L599/60)/60)/24)+DATE(1970,1,1)</f>
        <v>42545.705266203702</v>
      </c>
      <c r="O599" s="22">
        <f>M599-N599</f>
        <v>36.961400462969323</v>
      </c>
      <c r="P599" t="b">
        <v>0</v>
      </c>
      <c r="Q599">
        <v>2</v>
      </c>
      <c r="R599" t="b">
        <v>0</v>
      </c>
      <c r="S599" t="s">
        <v>8267</v>
      </c>
      <c r="T599" s="15" t="s">
        <v>8315</v>
      </c>
      <c r="U599" s="15" t="s">
        <v>8316</v>
      </c>
    </row>
    <row r="600" spans="1:21" ht="30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s="13">
        <f>IFERROR(ROUND(E600/Q600,2),0)</f>
        <v>121.43</v>
      </c>
      <c r="G600" s="10">
        <f>ROUND(E600/D600,2)</f>
        <v>0.34</v>
      </c>
      <c r="H600" s="9" t="s">
        <v>8219</v>
      </c>
      <c r="I600" t="s">
        <v>8222</v>
      </c>
      <c r="J600" t="s">
        <v>8244</v>
      </c>
      <c r="K600">
        <v>1417737781</v>
      </c>
      <c r="L600">
        <v>1415145781</v>
      </c>
      <c r="M600" s="20">
        <f>(((K600/60)/60)/24)+DATE(1970,1,1)</f>
        <v>41978.00209490741</v>
      </c>
      <c r="N600" s="20">
        <f>(((L600/60)/60)/24)+DATE(1970,1,1)</f>
        <v>41948.00209490741</v>
      </c>
      <c r="O600" s="22">
        <f>M600-N600</f>
        <v>30</v>
      </c>
      <c r="P600" t="b">
        <v>0</v>
      </c>
      <c r="Q600">
        <v>7</v>
      </c>
      <c r="R600" t="b">
        <v>0</v>
      </c>
      <c r="S600" t="s">
        <v>8267</v>
      </c>
      <c r="T600" s="15" t="s">
        <v>8315</v>
      </c>
      <c r="U600" s="15" t="s">
        <v>8316</v>
      </c>
    </row>
    <row r="601" spans="1:21" ht="60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s="13">
        <f>IFERROR(ROUND(E601/Q601,2),0)</f>
        <v>15.5</v>
      </c>
      <c r="G601" s="10">
        <f>ROUND(E601/D601,2)</f>
        <v>0</v>
      </c>
      <c r="H601" s="9" t="s">
        <v>8219</v>
      </c>
      <c r="I601" t="s">
        <v>8222</v>
      </c>
      <c r="J601" t="s">
        <v>8244</v>
      </c>
      <c r="K601">
        <v>1425827760</v>
      </c>
      <c r="L601">
        <v>1423769402</v>
      </c>
      <c r="M601" s="20">
        <f>(((K601/60)/60)/24)+DATE(1970,1,1)</f>
        <v>42071.636111111111</v>
      </c>
      <c r="N601" s="20">
        <f>(((L601/60)/60)/24)+DATE(1970,1,1)</f>
        <v>42047.812523148154</v>
      </c>
      <c r="O601" s="22">
        <f>M601-N601</f>
        <v>23.82358796295739</v>
      </c>
      <c r="P601" t="b">
        <v>0</v>
      </c>
      <c r="Q601">
        <v>2</v>
      </c>
      <c r="R601" t="b">
        <v>0</v>
      </c>
      <c r="S601" t="s">
        <v>8267</v>
      </c>
      <c r="T601" s="15" t="s">
        <v>8315</v>
      </c>
      <c r="U601" s="15" t="s">
        <v>8316</v>
      </c>
    </row>
    <row r="602" spans="1:21" ht="30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s="13">
        <f>IFERROR(ROUND(E602/Q602,2),0)</f>
        <v>100</v>
      </c>
      <c r="G602" s="10">
        <f>ROUND(E602/D602,2)</f>
        <v>0.02</v>
      </c>
      <c r="H602" s="9" t="s">
        <v>8218</v>
      </c>
      <c r="I602" t="s">
        <v>8222</v>
      </c>
      <c r="J602" t="s">
        <v>8244</v>
      </c>
      <c r="K602">
        <v>1431198562</v>
      </c>
      <c r="L602">
        <v>1426014562</v>
      </c>
      <c r="M602" s="20">
        <f>(((K602/60)/60)/24)+DATE(1970,1,1)</f>
        <v>42133.798171296294</v>
      </c>
      <c r="N602" s="20">
        <f>(((L602/60)/60)/24)+DATE(1970,1,1)</f>
        <v>42073.798171296294</v>
      </c>
      <c r="O602" s="22">
        <f>M602-N602</f>
        <v>60</v>
      </c>
      <c r="P602" t="b">
        <v>0</v>
      </c>
      <c r="Q602">
        <v>1</v>
      </c>
      <c r="R602" t="b">
        <v>0</v>
      </c>
      <c r="S602" t="s">
        <v>8267</v>
      </c>
      <c r="T602" s="15" t="s">
        <v>8315</v>
      </c>
      <c r="U602" s="15" t="s">
        <v>8316</v>
      </c>
    </row>
    <row r="603" spans="1:21" ht="60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s="13">
        <f>IFERROR(ROUND(E603/Q603,2),0)</f>
        <v>23.33</v>
      </c>
      <c r="G603" s="10">
        <f>ROUND(E603/D603,2)</f>
        <v>0.01</v>
      </c>
      <c r="H603" s="9" t="s">
        <v>8218</v>
      </c>
      <c r="I603" t="s">
        <v>8227</v>
      </c>
      <c r="J603" t="s">
        <v>8249</v>
      </c>
      <c r="K603">
        <v>1419626139</v>
      </c>
      <c r="L603">
        <v>1417034139</v>
      </c>
      <c r="M603" s="20">
        <f>(((K603/60)/60)/24)+DATE(1970,1,1)</f>
        <v>41999.858090277776</v>
      </c>
      <c r="N603" s="20">
        <f>(((L603/60)/60)/24)+DATE(1970,1,1)</f>
        <v>41969.858090277776</v>
      </c>
      <c r="O603" s="22">
        <f>M603-N603</f>
        <v>30</v>
      </c>
      <c r="P603" t="b">
        <v>0</v>
      </c>
      <c r="Q603">
        <v>6</v>
      </c>
      <c r="R603" t="b">
        <v>0</v>
      </c>
      <c r="S603" t="s">
        <v>8267</v>
      </c>
      <c r="T603" s="15" t="s">
        <v>8315</v>
      </c>
      <c r="U603" s="15" t="s">
        <v>8316</v>
      </c>
    </row>
    <row r="604" spans="1:21" ht="45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s="13" t="s">
        <v>7234</v>
      </c>
      <c r="G604" s="10">
        <f>ROUND(E604/D604,2)</f>
        <v>0</v>
      </c>
      <c r="H604" s="9" t="s">
        <v>8218</v>
      </c>
      <c r="I604" t="s">
        <v>8222</v>
      </c>
      <c r="J604" t="s">
        <v>8244</v>
      </c>
      <c r="K604">
        <v>1434654215</v>
      </c>
      <c r="L604">
        <v>1432062215</v>
      </c>
      <c r="M604" s="20">
        <f>(((K604/60)/60)/24)+DATE(1970,1,1)</f>
        <v>42173.79415509259</v>
      </c>
      <c r="N604" s="20">
        <f>(((L604/60)/60)/24)+DATE(1970,1,1)</f>
        <v>42143.79415509259</v>
      </c>
      <c r="O604" s="22">
        <f>M604-N604</f>
        <v>30</v>
      </c>
      <c r="P604" t="b">
        <v>0</v>
      </c>
      <c r="Q604" t="s">
        <v>8305</v>
      </c>
      <c r="R604" t="b">
        <v>0</v>
      </c>
      <c r="S604" t="s">
        <v>8267</v>
      </c>
      <c r="T604" s="15" t="s">
        <v>8315</v>
      </c>
      <c r="U604" s="15" t="s">
        <v>8316</v>
      </c>
    </row>
    <row r="605" spans="1:21" ht="45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s="13">
        <f>IFERROR(ROUND(E605/Q605,2),0)</f>
        <v>45.39</v>
      </c>
      <c r="G605" s="10">
        <f>ROUND(E605/D605,2)</f>
        <v>0.04</v>
      </c>
      <c r="H605" s="9" t="s">
        <v>8218</v>
      </c>
      <c r="I605" t="s">
        <v>8222</v>
      </c>
      <c r="J605" t="s">
        <v>8244</v>
      </c>
      <c r="K605">
        <v>1408029623</v>
      </c>
      <c r="L605">
        <v>1405437623</v>
      </c>
      <c r="M605" s="20">
        <f>(((K605/60)/60)/24)+DATE(1970,1,1)</f>
        <v>41865.639155092591</v>
      </c>
      <c r="N605" s="20">
        <f>(((L605/60)/60)/24)+DATE(1970,1,1)</f>
        <v>41835.639155092591</v>
      </c>
      <c r="O605" s="22">
        <f>M605-N605</f>
        <v>30</v>
      </c>
      <c r="P605" t="b">
        <v>0</v>
      </c>
      <c r="Q605">
        <v>13</v>
      </c>
      <c r="R605" t="b">
        <v>0</v>
      </c>
      <c r="S605" t="s">
        <v>8267</v>
      </c>
      <c r="T605" s="15" t="s">
        <v>8315</v>
      </c>
      <c r="U605" s="15" t="s">
        <v>8316</v>
      </c>
    </row>
    <row r="606" spans="1:21" ht="60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s="13" t="s">
        <v>7234</v>
      </c>
      <c r="G606" s="10">
        <f>ROUND(E606/D606,2)</f>
        <v>0</v>
      </c>
      <c r="H606" s="9" t="s">
        <v>8218</v>
      </c>
      <c r="I606" t="s">
        <v>8222</v>
      </c>
      <c r="J606" t="s">
        <v>8244</v>
      </c>
      <c r="K606">
        <v>1409187056</v>
      </c>
      <c r="L606">
        <v>1406595056</v>
      </c>
      <c r="M606" s="20">
        <f>(((K606/60)/60)/24)+DATE(1970,1,1)</f>
        <v>41879.035370370373</v>
      </c>
      <c r="N606" s="20">
        <f>(((L606/60)/60)/24)+DATE(1970,1,1)</f>
        <v>41849.035370370373</v>
      </c>
      <c r="O606" s="22">
        <f>M606-N606</f>
        <v>30</v>
      </c>
      <c r="P606" t="b">
        <v>0</v>
      </c>
      <c r="Q606" t="s">
        <v>8305</v>
      </c>
      <c r="R606" t="b">
        <v>0</v>
      </c>
      <c r="S606" t="s">
        <v>8267</v>
      </c>
      <c r="T606" s="15" t="s">
        <v>8315</v>
      </c>
      <c r="U606" s="15" t="s">
        <v>8316</v>
      </c>
    </row>
    <row r="607" spans="1:21" ht="30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s="13">
        <f>IFERROR(ROUND(E607/Q607,2),0)</f>
        <v>16.38</v>
      </c>
      <c r="G607" s="10">
        <f>ROUND(E607/D607,2)</f>
        <v>0.03</v>
      </c>
      <c r="H607" s="9" t="s">
        <v>8218</v>
      </c>
      <c r="I607" t="s">
        <v>8222</v>
      </c>
      <c r="J607" t="s">
        <v>8244</v>
      </c>
      <c r="K607">
        <v>1440318908</v>
      </c>
      <c r="L607">
        <v>1436430908</v>
      </c>
      <c r="M607" s="20">
        <f>(((K607/60)/60)/24)+DATE(1970,1,1)</f>
        <v>42239.357731481476</v>
      </c>
      <c r="N607" s="20">
        <f>(((L607/60)/60)/24)+DATE(1970,1,1)</f>
        <v>42194.357731481476</v>
      </c>
      <c r="O607" s="22">
        <f>M607-N607</f>
        <v>45</v>
      </c>
      <c r="P607" t="b">
        <v>0</v>
      </c>
      <c r="Q607">
        <v>8</v>
      </c>
      <c r="R607" t="b">
        <v>0</v>
      </c>
      <c r="S607" t="s">
        <v>8267</v>
      </c>
      <c r="T607" s="15" t="s">
        <v>8315</v>
      </c>
      <c r="U607" s="15" t="s">
        <v>8316</v>
      </c>
    </row>
    <row r="608" spans="1:21" ht="60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s="13">
        <f>IFERROR(ROUND(E608/Q608,2),0)</f>
        <v>10</v>
      </c>
      <c r="G608" s="10">
        <f>ROUND(E608/D608,2)</f>
        <v>0</v>
      </c>
      <c r="H608" s="9" t="s">
        <v>8218</v>
      </c>
      <c r="I608" t="s">
        <v>8231</v>
      </c>
      <c r="J608" t="s">
        <v>8247</v>
      </c>
      <c r="K608">
        <v>1432479600</v>
      </c>
      <c r="L608">
        <v>1428507409</v>
      </c>
      <c r="M608" s="20">
        <f>(((K608/60)/60)/24)+DATE(1970,1,1)</f>
        <v>42148.625</v>
      </c>
      <c r="N608" s="20">
        <f>(((L608/60)/60)/24)+DATE(1970,1,1)</f>
        <v>42102.650567129633</v>
      </c>
      <c r="O608" s="22">
        <f>M608-N608</f>
        <v>45.974432870367309</v>
      </c>
      <c r="P608" t="b">
        <v>0</v>
      </c>
      <c r="Q608">
        <v>1</v>
      </c>
      <c r="R608" t="b">
        <v>0</v>
      </c>
      <c r="S608" t="s">
        <v>8267</v>
      </c>
      <c r="T608" s="15" t="s">
        <v>8315</v>
      </c>
      <c r="U608" s="15" t="s">
        <v>8316</v>
      </c>
    </row>
    <row r="609" spans="1:21" ht="60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s="13" t="s">
        <v>7234</v>
      </c>
      <c r="G609" s="10">
        <f>ROUND(E609/D609,2)</f>
        <v>0</v>
      </c>
      <c r="H609" s="9" t="s">
        <v>8218</v>
      </c>
      <c r="I609" t="s">
        <v>8222</v>
      </c>
      <c r="J609" t="s">
        <v>8244</v>
      </c>
      <c r="K609">
        <v>1448225336</v>
      </c>
      <c r="L609">
        <v>1445629736</v>
      </c>
      <c r="M609" s="20">
        <f>(((K609/60)/60)/24)+DATE(1970,1,1)</f>
        <v>42330.867314814815</v>
      </c>
      <c r="N609" s="20">
        <f>(((L609/60)/60)/24)+DATE(1970,1,1)</f>
        <v>42300.825648148151</v>
      </c>
      <c r="O609" s="22">
        <f>M609-N609</f>
        <v>30.041666666664241</v>
      </c>
      <c r="P609" t="b">
        <v>0</v>
      </c>
      <c r="Q609" t="s">
        <v>8305</v>
      </c>
      <c r="R609" t="b">
        <v>0</v>
      </c>
      <c r="S609" t="s">
        <v>8267</v>
      </c>
      <c r="T609" s="15" t="s">
        <v>8315</v>
      </c>
      <c r="U609" s="15" t="s">
        <v>8316</v>
      </c>
    </row>
    <row r="610" spans="1:21" ht="60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s="13">
        <f>IFERROR(ROUND(E610/Q610,2),0)</f>
        <v>292.2</v>
      </c>
      <c r="G610" s="10">
        <f>ROUND(E610/D610,2)</f>
        <v>0.01</v>
      </c>
      <c r="H610" s="9" t="s">
        <v>8218</v>
      </c>
      <c r="I610" t="s">
        <v>8222</v>
      </c>
      <c r="J610" t="s">
        <v>8244</v>
      </c>
      <c r="K610">
        <v>1434405980</v>
      </c>
      <c r="L610">
        <v>1431813980</v>
      </c>
      <c r="M610" s="20">
        <f>(((K610/60)/60)/24)+DATE(1970,1,1)</f>
        <v>42170.921064814815</v>
      </c>
      <c r="N610" s="20">
        <f>(((L610/60)/60)/24)+DATE(1970,1,1)</f>
        <v>42140.921064814815</v>
      </c>
      <c r="O610" s="22">
        <f>M610-N610</f>
        <v>30</v>
      </c>
      <c r="P610" t="b">
        <v>0</v>
      </c>
      <c r="Q610">
        <v>5</v>
      </c>
      <c r="R610" t="b">
        <v>0</v>
      </c>
      <c r="S610" t="s">
        <v>8267</v>
      </c>
      <c r="T610" s="15" t="s">
        <v>8315</v>
      </c>
      <c r="U610" s="15" t="s">
        <v>8316</v>
      </c>
    </row>
    <row r="611" spans="1:21" ht="60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s="13">
        <f>IFERROR(ROUND(E611/Q611,2),0)</f>
        <v>5</v>
      </c>
      <c r="G611" s="10">
        <f>ROUND(E611/D611,2)</f>
        <v>0.01</v>
      </c>
      <c r="H611" s="9" t="s">
        <v>8218</v>
      </c>
      <c r="I611" t="s">
        <v>8223</v>
      </c>
      <c r="J611" t="s">
        <v>8245</v>
      </c>
      <c r="K611">
        <v>1448761744</v>
      </c>
      <c r="L611">
        <v>1446166144</v>
      </c>
      <c r="M611" s="20">
        <f>(((K611/60)/60)/24)+DATE(1970,1,1)</f>
        <v>42337.075740740736</v>
      </c>
      <c r="N611" s="20">
        <f>(((L611/60)/60)/24)+DATE(1970,1,1)</f>
        <v>42307.034074074079</v>
      </c>
      <c r="O611" s="22">
        <f>M611-N611</f>
        <v>30.041666666656965</v>
      </c>
      <c r="P611" t="b">
        <v>0</v>
      </c>
      <c r="Q611">
        <v>1</v>
      </c>
      <c r="R611" t="b">
        <v>0</v>
      </c>
      <c r="S611" t="s">
        <v>8267</v>
      </c>
      <c r="T611" s="15" t="s">
        <v>8315</v>
      </c>
      <c r="U611" s="15" t="s">
        <v>8316</v>
      </c>
    </row>
    <row r="612" spans="1:21" ht="45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s="13" t="s">
        <v>7234</v>
      </c>
      <c r="G612" s="10">
        <f>ROUND(E612/D612,2)</f>
        <v>0</v>
      </c>
      <c r="H612" s="9" t="s">
        <v>8218</v>
      </c>
      <c r="I612" t="s">
        <v>8222</v>
      </c>
      <c r="J612" t="s">
        <v>8244</v>
      </c>
      <c r="K612">
        <v>1429732586</v>
      </c>
      <c r="L612">
        <v>1427140586</v>
      </c>
      <c r="M612" s="20">
        <f>(((K612/60)/60)/24)+DATE(1970,1,1)</f>
        <v>42116.83085648148</v>
      </c>
      <c r="N612" s="20">
        <f>(((L612/60)/60)/24)+DATE(1970,1,1)</f>
        <v>42086.83085648148</v>
      </c>
      <c r="O612" s="22">
        <f>M612-N612</f>
        <v>30</v>
      </c>
      <c r="P612" t="b">
        <v>0</v>
      </c>
      <c r="Q612" t="s">
        <v>8305</v>
      </c>
      <c r="R612" t="b">
        <v>0</v>
      </c>
      <c r="S612" t="s">
        <v>8267</v>
      </c>
      <c r="T612" s="15" t="s">
        <v>8315</v>
      </c>
      <c r="U612" s="15" t="s">
        <v>8316</v>
      </c>
    </row>
    <row r="613" spans="1:21" ht="60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s="13" t="s">
        <v>7234</v>
      </c>
      <c r="G613" s="10">
        <f>ROUND(E613/D613,2)</f>
        <v>0</v>
      </c>
      <c r="H613" s="9" t="s">
        <v>8218</v>
      </c>
      <c r="I613" t="s">
        <v>8228</v>
      </c>
      <c r="J613" t="s">
        <v>8247</v>
      </c>
      <c r="K613">
        <v>1453210037</v>
      </c>
      <c r="L613">
        <v>1448026037</v>
      </c>
      <c r="M613" s="20">
        <f>(((K613/60)/60)/24)+DATE(1970,1,1)</f>
        <v>42388.560613425929</v>
      </c>
      <c r="N613" s="20">
        <f>(((L613/60)/60)/24)+DATE(1970,1,1)</f>
        <v>42328.560613425929</v>
      </c>
      <c r="O613" s="22">
        <f>M613-N613</f>
        <v>60</v>
      </c>
      <c r="P613" t="b">
        <v>0</v>
      </c>
      <c r="Q613" t="s">
        <v>8305</v>
      </c>
      <c r="R613" t="b">
        <v>0</v>
      </c>
      <c r="S613" t="s">
        <v>8267</v>
      </c>
      <c r="T613" s="15" t="s">
        <v>8315</v>
      </c>
      <c r="U613" s="15" t="s">
        <v>8316</v>
      </c>
    </row>
    <row r="614" spans="1:21" ht="30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s="13" t="s">
        <v>7234</v>
      </c>
      <c r="G614" s="10">
        <f>ROUND(E614/D614,2)</f>
        <v>0</v>
      </c>
      <c r="H614" s="9" t="s">
        <v>8218</v>
      </c>
      <c r="I614" t="s">
        <v>8235</v>
      </c>
      <c r="J614" t="s">
        <v>8247</v>
      </c>
      <c r="K614">
        <v>1472777146</v>
      </c>
      <c r="L614">
        <v>1470185146</v>
      </c>
      <c r="M614" s="20">
        <f>(((K614/60)/60)/24)+DATE(1970,1,1)</f>
        <v>42615.031782407401</v>
      </c>
      <c r="N614" s="20">
        <f>(((L614/60)/60)/24)+DATE(1970,1,1)</f>
        <v>42585.031782407401</v>
      </c>
      <c r="O614" s="22">
        <f>M614-N614</f>
        <v>30</v>
      </c>
      <c r="P614" t="b">
        <v>0</v>
      </c>
      <c r="Q614" t="s">
        <v>8305</v>
      </c>
      <c r="R614" t="b">
        <v>0</v>
      </c>
      <c r="S614" t="s">
        <v>8267</v>
      </c>
      <c r="T614" s="15" t="s">
        <v>8315</v>
      </c>
      <c r="U614" s="15" t="s">
        <v>8316</v>
      </c>
    </row>
    <row r="615" spans="1:21" ht="60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s="13">
        <f>IFERROR(ROUND(E615/Q615,2),0)</f>
        <v>105.93</v>
      </c>
      <c r="G615" s="10">
        <f>ROUND(E615/D615,2)</f>
        <v>0.21</v>
      </c>
      <c r="H615" s="9" t="s">
        <v>8218</v>
      </c>
      <c r="I615" t="s">
        <v>8222</v>
      </c>
      <c r="J615" t="s">
        <v>8244</v>
      </c>
      <c r="K615">
        <v>1443675540</v>
      </c>
      <c r="L615">
        <v>1441022120</v>
      </c>
      <c r="M615" s="20">
        <f>(((K615/60)/60)/24)+DATE(1970,1,1)</f>
        <v>42278.207638888889</v>
      </c>
      <c r="N615" s="20">
        <f>(((L615/60)/60)/24)+DATE(1970,1,1)</f>
        <v>42247.496759259258</v>
      </c>
      <c r="O615" s="22">
        <f>M615-N615</f>
        <v>30.710879629630654</v>
      </c>
      <c r="P615" t="b">
        <v>0</v>
      </c>
      <c r="Q615">
        <v>121</v>
      </c>
      <c r="R615" t="b">
        <v>0</v>
      </c>
      <c r="S615" t="s">
        <v>8267</v>
      </c>
      <c r="T615" s="15" t="s">
        <v>8315</v>
      </c>
      <c r="U615" s="15" t="s">
        <v>8316</v>
      </c>
    </row>
    <row r="616" spans="1:21" ht="45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s="13" t="s">
        <v>7234</v>
      </c>
      <c r="G616" s="10">
        <f>ROUND(E616/D616,2)</f>
        <v>0</v>
      </c>
      <c r="H616" s="9" t="s">
        <v>8218</v>
      </c>
      <c r="I616" t="s">
        <v>8222</v>
      </c>
      <c r="J616" t="s">
        <v>8244</v>
      </c>
      <c r="K616">
        <v>1466731740</v>
      </c>
      <c r="L616">
        <v>1464139740</v>
      </c>
      <c r="M616" s="20">
        <f>(((K616/60)/60)/24)+DATE(1970,1,1)</f>
        <v>42545.061805555553</v>
      </c>
      <c r="N616" s="20">
        <f>(((L616/60)/60)/24)+DATE(1970,1,1)</f>
        <v>42515.061805555553</v>
      </c>
      <c r="O616" s="22">
        <f>M616-N616</f>
        <v>30</v>
      </c>
      <c r="P616" t="b">
        <v>0</v>
      </c>
      <c r="Q616" t="s">
        <v>8305</v>
      </c>
      <c r="R616" t="b">
        <v>0</v>
      </c>
      <c r="S616" t="s">
        <v>8267</v>
      </c>
      <c r="T616" s="15" t="s">
        <v>8315</v>
      </c>
      <c r="U616" s="15" t="s">
        <v>8316</v>
      </c>
    </row>
    <row r="617" spans="1:21" ht="45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s="13" t="s">
        <v>7234</v>
      </c>
      <c r="G617" s="10">
        <f>ROUND(E617/D617,2)</f>
        <v>0</v>
      </c>
      <c r="H617" s="9" t="s">
        <v>8218</v>
      </c>
      <c r="I617" t="s">
        <v>8226</v>
      </c>
      <c r="J617" t="s">
        <v>8248</v>
      </c>
      <c r="K617">
        <v>1443149759</v>
      </c>
      <c r="L617">
        <v>1440557759</v>
      </c>
      <c r="M617" s="20">
        <f>(((K617/60)/60)/24)+DATE(1970,1,1)</f>
        <v>42272.122210648144</v>
      </c>
      <c r="N617" s="20">
        <f>(((L617/60)/60)/24)+DATE(1970,1,1)</f>
        <v>42242.122210648144</v>
      </c>
      <c r="O617" s="22">
        <f>M617-N617</f>
        <v>30</v>
      </c>
      <c r="P617" t="b">
        <v>0</v>
      </c>
      <c r="Q617" t="s">
        <v>8305</v>
      </c>
      <c r="R617" t="b">
        <v>0</v>
      </c>
      <c r="S617" t="s">
        <v>8267</v>
      </c>
      <c r="T617" s="15" t="s">
        <v>8315</v>
      </c>
      <c r="U617" s="15" t="s">
        <v>8316</v>
      </c>
    </row>
    <row r="618" spans="1:21" ht="60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s="13" t="s">
        <v>7234</v>
      </c>
      <c r="G618" s="10">
        <f>ROUND(E618/D618,2)</f>
        <v>0</v>
      </c>
      <c r="H618" s="9" t="s">
        <v>8218</v>
      </c>
      <c r="I618" t="s">
        <v>8228</v>
      </c>
      <c r="J618" t="s">
        <v>8247</v>
      </c>
      <c r="K618">
        <v>1488013307</v>
      </c>
      <c r="L618">
        <v>1485421307</v>
      </c>
      <c r="M618" s="20">
        <f>(((K618/60)/60)/24)+DATE(1970,1,1)</f>
        <v>42791.376238425932</v>
      </c>
      <c r="N618" s="20">
        <f>(((L618/60)/60)/24)+DATE(1970,1,1)</f>
        <v>42761.376238425932</v>
      </c>
      <c r="O618" s="22">
        <f>M618-N618</f>
        <v>30</v>
      </c>
      <c r="P618" t="b">
        <v>0</v>
      </c>
      <c r="Q618" t="s">
        <v>8305</v>
      </c>
      <c r="R618" t="b">
        <v>0</v>
      </c>
      <c r="S618" t="s">
        <v>8267</v>
      </c>
      <c r="T618" s="15" t="s">
        <v>8315</v>
      </c>
      <c r="U618" s="15" t="s">
        <v>8316</v>
      </c>
    </row>
    <row r="619" spans="1:21" ht="60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s="13">
        <f>IFERROR(ROUND(E619/Q619,2),0)</f>
        <v>20</v>
      </c>
      <c r="G619" s="10">
        <f>ROUND(E619/D619,2)</f>
        <v>0.03</v>
      </c>
      <c r="H619" s="9" t="s">
        <v>8218</v>
      </c>
      <c r="I619" t="s">
        <v>8223</v>
      </c>
      <c r="J619" t="s">
        <v>8245</v>
      </c>
      <c r="K619">
        <v>1431072843</v>
      </c>
      <c r="L619">
        <v>1427184843</v>
      </c>
      <c r="M619" s="20">
        <f>(((K619/60)/60)/24)+DATE(1970,1,1)</f>
        <v>42132.343090277776</v>
      </c>
      <c r="N619" s="20">
        <f>(((L619/60)/60)/24)+DATE(1970,1,1)</f>
        <v>42087.343090277776</v>
      </c>
      <c r="O619" s="22">
        <f>M619-N619</f>
        <v>45</v>
      </c>
      <c r="P619" t="b">
        <v>0</v>
      </c>
      <c r="Q619">
        <v>3</v>
      </c>
      <c r="R619" t="b">
        <v>0</v>
      </c>
      <c r="S619" t="s">
        <v>8267</v>
      </c>
      <c r="T619" s="15" t="s">
        <v>8315</v>
      </c>
      <c r="U619" s="15" t="s">
        <v>8316</v>
      </c>
    </row>
    <row r="620" spans="1:21" ht="60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s="13" t="s">
        <v>7234</v>
      </c>
      <c r="G620" s="10">
        <f>ROUND(E620/D620,2)</f>
        <v>0</v>
      </c>
      <c r="H620" s="9" t="s">
        <v>8218</v>
      </c>
      <c r="I620" t="s">
        <v>8222</v>
      </c>
      <c r="J620" t="s">
        <v>8244</v>
      </c>
      <c r="K620">
        <v>1449689203</v>
      </c>
      <c r="L620">
        <v>1447097203</v>
      </c>
      <c r="M620" s="20">
        <f>(((K620/60)/60)/24)+DATE(1970,1,1)</f>
        <v>42347.810219907406</v>
      </c>
      <c r="N620" s="20">
        <f>(((L620/60)/60)/24)+DATE(1970,1,1)</f>
        <v>42317.810219907406</v>
      </c>
      <c r="O620" s="22">
        <f>M620-N620</f>
        <v>30</v>
      </c>
      <c r="P620" t="b">
        <v>0</v>
      </c>
      <c r="Q620" t="s">
        <v>8305</v>
      </c>
      <c r="R620" t="b">
        <v>0</v>
      </c>
      <c r="S620" t="s">
        <v>8267</v>
      </c>
      <c r="T620" s="15" t="s">
        <v>8315</v>
      </c>
      <c r="U620" s="15" t="s">
        <v>8316</v>
      </c>
    </row>
    <row r="621" spans="1:21" ht="30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s="13">
        <f>IFERROR(ROUND(E621/Q621,2),0)</f>
        <v>1</v>
      </c>
      <c r="G621" s="10">
        <f>ROUND(E621/D621,2)</f>
        <v>0</v>
      </c>
      <c r="H621" s="9" t="s">
        <v>8218</v>
      </c>
      <c r="I621" t="s">
        <v>8222</v>
      </c>
      <c r="J621" t="s">
        <v>8244</v>
      </c>
      <c r="K621">
        <v>1416933390</v>
      </c>
      <c r="L621">
        <v>1411745790</v>
      </c>
      <c r="M621" s="20">
        <f>(((K621/60)/60)/24)+DATE(1970,1,1)</f>
        <v>41968.692013888889</v>
      </c>
      <c r="N621" s="20">
        <f>(((L621/60)/60)/24)+DATE(1970,1,1)</f>
        <v>41908.650347222225</v>
      </c>
      <c r="O621" s="22">
        <f>M621-N621</f>
        <v>60.041666666664241</v>
      </c>
      <c r="P621" t="b">
        <v>0</v>
      </c>
      <c r="Q621">
        <v>1</v>
      </c>
      <c r="R621" t="b">
        <v>0</v>
      </c>
      <c r="S621" t="s">
        <v>8267</v>
      </c>
      <c r="T621" s="15" t="s">
        <v>8315</v>
      </c>
      <c r="U621" s="15" t="s">
        <v>8316</v>
      </c>
    </row>
    <row r="622" spans="1:21" ht="45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s="13">
        <f>IFERROR(ROUND(E622/Q622,2),0)</f>
        <v>300</v>
      </c>
      <c r="G622" s="10">
        <f>ROUND(E622/D622,2)</f>
        <v>0.01</v>
      </c>
      <c r="H622" s="9" t="s">
        <v>8218</v>
      </c>
      <c r="I622" t="s">
        <v>8227</v>
      </c>
      <c r="J622" t="s">
        <v>8249</v>
      </c>
      <c r="K622">
        <v>1408986738</v>
      </c>
      <c r="L622">
        <v>1405098738</v>
      </c>
      <c r="M622" s="20">
        <f>(((K622/60)/60)/24)+DATE(1970,1,1)</f>
        <v>41876.716874999998</v>
      </c>
      <c r="N622" s="20">
        <f>(((L622/60)/60)/24)+DATE(1970,1,1)</f>
        <v>41831.716874999998</v>
      </c>
      <c r="O622" s="22">
        <f>M622-N622</f>
        <v>45</v>
      </c>
      <c r="P622" t="b">
        <v>0</v>
      </c>
      <c r="Q622">
        <v>1</v>
      </c>
      <c r="R622" t="b">
        <v>0</v>
      </c>
      <c r="S622" t="s">
        <v>8267</v>
      </c>
      <c r="T622" s="15" t="s">
        <v>8315</v>
      </c>
      <c r="U622" s="15" t="s">
        <v>8316</v>
      </c>
    </row>
    <row r="623" spans="1:21" ht="60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s="13">
        <f>IFERROR(ROUND(E623/Q623,2),0)</f>
        <v>87</v>
      </c>
      <c r="G623" s="10">
        <f>ROUND(E623/D623,2)</f>
        <v>0.01</v>
      </c>
      <c r="H623" s="9" t="s">
        <v>8218</v>
      </c>
      <c r="I623" t="s">
        <v>8222</v>
      </c>
      <c r="J623" t="s">
        <v>8244</v>
      </c>
      <c r="K623">
        <v>1467934937</v>
      </c>
      <c r="L623">
        <v>1465342937</v>
      </c>
      <c r="M623" s="20">
        <f>(((K623/60)/60)/24)+DATE(1970,1,1)</f>
        <v>42558.987696759257</v>
      </c>
      <c r="N623" s="20">
        <f>(((L623/60)/60)/24)+DATE(1970,1,1)</f>
        <v>42528.987696759257</v>
      </c>
      <c r="O623" s="22">
        <f>M623-N623</f>
        <v>30</v>
      </c>
      <c r="P623" t="b">
        <v>0</v>
      </c>
      <c r="Q623">
        <v>3</v>
      </c>
      <c r="R623" t="b">
        <v>0</v>
      </c>
      <c r="S623" t="s">
        <v>8267</v>
      </c>
      <c r="T623" s="15" t="s">
        <v>8315</v>
      </c>
      <c r="U623" s="15" t="s">
        <v>8316</v>
      </c>
    </row>
    <row r="624" spans="1:21" ht="60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s="13">
        <f>IFERROR(ROUND(E624/Q624,2),0)</f>
        <v>37.89</v>
      </c>
      <c r="G624" s="10">
        <f>ROUND(E624/D624,2)</f>
        <v>0.06</v>
      </c>
      <c r="H624" s="9" t="s">
        <v>8218</v>
      </c>
      <c r="I624" t="s">
        <v>8222</v>
      </c>
      <c r="J624" t="s">
        <v>8244</v>
      </c>
      <c r="K624">
        <v>1467398138</v>
      </c>
      <c r="L624">
        <v>1465670138</v>
      </c>
      <c r="M624" s="20">
        <f>(((K624/60)/60)/24)+DATE(1970,1,1)</f>
        <v>42552.774745370371</v>
      </c>
      <c r="N624" s="20">
        <f>(((L624/60)/60)/24)+DATE(1970,1,1)</f>
        <v>42532.774745370371</v>
      </c>
      <c r="O624" s="22">
        <f>M624-N624</f>
        <v>20</v>
      </c>
      <c r="P624" t="b">
        <v>0</v>
      </c>
      <c r="Q624">
        <v>9</v>
      </c>
      <c r="R624" t="b">
        <v>0</v>
      </c>
      <c r="S624" t="s">
        <v>8267</v>
      </c>
      <c r="T624" s="15" t="s">
        <v>8315</v>
      </c>
      <c r="U624" s="15" t="s">
        <v>8316</v>
      </c>
    </row>
    <row r="625" spans="1:21" ht="60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s="13" t="s">
        <v>7234</v>
      </c>
      <c r="G625" s="10">
        <f>ROUND(E625/D625,2)</f>
        <v>0</v>
      </c>
      <c r="H625" s="9" t="s">
        <v>8218</v>
      </c>
      <c r="I625" t="s">
        <v>8224</v>
      </c>
      <c r="J625" t="s">
        <v>8246</v>
      </c>
      <c r="K625">
        <v>1432771997</v>
      </c>
      <c r="L625">
        <v>1430179997</v>
      </c>
      <c r="M625" s="20">
        <f>(((K625/60)/60)/24)+DATE(1970,1,1)</f>
        <v>42152.009224537032</v>
      </c>
      <c r="N625" s="20">
        <f>(((L625/60)/60)/24)+DATE(1970,1,1)</f>
        <v>42122.009224537032</v>
      </c>
      <c r="O625" s="22">
        <f>M625-N625</f>
        <v>30</v>
      </c>
      <c r="P625" t="b">
        <v>0</v>
      </c>
      <c r="Q625" t="s">
        <v>8305</v>
      </c>
      <c r="R625" t="b">
        <v>0</v>
      </c>
      <c r="S625" t="s">
        <v>8267</v>
      </c>
      <c r="T625" s="15" t="s">
        <v>8315</v>
      </c>
      <c r="U625" s="15" t="s">
        <v>8316</v>
      </c>
    </row>
    <row r="626" spans="1:21" ht="45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s="13" t="s">
        <v>7234</v>
      </c>
      <c r="G626" s="10">
        <f>ROUND(E626/D626,2)</f>
        <v>0</v>
      </c>
      <c r="H626" s="9" t="s">
        <v>8218</v>
      </c>
      <c r="I626" t="s">
        <v>8222</v>
      </c>
      <c r="J626" t="s">
        <v>8244</v>
      </c>
      <c r="K626">
        <v>1431647041</v>
      </c>
      <c r="L626">
        <v>1429055041</v>
      </c>
      <c r="M626" s="20">
        <f>(((K626/60)/60)/24)+DATE(1970,1,1)</f>
        <v>42138.988900462966</v>
      </c>
      <c r="N626" s="20">
        <f>(((L626/60)/60)/24)+DATE(1970,1,1)</f>
        <v>42108.988900462966</v>
      </c>
      <c r="O626" s="22">
        <f>M626-N626</f>
        <v>30</v>
      </c>
      <c r="P626" t="b">
        <v>0</v>
      </c>
      <c r="Q626" t="s">
        <v>8305</v>
      </c>
      <c r="R626" t="b">
        <v>0</v>
      </c>
      <c r="S626" t="s">
        <v>8267</v>
      </c>
      <c r="T626" s="15" t="s">
        <v>8315</v>
      </c>
      <c r="U626" s="15" t="s">
        <v>8316</v>
      </c>
    </row>
    <row r="627" spans="1:21" ht="60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s="13" t="s">
        <v>7234</v>
      </c>
      <c r="G627" s="10">
        <f>ROUND(E627/D627,2)</f>
        <v>0</v>
      </c>
      <c r="H627" s="9" t="s">
        <v>8218</v>
      </c>
      <c r="I627" t="s">
        <v>8227</v>
      </c>
      <c r="J627" t="s">
        <v>8249</v>
      </c>
      <c r="K627">
        <v>1490560177</v>
      </c>
      <c r="L627">
        <v>1487971777</v>
      </c>
      <c r="M627" s="20">
        <f>(((K627/60)/60)/24)+DATE(1970,1,1)</f>
        <v>42820.853900462964</v>
      </c>
      <c r="N627" s="20">
        <f>(((L627/60)/60)/24)+DATE(1970,1,1)</f>
        <v>42790.895567129628</v>
      </c>
      <c r="O627" s="22">
        <f>M627-N627</f>
        <v>29.958333333335759</v>
      </c>
      <c r="P627" t="b">
        <v>0</v>
      </c>
      <c r="Q627" t="s">
        <v>8305</v>
      </c>
      <c r="R627" t="b">
        <v>0</v>
      </c>
      <c r="S627" t="s">
        <v>8267</v>
      </c>
      <c r="T627" s="15" t="s">
        <v>8315</v>
      </c>
      <c r="U627" s="15" t="s">
        <v>8316</v>
      </c>
    </row>
    <row r="628" spans="1:21" ht="60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s="13">
        <f>IFERROR(ROUND(E628/Q628,2),0)</f>
        <v>111.41</v>
      </c>
      <c r="G628" s="10">
        <f>ROUND(E628/D628,2)</f>
        <v>0.17</v>
      </c>
      <c r="H628" s="9" t="s">
        <v>8218</v>
      </c>
      <c r="I628" t="s">
        <v>8222</v>
      </c>
      <c r="J628" t="s">
        <v>8244</v>
      </c>
      <c r="K628">
        <v>1439644920</v>
      </c>
      <c r="L628">
        <v>1436793939</v>
      </c>
      <c r="M628" s="20">
        <f>(((K628/60)/60)/24)+DATE(1970,1,1)</f>
        <v>42231.556944444441</v>
      </c>
      <c r="N628" s="20">
        <f>(((L628/60)/60)/24)+DATE(1970,1,1)</f>
        <v>42198.559479166666</v>
      </c>
      <c r="O628" s="22">
        <f>M628-N628</f>
        <v>32.997465277774609</v>
      </c>
      <c r="P628" t="b">
        <v>0</v>
      </c>
      <c r="Q628">
        <v>39</v>
      </c>
      <c r="R628" t="b">
        <v>0</v>
      </c>
      <c r="S628" t="s">
        <v>8267</v>
      </c>
      <c r="T628" s="15" t="s">
        <v>8315</v>
      </c>
      <c r="U628" s="15" t="s">
        <v>8316</v>
      </c>
    </row>
    <row r="629" spans="1:21" ht="60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s="13">
        <f>IFERROR(ROUND(E629/Q629,2),0)</f>
        <v>90</v>
      </c>
      <c r="G629" s="10">
        <f>ROUND(E629/D629,2)</f>
        <v>0</v>
      </c>
      <c r="H629" s="9" t="s">
        <v>8218</v>
      </c>
      <c r="I629" t="s">
        <v>8233</v>
      </c>
      <c r="J629" t="s">
        <v>8253</v>
      </c>
      <c r="K629">
        <v>1457996400</v>
      </c>
      <c r="L629">
        <v>1452842511</v>
      </c>
      <c r="M629" s="20">
        <f>(((K629/60)/60)/24)+DATE(1970,1,1)</f>
        <v>42443.958333333328</v>
      </c>
      <c r="N629" s="20">
        <f>(((L629/60)/60)/24)+DATE(1970,1,1)</f>
        <v>42384.306840277779</v>
      </c>
      <c r="O629" s="22">
        <f>M629-N629</f>
        <v>59.651493055549508</v>
      </c>
      <c r="P629" t="b">
        <v>0</v>
      </c>
      <c r="Q629">
        <v>1</v>
      </c>
      <c r="R629" t="b">
        <v>0</v>
      </c>
      <c r="S629" t="s">
        <v>8267</v>
      </c>
      <c r="T629" s="15" t="s">
        <v>8315</v>
      </c>
      <c r="U629" s="15" t="s">
        <v>8316</v>
      </c>
    </row>
    <row r="630" spans="1:21" ht="45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s="13" t="s">
        <v>7234</v>
      </c>
      <c r="G630" s="10">
        <f>ROUND(E630/D630,2)</f>
        <v>0</v>
      </c>
      <c r="H630" s="9" t="s">
        <v>8218</v>
      </c>
      <c r="I630" t="s">
        <v>8222</v>
      </c>
      <c r="J630" t="s">
        <v>8244</v>
      </c>
      <c r="K630">
        <v>1405269457</v>
      </c>
      <c r="L630">
        <v>1402677457</v>
      </c>
      <c r="M630" s="20">
        <f>(((K630/60)/60)/24)+DATE(1970,1,1)</f>
        <v>41833.692789351851</v>
      </c>
      <c r="N630" s="20">
        <f>(((L630/60)/60)/24)+DATE(1970,1,1)</f>
        <v>41803.692789351851</v>
      </c>
      <c r="O630" s="22">
        <f>M630-N630</f>
        <v>30</v>
      </c>
      <c r="P630" t="b">
        <v>0</v>
      </c>
      <c r="Q630" t="s">
        <v>8305</v>
      </c>
      <c r="R630" t="b">
        <v>0</v>
      </c>
      <c r="S630" t="s">
        <v>8267</v>
      </c>
      <c r="T630" s="15" t="s">
        <v>8315</v>
      </c>
      <c r="U630" s="15" t="s">
        <v>8316</v>
      </c>
    </row>
    <row r="631" spans="1:21" ht="60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s="13">
        <f>IFERROR(ROUND(E631/Q631,2),0)</f>
        <v>116.67</v>
      </c>
      <c r="G631" s="10">
        <f>ROUND(E631/D631,2)</f>
        <v>0</v>
      </c>
      <c r="H631" s="9" t="s">
        <v>8218</v>
      </c>
      <c r="I631" t="s">
        <v>8224</v>
      </c>
      <c r="J631" t="s">
        <v>8246</v>
      </c>
      <c r="K631">
        <v>1463239108</v>
      </c>
      <c r="L631">
        <v>1460647108</v>
      </c>
      <c r="M631" s="20">
        <f>(((K631/60)/60)/24)+DATE(1970,1,1)</f>
        <v>42504.637824074074</v>
      </c>
      <c r="N631" s="20">
        <f>(((L631/60)/60)/24)+DATE(1970,1,1)</f>
        <v>42474.637824074074</v>
      </c>
      <c r="O631" s="22">
        <f>M631-N631</f>
        <v>30</v>
      </c>
      <c r="P631" t="b">
        <v>0</v>
      </c>
      <c r="Q631">
        <v>3</v>
      </c>
      <c r="R631" t="b">
        <v>0</v>
      </c>
      <c r="S631" t="s">
        <v>8267</v>
      </c>
      <c r="T631" s="15" t="s">
        <v>8315</v>
      </c>
      <c r="U631" s="15" t="s">
        <v>8316</v>
      </c>
    </row>
    <row r="632" spans="1:21" ht="60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s="13">
        <f>IFERROR(ROUND(E632/Q632,2),0)</f>
        <v>10</v>
      </c>
      <c r="G632" s="10">
        <f>ROUND(E632/D632,2)</f>
        <v>0</v>
      </c>
      <c r="H632" s="9" t="s">
        <v>8218</v>
      </c>
      <c r="I632" t="s">
        <v>8222</v>
      </c>
      <c r="J632" t="s">
        <v>8244</v>
      </c>
      <c r="K632">
        <v>1441516200</v>
      </c>
      <c r="L632">
        <v>1438959121</v>
      </c>
      <c r="M632" s="20">
        <f>(((K632/60)/60)/24)+DATE(1970,1,1)</f>
        <v>42253.215277777781</v>
      </c>
      <c r="N632" s="20">
        <f>(((L632/60)/60)/24)+DATE(1970,1,1)</f>
        <v>42223.619456018518</v>
      </c>
      <c r="O632" s="22">
        <f>M632-N632</f>
        <v>29.595821759263345</v>
      </c>
      <c r="P632" t="b">
        <v>0</v>
      </c>
      <c r="Q632">
        <v>1</v>
      </c>
      <c r="R632" t="b">
        <v>0</v>
      </c>
      <c r="S632" t="s">
        <v>8267</v>
      </c>
      <c r="T632" s="15" t="s">
        <v>8315</v>
      </c>
      <c r="U632" s="15" t="s">
        <v>8316</v>
      </c>
    </row>
    <row r="633" spans="1:21" ht="45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s="13">
        <f>IFERROR(ROUND(E633/Q633,2),0)</f>
        <v>76.67</v>
      </c>
      <c r="G633" s="10">
        <f>ROUND(E633/D633,2)</f>
        <v>0.01</v>
      </c>
      <c r="H633" s="9" t="s">
        <v>8218</v>
      </c>
      <c r="I633" t="s">
        <v>8227</v>
      </c>
      <c r="J633" t="s">
        <v>8249</v>
      </c>
      <c r="K633">
        <v>1464460329</v>
      </c>
      <c r="L633">
        <v>1461954729</v>
      </c>
      <c r="M633" s="20">
        <f>(((K633/60)/60)/24)+DATE(1970,1,1)</f>
        <v>42518.772326388891</v>
      </c>
      <c r="N633" s="20">
        <f>(((L633/60)/60)/24)+DATE(1970,1,1)</f>
        <v>42489.772326388891</v>
      </c>
      <c r="O633" s="22">
        <f>M633-N633</f>
        <v>29</v>
      </c>
      <c r="P633" t="b">
        <v>0</v>
      </c>
      <c r="Q633">
        <v>9</v>
      </c>
      <c r="R633" t="b">
        <v>0</v>
      </c>
      <c r="S633" t="s">
        <v>8267</v>
      </c>
      <c r="T633" s="15" t="s">
        <v>8315</v>
      </c>
      <c r="U633" s="15" t="s">
        <v>8316</v>
      </c>
    </row>
    <row r="634" spans="1:21" ht="45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s="13" t="s">
        <v>7234</v>
      </c>
      <c r="G634" s="10">
        <f>ROUND(E634/D634,2)</f>
        <v>0</v>
      </c>
      <c r="H634" s="9" t="s">
        <v>8218</v>
      </c>
      <c r="I634" t="s">
        <v>8231</v>
      </c>
      <c r="J634" t="s">
        <v>8247</v>
      </c>
      <c r="K634">
        <v>1448470165</v>
      </c>
      <c r="L634">
        <v>1445874565</v>
      </c>
      <c r="M634" s="20">
        <f>(((K634/60)/60)/24)+DATE(1970,1,1)</f>
        <v>42333.700983796298</v>
      </c>
      <c r="N634" s="20">
        <f>(((L634/60)/60)/24)+DATE(1970,1,1)</f>
        <v>42303.659317129626</v>
      </c>
      <c r="O634" s="22">
        <f>M634-N634</f>
        <v>30.041666666671517</v>
      </c>
      <c r="P634" t="b">
        <v>0</v>
      </c>
      <c r="Q634" t="s">
        <v>8305</v>
      </c>
      <c r="R634" t="b">
        <v>0</v>
      </c>
      <c r="S634" t="s">
        <v>8267</v>
      </c>
      <c r="T634" s="15" t="s">
        <v>8315</v>
      </c>
      <c r="U634" s="15" t="s">
        <v>8316</v>
      </c>
    </row>
    <row r="635" spans="1:21" ht="45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s="13">
        <f>IFERROR(ROUND(E635/Q635,2),0)</f>
        <v>49.8</v>
      </c>
      <c r="G635" s="10">
        <f>ROUND(E635/D635,2)</f>
        <v>0.12</v>
      </c>
      <c r="H635" s="9" t="s">
        <v>8218</v>
      </c>
      <c r="I635" t="s">
        <v>8222</v>
      </c>
      <c r="J635" t="s">
        <v>8244</v>
      </c>
      <c r="K635">
        <v>1466204400</v>
      </c>
      <c r="L635">
        <v>1463469062</v>
      </c>
      <c r="M635" s="20">
        <f>(((K635/60)/60)/24)+DATE(1970,1,1)</f>
        <v>42538.958333333328</v>
      </c>
      <c r="N635" s="20">
        <f>(((L635/60)/60)/24)+DATE(1970,1,1)</f>
        <v>42507.29932870371</v>
      </c>
      <c r="O635" s="22">
        <f>M635-N635</f>
        <v>31.659004629618721</v>
      </c>
      <c r="P635" t="b">
        <v>0</v>
      </c>
      <c r="Q635">
        <v>25</v>
      </c>
      <c r="R635" t="b">
        <v>0</v>
      </c>
      <c r="S635" t="s">
        <v>8267</v>
      </c>
      <c r="T635" s="15" t="s">
        <v>8315</v>
      </c>
      <c r="U635" s="15" t="s">
        <v>8316</v>
      </c>
    </row>
    <row r="636" spans="1:21" ht="45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s="13">
        <f>IFERROR(ROUND(E636/Q636,2),0)</f>
        <v>1</v>
      </c>
      <c r="G636" s="10">
        <f>ROUND(E636/D636,2)</f>
        <v>0</v>
      </c>
      <c r="H636" s="9" t="s">
        <v>8218</v>
      </c>
      <c r="I636" t="s">
        <v>8222</v>
      </c>
      <c r="J636" t="s">
        <v>8244</v>
      </c>
      <c r="K636">
        <v>1424989029</v>
      </c>
      <c r="L636">
        <v>1422397029</v>
      </c>
      <c r="M636" s="20">
        <f>(((K636/60)/60)/24)+DATE(1970,1,1)</f>
        <v>42061.928576388891</v>
      </c>
      <c r="N636" s="20">
        <f>(((L636/60)/60)/24)+DATE(1970,1,1)</f>
        <v>42031.928576388891</v>
      </c>
      <c r="O636" s="22">
        <f>M636-N636</f>
        <v>30</v>
      </c>
      <c r="P636" t="b">
        <v>0</v>
      </c>
      <c r="Q636">
        <v>1</v>
      </c>
      <c r="R636" t="b">
        <v>0</v>
      </c>
      <c r="S636" t="s">
        <v>8267</v>
      </c>
      <c r="T636" s="15" t="s">
        <v>8315</v>
      </c>
      <c r="U636" s="15" t="s">
        <v>8316</v>
      </c>
    </row>
    <row r="637" spans="1:21" ht="30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s="13">
        <f>IFERROR(ROUND(E637/Q637,2),0)</f>
        <v>2</v>
      </c>
      <c r="G637" s="10">
        <f>ROUND(E637/D637,2)</f>
        <v>0</v>
      </c>
      <c r="H637" s="9" t="s">
        <v>8218</v>
      </c>
      <c r="I637" t="s">
        <v>8222</v>
      </c>
      <c r="J637" t="s">
        <v>8244</v>
      </c>
      <c r="K637">
        <v>1428804762</v>
      </c>
      <c r="L637">
        <v>1426212762</v>
      </c>
      <c r="M637" s="20">
        <f>(((K637/60)/60)/24)+DATE(1970,1,1)</f>
        <v>42106.092152777783</v>
      </c>
      <c r="N637" s="20">
        <f>(((L637/60)/60)/24)+DATE(1970,1,1)</f>
        <v>42076.092152777783</v>
      </c>
      <c r="O637" s="22">
        <f>M637-N637</f>
        <v>30</v>
      </c>
      <c r="P637" t="b">
        <v>0</v>
      </c>
      <c r="Q637">
        <v>1</v>
      </c>
      <c r="R637" t="b">
        <v>0</v>
      </c>
      <c r="S637" t="s">
        <v>8267</v>
      </c>
      <c r="T637" s="15" t="s">
        <v>8315</v>
      </c>
      <c r="U637" s="15" t="s">
        <v>8316</v>
      </c>
    </row>
    <row r="638" spans="1:21" ht="45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s="13">
        <f>IFERROR(ROUND(E638/Q638,2),0)</f>
        <v>4</v>
      </c>
      <c r="G638" s="10">
        <f>ROUND(E638/D638,2)</f>
        <v>0</v>
      </c>
      <c r="H638" s="9" t="s">
        <v>8218</v>
      </c>
      <c r="I638" t="s">
        <v>8223</v>
      </c>
      <c r="J638" t="s">
        <v>8245</v>
      </c>
      <c r="K638">
        <v>1433587620</v>
      </c>
      <c r="L638">
        <v>1430996150</v>
      </c>
      <c r="M638" s="20">
        <f>(((K638/60)/60)/24)+DATE(1970,1,1)</f>
        <v>42161.44930555555</v>
      </c>
      <c r="N638" s="20">
        <f>(((L638/60)/60)/24)+DATE(1970,1,1)</f>
        <v>42131.455439814818</v>
      </c>
      <c r="O638" s="22">
        <f>M638-N638</f>
        <v>29.993865740732872</v>
      </c>
      <c r="P638" t="b">
        <v>0</v>
      </c>
      <c r="Q638">
        <v>1</v>
      </c>
      <c r="R638" t="b">
        <v>0</v>
      </c>
      <c r="S638" t="s">
        <v>8267</v>
      </c>
      <c r="T638" s="15" t="s">
        <v>8315</v>
      </c>
      <c r="U638" s="15" t="s">
        <v>8316</v>
      </c>
    </row>
    <row r="639" spans="1:21" ht="60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s="13" t="s">
        <v>7234</v>
      </c>
      <c r="G639" s="10">
        <f>ROUND(E639/D639,2)</f>
        <v>0</v>
      </c>
      <c r="H639" s="9" t="s">
        <v>8218</v>
      </c>
      <c r="I639" t="s">
        <v>8223</v>
      </c>
      <c r="J639" t="s">
        <v>8245</v>
      </c>
      <c r="K639">
        <v>1488063840</v>
      </c>
      <c r="L639">
        <v>1485558318</v>
      </c>
      <c r="M639" s="20">
        <f>(((K639/60)/60)/24)+DATE(1970,1,1)</f>
        <v>42791.961111111115</v>
      </c>
      <c r="N639" s="20">
        <f>(((L639/60)/60)/24)+DATE(1970,1,1)</f>
        <v>42762.962013888886</v>
      </c>
      <c r="O639" s="22">
        <f>M639-N639</f>
        <v>28.999097222229466</v>
      </c>
      <c r="P639" t="b">
        <v>0</v>
      </c>
      <c r="Q639" t="s">
        <v>8305</v>
      </c>
      <c r="R639" t="b">
        <v>0</v>
      </c>
      <c r="S639" t="s">
        <v>8267</v>
      </c>
      <c r="T639" s="15" t="s">
        <v>8315</v>
      </c>
      <c r="U639" s="15" t="s">
        <v>8316</v>
      </c>
    </row>
    <row r="640" spans="1:21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s="13">
        <f>IFERROR(ROUND(E640/Q640,2),0)</f>
        <v>3</v>
      </c>
      <c r="G640" s="10">
        <f>ROUND(E640/D640,2)</f>
        <v>0</v>
      </c>
      <c r="H640" s="9" t="s">
        <v>8218</v>
      </c>
      <c r="I640" t="s">
        <v>8234</v>
      </c>
      <c r="J640" t="s">
        <v>8247</v>
      </c>
      <c r="K640">
        <v>1490447662</v>
      </c>
      <c r="L640">
        <v>1485267262</v>
      </c>
      <c r="M640" s="20">
        <f>(((K640/60)/60)/24)+DATE(1970,1,1)</f>
        <v>42819.55164351852</v>
      </c>
      <c r="N640" s="20">
        <f>(((L640/60)/60)/24)+DATE(1970,1,1)</f>
        <v>42759.593310185184</v>
      </c>
      <c r="O640" s="22">
        <f>M640-N640</f>
        <v>59.958333333335759</v>
      </c>
      <c r="P640" t="b">
        <v>0</v>
      </c>
      <c r="Q640">
        <v>6</v>
      </c>
      <c r="R640" t="b">
        <v>0</v>
      </c>
      <c r="S640" t="s">
        <v>8267</v>
      </c>
      <c r="T640" s="15" t="s">
        <v>8315</v>
      </c>
      <c r="U640" s="15" t="s">
        <v>8316</v>
      </c>
    </row>
    <row r="641" spans="1:21" ht="30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s="13">
        <f>IFERROR(ROUND(E641/Q641,2),0)</f>
        <v>1</v>
      </c>
      <c r="G641" s="10">
        <f>ROUND(E641/D641,2)</f>
        <v>0</v>
      </c>
      <c r="H641" s="9" t="s">
        <v>8218</v>
      </c>
      <c r="I641" t="s">
        <v>8222</v>
      </c>
      <c r="J641" t="s">
        <v>8244</v>
      </c>
      <c r="K641">
        <v>1413208795</v>
      </c>
      <c r="L641">
        <v>1408024795</v>
      </c>
      <c r="M641" s="20">
        <f>(((K641/60)/60)/24)+DATE(1970,1,1)</f>
        <v>41925.583275462966</v>
      </c>
      <c r="N641" s="20">
        <f>(((L641/60)/60)/24)+DATE(1970,1,1)</f>
        <v>41865.583275462966</v>
      </c>
      <c r="O641" s="22">
        <f>M641-N641</f>
        <v>60</v>
      </c>
      <c r="P641" t="b">
        <v>0</v>
      </c>
      <c r="Q641">
        <v>1</v>
      </c>
      <c r="R641" t="b">
        <v>0</v>
      </c>
      <c r="S641" t="s">
        <v>8267</v>
      </c>
      <c r="T641" s="15" t="s">
        <v>8315</v>
      </c>
      <c r="U641" s="15" t="s">
        <v>8316</v>
      </c>
    </row>
    <row r="642" spans="1:21" ht="60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s="13">
        <f>IFERROR(ROUND(E642/Q642,2),0)</f>
        <v>50.5</v>
      </c>
      <c r="G642" s="10">
        <f>ROUND(E642/D642,2)</f>
        <v>1.44</v>
      </c>
      <c r="H642" s="9" t="s">
        <v>8217</v>
      </c>
      <c r="I642" t="s">
        <v>8228</v>
      </c>
      <c r="J642" t="s">
        <v>8247</v>
      </c>
      <c r="K642">
        <v>1480028400</v>
      </c>
      <c r="L642">
        <v>1478685915</v>
      </c>
      <c r="M642" s="20">
        <f>(((K642/60)/60)/24)+DATE(1970,1,1)</f>
        <v>42698.958333333328</v>
      </c>
      <c r="N642" s="20">
        <f>(((L642/60)/60)/24)+DATE(1970,1,1)</f>
        <v>42683.420312500006</v>
      </c>
      <c r="O642" s="22">
        <f>M642-N642</f>
        <v>15.538020833322662</v>
      </c>
      <c r="P642" t="b">
        <v>0</v>
      </c>
      <c r="Q642">
        <v>2</v>
      </c>
      <c r="R642" t="b">
        <v>1</v>
      </c>
      <c r="S642" t="s">
        <v>8268</v>
      </c>
      <c r="T642" s="15" t="s">
        <v>8315</v>
      </c>
      <c r="U642" s="15" t="s">
        <v>8317</v>
      </c>
    </row>
    <row r="643" spans="1:21" ht="60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s="13">
        <f>IFERROR(ROUND(E643/Q643,2),0)</f>
        <v>151.32</v>
      </c>
      <c r="G643" s="10">
        <f>ROUND(E643/D643,2)</f>
        <v>1.19</v>
      </c>
      <c r="H643" s="9" t="s">
        <v>8217</v>
      </c>
      <c r="I643" t="s">
        <v>8222</v>
      </c>
      <c r="J643" t="s">
        <v>8244</v>
      </c>
      <c r="K643">
        <v>1439473248</v>
      </c>
      <c r="L643">
        <v>1436881248</v>
      </c>
      <c r="M643" s="20">
        <f>(((K643/60)/60)/24)+DATE(1970,1,1)</f>
        <v>42229.57</v>
      </c>
      <c r="N643" s="20">
        <f>(((L643/60)/60)/24)+DATE(1970,1,1)</f>
        <v>42199.57</v>
      </c>
      <c r="O643" s="22">
        <f>M643-N643</f>
        <v>30</v>
      </c>
      <c r="P643" t="b">
        <v>0</v>
      </c>
      <c r="Q643">
        <v>315</v>
      </c>
      <c r="R643" t="b">
        <v>1</v>
      </c>
      <c r="S643" t="s">
        <v>8268</v>
      </c>
      <c r="T643" s="15" t="s">
        <v>8315</v>
      </c>
      <c r="U643" s="15" t="s">
        <v>8317</v>
      </c>
    </row>
    <row r="644" spans="1:21" ht="60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s="13">
        <f>IFERROR(ROUND(E644/Q644,2),0)</f>
        <v>134.36000000000001</v>
      </c>
      <c r="G644" s="10">
        <f>ROUND(E644/D644,2)</f>
        <v>14.6</v>
      </c>
      <c r="H644" s="9" t="s">
        <v>8217</v>
      </c>
      <c r="I644" t="s">
        <v>8234</v>
      </c>
      <c r="J644" t="s">
        <v>8247</v>
      </c>
      <c r="K644">
        <v>1439998674</v>
      </c>
      <c r="L644">
        <v>1436888274</v>
      </c>
      <c r="M644" s="20">
        <f>(((K644/60)/60)/24)+DATE(1970,1,1)</f>
        <v>42235.651319444441</v>
      </c>
      <c r="N644" s="20">
        <f>(((L644/60)/60)/24)+DATE(1970,1,1)</f>
        <v>42199.651319444441</v>
      </c>
      <c r="O644" s="22">
        <f>M644-N644</f>
        <v>36</v>
      </c>
      <c r="P644" t="b">
        <v>0</v>
      </c>
      <c r="Q644">
        <v>2174</v>
      </c>
      <c r="R644" t="b">
        <v>1</v>
      </c>
      <c r="S644" t="s">
        <v>8268</v>
      </c>
      <c r="T644" s="15" t="s">
        <v>8315</v>
      </c>
      <c r="U644" s="15" t="s">
        <v>8317</v>
      </c>
    </row>
    <row r="645" spans="1:21" ht="45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s="13">
        <f>IFERROR(ROUND(E645/Q645,2),0)</f>
        <v>174.03</v>
      </c>
      <c r="G645" s="10">
        <f>ROUND(E645/D645,2)</f>
        <v>1.06</v>
      </c>
      <c r="H645" s="9" t="s">
        <v>8217</v>
      </c>
      <c r="I645" t="s">
        <v>8222</v>
      </c>
      <c r="J645" t="s">
        <v>8244</v>
      </c>
      <c r="K645">
        <v>1433085875</v>
      </c>
      <c r="L645">
        <v>1428333875</v>
      </c>
      <c r="M645" s="20">
        <f>(((K645/60)/60)/24)+DATE(1970,1,1)</f>
        <v>42155.642071759255</v>
      </c>
      <c r="N645" s="20">
        <f>(((L645/60)/60)/24)+DATE(1970,1,1)</f>
        <v>42100.642071759255</v>
      </c>
      <c r="O645" s="22">
        <f>M645-N645</f>
        <v>55</v>
      </c>
      <c r="P645" t="b">
        <v>0</v>
      </c>
      <c r="Q645">
        <v>152</v>
      </c>
      <c r="R645" t="b">
        <v>1</v>
      </c>
      <c r="S645" t="s">
        <v>8268</v>
      </c>
      <c r="T645" s="15" t="s">
        <v>8315</v>
      </c>
      <c r="U645" s="15" t="s">
        <v>8317</v>
      </c>
    </row>
    <row r="646" spans="1:21" ht="60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s="13">
        <f>IFERROR(ROUND(E646/Q646,2),0)</f>
        <v>73.489999999999995</v>
      </c>
      <c r="G646" s="10">
        <f>ROUND(E646/D646,2)</f>
        <v>3</v>
      </c>
      <c r="H646" s="9" t="s">
        <v>8217</v>
      </c>
      <c r="I646" t="s">
        <v>8222</v>
      </c>
      <c r="J646" t="s">
        <v>8244</v>
      </c>
      <c r="K646">
        <v>1414544400</v>
      </c>
      <c r="L646">
        <v>1410883139</v>
      </c>
      <c r="M646" s="20">
        <f>(((K646/60)/60)/24)+DATE(1970,1,1)</f>
        <v>41941.041666666664</v>
      </c>
      <c r="N646" s="20">
        <f>(((L646/60)/60)/24)+DATE(1970,1,1)</f>
        <v>41898.665960648148</v>
      </c>
      <c r="O646" s="22">
        <f>M646-N646</f>
        <v>42.375706018516212</v>
      </c>
      <c r="P646" t="b">
        <v>0</v>
      </c>
      <c r="Q646">
        <v>1021</v>
      </c>
      <c r="R646" t="b">
        <v>1</v>
      </c>
      <c r="S646" t="s">
        <v>8268</v>
      </c>
      <c r="T646" s="15" t="s">
        <v>8315</v>
      </c>
      <c r="U646" s="15" t="s">
        <v>8317</v>
      </c>
    </row>
    <row r="647" spans="1:21" ht="30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s="13">
        <f>IFERROR(ROUND(E647/Q647,2),0)</f>
        <v>23.52</v>
      </c>
      <c r="G647" s="10">
        <f>ROUND(E647/D647,2)</f>
        <v>2.79</v>
      </c>
      <c r="H647" s="9" t="s">
        <v>8217</v>
      </c>
      <c r="I647" t="s">
        <v>8222</v>
      </c>
      <c r="J647" t="s">
        <v>8244</v>
      </c>
      <c r="K647">
        <v>1470962274</v>
      </c>
      <c r="L647">
        <v>1468370274</v>
      </c>
      <c r="M647" s="20">
        <f>(((K647/60)/60)/24)+DATE(1970,1,1)</f>
        <v>42594.026319444441</v>
      </c>
      <c r="N647" s="20">
        <f>(((L647/60)/60)/24)+DATE(1970,1,1)</f>
        <v>42564.026319444441</v>
      </c>
      <c r="O647" s="22">
        <f>M647-N647</f>
        <v>30</v>
      </c>
      <c r="P647" t="b">
        <v>0</v>
      </c>
      <c r="Q647">
        <v>237</v>
      </c>
      <c r="R647" t="b">
        <v>1</v>
      </c>
      <c r="S647" t="s">
        <v>8268</v>
      </c>
      <c r="T647" s="15" t="s">
        <v>8315</v>
      </c>
      <c r="U647" s="15" t="s">
        <v>8317</v>
      </c>
    </row>
    <row r="648" spans="1:21" ht="60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s="13">
        <f>IFERROR(ROUND(E648/Q648,2),0)</f>
        <v>39.07</v>
      </c>
      <c r="G648" s="10">
        <f>ROUND(E648/D648,2)</f>
        <v>1.32</v>
      </c>
      <c r="H648" s="9" t="s">
        <v>8217</v>
      </c>
      <c r="I648" t="s">
        <v>8222</v>
      </c>
      <c r="J648" t="s">
        <v>8244</v>
      </c>
      <c r="K648">
        <v>1407788867</v>
      </c>
      <c r="L648">
        <v>1405196867</v>
      </c>
      <c r="M648" s="20">
        <f>(((K648/60)/60)/24)+DATE(1970,1,1)</f>
        <v>41862.852627314816</v>
      </c>
      <c r="N648" s="20">
        <f>(((L648/60)/60)/24)+DATE(1970,1,1)</f>
        <v>41832.852627314816</v>
      </c>
      <c r="O648" s="22">
        <f>M648-N648</f>
        <v>30</v>
      </c>
      <c r="P648" t="b">
        <v>0</v>
      </c>
      <c r="Q648">
        <v>27</v>
      </c>
      <c r="R648" t="b">
        <v>1</v>
      </c>
      <c r="S648" t="s">
        <v>8268</v>
      </c>
      <c r="T648" s="15" t="s">
        <v>8315</v>
      </c>
      <c r="U648" s="15" t="s">
        <v>8317</v>
      </c>
    </row>
    <row r="649" spans="1:21" ht="60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s="13">
        <f>IFERROR(ROUND(E649/Q649,2),0)</f>
        <v>125.94</v>
      </c>
      <c r="G649" s="10">
        <f>ROUND(E649/D649,2)</f>
        <v>1.07</v>
      </c>
      <c r="H649" s="9" t="s">
        <v>8217</v>
      </c>
      <c r="I649" t="s">
        <v>8227</v>
      </c>
      <c r="J649" t="s">
        <v>8249</v>
      </c>
      <c r="K649">
        <v>1458235549</v>
      </c>
      <c r="L649">
        <v>1455647149</v>
      </c>
      <c r="M649" s="20">
        <f>(((K649/60)/60)/24)+DATE(1970,1,1)</f>
        <v>42446.726261574076</v>
      </c>
      <c r="N649" s="20">
        <f>(((L649/60)/60)/24)+DATE(1970,1,1)</f>
        <v>42416.767928240741</v>
      </c>
      <c r="O649" s="22">
        <f>M649-N649</f>
        <v>29.958333333335759</v>
      </c>
      <c r="P649" t="b">
        <v>0</v>
      </c>
      <c r="Q649">
        <v>17</v>
      </c>
      <c r="R649" t="b">
        <v>1</v>
      </c>
      <c r="S649" t="s">
        <v>8268</v>
      </c>
      <c r="T649" s="15" t="s">
        <v>8315</v>
      </c>
      <c r="U649" s="15" t="s">
        <v>8317</v>
      </c>
    </row>
    <row r="650" spans="1:21" ht="30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s="13">
        <f>IFERROR(ROUND(E650/Q650,2),0)</f>
        <v>1644</v>
      </c>
      <c r="G650" s="10">
        <f>ROUND(E650/D650,2)</f>
        <v>1.27</v>
      </c>
      <c r="H650" s="9" t="s">
        <v>8217</v>
      </c>
      <c r="I650" t="s">
        <v>8222</v>
      </c>
      <c r="J650" t="s">
        <v>8244</v>
      </c>
      <c r="K650">
        <v>1413304708</v>
      </c>
      <c r="L650">
        <v>1410280708</v>
      </c>
      <c r="M650" s="20">
        <f>(((K650/60)/60)/24)+DATE(1970,1,1)</f>
        <v>41926.693379629629</v>
      </c>
      <c r="N650" s="20">
        <f>(((L650/60)/60)/24)+DATE(1970,1,1)</f>
        <v>41891.693379629629</v>
      </c>
      <c r="O650" s="22">
        <f>M650-N650</f>
        <v>35</v>
      </c>
      <c r="P650" t="b">
        <v>0</v>
      </c>
      <c r="Q650">
        <v>27</v>
      </c>
      <c r="R650" t="b">
        <v>1</v>
      </c>
      <c r="S650" t="s">
        <v>8268</v>
      </c>
      <c r="T650" s="15" t="s">
        <v>8315</v>
      </c>
      <c r="U650" s="15" t="s">
        <v>8317</v>
      </c>
    </row>
    <row r="651" spans="1:21" ht="60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s="13">
        <f>IFERROR(ROUND(E651/Q651,2),0)</f>
        <v>42.67</v>
      </c>
      <c r="G651" s="10">
        <f>ROUND(E651/D651,2)</f>
        <v>1.4</v>
      </c>
      <c r="H651" s="9" t="s">
        <v>8217</v>
      </c>
      <c r="I651" t="s">
        <v>8222</v>
      </c>
      <c r="J651" t="s">
        <v>8244</v>
      </c>
      <c r="K651">
        <v>1410904413</v>
      </c>
      <c r="L651">
        <v>1409090013</v>
      </c>
      <c r="M651" s="20">
        <f>(((K651/60)/60)/24)+DATE(1970,1,1)</f>
        <v>41898.912187499998</v>
      </c>
      <c r="N651" s="20">
        <f>(((L651/60)/60)/24)+DATE(1970,1,1)</f>
        <v>41877.912187499998</v>
      </c>
      <c r="O651" s="22">
        <f>M651-N651</f>
        <v>21</v>
      </c>
      <c r="P651" t="b">
        <v>0</v>
      </c>
      <c r="Q651">
        <v>82</v>
      </c>
      <c r="R651" t="b">
        <v>1</v>
      </c>
      <c r="S651" t="s">
        <v>8268</v>
      </c>
      <c r="T651" s="15" t="s">
        <v>8315</v>
      </c>
      <c r="U651" s="15" t="s">
        <v>8317</v>
      </c>
    </row>
    <row r="652" spans="1:21" ht="60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s="13">
        <f>IFERROR(ROUND(E652/Q652,2),0)</f>
        <v>35.130000000000003</v>
      </c>
      <c r="G652" s="10">
        <f>ROUND(E652/D652,2)</f>
        <v>1.1200000000000001</v>
      </c>
      <c r="H652" s="9" t="s">
        <v>8217</v>
      </c>
      <c r="I652" t="s">
        <v>8222</v>
      </c>
      <c r="J652" t="s">
        <v>8244</v>
      </c>
      <c r="K652">
        <v>1418953984</v>
      </c>
      <c r="L652">
        <v>1413766384</v>
      </c>
      <c r="M652" s="20">
        <f>(((K652/60)/60)/24)+DATE(1970,1,1)</f>
        <v>41992.078518518523</v>
      </c>
      <c r="N652" s="20">
        <f>(((L652/60)/60)/24)+DATE(1970,1,1)</f>
        <v>41932.036851851852</v>
      </c>
      <c r="O652" s="22">
        <f>M652-N652</f>
        <v>60.041666666671517</v>
      </c>
      <c r="P652" t="b">
        <v>0</v>
      </c>
      <c r="Q652">
        <v>48</v>
      </c>
      <c r="R652" t="b">
        <v>1</v>
      </c>
      <c r="S652" t="s">
        <v>8268</v>
      </c>
      <c r="T652" s="15" t="s">
        <v>8315</v>
      </c>
      <c r="U652" s="15" t="s">
        <v>8317</v>
      </c>
    </row>
    <row r="653" spans="1:21" ht="60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s="13">
        <f>IFERROR(ROUND(E653/Q653,2),0)</f>
        <v>239.35</v>
      </c>
      <c r="G653" s="10">
        <f>ROUND(E653/D653,2)</f>
        <v>1.01</v>
      </c>
      <c r="H653" s="9" t="s">
        <v>8217</v>
      </c>
      <c r="I653" t="s">
        <v>8222</v>
      </c>
      <c r="J653" t="s">
        <v>8244</v>
      </c>
      <c r="K653">
        <v>1418430311</v>
      </c>
      <c r="L653">
        <v>1415838311</v>
      </c>
      <c r="M653" s="20">
        <f>(((K653/60)/60)/24)+DATE(1970,1,1)</f>
        <v>41986.017488425925</v>
      </c>
      <c r="N653" s="20">
        <f>(((L653/60)/60)/24)+DATE(1970,1,1)</f>
        <v>41956.017488425925</v>
      </c>
      <c r="O653" s="22">
        <f>M653-N653</f>
        <v>30</v>
      </c>
      <c r="P653" t="b">
        <v>0</v>
      </c>
      <c r="Q653">
        <v>105</v>
      </c>
      <c r="R653" t="b">
        <v>1</v>
      </c>
      <c r="S653" t="s">
        <v>8268</v>
      </c>
      <c r="T653" s="15" t="s">
        <v>8315</v>
      </c>
      <c r="U653" s="15" t="s">
        <v>8317</v>
      </c>
    </row>
    <row r="654" spans="1:21" ht="60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s="13">
        <f>IFERROR(ROUND(E654/Q654,2),0)</f>
        <v>107.64</v>
      </c>
      <c r="G654" s="10">
        <f>ROUND(E654/D654,2)</f>
        <v>1</v>
      </c>
      <c r="H654" s="9" t="s">
        <v>8217</v>
      </c>
      <c r="I654" t="s">
        <v>8222</v>
      </c>
      <c r="J654" t="s">
        <v>8244</v>
      </c>
      <c r="K654">
        <v>1480613650</v>
      </c>
      <c r="L654">
        <v>1478018050</v>
      </c>
      <c r="M654" s="20">
        <f>(((K654/60)/60)/24)+DATE(1970,1,1)</f>
        <v>42705.732060185182</v>
      </c>
      <c r="N654" s="20">
        <f>(((L654/60)/60)/24)+DATE(1970,1,1)</f>
        <v>42675.690393518518</v>
      </c>
      <c r="O654" s="22">
        <f>M654-N654</f>
        <v>30.041666666664241</v>
      </c>
      <c r="P654" t="b">
        <v>0</v>
      </c>
      <c r="Q654">
        <v>28</v>
      </c>
      <c r="R654" t="b">
        <v>1</v>
      </c>
      <c r="S654" t="s">
        <v>8268</v>
      </c>
      <c r="T654" s="15" t="s">
        <v>8315</v>
      </c>
      <c r="U654" s="15" t="s">
        <v>8317</v>
      </c>
    </row>
    <row r="655" spans="1:21" ht="60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s="13">
        <f>IFERROR(ROUND(E655/Q655,2),0)</f>
        <v>95.83</v>
      </c>
      <c r="G655" s="10">
        <f>ROUND(E655/D655,2)</f>
        <v>1.41</v>
      </c>
      <c r="H655" s="9" t="s">
        <v>8217</v>
      </c>
      <c r="I655" t="s">
        <v>8222</v>
      </c>
      <c r="J655" t="s">
        <v>8244</v>
      </c>
      <c r="K655">
        <v>1440082240</v>
      </c>
      <c r="L655">
        <v>1436885440</v>
      </c>
      <c r="M655" s="20">
        <f>(((K655/60)/60)/24)+DATE(1970,1,1)</f>
        <v>42236.618518518517</v>
      </c>
      <c r="N655" s="20">
        <f>(((L655/60)/60)/24)+DATE(1970,1,1)</f>
        <v>42199.618518518517</v>
      </c>
      <c r="O655" s="22">
        <f>M655-N655</f>
        <v>37</v>
      </c>
      <c r="P655" t="b">
        <v>0</v>
      </c>
      <c r="Q655">
        <v>1107</v>
      </c>
      <c r="R655" t="b">
        <v>1</v>
      </c>
      <c r="S655" t="s">
        <v>8268</v>
      </c>
      <c r="T655" s="15" t="s">
        <v>8315</v>
      </c>
      <c r="U655" s="15" t="s">
        <v>8317</v>
      </c>
    </row>
    <row r="656" spans="1:21" ht="60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s="13">
        <f>IFERROR(ROUND(E656/Q656,2),0)</f>
        <v>31.66</v>
      </c>
      <c r="G656" s="10">
        <f>ROUND(E656/D656,2)</f>
        <v>2.67</v>
      </c>
      <c r="H656" s="9" t="s">
        <v>8217</v>
      </c>
      <c r="I656" t="s">
        <v>8222</v>
      </c>
      <c r="J656" t="s">
        <v>8244</v>
      </c>
      <c r="K656">
        <v>1436396313</v>
      </c>
      <c r="L656">
        <v>1433804313</v>
      </c>
      <c r="M656" s="20">
        <f>(((K656/60)/60)/24)+DATE(1970,1,1)</f>
        <v>42193.957326388889</v>
      </c>
      <c r="N656" s="20">
        <f>(((L656/60)/60)/24)+DATE(1970,1,1)</f>
        <v>42163.957326388889</v>
      </c>
      <c r="O656" s="22">
        <f>M656-N656</f>
        <v>30</v>
      </c>
      <c r="P656" t="b">
        <v>0</v>
      </c>
      <c r="Q656">
        <v>1013</v>
      </c>
      <c r="R656" t="b">
        <v>1</v>
      </c>
      <c r="S656" t="s">
        <v>8268</v>
      </c>
      <c r="T656" s="15" t="s">
        <v>8315</v>
      </c>
      <c r="U656" s="15" t="s">
        <v>8317</v>
      </c>
    </row>
    <row r="657" spans="1:21" ht="45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s="13">
        <f>IFERROR(ROUND(E657/Q657,2),0)</f>
        <v>42.89</v>
      </c>
      <c r="G657" s="10">
        <f>ROUND(E657/D657,2)</f>
        <v>1.47</v>
      </c>
      <c r="H657" s="9" t="s">
        <v>8217</v>
      </c>
      <c r="I657" t="s">
        <v>8222</v>
      </c>
      <c r="J657" t="s">
        <v>8244</v>
      </c>
      <c r="K657">
        <v>1426197512</v>
      </c>
      <c r="L657">
        <v>1423609112</v>
      </c>
      <c r="M657" s="20">
        <f>(((K657/60)/60)/24)+DATE(1970,1,1)</f>
        <v>42075.915648148148</v>
      </c>
      <c r="N657" s="20">
        <f>(((L657/60)/60)/24)+DATE(1970,1,1)</f>
        <v>42045.957314814819</v>
      </c>
      <c r="O657" s="22">
        <f>M657-N657</f>
        <v>29.958333333328483</v>
      </c>
      <c r="P657" t="b">
        <v>0</v>
      </c>
      <c r="Q657">
        <v>274</v>
      </c>
      <c r="R657" t="b">
        <v>1</v>
      </c>
      <c r="S657" t="s">
        <v>8268</v>
      </c>
      <c r="T657" s="15" t="s">
        <v>8315</v>
      </c>
      <c r="U657" s="15" t="s">
        <v>8317</v>
      </c>
    </row>
    <row r="658" spans="1:21" ht="60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s="13">
        <f>IFERROR(ROUND(E658/Q658,2),0)</f>
        <v>122.74</v>
      </c>
      <c r="G658" s="10">
        <f>ROUND(E658/D658,2)</f>
        <v>2.14</v>
      </c>
      <c r="H658" s="9" t="s">
        <v>8217</v>
      </c>
      <c r="I658" t="s">
        <v>8222</v>
      </c>
      <c r="J658" t="s">
        <v>8244</v>
      </c>
      <c r="K658">
        <v>1460917119</v>
      </c>
      <c r="L658">
        <v>1455736719</v>
      </c>
      <c r="M658" s="20">
        <f>(((K658/60)/60)/24)+DATE(1970,1,1)</f>
        <v>42477.762951388882</v>
      </c>
      <c r="N658" s="20">
        <f>(((L658/60)/60)/24)+DATE(1970,1,1)</f>
        <v>42417.804618055554</v>
      </c>
      <c r="O658" s="22">
        <f>M658-N658</f>
        <v>59.958333333328483</v>
      </c>
      <c r="P658" t="b">
        <v>0</v>
      </c>
      <c r="Q658">
        <v>87</v>
      </c>
      <c r="R658" t="b">
        <v>1</v>
      </c>
      <c r="S658" t="s">
        <v>8268</v>
      </c>
      <c r="T658" s="15" t="s">
        <v>8315</v>
      </c>
      <c r="U658" s="15" t="s">
        <v>8317</v>
      </c>
    </row>
    <row r="659" spans="1:21" ht="60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s="13">
        <f>IFERROR(ROUND(E659/Q659,2),0)</f>
        <v>190.45</v>
      </c>
      <c r="G659" s="10">
        <f>ROUND(E659/D659,2)</f>
        <v>1.26</v>
      </c>
      <c r="H659" s="9" t="s">
        <v>8217</v>
      </c>
      <c r="I659" t="s">
        <v>8222</v>
      </c>
      <c r="J659" t="s">
        <v>8244</v>
      </c>
      <c r="K659">
        <v>1450901872</v>
      </c>
      <c r="L659">
        <v>1448309872</v>
      </c>
      <c r="M659" s="20">
        <f>(((K659/60)/60)/24)+DATE(1970,1,1)</f>
        <v>42361.84574074074</v>
      </c>
      <c r="N659" s="20">
        <f>(((L659/60)/60)/24)+DATE(1970,1,1)</f>
        <v>42331.84574074074</v>
      </c>
      <c r="O659" s="22">
        <f>M659-N659</f>
        <v>30</v>
      </c>
      <c r="P659" t="b">
        <v>0</v>
      </c>
      <c r="Q659">
        <v>99</v>
      </c>
      <c r="R659" t="b">
        <v>1</v>
      </c>
      <c r="S659" t="s">
        <v>8268</v>
      </c>
      <c r="T659" s="15" t="s">
        <v>8315</v>
      </c>
      <c r="U659" s="15" t="s">
        <v>8317</v>
      </c>
    </row>
    <row r="660" spans="1:21" ht="60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s="13">
        <f>IFERROR(ROUND(E660/Q660,2),0)</f>
        <v>109.34</v>
      </c>
      <c r="G660" s="10">
        <f>ROUND(E660/D660,2)</f>
        <v>1.04</v>
      </c>
      <c r="H660" s="9" t="s">
        <v>8217</v>
      </c>
      <c r="I660" t="s">
        <v>8222</v>
      </c>
      <c r="J660" t="s">
        <v>8244</v>
      </c>
      <c r="K660">
        <v>1437933600</v>
      </c>
      <c r="L660">
        <v>1435117889</v>
      </c>
      <c r="M660" s="20">
        <f>(((K660/60)/60)/24)+DATE(1970,1,1)</f>
        <v>42211.75</v>
      </c>
      <c r="N660" s="20">
        <f>(((L660/60)/60)/24)+DATE(1970,1,1)</f>
        <v>42179.160752314812</v>
      </c>
      <c r="O660" s="22">
        <f>M660-N660</f>
        <v>32.589247685187729</v>
      </c>
      <c r="P660" t="b">
        <v>0</v>
      </c>
      <c r="Q660">
        <v>276</v>
      </c>
      <c r="R660" t="b">
        <v>1</v>
      </c>
      <c r="S660" t="s">
        <v>8268</v>
      </c>
      <c r="T660" s="15" t="s">
        <v>8315</v>
      </c>
      <c r="U660" s="15" t="s">
        <v>8317</v>
      </c>
    </row>
    <row r="661" spans="1:2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s="13">
        <f>IFERROR(ROUND(E661/Q661,2),0)</f>
        <v>143.66999999999999</v>
      </c>
      <c r="G661" s="10">
        <f>ROUND(E661/D661,2)</f>
        <v>1.01</v>
      </c>
      <c r="H661" s="9" t="s">
        <v>8217</v>
      </c>
      <c r="I661" t="s">
        <v>8222</v>
      </c>
      <c r="J661" t="s">
        <v>8244</v>
      </c>
      <c r="K661">
        <v>1440339295</v>
      </c>
      <c r="L661">
        <v>1437747295</v>
      </c>
      <c r="M661" s="20">
        <f>(((K661/60)/60)/24)+DATE(1970,1,1)</f>
        <v>42239.593692129631</v>
      </c>
      <c r="N661" s="20">
        <f>(((L661/60)/60)/24)+DATE(1970,1,1)</f>
        <v>42209.593692129631</v>
      </c>
      <c r="O661" s="22">
        <f>M661-N661</f>
        <v>30</v>
      </c>
      <c r="P661" t="b">
        <v>0</v>
      </c>
      <c r="Q661">
        <v>21</v>
      </c>
      <c r="R661" t="b">
        <v>1</v>
      </c>
      <c r="S661" t="s">
        <v>8268</v>
      </c>
      <c r="T661" s="15" t="s">
        <v>8315</v>
      </c>
      <c r="U661" s="15" t="s">
        <v>8317</v>
      </c>
    </row>
    <row r="662" spans="1:21" ht="60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s="13">
        <f>IFERROR(ROUND(E662/Q662,2),0)</f>
        <v>84.94</v>
      </c>
      <c r="G662" s="10">
        <f>ROUND(E662/D662,2)</f>
        <v>0.03</v>
      </c>
      <c r="H662" s="9" t="s">
        <v>8219</v>
      </c>
      <c r="I662" t="s">
        <v>8222</v>
      </c>
      <c r="J662" t="s">
        <v>8244</v>
      </c>
      <c r="K662">
        <v>1415558879</v>
      </c>
      <c r="L662">
        <v>1412963279</v>
      </c>
      <c r="M662" s="20">
        <f>(((K662/60)/60)/24)+DATE(1970,1,1)</f>
        <v>41952.783321759263</v>
      </c>
      <c r="N662" s="20">
        <f>(((L662/60)/60)/24)+DATE(1970,1,1)</f>
        <v>41922.741655092592</v>
      </c>
      <c r="O662" s="22">
        <f>M662-N662</f>
        <v>30.041666666671517</v>
      </c>
      <c r="P662" t="b">
        <v>0</v>
      </c>
      <c r="Q662">
        <v>18</v>
      </c>
      <c r="R662" t="b">
        <v>0</v>
      </c>
      <c r="S662" t="s">
        <v>8268</v>
      </c>
      <c r="T662" s="15" t="s">
        <v>8315</v>
      </c>
      <c r="U662" s="15" t="s">
        <v>8317</v>
      </c>
    </row>
    <row r="663" spans="1:21" ht="45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s="13">
        <f>IFERROR(ROUND(E663/Q663,2),0)</f>
        <v>10.56</v>
      </c>
      <c r="G663" s="10">
        <f>ROUND(E663/D663,2)</f>
        <v>0.01</v>
      </c>
      <c r="H663" s="9" t="s">
        <v>8219</v>
      </c>
      <c r="I663" t="s">
        <v>8222</v>
      </c>
      <c r="J663" t="s">
        <v>8244</v>
      </c>
      <c r="K663">
        <v>1477236559</v>
      </c>
      <c r="L663">
        <v>1474644559</v>
      </c>
      <c r="M663" s="20">
        <f>(((K663/60)/60)/24)+DATE(1970,1,1)</f>
        <v>42666.645358796297</v>
      </c>
      <c r="N663" s="20">
        <f>(((L663/60)/60)/24)+DATE(1970,1,1)</f>
        <v>42636.645358796297</v>
      </c>
      <c r="O663" s="22">
        <f>M663-N663</f>
        <v>30</v>
      </c>
      <c r="P663" t="b">
        <v>0</v>
      </c>
      <c r="Q663">
        <v>9</v>
      </c>
      <c r="R663" t="b">
        <v>0</v>
      </c>
      <c r="S663" t="s">
        <v>8268</v>
      </c>
      <c r="T663" s="15" t="s">
        <v>8315</v>
      </c>
      <c r="U663" s="15" t="s">
        <v>8317</v>
      </c>
    </row>
    <row r="664" spans="1:21" ht="45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s="13">
        <f>IFERROR(ROUND(E664/Q664,2),0)</f>
        <v>39</v>
      </c>
      <c r="G664" s="10">
        <f>ROUND(E664/D664,2)</f>
        <v>0</v>
      </c>
      <c r="H664" s="9" t="s">
        <v>8219</v>
      </c>
      <c r="I664" t="s">
        <v>8222</v>
      </c>
      <c r="J664" t="s">
        <v>8244</v>
      </c>
      <c r="K664">
        <v>1421404247</v>
      </c>
      <c r="L664">
        <v>1418812247</v>
      </c>
      <c r="M664" s="20">
        <f>(((K664/60)/60)/24)+DATE(1970,1,1)</f>
        <v>42020.438043981485</v>
      </c>
      <c r="N664" s="20">
        <f>(((L664/60)/60)/24)+DATE(1970,1,1)</f>
        <v>41990.438043981485</v>
      </c>
      <c r="O664" s="22">
        <f>M664-N664</f>
        <v>30</v>
      </c>
      <c r="P664" t="b">
        <v>0</v>
      </c>
      <c r="Q664">
        <v>4</v>
      </c>
      <c r="R664" t="b">
        <v>0</v>
      </c>
      <c r="S664" t="s">
        <v>8268</v>
      </c>
      <c r="T664" s="15" t="s">
        <v>8315</v>
      </c>
      <c r="U664" s="15" t="s">
        <v>8317</v>
      </c>
    </row>
    <row r="665" spans="1:21" ht="60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s="13">
        <f>IFERROR(ROUND(E665/Q665,2),0)</f>
        <v>100</v>
      </c>
      <c r="G665" s="10">
        <f>ROUND(E665/D665,2)</f>
        <v>0</v>
      </c>
      <c r="H665" s="9" t="s">
        <v>8219</v>
      </c>
      <c r="I665" t="s">
        <v>8230</v>
      </c>
      <c r="J665" t="s">
        <v>8251</v>
      </c>
      <c r="K665">
        <v>1437250456</v>
      </c>
      <c r="L665">
        <v>1434658456</v>
      </c>
      <c r="M665" s="20">
        <f>(((K665/60)/60)/24)+DATE(1970,1,1)</f>
        <v>42203.843240740738</v>
      </c>
      <c r="N665" s="20">
        <f>(((L665/60)/60)/24)+DATE(1970,1,1)</f>
        <v>42173.843240740738</v>
      </c>
      <c r="O665" s="22">
        <f>M665-N665</f>
        <v>30</v>
      </c>
      <c r="P665" t="b">
        <v>0</v>
      </c>
      <c r="Q665">
        <v>7</v>
      </c>
      <c r="R665" t="b">
        <v>0</v>
      </c>
      <c r="S665" t="s">
        <v>8268</v>
      </c>
      <c r="T665" s="15" t="s">
        <v>8315</v>
      </c>
      <c r="U665" s="15" t="s">
        <v>8317</v>
      </c>
    </row>
    <row r="666" spans="1:21" ht="60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s="13">
        <f>IFERROR(ROUND(E666/Q666,2),0)</f>
        <v>31.17</v>
      </c>
      <c r="G666" s="10">
        <f>ROUND(E666/D666,2)</f>
        <v>0.08</v>
      </c>
      <c r="H666" s="9" t="s">
        <v>8219</v>
      </c>
      <c r="I666" t="s">
        <v>8222</v>
      </c>
      <c r="J666" t="s">
        <v>8244</v>
      </c>
      <c r="K666">
        <v>1428940775</v>
      </c>
      <c r="L666">
        <v>1426348775</v>
      </c>
      <c r="M666" s="20">
        <f>(((K666/60)/60)/24)+DATE(1970,1,1)</f>
        <v>42107.666377314818</v>
      </c>
      <c r="N666" s="20">
        <f>(((L666/60)/60)/24)+DATE(1970,1,1)</f>
        <v>42077.666377314818</v>
      </c>
      <c r="O666" s="22">
        <f>M666-N666</f>
        <v>30</v>
      </c>
      <c r="P666" t="b">
        <v>0</v>
      </c>
      <c r="Q666">
        <v>29</v>
      </c>
      <c r="R666" t="b">
        <v>0</v>
      </c>
      <c r="S666" t="s">
        <v>8268</v>
      </c>
      <c r="T666" s="15" t="s">
        <v>8315</v>
      </c>
      <c r="U666" s="15" t="s">
        <v>8317</v>
      </c>
    </row>
    <row r="667" spans="1:21" ht="60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s="13">
        <f>IFERROR(ROUND(E667/Q667,2),0)</f>
        <v>155.33000000000001</v>
      </c>
      <c r="G667" s="10">
        <f>ROUND(E667/D667,2)</f>
        <v>0.19</v>
      </c>
      <c r="H667" s="9" t="s">
        <v>8219</v>
      </c>
      <c r="I667" t="s">
        <v>8222</v>
      </c>
      <c r="J667" t="s">
        <v>8244</v>
      </c>
      <c r="K667">
        <v>1484327061</v>
      </c>
      <c r="L667">
        <v>1479143061</v>
      </c>
      <c r="M667" s="20">
        <f>(((K667/60)/60)/24)+DATE(1970,1,1)</f>
        <v>42748.711354166662</v>
      </c>
      <c r="N667" s="20">
        <f>(((L667/60)/60)/24)+DATE(1970,1,1)</f>
        <v>42688.711354166662</v>
      </c>
      <c r="O667" s="22">
        <f>M667-N667</f>
        <v>60</v>
      </c>
      <c r="P667" t="b">
        <v>0</v>
      </c>
      <c r="Q667">
        <v>12</v>
      </c>
      <c r="R667" t="b">
        <v>0</v>
      </c>
      <c r="S667" t="s">
        <v>8268</v>
      </c>
      <c r="T667" s="15" t="s">
        <v>8315</v>
      </c>
      <c r="U667" s="15" t="s">
        <v>8317</v>
      </c>
    </row>
    <row r="668" spans="1:21" ht="60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s="13">
        <f>IFERROR(ROUND(E668/Q668,2),0)</f>
        <v>2</v>
      </c>
      <c r="G668" s="10">
        <f>ROUND(E668/D668,2)</f>
        <v>0</v>
      </c>
      <c r="H668" s="9" t="s">
        <v>8219</v>
      </c>
      <c r="I668" t="s">
        <v>8222</v>
      </c>
      <c r="J668" t="s">
        <v>8244</v>
      </c>
      <c r="K668">
        <v>1408305498</v>
      </c>
      <c r="L668">
        <v>1405713498</v>
      </c>
      <c r="M668" s="20">
        <f>(((K668/60)/60)/24)+DATE(1970,1,1)</f>
        <v>41868.832152777781</v>
      </c>
      <c r="N668" s="20">
        <f>(((L668/60)/60)/24)+DATE(1970,1,1)</f>
        <v>41838.832152777781</v>
      </c>
      <c r="O668" s="22">
        <f>M668-N668</f>
        <v>30</v>
      </c>
      <c r="P668" t="b">
        <v>0</v>
      </c>
      <c r="Q668">
        <v>4</v>
      </c>
      <c r="R668" t="b">
        <v>0</v>
      </c>
      <c r="S668" t="s">
        <v>8268</v>
      </c>
      <c r="T668" s="15" t="s">
        <v>8315</v>
      </c>
      <c r="U668" s="15" t="s">
        <v>8317</v>
      </c>
    </row>
    <row r="669" spans="1:21" ht="60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s="13">
        <f>IFERROR(ROUND(E669/Q669,2),0)</f>
        <v>178.93</v>
      </c>
      <c r="G669" s="10">
        <f>ROUND(E669/D669,2)</f>
        <v>0.1</v>
      </c>
      <c r="H669" s="9" t="s">
        <v>8219</v>
      </c>
      <c r="I669" t="s">
        <v>8235</v>
      </c>
      <c r="J669" t="s">
        <v>8247</v>
      </c>
      <c r="K669">
        <v>1477731463</v>
      </c>
      <c r="L669">
        <v>1474275463</v>
      </c>
      <c r="M669" s="20">
        <f>(((K669/60)/60)/24)+DATE(1970,1,1)</f>
        <v>42672.373414351852</v>
      </c>
      <c r="N669" s="20">
        <f>(((L669/60)/60)/24)+DATE(1970,1,1)</f>
        <v>42632.373414351852</v>
      </c>
      <c r="O669" s="22">
        <f>M669-N669</f>
        <v>40</v>
      </c>
      <c r="P669" t="b">
        <v>0</v>
      </c>
      <c r="Q669">
        <v>28</v>
      </c>
      <c r="R669" t="b">
        <v>0</v>
      </c>
      <c r="S669" t="s">
        <v>8268</v>
      </c>
      <c r="T669" s="15" t="s">
        <v>8315</v>
      </c>
      <c r="U669" s="15" t="s">
        <v>8317</v>
      </c>
    </row>
    <row r="670" spans="1:21" ht="45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s="13">
        <f>IFERROR(ROUND(E670/Q670,2),0)</f>
        <v>27.36</v>
      </c>
      <c r="G670" s="10">
        <f>ROUND(E670/D670,2)</f>
        <v>0.05</v>
      </c>
      <c r="H670" s="9" t="s">
        <v>8219</v>
      </c>
      <c r="I670" t="s">
        <v>8222</v>
      </c>
      <c r="J670" t="s">
        <v>8244</v>
      </c>
      <c r="K670">
        <v>1431374222</v>
      </c>
      <c r="L670">
        <v>1427486222</v>
      </c>
      <c r="M670" s="20">
        <f>(((K670/60)/60)/24)+DATE(1970,1,1)</f>
        <v>42135.831273148149</v>
      </c>
      <c r="N670" s="20">
        <f>(((L670/60)/60)/24)+DATE(1970,1,1)</f>
        <v>42090.831273148149</v>
      </c>
      <c r="O670" s="22">
        <f>M670-N670</f>
        <v>45</v>
      </c>
      <c r="P670" t="b">
        <v>0</v>
      </c>
      <c r="Q670">
        <v>25</v>
      </c>
      <c r="R670" t="b">
        <v>0</v>
      </c>
      <c r="S670" t="s">
        <v>8268</v>
      </c>
      <c r="T670" s="15" t="s">
        <v>8315</v>
      </c>
      <c r="U670" s="15" t="s">
        <v>8317</v>
      </c>
    </row>
    <row r="671" spans="1:21" ht="60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s="13">
        <f>IFERROR(ROUND(E671/Q671,2),0)</f>
        <v>1536.25</v>
      </c>
      <c r="G671" s="10">
        <f>ROUND(E671/D671,2)</f>
        <v>0.22</v>
      </c>
      <c r="H671" s="9" t="s">
        <v>8219</v>
      </c>
      <c r="I671" t="s">
        <v>8233</v>
      </c>
      <c r="J671" t="s">
        <v>8253</v>
      </c>
      <c r="K671">
        <v>1467817258</v>
      </c>
      <c r="L671">
        <v>1465225258</v>
      </c>
      <c r="M671" s="20">
        <f>(((K671/60)/60)/24)+DATE(1970,1,1)</f>
        <v>42557.625671296293</v>
      </c>
      <c r="N671" s="20">
        <f>(((L671/60)/60)/24)+DATE(1970,1,1)</f>
        <v>42527.625671296293</v>
      </c>
      <c r="O671" s="22">
        <f>M671-N671</f>
        <v>30</v>
      </c>
      <c r="P671" t="b">
        <v>0</v>
      </c>
      <c r="Q671">
        <v>28</v>
      </c>
      <c r="R671" t="b">
        <v>0</v>
      </c>
      <c r="S671" t="s">
        <v>8268</v>
      </c>
      <c r="T671" s="15" t="s">
        <v>8315</v>
      </c>
      <c r="U671" s="15" t="s">
        <v>8317</v>
      </c>
    </row>
    <row r="672" spans="1:21" ht="60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s="13">
        <f>IFERROR(ROUND(E672/Q672,2),0)</f>
        <v>85</v>
      </c>
      <c r="G672" s="10">
        <f>ROUND(E672/D672,2)</f>
        <v>0.28999999999999998</v>
      </c>
      <c r="H672" s="9" t="s">
        <v>8219</v>
      </c>
      <c r="I672" t="s">
        <v>8235</v>
      </c>
      <c r="J672" t="s">
        <v>8247</v>
      </c>
      <c r="K672">
        <v>1466323800</v>
      </c>
      <c r="L672">
        <v>1463418120</v>
      </c>
      <c r="M672" s="20">
        <f>(((K672/60)/60)/24)+DATE(1970,1,1)</f>
        <v>42540.340277777781</v>
      </c>
      <c r="N672" s="20">
        <f>(((L672/60)/60)/24)+DATE(1970,1,1)</f>
        <v>42506.709722222222</v>
      </c>
      <c r="O672" s="22">
        <f>M672-N672</f>
        <v>33.630555555559113</v>
      </c>
      <c r="P672" t="b">
        <v>0</v>
      </c>
      <c r="Q672">
        <v>310</v>
      </c>
      <c r="R672" t="b">
        <v>0</v>
      </c>
      <c r="S672" t="s">
        <v>8268</v>
      </c>
      <c r="T672" s="15" t="s">
        <v>8315</v>
      </c>
      <c r="U672" s="15" t="s">
        <v>8317</v>
      </c>
    </row>
    <row r="673" spans="1:21" ht="60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s="13">
        <f>IFERROR(ROUND(E673/Q673,2),0)</f>
        <v>788.53</v>
      </c>
      <c r="G673" s="10">
        <f>ROUND(E673/D673,2)</f>
        <v>0.39</v>
      </c>
      <c r="H673" s="9" t="s">
        <v>8219</v>
      </c>
      <c r="I673" t="s">
        <v>8222</v>
      </c>
      <c r="J673" t="s">
        <v>8244</v>
      </c>
      <c r="K673">
        <v>1421208000</v>
      </c>
      <c r="L673">
        <v>1418315852</v>
      </c>
      <c r="M673" s="20">
        <f>(((K673/60)/60)/24)+DATE(1970,1,1)</f>
        <v>42018.166666666672</v>
      </c>
      <c r="N673" s="20">
        <f>(((L673/60)/60)/24)+DATE(1970,1,1)</f>
        <v>41984.692731481482</v>
      </c>
      <c r="O673" s="22">
        <f>M673-N673</f>
        <v>33.473935185189475</v>
      </c>
      <c r="P673" t="b">
        <v>0</v>
      </c>
      <c r="Q673">
        <v>15</v>
      </c>
      <c r="R673" t="b">
        <v>0</v>
      </c>
      <c r="S673" t="s">
        <v>8268</v>
      </c>
      <c r="T673" s="15" t="s">
        <v>8315</v>
      </c>
      <c r="U673" s="15" t="s">
        <v>8317</v>
      </c>
    </row>
    <row r="674" spans="1:21" ht="60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s="13">
        <f>IFERROR(ROUND(E674/Q674,2),0)</f>
        <v>50.3</v>
      </c>
      <c r="G674" s="10">
        <f>ROUND(E674/D674,2)</f>
        <v>0.22</v>
      </c>
      <c r="H674" s="9" t="s">
        <v>8219</v>
      </c>
      <c r="I674" t="s">
        <v>8222</v>
      </c>
      <c r="J674" t="s">
        <v>8244</v>
      </c>
      <c r="K674">
        <v>1420088340</v>
      </c>
      <c r="L674">
        <v>1417410964</v>
      </c>
      <c r="M674" s="20">
        <f>(((K674/60)/60)/24)+DATE(1970,1,1)</f>
        <v>42005.207638888889</v>
      </c>
      <c r="N674" s="20">
        <f>(((L674/60)/60)/24)+DATE(1970,1,1)</f>
        <v>41974.219490740739</v>
      </c>
      <c r="O674" s="22">
        <f>M674-N674</f>
        <v>30.988148148149776</v>
      </c>
      <c r="P674" t="b">
        <v>0</v>
      </c>
      <c r="Q674">
        <v>215</v>
      </c>
      <c r="R674" t="b">
        <v>0</v>
      </c>
      <c r="S674" t="s">
        <v>8268</v>
      </c>
      <c r="T674" s="15" t="s">
        <v>8315</v>
      </c>
      <c r="U674" s="15" t="s">
        <v>8317</v>
      </c>
    </row>
    <row r="675" spans="1:21" ht="60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s="13">
        <f>IFERROR(ROUND(E675/Q675,2),0)</f>
        <v>68.33</v>
      </c>
      <c r="G675" s="10">
        <f>ROUND(E675/D675,2)</f>
        <v>0</v>
      </c>
      <c r="H675" s="9" t="s">
        <v>8219</v>
      </c>
      <c r="I675" t="s">
        <v>8222</v>
      </c>
      <c r="J675" t="s">
        <v>8244</v>
      </c>
      <c r="K675">
        <v>1409602217</v>
      </c>
      <c r="L675">
        <v>1405714217</v>
      </c>
      <c r="M675" s="20">
        <f>(((K675/60)/60)/24)+DATE(1970,1,1)</f>
        <v>41883.840474537035</v>
      </c>
      <c r="N675" s="20">
        <f>(((L675/60)/60)/24)+DATE(1970,1,1)</f>
        <v>41838.840474537035</v>
      </c>
      <c r="O675" s="22">
        <f>M675-N675</f>
        <v>45</v>
      </c>
      <c r="P675" t="b">
        <v>0</v>
      </c>
      <c r="Q675">
        <v>3</v>
      </c>
      <c r="R675" t="b">
        <v>0</v>
      </c>
      <c r="S675" t="s">
        <v>8268</v>
      </c>
      <c r="T675" s="15" t="s">
        <v>8315</v>
      </c>
      <c r="U675" s="15" t="s">
        <v>8317</v>
      </c>
    </row>
    <row r="676" spans="1:21" ht="30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s="13">
        <f>IFERROR(ROUND(E676/Q676,2),0)</f>
        <v>7.5</v>
      </c>
      <c r="G676" s="10">
        <f>ROUND(E676/D676,2)</f>
        <v>0</v>
      </c>
      <c r="H676" s="9" t="s">
        <v>8219</v>
      </c>
      <c r="I676" t="s">
        <v>8222</v>
      </c>
      <c r="J676" t="s">
        <v>8244</v>
      </c>
      <c r="K676">
        <v>1407811627</v>
      </c>
      <c r="L676">
        <v>1402627627</v>
      </c>
      <c r="M676" s="20">
        <f>(((K676/60)/60)/24)+DATE(1970,1,1)</f>
        <v>41863.116053240738</v>
      </c>
      <c r="N676" s="20">
        <f>(((L676/60)/60)/24)+DATE(1970,1,1)</f>
        <v>41803.116053240738</v>
      </c>
      <c r="O676" s="22">
        <f>M676-N676</f>
        <v>60</v>
      </c>
      <c r="P676" t="b">
        <v>0</v>
      </c>
      <c r="Q676">
        <v>2</v>
      </c>
      <c r="R676" t="b">
        <v>0</v>
      </c>
      <c r="S676" t="s">
        <v>8268</v>
      </c>
      <c r="T676" s="15" t="s">
        <v>8315</v>
      </c>
      <c r="U676" s="15" t="s">
        <v>8317</v>
      </c>
    </row>
    <row r="677" spans="1:21" ht="60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s="13">
        <f>IFERROR(ROUND(E677/Q677,2),0)</f>
        <v>34.270000000000003</v>
      </c>
      <c r="G677" s="10">
        <f>ROUND(E677/D677,2)</f>
        <v>0.15</v>
      </c>
      <c r="H677" s="9" t="s">
        <v>8219</v>
      </c>
      <c r="I677" t="s">
        <v>8222</v>
      </c>
      <c r="J677" t="s">
        <v>8244</v>
      </c>
      <c r="K677">
        <v>1420095540</v>
      </c>
      <c r="L677">
        <v>1417558804</v>
      </c>
      <c r="M677" s="20">
        <f>(((K677/60)/60)/24)+DATE(1970,1,1)</f>
        <v>42005.290972222225</v>
      </c>
      <c r="N677" s="20">
        <f>(((L677/60)/60)/24)+DATE(1970,1,1)</f>
        <v>41975.930601851855</v>
      </c>
      <c r="O677" s="22">
        <f>M677-N677</f>
        <v>29.360370370370219</v>
      </c>
      <c r="P677" t="b">
        <v>0</v>
      </c>
      <c r="Q677">
        <v>26</v>
      </c>
      <c r="R677" t="b">
        <v>0</v>
      </c>
      <c r="S677" t="s">
        <v>8268</v>
      </c>
      <c r="T677" s="15" t="s">
        <v>8315</v>
      </c>
      <c r="U677" s="15" t="s">
        <v>8317</v>
      </c>
    </row>
    <row r="678" spans="1:21" ht="60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s="13">
        <f>IFERROR(ROUND(E678/Q678,2),0)</f>
        <v>61.29</v>
      </c>
      <c r="G678" s="10">
        <f>ROUND(E678/D678,2)</f>
        <v>0.01</v>
      </c>
      <c r="H678" s="9" t="s">
        <v>8219</v>
      </c>
      <c r="I678" t="s">
        <v>8227</v>
      </c>
      <c r="J678" t="s">
        <v>8249</v>
      </c>
      <c r="K678">
        <v>1423333581</v>
      </c>
      <c r="L678">
        <v>1420741581</v>
      </c>
      <c r="M678" s="20">
        <f>(((K678/60)/60)/24)+DATE(1970,1,1)</f>
        <v>42042.768298611118</v>
      </c>
      <c r="N678" s="20">
        <f>(((L678/60)/60)/24)+DATE(1970,1,1)</f>
        <v>42012.768298611118</v>
      </c>
      <c r="O678" s="22">
        <f>M678-N678</f>
        <v>30</v>
      </c>
      <c r="P678" t="b">
        <v>0</v>
      </c>
      <c r="Q678">
        <v>24</v>
      </c>
      <c r="R678" t="b">
        <v>0</v>
      </c>
      <c r="S678" t="s">
        <v>8268</v>
      </c>
      <c r="T678" s="15" t="s">
        <v>8315</v>
      </c>
      <c r="U678" s="15" t="s">
        <v>8317</v>
      </c>
    </row>
    <row r="679" spans="1:21" ht="75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s="13">
        <f>IFERROR(ROUND(E679/Q679,2),0)</f>
        <v>133.25</v>
      </c>
      <c r="G679" s="10">
        <f>ROUND(E679/D679,2)</f>
        <v>0.26</v>
      </c>
      <c r="H679" s="9" t="s">
        <v>8219</v>
      </c>
      <c r="I679" t="s">
        <v>8235</v>
      </c>
      <c r="J679" t="s">
        <v>8247</v>
      </c>
      <c r="K679">
        <v>1467106895</v>
      </c>
      <c r="L679">
        <v>1463218895</v>
      </c>
      <c r="M679" s="20">
        <f>(((K679/60)/60)/24)+DATE(1970,1,1)</f>
        <v>42549.403877314813</v>
      </c>
      <c r="N679" s="20">
        <f>(((L679/60)/60)/24)+DATE(1970,1,1)</f>
        <v>42504.403877314813</v>
      </c>
      <c r="O679" s="22">
        <f>M679-N679</f>
        <v>45</v>
      </c>
      <c r="P679" t="b">
        <v>0</v>
      </c>
      <c r="Q679">
        <v>96</v>
      </c>
      <c r="R679" t="b">
        <v>0</v>
      </c>
      <c r="S679" t="s">
        <v>8268</v>
      </c>
      <c r="T679" s="15" t="s">
        <v>8315</v>
      </c>
      <c r="U679" s="15" t="s">
        <v>8317</v>
      </c>
    </row>
    <row r="680" spans="1:21" ht="60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s="13">
        <f>IFERROR(ROUND(E680/Q680,2),0)</f>
        <v>65.180000000000007</v>
      </c>
      <c r="G680" s="10">
        <f>ROUND(E680/D680,2)</f>
        <v>0.04</v>
      </c>
      <c r="H680" s="9" t="s">
        <v>8219</v>
      </c>
      <c r="I680" t="s">
        <v>8222</v>
      </c>
      <c r="J680" t="s">
        <v>8244</v>
      </c>
      <c r="K680">
        <v>1463821338</v>
      </c>
      <c r="L680">
        <v>1461229338</v>
      </c>
      <c r="M680" s="20">
        <f>(((K680/60)/60)/24)+DATE(1970,1,1)</f>
        <v>42511.376597222217</v>
      </c>
      <c r="N680" s="20">
        <f>(((L680/60)/60)/24)+DATE(1970,1,1)</f>
        <v>42481.376597222217</v>
      </c>
      <c r="O680" s="22">
        <f>M680-N680</f>
        <v>30</v>
      </c>
      <c r="P680" t="b">
        <v>0</v>
      </c>
      <c r="Q680">
        <v>17</v>
      </c>
      <c r="R680" t="b">
        <v>0</v>
      </c>
      <c r="S680" t="s">
        <v>8268</v>
      </c>
      <c r="T680" s="15" t="s">
        <v>8315</v>
      </c>
      <c r="U680" s="15" t="s">
        <v>8317</v>
      </c>
    </row>
    <row r="681" spans="1:21" ht="60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s="13">
        <f>IFERROR(ROUND(E681/Q681,2),0)</f>
        <v>93.9</v>
      </c>
      <c r="G681" s="10">
        <f>ROUND(E681/D681,2)</f>
        <v>0.15</v>
      </c>
      <c r="H681" s="9" t="s">
        <v>8219</v>
      </c>
      <c r="I681" t="s">
        <v>8222</v>
      </c>
      <c r="J681" t="s">
        <v>8244</v>
      </c>
      <c r="K681">
        <v>1472920909</v>
      </c>
      <c r="L681">
        <v>1467736909</v>
      </c>
      <c r="M681" s="20">
        <f>(((K681/60)/60)/24)+DATE(1970,1,1)</f>
        <v>42616.695706018523</v>
      </c>
      <c r="N681" s="20">
        <f>(((L681/60)/60)/24)+DATE(1970,1,1)</f>
        <v>42556.695706018523</v>
      </c>
      <c r="O681" s="22">
        <f>M681-N681</f>
        <v>60</v>
      </c>
      <c r="P681" t="b">
        <v>0</v>
      </c>
      <c r="Q681">
        <v>94</v>
      </c>
      <c r="R681" t="b">
        <v>0</v>
      </c>
      <c r="S681" t="s">
        <v>8268</v>
      </c>
      <c r="T681" s="15" t="s">
        <v>8315</v>
      </c>
      <c r="U681" s="15" t="s">
        <v>8317</v>
      </c>
    </row>
    <row r="682" spans="1:21" ht="60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s="13">
        <f>IFERROR(ROUND(E682/Q682,2),0)</f>
        <v>150.65</v>
      </c>
      <c r="G682" s="10">
        <f>ROUND(E682/D682,2)</f>
        <v>0.26</v>
      </c>
      <c r="H682" s="9" t="s">
        <v>8219</v>
      </c>
      <c r="I682" t="s">
        <v>8222</v>
      </c>
      <c r="J682" t="s">
        <v>8244</v>
      </c>
      <c r="K682">
        <v>1410955331</v>
      </c>
      <c r="L682">
        <v>1407931331</v>
      </c>
      <c r="M682" s="20">
        <f>(((K682/60)/60)/24)+DATE(1970,1,1)</f>
        <v>41899.501516203702</v>
      </c>
      <c r="N682" s="20">
        <f>(((L682/60)/60)/24)+DATE(1970,1,1)</f>
        <v>41864.501516203702</v>
      </c>
      <c r="O682" s="22">
        <f>M682-N682</f>
        <v>35</v>
      </c>
      <c r="P682" t="b">
        <v>0</v>
      </c>
      <c r="Q682">
        <v>129</v>
      </c>
      <c r="R682" t="b">
        <v>0</v>
      </c>
      <c r="S682" t="s">
        <v>8268</v>
      </c>
      <c r="T682" s="15" t="s">
        <v>8315</v>
      </c>
      <c r="U682" s="15" t="s">
        <v>8317</v>
      </c>
    </row>
    <row r="683" spans="1:21" ht="60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s="13">
        <f>IFERROR(ROUND(E683/Q683,2),0)</f>
        <v>1</v>
      </c>
      <c r="G683" s="10">
        <f>ROUND(E683/D683,2)</f>
        <v>0</v>
      </c>
      <c r="H683" s="9" t="s">
        <v>8219</v>
      </c>
      <c r="I683" t="s">
        <v>8222</v>
      </c>
      <c r="J683" t="s">
        <v>8244</v>
      </c>
      <c r="K683">
        <v>1477509604</v>
      </c>
      <c r="L683">
        <v>1474917604</v>
      </c>
      <c r="M683" s="20">
        <f>(((K683/60)/60)/24)+DATE(1970,1,1)</f>
        <v>42669.805601851855</v>
      </c>
      <c r="N683" s="20">
        <f>(((L683/60)/60)/24)+DATE(1970,1,1)</f>
        <v>42639.805601851855</v>
      </c>
      <c r="O683" s="22">
        <f>M683-N683</f>
        <v>30</v>
      </c>
      <c r="P683" t="b">
        <v>0</v>
      </c>
      <c r="Q683">
        <v>1</v>
      </c>
      <c r="R683" t="b">
        <v>0</v>
      </c>
      <c r="S683" t="s">
        <v>8268</v>
      </c>
      <c r="T683" s="15" t="s">
        <v>8315</v>
      </c>
      <c r="U683" s="15" t="s">
        <v>8317</v>
      </c>
    </row>
    <row r="684" spans="1:21" ht="45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s="13">
        <f>IFERROR(ROUND(E684/Q684,2),0)</f>
        <v>13.25</v>
      </c>
      <c r="G684" s="10">
        <f>ROUND(E684/D684,2)</f>
        <v>0</v>
      </c>
      <c r="H684" s="9" t="s">
        <v>8219</v>
      </c>
      <c r="I684" t="s">
        <v>8222</v>
      </c>
      <c r="J684" t="s">
        <v>8244</v>
      </c>
      <c r="K684">
        <v>1489512122</v>
      </c>
      <c r="L684">
        <v>1486923722</v>
      </c>
      <c r="M684" s="20">
        <f>(((K684/60)/60)/24)+DATE(1970,1,1)</f>
        <v>42808.723634259266</v>
      </c>
      <c r="N684" s="20">
        <f>(((L684/60)/60)/24)+DATE(1970,1,1)</f>
        <v>42778.765300925923</v>
      </c>
      <c r="O684" s="22">
        <f>M684-N684</f>
        <v>29.958333333343035</v>
      </c>
      <c r="P684" t="b">
        <v>0</v>
      </c>
      <c r="Q684">
        <v>4</v>
      </c>
      <c r="R684" t="b">
        <v>0</v>
      </c>
      <c r="S684" t="s">
        <v>8268</v>
      </c>
      <c r="T684" s="15" t="s">
        <v>8315</v>
      </c>
      <c r="U684" s="15" t="s">
        <v>8317</v>
      </c>
    </row>
    <row r="685" spans="1:21" ht="60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s="13">
        <f>IFERROR(ROUND(E685/Q685,2),0)</f>
        <v>99.33</v>
      </c>
      <c r="G685" s="10">
        <f>ROUND(E685/D685,2)</f>
        <v>0.01</v>
      </c>
      <c r="H685" s="9" t="s">
        <v>8219</v>
      </c>
      <c r="I685" t="s">
        <v>8222</v>
      </c>
      <c r="J685" t="s">
        <v>8244</v>
      </c>
      <c r="K685">
        <v>1477949764</v>
      </c>
      <c r="L685">
        <v>1474493764</v>
      </c>
      <c r="M685" s="20">
        <f>(((K685/60)/60)/24)+DATE(1970,1,1)</f>
        <v>42674.900046296301</v>
      </c>
      <c r="N685" s="20">
        <f>(((L685/60)/60)/24)+DATE(1970,1,1)</f>
        <v>42634.900046296301</v>
      </c>
      <c r="O685" s="22">
        <f>M685-N685</f>
        <v>40</v>
      </c>
      <c r="P685" t="b">
        <v>0</v>
      </c>
      <c r="Q685">
        <v>3</v>
      </c>
      <c r="R685" t="b">
        <v>0</v>
      </c>
      <c r="S685" t="s">
        <v>8268</v>
      </c>
      <c r="T685" s="15" t="s">
        <v>8315</v>
      </c>
      <c r="U685" s="15" t="s">
        <v>8317</v>
      </c>
    </row>
    <row r="686" spans="1:21" ht="30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s="13">
        <f>IFERROR(ROUND(E686/Q686,2),0)</f>
        <v>177.39</v>
      </c>
      <c r="G686" s="10">
        <f>ROUND(E686/D686,2)</f>
        <v>7.0000000000000007E-2</v>
      </c>
      <c r="H686" s="9" t="s">
        <v>8219</v>
      </c>
      <c r="I686" t="s">
        <v>8222</v>
      </c>
      <c r="J686" t="s">
        <v>8244</v>
      </c>
      <c r="K686">
        <v>1406257200</v>
      </c>
      <c r="L686">
        <v>1403176891</v>
      </c>
      <c r="M686" s="20">
        <f>(((K686/60)/60)/24)+DATE(1970,1,1)</f>
        <v>41845.125</v>
      </c>
      <c r="N686" s="20">
        <f>(((L686/60)/60)/24)+DATE(1970,1,1)</f>
        <v>41809.473275462966</v>
      </c>
      <c r="O686" s="22">
        <f>M686-N686</f>
        <v>35.65172453703417</v>
      </c>
      <c r="P686" t="b">
        <v>0</v>
      </c>
      <c r="Q686">
        <v>135</v>
      </c>
      <c r="R686" t="b">
        <v>0</v>
      </c>
      <c r="S686" t="s">
        <v>8268</v>
      </c>
      <c r="T686" s="15" t="s">
        <v>8315</v>
      </c>
      <c r="U686" s="15" t="s">
        <v>8317</v>
      </c>
    </row>
    <row r="687" spans="1:21" ht="60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s="13">
        <f>IFERROR(ROUND(E687/Q687,2),0)</f>
        <v>55.3</v>
      </c>
      <c r="G687" s="10">
        <f>ROUND(E687/D687,2)</f>
        <v>0.28000000000000003</v>
      </c>
      <c r="H687" s="9" t="s">
        <v>8219</v>
      </c>
      <c r="I687" t="s">
        <v>8222</v>
      </c>
      <c r="J687" t="s">
        <v>8244</v>
      </c>
      <c r="K687">
        <v>1421095672</v>
      </c>
      <c r="L687">
        <v>1417207672</v>
      </c>
      <c r="M687" s="20">
        <f>(((K687/60)/60)/24)+DATE(1970,1,1)</f>
        <v>42016.866574074069</v>
      </c>
      <c r="N687" s="20">
        <f>(((L687/60)/60)/24)+DATE(1970,1,1)</f>
        <v>41971.866574074069</v>
      </c>
      <c r="O687" s="22">
        <f>M687-N687</f>
        <v>45</v>
      </c>
      <c r="P687" t="b">
        <v>0</v>
      </c>
      <c r="Q687">
        <v>10</v>
      </c>
      <c r="R687" t="b">
        <v>0</v>
      </c>
      <c r="S687" t="s">
        <v>8268</v>
      </c>
      <c r="T687" s="15" t="s">
        <v>8315</v>
      </c>
      <c r="U687" s="15" t="s">
        <v>8317</v>
      </c>
    </row>
    <row r="688" spans="1:21" ht="60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s="13" t="s">
        <v>7234</v>
      </c>
      <c r="G688" s="10">
        <f>ROUND(E688/D688,2)</f>
        <v>0</v>
      </c>
      <c r="H688" s="9" t="s">
        <v>8219</v>
      </c>
      <c r="I688" t="s">
        <v>8235</v>
      </c>
      <c r="J688" t="s">
        <v>8247</v>
      </c>
      <c r="K688">
        <v>1438618170</v>
      </c>
      <c r="L688">
        <v>1436026170</v>
      </c>
      <c r="M688" s="20">
        <f>(((K688/60)/60)/24)+DATE(1970,1,1)</f>
        <v>42219.673263888893</v>
      </c>
      <c r="N688" s="20">
        <f>(((L688/60)/60)/24)+DATE(1970,1,1)</f>
        <v>42189.673263888893</v>
      </c>
      <c r="O688" s="22">
        <f>M688-N688</f>
        <v>30</v>
      </c>
      <c r="P688" t="b">
        <v>0</v>
      </c>
      <c r="Q688" t="s">
        <v>8305</v>
      </c>
      <c r="R688" t="b">
        <v>0</v>
      </c>
      <c r="S688" t="s">
        <v>8268</v>
      </c>
      <c r="T688" s="15" t="s">
        <v>8315</v>
      </c>
      <c r="U688" s="15" t="s">
        <v>8317</v>
      </c>
    </row>
    <row r="689" spans="1:21" ht="60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s="13">
        <f>IFERROR(ROUND(E689/Q689,2),0)</f>
        <v>591.66999999999996</v>
      </c>
      <c r="G689" s="10">
        <f>ROUND(E689/D689,2)</f>
        <v>0.04</v>
      </c>
      <c r="H689" s="9" t="s">
        <v>8219</v>
      </c>
      <c r="I689" t="s">
        <v>8236</v>
      </c>
      <c r="J689" t="s">
        <v>8254</v>
      </c>
      <c r="K689">
        <v>1486317653</v>
      </c>
      <c r="L689">
        <v>1481133653</v>
      </c>
      <c r="M689" s="20">
        <f>(((K689/60)/60)/24)+DATE(1970,1,1)</f>
        <v>42771.750613425931</v>
      </c>
      <c r="N689" s="20">
        <f>(((L689/60)/60)/24)+DATE(1970,1,1)</f>
        <v>42711.750613425931</v>
      </c>
      <c r="O689" s="22">
        <f>M689-N689</f>
        <v>60</v>
      </c>
      <c r="P689" t="b">
        <v>0</v>
      </c>
      <c r="Q689">
        <v>6</v>
      </c>
      <c r="R689" t="b">
        <v>0</v>
      </c>
      <c r="S689" t="s">
        <v>8268</v>
      </c>
      <c r="T689" s="15" t="s">
        <v>8315</v>
      </c>
      <c r="U689" s="15" t="s">
        <v>8317</v>
      </c>
    </row>
    <row r="690" spans="1:21" ht="60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s="13">
        <f>IFERROR(ROUND(E690/Q690,2),0)</f>
        <v>405.5</v>
      </c>
      <c r="G690" s="10">
        <f>ROUND(E690/D690,2)</f>
        <v>0.73</v>
      </c>
      <c r="H690" s="9" t="s">
        <v>8219</v>
      </c>
      <c r="I690" t="s">
        <v>8222</v>
      </c>
      <c r="J690" t="s">
        <v>8244</v>
      </c>
      <c r="K690">
        <v>1444876253</v>
      </c>
      <c r="L690">
        <v>1442284253</v>
      </c>
      <c r="M690" s="20">
        <f>(((K690/60)/60)/24)+DATE(1970,1,1)</f>
        <v>42292.104780092588</v>
      </c>
      <c r="N690" s="20">
        <f>(((L690/60)/60)/24)+DATE(1970,1,1)</f>
        <v>42262.104780092588</v>
      </c>
      <c r="O690" s="22">
        <f>M690-N690</f>
        <v>30</v>
      </c>
      <c r="P690" t="b">
        <v>0</v>
      </c>
      <c r="Q690">
        <v>36</v>
      </c>
      <c r="R690" t="b">
        <v>0</v>
      </c>
      <c r="S690" t="s">
        <v>8268</v>
      </c>
      <c r="T690" s="15" t="s">
        <v>8315</v>
      </c>
      <c r="U690" s="15" t="s">
        <v>8317</v>
      </c>
    </row>
    <row r="691" spans="1:21" ht="60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s="13">
        <f>IFERROR(ROUND(E691/Q691,2),0)</f>
        <v>343.15</v>
      </c>
      <c r="G691" s="10">
        <f>ROUND(E691/D691,2)</f>
        <v>0.57999999999999996</v>
      </c>
      <c r="H691" s="9" t="s">
        <v>8219</v>
      </c>
      <c r="I691" t="s">
        <v>8222</v>
      </c>
      <c r="J691" t="s">
        <v>8244</v>
      </c>
      <c r="K691">
        <v>1481173140</v>
      </c>
      <c r="L691">
        <v>1478016097</v>
      </c>
      <c r="M691" s="20">
        <f>(((K691/60)/60)/24)+DATE(1970,1,1)</f>
        <v>42712.207638888889</v>
      </c>
      <c r="N691" s="20">
        <f>(((L691/60)/60)/24)+DATE(1970,1,1)</f>
        <v>42675.66778935185</v>
      </c>
      <c r="O691" s="22">
        <f>M691-N691</f>
        <v>36.539849537039117</v>
      </c>
      <c r="P691" t="b">
        <v>0</v>
      </c>
      <c r="Q691">
        <v>336</v>
      </c>
      <c r="R691" t="b">
        <v>0</v>
      </c>
      <c r="S691" t="s">
        <v>8268</v>
      </c>
      <c r="T691" s="15" t="s">
        <v>8315</v>
      </c>
      <c r="U691" s="15" t="s">
        <v>8317</v>
      </c>
    </row>
    <row r="692" spans="1:21" ht="30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s="13">
        <f>IFERROR(ROUND(E692/Q692,2),0)</f>
        <v>72.59</v>
      </c>
      <c r="G692" s="10">
        <f>ROUND(E692/D692,2)</f>
        <v>0.12</v>
      </c>
      <c r="H692" s="9" t="s">
        <v>8219</v>
      </c>
      <c r="I692" t="s">
        <v>8222</v>
      </c>
      <c r="J692" t="s">
        <v>8244</v>
      </c>
      <c r="K692">
        <v>1473400800</v>
      </c>
      <c r="L692">
        <v>1469718841</v>
      </c>
      <c r="M692" s="20">
        <f>(((K692/60)/60)/24)+DATE(1970,1,1)</f>
        <v>42622.25</v>
      </c>
      <c r="N692" s="20">
        <f>(((L692/60)/60)/24)+DATE(1970,1,1)</f>
        <v>42579.634733796294</v>
      </c>
      <c r="O692" s="22">
        <f>M692-N692</f>
        <v>42.615266203705687</v>
      </c>
      <c r="P692" t="b">
        <v>0</v>
      </c>
      <c r="Q692">
        <v>34</v>
      </c>
      <c r="R692" t="b">
        <v>0</v>
      </c>
      <c r="S692" t="s">
        <v>8268</v>
      </c>
      <c r="T692" s="15" t="s">
        <v>8315</v>
      </c>
      <c r="U692" s="15" t="s">
        <v>8317</v>
      </c>
    </row>
    <row r="693" spans="1:21" ht="45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s="13">
        <f>IFERROR(ROUND(E693/Q693,2),0)</f>
        <v>26</v>
      </c>
      <c r="G693" s="10">
        <f>ROUND(E693/D693,2)</f>
        <v>0.01</v>
      </c>
      <c r="H693" s="9" t="s">
        <v>8219</v>
      </c>
      <c r="I693" t="s">
        <v>8222</v>
      </c>
      <c r="J693" t="s">
        <v>8244</v>
      </c>
      <c r="K693">
        <v>1435711246</v>
      </c>
      <c r="L693">
        <v>1433292046</v>
      </c>
      <c r="M693" s="20">
        <f>(((K693/60)/60)/24)+DATE(1970,1,1)</f>
        <v>42186.028310185182</v>
      </c>
      <c r="N693" s="20">
        <f>(((L693/60)/60)/24)+DATE(1970,1,1)</f>
        <v>42158.028310185182</v>
      </c>
      <c r="O693" s="22">
        <f>M693-N693</f>
        <v>28</v>
      </c>
      <c r="P693" t="b">
        <v>0</v>
      </c>
      <c r="Q693">
        <v>10</v>
      </c>
      <c r="R693" t="b">
        <v>0</v>
      </c>
      <c r="S693" t="s">
        <v>8268</v>
      </c>
      <c r="T693" s="15" t="s">
        <v>8315</v>
      </c>
      <c r="U693" s="15" t="s">
        <v>8317</v>
      </c>
    </row>
    <row r="694" spans="1:21" ht="60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s="13">
        <f>IFERROR(ROUND(E694/Q694,2),0)</f>
        <v>6.5</v>
      </c>
      <c r="G694" s="10">
        <f>ROUND(E694/D694,2)</f>
        <v>7.0000000000000007E-2</v>
      </c>
      <c r="H694" s="9" t="s">
        <v>8219</v>
      </c>
      <c r="I694" t="s">
        <v>8223</v>
      </c>
      <c r="J694" t="s">
        <v>8245</v>
      </c>
      <c r="K694">
        <v>1482397263</v>
      </c>
      <c r="L694">
        <v>1479805263</v>
      </c>
      <c r="M694" s="20">
        <f>(((K694/60)/60)/24)+DATE(1970,1,1)</f>
        <v>42726.37572916667</v>
      </c>
      <c r="N694" s="20">
        <f>(((L694/60)/60)/24)+DATE(1970,1,1)</f>
        <v>42696.37572916667</v>
      </c>
      <c r="O694" s="22">
        <f>M694-N694</f>
        <v>30</v>
      </c>
      <c r="P694" t="b">
        <v>0</v>
      </c>
      <c r="Q694">
        <v>201</v>
      </c>
      <c r="R694" t="b">
        <v>0</v>
      </c>
      <c r="S694" t="s">
        <v>8268</v>
      </c>
      <c r="T694" s="15" t="s">
        <v>8315</v>
      </c>
      <c r="U694" s="15" t="s">
        <v>8317</v>
      </c>
    </row>
    <row r="695" spans="1:21" ht="45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s="13">
        <f>IFERROR(ROUND(E695/Q695,2),0)</f>
        <v>119.39</v>
      </c>
      <c r="G695" s="10">
        <f>ROUND(E695/D695,2)</f>
        <v>0.35</v>
      </c>
      <c r="H695" s="9" t="s">
        <v>8219</v>
      </c>
      <c r="I695" t="s">
        <v>8222</v>
      </c>
      <c r="J695" t="s">
        <v>8244</v>
      </c>
      <c r="K695">
        <v>1430421827</v>
      </c>
      <c r="L695">
        <v>1427829827</v>
      </c>
      <c r="M695" s="20">
        <f>(((K695/60)/60)/24)+DATE(1970,1,1)</f>
        <v>42124.808182870373</v>
      </c>
      <c r="N695" s="20">
        <f>(((L695/60)/60)/24)+DATE(1970,1,1)</f>
        <v>42094.808182870373</v>
      </c>
      <c r="O695" s="22">
        <f>M695-N695</f>
        <v>30</v>
      </c>
      <c r="P695" t="b">
        <v>0</v>
      </c>
      <c r="Q695">
        <v>296</v>
      </c>
      <c r="R695" t="b">
        <v>0</v>
      </c>
      <c r="S695" t="s">
        <v>8268</v>
      </c>
      <c r="T695" s="15" t="s">
        <v>8315</v>
      </c>
      <c r="U695" s="15" t="s">
        <v>8317</v>
      </c>
    </row>
    <row r="696" spans="1:21" ht="60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s="13">
        <f>IFERROR(ROUND(E696/Q696,2),0)</f>
        <v>84.29</v>
      </c>
      <c r="G696" s="10">
        <f>ROUND(E696/D696,2)</f>
        <v>0</v>
      </c>
      <c r="H696" s="9" t="s">
        <v>8219</v>
      </c>
      <c r="I696" t="s">
        <v>8222</v>
      </c>
      <c r="J696" t="s">
        <v>8244</v>
      </c>
      <c r="K696">
        <v>1485964559</v>
      </c>
      <c r="L696">
        <v>1483372559</v>
      </c>
      <c r="M696" s="20">
        <f>(((K696/60)/60)/24)+DATE(1970,1,1)</f>
        <v>42767.663877314815</v>
      </c>
      <c r="N696" s="20">
        <f>(((L696/60)/60)/24)+DATE(1970,1,1)</f>
        <v>42737.663877314815</v>
      </c>
      <c r="O696" s="22">
        <f>M696-N696</f>
        <v>30</v>
      </c>
      <c r="P696" t="b">
        <v>0</v>
      </c>
      <c r="Q696">
        <v>7</v>
      </c>
      <c r="R696" t="b">
        <v>0</v>
      </c>
      <c r="S696" t="s">
        <v>8268</v>
      </c>
      <c r="T696" s="15" t="s">
        <v>8315</v>
      </c>
      <c r="U696" s="15" t="s">
        <v>8317</v>
      </c>
    </row>
    <row r="697" spans="1:21" ht="60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s="13">
        <f>IFERROR(ROUND(E697/Q697,2),0)</f>
        <v>90.86</v>
      </c>
      <c r="G697" s="10">
        <f>ROUND(E697/D697,2)</f>
        <v>0.01</v>
      </c>
      <c r="H697" s="9" t="s">
        <v>8219</v>
      </c>
      <c r="I697" t="s">
        <v>8222</v>
      </c>
      <c r="J697" t="s">
        <v>8244</v>
      </c>
      <c r="K697">
        <v>1414758620</v>
      </c>
      <c r="L697">
        <v>1412166620</v>
      </c>
      <c r="M697" s="20">
        <f>(((K697/60)/60)/24)+DATE(1970,1,1)</f>
        <v>41943.521064814813</v>
      </c>
      <c r="N697" s="20">
        <f>(((L697/60)/60)/24)+DATE(1970,1,1)</f>
        <v>41913.521064814813</v>
      </c>
      <c r="O697" s="22">
        <f>M697-N697</f>
        <v>30</v>
      </c>
      <c r="P697" t="b">
        <v>0</v>
      </c>
      <c r="Q697">
        <v>7</v>
      </c>
      <c r="R697" t="b">
        <v>0</v>
      </c>
      <c r="S697" t="s">
        <v>8268</v>
      </c>
      <c r="T697" s="15" t="s">
        <v>8315</v>
      </c>
      <c r="U697" s="15" t="s">
        <v>8317</v>
      </c>
    </row>
    <row r="698" spans="1:21" ht="30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s="13">
        <f>IFERROR(ROUND(E698/Q698,2),0)</f>
        <v>1</v>
      </c>
      <c r="G698" s="10">
        <f>ROUND(E698/D698,2)</f>
        <v>0</v>
      </c>
      <c r="H698" s="9" t="s">
        <v>8219</v>
      </c>
      <c r="I698" t="s">
        <v>8231</v>
      </c>
      <c r="J698" t="s">
        <v>8247</v>
      </c>
      <c r="K698">
        <v>1406326502</v>
      </c>
      <c r="L698">
        <v>1403734502</v>
      </c>
      <c r="M698" s="20">
        <f>(((K698/60)/60)/24)+DATE(1970,1,1)</f>
        <v>41845.927106481482</v>
      </c>
      <c r="N698" s="20">
        <f>(((L698/60)/60)/24)+DATE(1970,1,1)</f>
        <v>41815.927106481482</v>
      </c>
      <c r="O698" s="22">
        <f>M698-N698</f>
        <v>30</v>
      </c>
      <c r="P698" t="b">
        <v>0</v>
      </c>
      <c r="Q698">
        <v>1</v>
      </c>
      <c r="R698" t="b">
        <v>0</v>
      </c>
      <c r="S698" t="s">
        <v>8268</v>
      </c>
      <c r="T698" s="15" t="s">
        <v>8315</v>
      </c>
      <c r="U698" s="15" t="s">
        <v>8317</v>
      </c>
    </row>
    <row r="699" spans="1:21" ht="60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s="13">
        <f>IFERROR(ROUND(E699/Q699,2),0)</f>
        <v>20.34</v>
      </c>
      <c r="G699" s="10">
        <f>ROUND(E699/D699,2)</f>
        <v>0.46</v>
      </c>
      <c r="H699" s="9" t="s">
        <v>8219</v>
      </c>
      <c r="I699" t="s">
        <v>8234</v>
      </c>
      <c r="J699" t="s">
        <v>8247</v>
      </c>
      <c r="K699">
        <v>1454502789</v>
      </c>
      <c r="L699">
        <v>1453206789</v>
      </c>
      <c r="M699" s="20">
        <f>(((K699/60)/60)/24)+DATE(1970,1,1)</f>
        <v>42403.523020833338</v>
      </c>
      <c r="N699" s="20">
        <f>(((L699/60)/60)/24)+DATE(1970,1,1)</f>
        <v>42388.523020833338</v>
      </c>
      <c r="O699" s="22">
        <f>M699-N699</f>
        <v>15</v>
      </c>
      <c r="P699" t="b">
        <v>0</v>
      </c>
      <c r="Q699">
        <v>114</v>
      </c>
      <c r="R699" t="b">
        <v>0</v>
      </c>
      <c r="S699" t="s">
        <v>8268</v>
      </c>
      <c r="T699" s="15" t="s">
        <v>8315</v>
      </c>
      <c r="U699" s="15" t="s">
        <v>8317</v>
      </c>
    </row>
    <row r="700" spans="1:21" ht="60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s="13">
        <f>IFERROR(ROUND(E700/Q700,2),0)</f>
        <v>530.69000000000005</v>
      </c>
      <c r="G700" s="10">
        <f>ROUND(E700/D700,2)</f>
        <v>0.15</v>
      </c>
      <c r="H700" s="9" t="s">
        <v>8219</v>
      </c>
      <c r="I700" t="s">
        <v>8222</v>
      </c>
      <c r="J700" t="s">
        <v>8244</v>
      </c>
      <c r="K700">
        <v>1411005600</v>
      </c>
      <c r="L700">
        <v>1408141245</v>
      </c>
      <c r="M700" s="20">
        <f>(((K700/60)/60)/24)+DATE(1970,1,1)</f>
        <v>41900.083333333336</v>
      </c>
      <c r="N700" s="20">
        <f>(((L700/60)/60)/24)+DATE(1970,1,1)</f>
        <v>41866.931076388886</v>
      </c>
      <c r="O700" s="22">
        <f>M700-N700</f>
        <v>33.152256944449618</v>
      </c>
      <c r="P700" t="b">
        <v>0</v>
      </c>
      <c r="Q700">
        <v>29</v>
      </c>
      <c r="R700" t="b">
        <v>0</v>
      </c>
      <c r="S700" t="s">
        <v>8268</v>
      </c>
      <c r="T700" s="15" t="s">
        <v>8315</v>
      </c>
      <c r="U700" s="15" t="s">
        <v>8317</v>
      </c>
    </row>
    <row r="701" spans="1:21" ht="60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s="13">
        <f>IFERROR(ROUND(E701/Q701,2),0)</f>
        <v>120.39</v>
      </c>
      <c r="G701" s="10">
        <f>ROUND(E701/D701,2)</f>
        <v>0.82</v>
      </c>
      <c r="H701" s="9" t="s">
        <v>8219</v>
      </c>
      <c r="I701" t="s">
        <v>8222</v>
      </c>
      <c r="J701" t="s">
        <v>8244</v>
      </c>
      <c r="K701">
        <v>1385136000</v>
      </c>
      <c r="L701">
        <v>1381923548</v>
      </c>
      <c r="M701" s="20">
        <f>(((K701/60)/60)/24)+DATE(1970,1,1)</f>
        <v>41600.666666666664</v>
      </c>
      <c r="N701" s="20">
        <f>(((L701/60)/60)/24)+DATE(1970,1,1)</f>
        <v>41563.485509259262</v>
      </c>
      <c r="O701" s="22">
        <f>M701-N701</f>
        <v>37.18115740740177</v>
      </c>
      <c r="P701" t="b">
        <v>0</v>
      </c>
      <c r="Q701">
        <v>890</v>
      </c>
      <c r="R701" t="b">
        <v>0</v>
      </c>
      <c r="S701" t="s">
        <v>8268</v>
      </c>
      <c r="T701" s="15" t="s">
        <v>8315</v>
      </c>
      <c r="U701" s="15" t="s">
        <v>8317</v>
      </c>
    </row>
    <row r="702" spans="1:21" ht="60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s="13">
        <f>IFERROR(ROUND(E702/Q702,2),0)</f>
        <v>13</v>
      </c>
      <c r="G702" s="10">
        <f>ROUND(E702/D702,2)</f>
        <v>0.03</v>
      </c>
      <c r="H702" s="9" t="s">
        <v>8219</v>
      </c>
      <c r="I702" t="s">
        <v>8225</v>
      </c>
      <c r="J702" t="s">
        <v>8247</v>
      </c>
      <c r="K702">
        <v>1484065881</v>
      </c>
      <c r="L702">
        <v>1481473881</v>
      </c>
      <c r="M702" s="20">
        <f>(((K702/60)/60)/24)+DATE(1970,1,1)</f>
        <v>42745.688437500001</v>
      </c>
      <c r="N702" s="20">
        <f>(((L702/60)/60)/24)+DATE(1970,1,1)</f>
        <v>42715.688437500001</v>
      </c>
      <c r="O702" s="22">
        <f>M702-N702</f>
        <v>30</v>
      </c>
      <c r="P702" t="b">
        <v>0</v>
      </c>
      <c r="Q702">
        <v>31</v>
      </c>
      <c r="R702" t="b">
        <v>0</v>
      </c>
      <c r="S702" t="s">
        <v>8268</v>
      </c>
      <c r="T702" s="15" t="s">
        <v>8315</v>
      </c>
      <c r="U702" s="15" t="s">
        <v>8317</v>
      </c>
    </row>
    <row r="703" spans="1:21" ht="60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s="13">
        <f>IFERROR(ROUND(E703/Q703,2),0)</f>
        <v>291.33</v>
      </c>
      <c r="G703" s="10">
        <f>ROUND(E703/D703,2)</f>
        <v>0.27</v>
      </c>
      <c r="H703" s="9" t="s">
        <v>8219</v>
      </c>
      <c r="I703" t="s">
        <v>8223</v>
      </c>
      <c r="J703" t="s">
        <v>8245</v>
      </c>
      <c r="K703">
        <v>1406130880</v>
      </c>
      <c r="L703">
        <v>1403538880</v>
      </c>
      <c r="M703" s="20">
        <f>(((K703/60)/60)/24)+DATE(1970,1,1)</f>
        <v>41843.662962962961</v>
      </c>
      <c r="N703" s="20">
        <f>(((L703/60)/60)/24)+DATE(1970,1,1)</f>
        <v>41813.662962962961</v>
      </c>
      <c r="O703" s="22">
        <f>M703-N703</f>
        <v>30</v>
      </c>
      <c r="P703" t="b">
        <v>0</v>
      </c>
      <c r="Q703">
        <v>21</v>
      </c>
      <c r="R703" t="b">
        <v>0</v>
      </c>
      <c r="S703" t="s">
        <v>8268</v>
      </c>
      <c r="T703" s="15" t="s">
        <v>8315</v>
      </c>
      <c r="U703" s="15" t="s">
        <v>8317</v>
      </c>
    </row>
    <row r="704" spans="1:21" ht="60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s="13">
        <f>IFERROR(ROUND(E704/Q704,2),0)</f>
        <v>124.92</v>
      </c>
      <c r="G704" s="10">
        <f>ROUND(E704/D704,2)</f>
        <v>0.31</v>
      </c>
      <c r="H704" s="9" t="s">
        <v>8219</v>
      </c>
      <c r="I704" t="s">
        <v>8222</v>
      </c>
      <c r="J704" t="s">
        <v>8244</v>
      </c>
      <c r="K704">
        <v>1480011987</v>
      </c>
      <c r="L704">
        <v>1477416387</v>
      </c>
      <c r="M704" s="20">
        <f>(((K704/60)/60)/24)+DATE(1970,1,1)</f>
        <v>42698.768368055549</v>
      </c>
      <c r="N704" s="20">
        <f>(((L704/60)/60)/24)+DATE(1970,1,1)</f>
        <v>42668.726701388892</v>
      </c>
      <c r="O704" s="22">
        <f>M704-N704</f>
        <v>30.041666666656965</v>
      </c>
      <c r="P704" t="b">
        <v>0</v>
      </c>
      <c r="Q704">
        <v>37</v>
      </c>
      <c r="R704" t="b">
        <v>0</v>
      </c>
      <c r="S704" t="s">
        <v>8268</v>
      </c>
      <c r="T704" s="15" t="s">
        <v>8315</v>
      </c>
      <c r="U704" s="15" t="s">
        <v>8317</v>
      </c>
    </row>
    <row r="705" spans="1:21" ht="45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s="13">
        <f>IFERROR(ROUND(E705/Q705,2),0)</f>
        <v>119.57</v>
      </c>
      <c r="G705" s="10">
        <f>ROUND(E705/D705,2)</f>
        <v>0.06</v>
      </c>
      <c r="H705" s="9" t="s">
        <v>8219</v>
      </c>
      <c r="I705" t="s">
        <v>8222</v>
      </c>
      <c r="J705" t="s">
        <v>8244</v>
      </c>
      <c r="K705">
        <v>1485905520</v>
      </c>
      <c r="L705">
        <v>1481150949</v>
      </c>
      <c r="M705" s="20">
        <f>(((K705/60)/60)/24)+DATE(1970,1,1)</f>
        <v>42766.98055555555</v>
      </c>
      <c r="N705" s="20">
        <f>(((L705/60)/60)/24)+DATE(1970,1,1)</f>
        <v>42711.950798611113</v>
      </c>
      <c r="O705" s="22">
        <f>M705-N705</f>
        <v>55.029756944437395</v>
      </c>
      <c r="P705" t="b">
        <v>0</v>
      </c>
      <c r="Q705">
        <v>7</v>
      </c>
      <c r="R705" t="b">
        <v>0</v>
      </c>
      <c r="S705" t="s">
        <v>8268</v>
      </c>
      <c r="T705" s="15" t="s">
        <v>8315</v>
      </c>
      <c r="U705" s="15" t="s">
        <v>8317</v>
      </c>
    </row>
    <row r="706" spans="1:21" ht="45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s="13">
        <f>IFERROR(ROUND(E706/Q706,2),0)</f>
        <v>120.25</v>
      </c>
      <c r="G706" s="10">
        <f>ROUND(E706/D706,2)</f>
        <v>0.01</v>
      </c>
      <c r="H706" s="9" t="s">
        <v>8219</v>
      </c>
      <c r="I706" t="s">
        <v>8227</v>
      </c>
      <c r="J706" t="s">
        <v>8249</v>
      </c>
      <c r="K706">
        <v>1487565468</v>
      </c>
      <c r="L706">
        <v>1482381468</v>
      </c>
      <c r="M706" s="20">
        <f>(((K706/60)/60)/24)+DATE(1970,1,1)</f>
        <v>42786.192916666667</v>
      </c>
      <c r="N706" s="20">
        <f>(((L706/60)/60)/24)+DATE(1970,1,1)</f>
        <v>42726.192916666667</v>
      </c>
      <c r="O706" s="22">
        <f>M706-N706</f>
        <v>60</v>
      </c>
      <c r="P706" t="b">
        <v>0</v>
      </c>
      <c r="Q706">
        <v>4</v>
      </c>
      <c r="R706" t="b">
        <v>0</v>
      </c>
      <c r="S706" t="s">
        <v>8268</v>
      </c>
      <c r="T706" s="15" t="s">
        <v>8315</v>
      </c>
      <c r="U706" s="15" t="s">
        <v>8317</v>
      </c>
    </row>
    <row r="707" spans="1:21" ht="30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s="13">
        <f>IFERROR(ROUND(E707/Q707,2),0)</f>
        <v>195.4</v>
      </c>
      <c r="G707" s="10">
        <f>ROUND(E707/D707,2)</f>
        <v>0.01</v>
      </c>
      <c r="H707" s="9" t="s">
        <v>8219</v>
      </c>
      <c r="I707" t="s">
        <v>8231</v>
      </c>
      <c r="J707" t="s">
        <v>8247</v>
      </c>
      <c r="K707">
        <v>1484999278</v>
      </c>
      <c r="L707">
        <v>1482407278</v>
      </c>
      <c r="M707" s="20">
        <f>(((K707/60)/60)/24)+DATE(1970,1,1)</f>
        <v>42756.491643518515</v>
      </c>
      <c r="N707" s="20">
        <f>(((L707/60)/60)/24)+DATE(1970,1,1)</f>
        <v>42726.491643518515</v>
      </c>
      <c r="O707" s="22">
        <f>M707-N707</f>
        <v>30</v>
      </c>
      <c r="P707" t="b">
        <v>0</v>
      </c>
      <c r="Q707">
        <v>5</v>
      </c>
      <c r="R707" t="b">
        <v>0</v>
      </c>
      <c r="S707" t="s">
        <v>8268</v>
      </c>
      <c r="T707" s="15" t="s">
        <v>8315</v>
      </c>
      <c r="U707" s="15" t="s">
        <v>8317</v>
      </c>
    </row>
    <row r="708" spans="1:21" ht="60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s="13" t="s">
        <v>7234</v>
      </c>
      <c r="G708" s="10">
        <f>ROUND(E708/D708,2)</f>
        <v>0</v>
      </c>
      <c r="H708" s="9" t="s">
        <v>8219</v>
      </c>
      <c r="I708" t="s">
        <v>8225</v>
      </c>
      <c r="J708" t="s">
        <v>8247</v>
      </c>
      <c r="K708">
        <v>1481740740</v>
      </c>
      <c r="L708">
        <v>1478130783</v>
      </c>
      <c r="M708" s="20">
        <f>(((K708/60)/60)/24)+DATE(1970,1,1)</f>
        <v>42718.777083333334</v>
      </c>
      <c r="N708" s="20">
        <f>(((L708/60)/60)/24)+DATE(1970,1,1)</f>
        <v>42676.995173611111</v>
      </c>
      <c r="O708" s="22">
        <f>M708-N708</f>
        <v>41.781909722223645</v>
      </c>
      <c r="P708" t="b">
        <v>0</v>
      </c>
      <c r="Q708" t="s">
        <v>8305</v>
      </c>
      <c r="R708" t="b">
        <v>0</v>
      </c>
      <c r="S708" t="s">
        <v>8268</v>
      </c>
      <c r="T708" s="15" t="s">
        <v>8315</v>
      </c>
      <c r="U708" s="15" t="s">
        <v>8317</v>
      </c>
    </row>
    <row r="709" spans="1:21" ht="60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s="13">
        <f>IFERROR(ROUND(E709/Q709,2),0)</f>
        <v>117.7</v>
      </c>
      <c r="G709" s="10">
        <f>ROUND(E709/D709,2)</f>
        <v>0.79</v>
      </c>
      <c r="H709" s="9" t="s">
        <v>8219</v>
      </c>
      <c r="I709" t="s">
        <v>8223</v>
      </c>
      <c r="J709" t="s">
        <v>8245</v>
      </c>
      <c r="K709">
        <v>1483286127</v>
      </c>
      <c r="L709">
        <v>1479830127</v>
      </c>
      <c r="M709" s="20">
        <f>(((K709/60)/60)/24)+DATE(1970,1,1)</f>
        <v>42736.663506944446</v>
      </c>
      <c r="N709" s="20">
        <f>(((L709/60)/60)/24)+DATE(1970,1,1)</f>
        <v>42696.663506944446</v>
      </c>
      <c r="O709" s="22">
        <f>M709-N709</f>
        <v>40</v>
      </c>
      <c r="P709" t="b">
        <v>0</v>
      </c>
      <c r="Q709">
        <v>456</v>
      </c>
      <c r="R709" t="b">
        <v>0</v>
      </c>
      <c r="S709" t="s">
        <v>8268</v>
      </c>
      <c r="T709" s="15" t="s">
        <v>8315</v>
      </c>
      <c r="U709" s="15" t="s">
        <v>8317</v>
      </c>
    </row>
    <row r="710" spans="1:21" ht="60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s="13">
        <f>IFERROR(ROUND(E710/Q710,2),0)</f>
        <v>23.95</v>
      </c>
      <c r="G710" s="10">
        <f>ROUND(E710/D710,2)</f>
        <v>0.22</v>
      </c>
      <c r="H710" s="9" t="s">
        <v>8219</v>
      </c>
      <c r="I710" t="s">
        <v>8223</v>
      </c>
      <c r="J710" t="s">
        <v>8245</v>
      </c>
      <c r="K710">
        <v>1410616600</v>
      </c>
      <c r="L710">
        <v>1405432600</v>
      </c>
      <c r="M710" s="20">
        <f>(((K710/60)/60)/24)+DATE(1970,1,1)</f>
        <v>41895.581018518518</v>
      </c>
      <c r="N710" s="20">
        <f>(((L710/60)/60)/24)+DATE(1970,1,1)</f>
        <v>41835.581018518518</v>
      </c>
      <c r="O710" s="22">
        <f>M710-N710</f>
        <v>60</v>
      </c>
      <c r="P710" t="b">
        <v>0</v>
      </c>
      <c r="Q710">
        <v>369</v>
      </c>
      <c r="R710" t="b">
        <v>0</v>
      </c>
      <c r="S710" t="s">
        <v>8268</v>
      </c>
      <c r="T710" s="15" t="s">
        <v>8315</v>
      </c>
      <c r="U710" s="15" t="s">
        <v>8317</v>
      </c>
    </row>
    <row r="711" spans="1:21" ht="30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s="13">
        <f>IFERROR(ROUND(E711/Q711,2),0)</f>
        <v>30.5</v>
      </c>
      <c r="G711" s="10">
        <f>ROUND(E711/D711,2)</f>
        <v>0</v>
      </c>
      <c r="H711" s="9" t="s">
        <v>8219</v>
      </c>
      <c r="I711" t="s">
        <v>8222</v>
      </c>
      <c r="J711" t="s">
        <v>8244</v>
      </c>
      <c r="K711">
        <v>1417741159</v>
      </c>
      <c r="L711">
        <v>1415149159</v>
      </c>
      <c r="M711" s="20">
        <f>(((K711/60)/60)/24)+DATE(1970,1,1)</f>
        <v>41978.041192129633</v>
      </c>
      <c r="N711" s="20">
        <f>(((L711/60)/60)/24)+DATE(1970,1,1)</f>
        <v>41948.041192129633</v>
      </c>
      <c r="O711" s="22">
        <f>M711-N711</f>
        <v>30</v>
      </c>
      <c r="P711" t="b">
        <v>0</v>
      </c>
      <c r="Q711">
        <v>2</v>
      </c>
      <c r="R711" t="b">
        <v>0</v>
      </c>
      <c r="S711" t="s">
        <v>8268</v>
      </c>
      <c r="T711" s="15" t="s">
        <v>8315</v>
      </c>
      <c r="U711" s="15" t="s">
        <v>8317</v>
      </c>
    </row>
    <row r="712" spans="1:21" ht="45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s="13" t="s">
        <v>7234</v>
      </c>
      <c r="G712" s="10">
        <f>ROUND(E712/D712,2)</f>
        <v>0</v>
      </c>
      <c r="H712" s="9" t="s">
        <v>8219</v>
      </c>
      <c r="I712" t="s">
        <v>8227</v>
      </c>
      <c r="J712" t="s">
        <v>8249</v>
      </c>
      <c r="K712">
        <v>1408495440</v>
      </c>
      <c r="L712">
        <v>1405640302</v>
      </c>
      <c r="M712" s="20">
        <f>(((K712/60)/60)/24)+DATE(1970,1,1)</f>
        <v>41871.030555555553</v>
      </c>
      <c r="N712" s="20">
        <f>(((L712/60)/60)/24)+DATE(1970,1,1)</f>
        <v>41837.984976851854</v>
      </c>
      <c r="O712" s="22">
        <f>M712-N712</f>
        <v>33.045578703698993</v>
      </c>
      <c r="P712" t="b">
        <v>0</v>
      </c>
      <c r="Q712" t="s">
        <v>8305</v>
      </c>
      <c r="R712" t="b">
        <v>0</v>
      </c>
      <c r="S712" t="s">
        <v>8268</v>
      </c>
      <c r="T712" s="15" t="s">
        <v>8315</v>
      </c>
      <c r="U712" s="15" t="s">
        <v>8317</v>
      </c>
    </row>
    <row r="713" spans="1:21" ht="60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s="13">
        <f>IFERROR(ROUND(E713/Q713,2),0)</f>
        <v>99.97</v>
      </c>
      <c r="G713" s="10">
        <f>ROUND(E713/D713,2)</f>
        <v>0.34</v>
      </c>
      <c r="H713" s="9" t="s">
        <v>8219</v>
      </c>
      <c r="I713" t="s">
        <v>8231</v>
      </c>
      <c r="J713" t="s">
        <v>8247</v>
      </c>
      <c r="K713">
        <v>1481716868</v>
      </c>
      <c r="L713">
        <v>1478257268</v>
      </c>
      <c r="M713" s="20">
        <f>(((K713/60)/60)/24)+DATE(1970,1,1)</f>
        <v>42718.500787037032</v>
      </c>
      <c r="N713" s="20">
        <f>(((L713/60)/60)/24)+DATE(1970,1,1)</f>
        <v>42678.459120370375</v>
      </c>
      <c r="O713" s="22">
        <f>M713-N713</f>
        <v>40.041666666656965</v>
      </c>
      <c r="P713" t="b">
        <v>0</v>
      </c>
      <c r="Q713">
        <v>338</v>
      </c>
      <c r="R713" t="b">
        <v>0</v>
      </c>
      <c r="S713" t="s">
        <v>8268</v>
      </c>
      <c r="T713" s="15" t="s">
        <v>8315</v>
      </c>
      <c r="U713" s="15" t="s">
        <v>8317</v>
      </c>
    </row>
    <row r="714" spans="1:21" ht="60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s="13">
        <f>IFERROR(ROUND(E714/Q714,2),0)</f>
        <v>26.25</v>
      </c>
      <c r="G714" s="10">
        <f>ROUND(E714/D714,2)</f>
        <v>0</v>
      </c>
      <c r="H714" s="9" t="s">
        <v>8219</v>
      </c>
      <c r="I714" t="s">
        <v>8222</v>
      </c>
      <c r="J714" t="s">
        <v>8244</v>
      </c>
      <c r="K714">
        <v>1455466832</v>
      </c>
      <c r="L714">
        <v>1452874832</v>
      </c>
      <c r="M714" s="20">
        <f>(((K714/60)/60)/24)+DATE(1970,1,1)</f>
        <v>42414.680925925932</v>
      </c>
      <c r="N714" s="20">
        <f>(((L714/60)/60)/24)+DATE(1970,1,1)</f>
        <v>42384.680925925932</v>
      </c>
      <c r="O714" s="22">
        <f>M714-N714</f>
        <v>30</v>
      </c>
      <c r="P714" t="b">
        <v>0</v>
      </c>
      <c r="Q714">
        <v>4</v>
      </c>
      <c r="R714" t="b">
        <v>0</v>
      </c>
      <c r="S714" t="s">
        <v>8268</v>
      </c>
      <c r="T714" s="15" t="s">
        <v>8315</v>
      </c>
      <c r="U714" s="15" t="s">
        <v>8317</v>
      </c>
    </row>
    <row r="715" spans="1:21" ht="60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s="13">
        <f>IFERROR(ROUND(E715/Q715,2),0)</f>
        <v>199</v>
      </c>
      <c r="G715" s="10">
        <f>ROUND(E715/D715,2)</f>
        <v>0.01</v>
      </c>
      <c r="H715" s="9" t="s">
        <v>8219</v>
      </c>
      <c r="I715" t="s">
        <v>8235</v>
      </c>
      <c r="J715" t="s">
        <v>8247</v>
      </c>
      <c r="K715">
        <v>1465130532</v>
      </c>
      <c r="L715">
        <v>1462538532</v>
      </c>
      <c r="M715" s="20">
        <f>(((K715/60)/60)/24)+DATE(1970,1,1)</f>
        <v>42526.529305555552</v>
      </c>
      <c r="N715" s="20">
        <f>(((L715/60)/60)/24)+DATE(1970,1,1)</f>
        <v>42496.529305555552</v>
      </c>
      <c r="O715" s="22">
        <f>M715-N715</f>
        <v>30</v>
      </c>
      <c r="P715" t="b">
        <v>0</v>
      </c>
      <c r="Q715">
        <v>1</v>
      </c>
      <c r="R715" t="b">
        <v>0</v>
      </c>
      <c r="S715" t="s">
        <v>8268</v>
      </c>
      <c r="T715" s="15" t="s">
        <v>8315</v>
      </c>
      <c r="U715" s="15" t="s">
        <v>8317</v>
      </c>
    </row>
    <row r="716" spans="1:21" ht="45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s="13">
        <f>IFERROR(ROUND(E716/Q716,2),0)</f>
        <v>80.319999999999993</v>
      </c>
      <c r="G716" s="10">
        <f>ROUND(E716/D716,2)</f>
        <v>0.15</v>
      </c>
      <c r="H716" s="9" t="s">
        <v>8219</v>
      </c>
      <c r="I716" t="s">
        <v>8222</v>
      </c>
      <c r="J716" t="s">
        <v>8244</v>
      </c>
      <c r="K716">
        <v>1488308082</v>
      </c>
      <c r="L716">
        <v>1483124082</v>
      </c>
      <c r="M716" s="20">
        <f>(((K716/60)/60)/24)+DATE(1970,1,1)</f>
        <v>42794.787986111114</v>
      </c>
      <c r="N716" s="20">
        <f>(((L716/60)/60)/24)+DATE(1970,1,1)</f>
        <v>42734.787986111114</v>
      </c>
      <c r="O716" s="22">
        <f>M716-N716</f>
        <v>60</v>
      </c>
      <c r="P716" t="b">
        <v>0</v>
      </c>
      <c r="Q716">
        <v>28</v>
      </c>
      <c r="R716" t="b">
        <v>0</v>
      </c>
      <c r="S716" t="s">
        <v>8268</v>
      </c>
      <c r="T716" s="15" t="s">
        <v>8315</v>
      </c>
      <c r="U716" s="15" t="s">
        <v>8317</v>
      </c>
    </row>
    <row r="717" spans="1:21" ht="60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s="13">
        <f>IFERROR(ROUND(E717/Q717,2),0)</f>
        <v>115.75</v>
      </c>
      <c r="G717" s="10">
        <f>ROUND(E717/D717,2)</f>
        <v>0.05</v>
      </c>
      <c r="H717" s="9" t="s">
        <v>8219</v>
      </c>
      <c r="I717" t="s">
        <v>8222</v>
      </c>
      <c r="J717" t="s">
        <v>8244</v>
      </c>
      <c r="K717">
        <v>1446693040</v>
      </c>
      <c r="L717">
        <v>1443233440</v>
      </c>
      <c r="M717" s="20">
        <f>(((K717/60)/60)/24)+DATE(1970,1,1)</f>
        <v>42313.132407407407</v>
      </c>
      <c r="N717" s="20">
        <f>(((L717/60)/60)/24)+DATE(1970,1,1)</f>
        <v>42273.090740740736</v>
      </c>
      <c r="O717" s="22">
        <f>M717-N717</f>
        <v>40.041666666671517</v>
      </c>
      <c r="P717" t="b">
        <v>0</v>
      </c>
      <c r="Q717">
        <v>12</v>
      </c>
      <c r="R717" t="b">
        <v>0</v>
      </c>
      <c r="S717" t="s">
        <v>8268</v>
      </c>
      <c r="T717" s="15" t="s">
        <v>8315</v>
      </c>
      <c r="U717" s="15" t="s">
        <v>8317</v>
      </c>
    </row>
    <row r="718" spans="1:21" ht="45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s="13">
        <f>IFERROR(ROUND(E718/Q718,2),0)</f>
        <v>44.69</v>
      </c>
      <c r="G718" s="10">
        <f>ROUND(E718/D718,2)</f>
        <v>0.1</v>
      </c>
      <c r="H718" s="9" t="s">
        <v>8219</v>
      </c>
      <c r="I718" t="s">
        <v>8222</v>
      </c>
      <c r="J718" t="s">
        <v>8244</v>
      </c>
      <c r="K718">
        <v>1417392000</v>
      </c>
      <c r="L718">
        <v>1414511307</v>
      </c>
      <c r="M718" s="20">
        <f>(((K718/60)/60)/24)+DATE(1970,1,1)</f>
        <v>41974</v>
      </c>
      <c r="N718" s="20">
        <f>(((L718/60)/60)/24)+DATE(1970,1,1)</f>
        <v>41940.658645833333</v>
      </c>
      <c r="O718" s="22">
        <f>M718-N718</f>
        <v>33.341354166666861</v>
      </c>
      <c r="P718" t="b">
        <v>0</v>
      </c>
      <c r="Q718">
        <v>16</v>
      </c>
      <c r="R718" t="b">
        <v>0</v>
      </c>
      <c r="S718" t="s">
        <v>8268</v>
      </c>
      <c r="T718" s="15" t="s">
        <v>8315</v>
      </c>
      <c r="U718" s="15" t="s">
        <v>8317</v>
      </c>
    </row>
    <row r="719" spans="1:21" ht="30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s="13">
        <f>IFERROR(ROUND(E719/Q719,2),0)</f>
        <v>76.25</v>
      </c>
      <c r="G719" s="10">
        <f>ROUND(E719/D719,2)</f>
        <v>0</v>
      </c>
      <c r="H719" s="9" t="s">
        <v>8219</v>
      </c>
      <c r="I719" t="s">
        <v>8222</v>
      </c>
      <c r="J719" t="s">
        <v>8244</v>
      </c>
      <c r="K719">
        <v>1409949002</v>
      </c>
      <c r="L719">
        <v>1407357002</v>
      </c>
      <c r="M719" s="20">
        <f>(((K719/60)/60)/24)+DATE(1970,1,1)</f>
        <v>41887.854189814818</v>
      </c>
      <c r="N719" s="20">
        <f>(((L719/60)/60)/24)+DATE(1970,1,1)</f>
        <v>41857.854189814818</v>
      </c>
      <c r="O719" s="22">
        <f>M719-N719</f>
        <v>30</v>
      </c>
      <c r="P719" t="b">
        <v>0</v>
      </c>
      <c r="Q719">
        <v>4</v>
      </c>
      <c r="R719" t="b">
        <v>0</v>
      </c>
      <c r="S719" t="s">
        <v>8268</v>
      </c>
      <c r="T719" s="15" t="s">
        <v>8315</v>
      </c>
      <c r="U719" s="15" t="s">
        <v>8317</v>
      </c>
    </row>
    <row r="720" spans="1:21" ht="60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s="13">
        <f>IFERROR(ROUND(E720/Q720,2),0)</f>
        <v>22.5</v>
      </c>
      <c r="G720" s="10">
        <f>ROUND(E720/D720,2)</f>
        <v>0.01</v>
      </c>
      <c r="H720" s="9" t="s">
        <v>8219</v>
      </c>
      <c r="I720" t="s">
        <v>8222</v>
      </c>
      <c r="J720" t="s">
        <v>8244</v>
      </c>
      <c r="K720">
        <v>1487397540</v>
      </c>
      <c r="L720">
        <v>1484684247</v>
      </c>
      <c r="M720" s="20">
        <f>(((K720/60)/60)/24)+DATE(1970,1,1)</f>
        <v>42784.249305555553</v>
      </c>
      <c r="N720" s="20">
        <f>(((L720/60)/60)/24)+DATE(1970,1,1)</f>
        <v>42752.845451388886</v>
      </c>
      <c r="O720" s="22">
        <f>M720-N720</f>
        <v>31.403854166666861</v>
      </c>
      <c r="P720" t="b">
        <v>0</v>
      </c>
      <c r="Q720">
        <v>4</v>
      </c>
      <c r="R720" t="b">
        <v>0</v>
      </c>
      <c r="S720" t="s">
        <v>8268</v>
      </c>
      <c r="T720" s="15" t="s">
        <v>8315</v>
      </c>
      <c r="U720" s="15" t="s">
        <v>8317</v>
      </c>
    </row>
    <row r="721" spans="1:21" ht="60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s="13">
        <f>IFERROR(ROUND(E721/Q721,2),0)</f>
        <v>19.399999999999999</v>
      </c>
      <c r="G721" s="10">
        <f>ROUND(E721/D721,2)</f>
        <v>0.01</v>
      </c>
      <c r="H721" s="9" t="s">
        <v>8219</v>
      </c>
      <c r="I721" t="s">
        <v>8222</v>
      </c>
      <c r="J721" t="s">
        <v>8244</v>
      </c>
      <c r="K721">
        <v>1456189076</v>
      </c>
      <c r="L721">
        <v>1454979476</v>
      </c>
      <c r="M721" s="20">
        <f>(((K721/60)/60)/24)+DATE(1970,1,1)</f>
        <v>42423.040231481486</v>
      </c>
      <c r="N721" s="20">
        <f>(((L721/60)/60)/24)+DATE(1970,1,1)</f>
        <v>42409.040231481486</v>
      </c>
      <c r="O721" s="22">
        <f>M721-N721</f>
        <v>14</v>
      </c>
      <c r="P721" t="b">
        <v>0</v>
      </c>
      <c r="Q721">
        <v>10</v>
      </c>
      <c r="R721" t="b">
        <v>0</v>
      </c>
      <c r="S721" t="s">
        <v>8268</v>
      </c>
      <c r="T721" s="15" t="s">
        <v>8315</v>
      </c>
      <c r="U721" s="15" t="s">
        <v>8317</v>
      </c>
    </row>
    <row r="722" spans="1:21" ht="45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s="13">
        <f>IFERROR(ROUND(E722/Q722,2),0)</f>
        <v>66.709999999999994</v>
      </c>
      <c r="G722" s="10">
        <f>ROUND(E722/D722,2)</f>
        <v>1.44</v>
      </c>
      <c r="H722" s="9" t="s">
        <v>8217</v>
      </c>
      <c r="I722" t="s">
        <v>8222</v>
      </c>
      <c r="J722" t="s">
        <v>8244</v>
      </c>
      <c r="K722">
        <v>1327851291</v>
      </c>
      <c r="L722">
        <v>1325432091</v>
      </c>
      <c r="M722" s="20">
        <f>(((K722/60)/60)/24)+DATE(1970,1,1)</f>
        <v>40937.649201388893</v>
      </c>
      <c r="N722" s="20">
        <f>(((L722/60)/60)/24)+DATE(1970,1,1)</f>
        <v>40909.649201388893</v>
      </c>
      <c r="O722" s="22">
        <f>M722-N722</f>
        <v>28</v>
      </c>
      <c r="P722" t="b">
        <v>0</v>
      </c>
      <c r="Q722">
        <v>41</v>
      </c>
      <c r="R722" t="b">
        <v>1</v>
      </c>
      <c r="S722" t="s">
        <v>8269</v>
      </c>
      <c r="T722" s="15" t="s">
        <v>8318</v>
      </c>
      <c r="U722" s="15" t="s">
        <v>8319</v>
      </c>
    </row>
    <row r="723" spans="1:21" ht="60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s="13">
        <f>IFERROR(ROUND(E723/Q723,2),0)</f>
        <v>84.14</v>
      </c>
      <c r="G723" s="10">
        <f>ROUND(E723/D723,2)</f>
        <v>1.22</v>
      </c>
      <c r="H723" s="9" t="s">
        <v>8217</v>
      </c>
      <c r="I723" t="s">
        <v>8222</v>
      </c>
      <c r="J723" t="s">
        <v>8244</v>
      </c>
      <c r="K723">
        <v>1406900607</v>
      </c>
      <c r="L723">
        <v>1403012607</v>
      </c>
      <c r="M723" s="20">
        <f>(((K723/60)/60)/24)+DATE(1970,1,1)</f>
        <v>41852.571840277778</v>
      </c>
      <c r="N723" s="20">
        <f>(((L723/60)/60)/24)+DATE(1970,1,1)</f>
        <v>41807.571840277778</v>
      </c>
      <c r="O723" s="22">
        <f>M723-N723</f>
        <v>45</v>
      </c>
      <c r="P723" t="b">
        <v>0</v>
      </c>
      <c r="Q723">
        <v>119</v>
      </c>
      <c r="R723" t="b">
        <v>1</v>
      </c>
      <c r="S723" t="s">
        <v>8269</v>
      </c>
      <c r="T723" s="15" t="s">
        <v>8318</v>
      </c>
      <c r="U723" s="15" t="s">
        <v>8319</v>
      </c>
    </row>
    <row r="724" spans="1:21" ht="60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s="13">
        <f>IFERROR(ROUND(E724/Q724,2),0)</f>
        <v>215.73</v>
      </c>
      <c r="G724" s="10">
        <f>ROUND(E724/D724,2)</f>
        <v>1.32</v>
      </c>
      <c r="H724" s="9" t="s">
        <v>8217</v>
      </c>
      <c r="I724" t="s">
        <v>8222</v>
      </c>
      <c r="J724" t="s">
        <v>8244</v>
      </c>
      <c r="K724">
        <v>1333909178</v>
      </c>
      <c r="L724">
        <v>1331320778</v>
      </c>
      <c r="M724" s="20">
        <f>(((K724/60)/60)/24)+DATE(1970,1,1)</f>
        <v>41007.76363425926</v>
      </c>
      <c r="N724" s="20">
        <f>(((L724/60)/60)/24)+DATE(1970,1,1)</f>
        <v>40977.805300925924</v>
      </c>
      <c r="O724" s="22">
        <f>M724-N724</f>
        <v>29.958333333335759</v>
      </c>
      <c r="P724" t="b">
        <v>0</v>
      </c>
      <c r="Q724">
        <v>153</v>
      </c>
      <c r="R724" t="b">
        <v>1</v>
      </c>
      <c r="S724" t="s">
        <v>8269</v>
      </c>
      <c r="T724" s="15" t="s">
        <v>8318</v>
      </c>
      <c r="U724" s="15" t="s">
        <v>8319</v>
      </c>
    </row>
    <row r="725" spans="1:21" ht="45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s="13">
        <f>IFERROR(ROUND(E725/Q725,2),0)</f>
        <v>54.69</v>
      </c>
      <c r="G725" s="10">
        <f>ROUND(E725/D725,2)</f>
        <v>1.0900000000000001</v>
      </c>
      <c r="H725" s="9" t="s">
        <v>8217</v>
      </c>
      <c r="I725" t="s">
        <v>8222</v>
      </c>
      <c r="J725" t="s">
        <v>8244</v>
      </c>
      <c r="K725">
        <v>1438228740</v>
      </c>
      <c r="L725">
        <v>1435606549</v>
      </c>
      <c r="M725" s="20">
        <f>(((K725/60)/60)/24)+DATE(1970,1,1)</f>
        <v>42215.165972222225</v>
      </c>
      <c r="N725" s="20">
        <f>(((L725/60)/60)/24)+DATE(1970,1,1)</f>
        <v>42184.816539351858</v>
      </c>
      <c r="O725" s="22">
        <f>M725-N725</f>
        <v>30.349432870367309</v>
      </c>
      <c r="P725" t="b">
        <v>0</v>
      </c>
      <c r="Q725">
        <v>100</v>
      </c>
      <c r="R725" t="b">
        <v>1</v>
      </c>
      <c r="S725" t="s">
        <v>8269</v>
      </c>
      <c r="T725" s="15" t="s">
        <v>8318</v>
      </c>
      <c r="U725" s="15" t="s">
        <v>8319</v>
      </c>
    </row>
    <row r="726" spans="1:21" ht="60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s="13">
        <f>IFERROR(ROUND(E726/Q726,2),0)</f>
        <v>51.63</v>
      </c>
      <c r="G726" s="10">
        <f>ROUND(E726/D726,2)</f>
        <v>1.05</v>
      </c>
      <c r="H726" s="9" t="s">
        <v>8217</v>
      </c>
      <c r="I726" t="s">
        <v>8222</v>
      </c>
      <c r="J726" t="s">
        <v>8244</v>
      </c>
      <c r="K726">
        <v>1309447163</v>
      </c>
      <c r="L726">
        <v>1306855163</v>
      </c>
      <c r="M726" s="20">
        <f>(((K726/60)/60)/24)+DATE(1970,1,1)</f>
        <v>40724.638460648144</v>
      </c>
      <c r="N726" s="20">
        <f>(((L726/60)/60)/24)+DATE(1970,1,1)</f>
        <v>40694.638460648144</v>
      </c>
      <c r="O726" s="22">
        <f>M726-N726</f>
        <v>30</v>
      </c>
      <c r="P726" t="b">
        <v>0</v>
      </c>
      <c r="Q726">
        <v>143</v>
      </c>
      <c r="R726" t="b">
        <v>1</v>
      </c>
      <c r="S726" t="s">
        <v>8269</v>
      </c>
      <c r="T726" s="15" t="s">
        <v>8318</v>
      </c>
      <c r="U726" s="15" t="s">
        <v>8319</v>
      </c>
    </row>
    <row r="727" spans="1:21" ht="45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s="13">
        <f>IFERROR(ROUND(E727/Q727,2),0)</f>
        <v>143.36000000000001</v>
      </c>
      <c r="G727" s="10">
        <f>ROUND(E727/D727,2)</f>
        <v>1</v>
      </c>
      <c r="H727" s="9" t="s">
        <v>8217</v>
      </c>
      <c r="I727" t="s">
        <v>8222</v>
      </c>
      <c r="J727" t="s">
        <v>8244</v>
      </c>
      <c r="K727">
        <v>1450018912</v>
      </c>
      <c r="L727">
        <v>1447426912</v>
      </c>
      <c r="M727" s="20">
        <f>(((K727/60)/60)/24)+DATE(1970,1,1)</f>
        <v>42351.626296296294</v>
      </c>
      <c r="N727" s="20">
        <f>(((L727/60)/60)/24)+DATE(1970,1,1)</f>
        <v>42321.626296296294</v>
      </c>
      <c r="O727" s="22">
        <f>M727-N727</f>
        <v>30</v>
      </c>
      <c r="P727" t="b">
        <v>0</v>
      </c>
      <c r="Q727">
        <v>140</v>
      </c>
      <c r="R727" t="b">
        <v>1</v>
      </c>
      <c r="S727" t="s">
        <v>8269</v>
      </c>
      <c r="T727" s="15" t="s">
        <v>8318</v>
      </c>
      <c r="U727" s="15" t="s">
        <v>8319</v>
      </c>
    </row>
    <row r="728" spans="1:21" ht="60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s="13">
        <f>IFERROR(ROUND(E728/Q728,2),0)</f>
        <v>72.430000000000007</v>
      </c>
      <c r="G728" s="10">
        <f>ROUND(E728/D728,2)</f>
        <v>1.01</v>
      </c>
      <c r="H728" s="9" t="s">
        <v>8217</v>
      </c>
      <c r="I728" t="s">
        <v>8222</v>
      </c>
      <c r="J728" t="s">
        <v>8244</v>
      </c>
      <c r="K728">
        <v>1365728487</v>
      </c>
      <c r="L728">
        <v>1363136487</v>
      </c>
      <c r="M728" s="20">
        <f>(((K728/60)/60)/24)+DATE(1970,1,1)</f>
        <v>41376.042673611111</v>
      </c>
      <c r="N728" s="20">
        <f>(((L728/60)/60)/24)+DATE(1970,1,1)</f>
        <v>41346.042673611111</v>
      </c>
      <c r="O728" s="22">
        <f>M728-N728</f>
        <v>30</v>
      </c>
      <c r="P728" t="b">
        <v>0</v>
      </c>
      <c r="Q728">
        <v>35</v>
      </c>
      <c r="R728" t="b">
        <v>1</v>
      </c>
      <c r="S728" t="s">
        <v>8269</v>
      </c>
      <c r="T728" s="15" t="s">
        <v>8318</v>
      </c>
      <c r="U728" s="15" t="s">
        <v>8319</v>
      </c>
    </row>
    <row r="729" spans="1:21" ht="60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s="13">
        <f>IFERROR(ROUND(E729/Q729,2),0)</f>
        <v>36.53</v>
      </c>
      <c r="G729" s="10">
        <f>ROUND(E729/D729,2)</f>
        <v>1.56</v>
      </c>
      <c r="H729" s="9" t="s">
        <v>8217</v>
      </c>
      <c r="I729" t="s">
        <v>8222</v>
      </c>
      <c r="J729" t="s">
        <v>8244</v>
      </c>
      <c r="K729">
        <v>1358198400</v>
      </c>
      <c r="L729">
        <v>1354580949</v>
      </c>
      <c r="M729" s="20">
        <f>(((K729/60)/60)/24)+DATE(1970,1,1)</f>
        <v>41288.888888888891</v>
      </c>
      <c r="N729" s="20">
        <f>(((L729/60)/60)/24)+DATE(1970,1,1)</f>
        <v>41247.020243055551</v>
      </c>
      <c r="O729" s="22">
        <f>M729-N729</f>
        <v>41.868645833339542</v>
      </c>
      <c r="P729" t="b">
        <v>0</v>
      </c>
      <c r="Q729">
        <v>149</v>
      </c>
      <c r="R729" t="b">
        <v>1</v>
      </c>
      <c r="S729" t="s">
        <v>8269</v>
      </c>
      <c r="T729" s="15" t="s">
        <v>8318</v>
      </c>
      <c r="U729" s="15" t="s">
        <v>8319</v>
      </c>
    </row>
    <row r="730" spans="1:21" ht="45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s="13">
        <f>IFERROR(ROUND(E730/Q730,2),0)</f>
        <v>60.9</v>
      </c>
      <c r="G730" s="10">
        <f>ROUND(E730/D730,2)</f>
        <v>1.06</v>
      </c>
      <c r="H730" s="9" t="s">
        <v>8217</v>
      </c>
      <c r="I730" t="s">
        <v>8222</v>
      </c>
      <c r="J730" t="s">
        <v>8244</v>
      </c>
      <c r="K730">
        <v>1313957157</v>
      </c>
      <c r="L730">
        <v>1310069157</v>
      </c>
      <c r="M730" s="20">
        <f>(((K730/60)/60)/24)+DATE(1970,1,1)</f>
        <v>40776.837465277778</v>
      </c>
      <c r="N730" s="20">
        <f>(((L730/60)/60)/24)+DATE(1970,1,1)</f>
        <v>40731.837465277778</v>
      </c>
      <c r="O730" s="22">
        <f>M730-N730</f>
        <v>45</v>
      </c>
      <c r="P730" t="b">
        <v>0</v>
      </c>
      <c r="Q730">
        <v>130</v>
      </c>
      <c r="R730" t="b">
        <v>1</v>
      </c>
      <c r="S730" t="s">
        <v>8269</v>
      </c>
      <c r="T730" s="15" t="s">
        <v>8318</v>
      </c>
      <c r="U730" s="15" t="s">
        <v>8319</v>
      </c>
    </row>
    <row r="731" spans="1:21" ht="60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s="13">
        <f>IFERROR(ROUND(E731/Q731,2),0)</f>
        <v>43.55</v>
      </c>
      <c r="G731" s="10">
        <f>ROUND(E731/D731,2)</f>
        <v>1.31</v>
      </c>
      <c r="H731" s="9" t="s">
        <v>8217</v>
      </c>
      <c r="I731" t="s">
        <v>8222</v>
      </c>
      <c r="J731" t="s">
        <v>8244</v>
      </c>
      <c r="K731">
        <v>1348028861</v>
      </c>
      <c r="L731">
        <v>1342844861</v>
      </c>
      <c r="M731" s="20">
        <f>(((K731/60)/60)/24)+DATE(1970,1,1)</f>
        <v>41171.185891203706</v>
      </c>
      <c r="N731" s="20">
        <f>(((L731/60)/60)/24)+DATE(1970,1,1)</f>
        <v>41111.185891203706</v>
      </c>
      <c r="O731" s="22">
        <f>M731-N731</f>
        <v>60</v>
      </c>
      <c r="P731" t="b">
        <v>0</v>
      </c>
      <c r="Q731">
        <v>120</v>
      </c>
      <c r="R731" t="b">
        <v>1</v>
      </c>
      <c r="S731" t="s">
        <v>8269</v>
      </c>
      <c r="T731" s="15" t="s">
        <v>8318</v>
      </c>
      <c r="U731" s="15" t="s">
        <v>8319</v>
      </c>
    </row>
    <row r="732" spans="1:21" ht="30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s="13">
        <f>IFERROR(ROUND(E732/Q732,2),0)</f>
        <v>99.77</v>
      </c>
      <c r="G732" s="10">
        <f>ROUND(E732/D732,2)</f>
        <v>1.32</v>
      </c>
      <c r="H732" s="9" t="s">
        <v>8217</v>
      </c>
      <c r="I732" t="s">
        <v>8222</v>
      </c>
      <c r="J732" t="s">
        <v>8244</v>
      </c>
      <c r="K732">
        <v>1323280391</v>
      </c>
      <c r="L732">
        <v>1320688391</v>
      </c>
      <c r="M732" s="20">
        <f>(((K732/60)/60)/24)+DATE(1970,1,1)</f>
        <v>40884.745266203703</v>
      </c>
      <c r="N732" s="20">
        <f>(((L732/60)/60)/24)+DATE(1970,1,1)</f>
        <v>40854.745266203703</v>
      </c>
      <c r="O732" s="22">
        <f>M732-N732</f>
        <v>30</v>
      </c>
      <c r="P732" t="b">
        <v>0</v>
      </c>
      <c r="Q732">
        <v>265</v>
      </c>
      <c r="R732" t="b">
        <v>1</v>
      </c>
      <c r="S732" t="s">
        <v>8269</v>
      </c>
      <c r="T732" s="15" t="s">
        <v>8318</v>
      </c>
      <c r="U732" s="15" t="s">
        <v>8319</v>
      </c>
    </row>
    <row r="733" spans="1:21" ht="45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s="13">
        <f>IFERROR(ROUND(E733/Q733,2),0)</f>
        <v>88.73</v>
      </c>
      <c r="G733" s="10">
        <f>ROUND(E733/D733,2)</f>
        <v>1.26</v>
      </c>
      <c r="H733" s="9" t="s">
        <v>8217</v>
      </c>
      <c r="I733" t="s">
        <v>8222</v>
      </c>
      <c r="J733" t="s">
        <v>8244</v>
      </c>
      <c r="K733">
        <v>1327212000</v>
      </c>
      <c r="L733">
        <v>1322852747</v>
      </c>
      <c r="M733" s="20">
        <f>(((K733/60)/60)/24)+DATE(1970,1,1)</f>
        <v>40930.25</v>
      </c>
      <c r="N733" s="20">
        <f>(((L733/60)/60)/24)+DATE(1970,1,1)</f>
        <v>40879.795682870368</v>
      </c>
      <c r="O733" s="22">
        <f>M733-N733</f>
        <v>50.454317129631818</v>
      </c>
      <c r="P733" t="b">
        <v>0</v>
      </c>
      <c r="Q733">
        <v>71</v>
      </c>
      <c r="R733" t="b">
        <v>1</v>
      </c>
      <c r="S733" t="s">
        <v>8269</v>
      </c>
      <c r="T733" s="15" t="s">
        <v>8318</v>
      </c>
      <c r="U733" s="15" t="s">
        <v>8319</v>
      </c>
    </row>
    <row r="734" spans="1:21" ht="60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s="13">
        <f>IFERROR(ROUND(E734/Q734,2),0)</f>
        <v>4.92</v>
      </c>
      <c r="G734" s="10">
        <f>ROUND(E734/D734,2)</f>
        <v>1.6</v>
      </c>
      <c r="H734" s="9" t="s">
        <v>8217</v>
      </c>
      <c r="I734" t="s">
        <v>8223</v>
      </c>
      <c r="J734" t="s">
        <v>8245</v>
      </c>
      <c r="K734">
        <v>1380449461</v>
      </c>
      <c r="L734">
        <v>1375265461</v>
      </c>
      <c r="M734" s="20">
        <f>(((K734/60)/60)/24)+DATE(1970,1,1)</f>
        <v>41546.424317129626</v>
      </c>
      <c r="N734" s="20">
        <f>(((L734/60)/60)/24)+DATE(1970,1,1)</f>
        <v>41486.424317129626</v>
      </c>
      <c r="O734" s="22">
        <f>M734-N734</f>
        <v>60</v>
      </c>
      <c r="P734" t="b">
        <v>0</v>
      </c>
      <c r="Q734">
        <v>13</v>
      </c>
      <c r="R734" t="b">
        <v>1</v>
      </c>
      <c r="S734" t="s">
        <v>8269</v>
      </c>
      <c r="T734" s="15" t="s">
        <v>8318</v>
      </c>
      <c r="U734" s="15" t="s">
        <v>8319</v>
      </c>
    </row>
    <row r="735" spans="1:21" ht="60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s="13">
        <f>IFERROR(ROUND(E735/Q735,2),0)</f>
        <v>17.82</v>
      </c>
      <c r="G735" s="10">
        <f>ROUND(E735/D735,2)</f>
        <v>1.2</v>
      </c>
      <c r="H735" s="9" t="s">
        <v>8217</v>
      </c>
      <c r="I735" t="s">
        <v>8223</v>
      </c>
      <c r="J735" t="s">
        <v>8245</v>
      </c>
      <c r="K735">
        <v>1387533892</v>
      </c>
      <c r="L735">
        <v>1384941892</v>
      </c>
      <c r="M735" s="20">
        <f>(((K735/60)/60)/24)+DATE(1970,1,1)</f>
        <v>41628.420046296298</v>
      </c>
      <c r="N735" s="20">
        <f>(((L735/60)/60)/24)+DATE(1970,1,1)</f>
        <v>41598.420046296298</v>
      </c>
      <c r="O735" s="22">
        <f>M735-N735</f>
        <v>30</v>
      </c>
      <c r="P735" t="b">
        <v>0</v>
      </c>
      <c r="Q735">
        <v>169</v>
      </c>
      <c r="R735" t="b">
        <v>1</v>
      </c>
      <c r="S735" t="s">
        <v>8269</v>
      </c>
      <c r="T735" s="15" t="s">
        <v>8318</v>
      </c>
      <c r="U735" s="15" t="s">
        <v>8319</v>
      </c>
    </row>
    <row r="736" spans="1:21" ht="45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s="13">
        <f>IFERROR(ROUND(E736/Q736,2),0)</f>
        <v>187.19</v>
      </c>
      <c r="G736" s="10">
        <f>ROUND(E736/D736,2)</f>
        <v>1.26</v>
      </c>
      <c r="H736" s="9" t="s">
        <v>8217</v>
      </c>
      <c r="I736" t="s">
        <v>8227</v>
      </c>
      <c r="J736" t="s">
        <v>8249</v>
      </c>
      <c r="K736">
        <v>1431147600</v>
      </c>
      <c r="L736">
        <v>1428465420</v>
      </c>
      <c r="M736" s="20">
        <f>(((K736/60)/60)/24)+DATE(1970,1,1)</f>
        <v>42133.208333333328</v>
      </c>
      <c r="N736" s="20">
        <f>(((L736/60)/60)/24)+DATE(1970,1,1)</f>
        <v>42102.164583333331</v>
      </c>
      <c r="O736" s="22">
        <f>M736-N736</f>
        <v>31.04374999999709</v>
      </c>
      <c r="P736" t="b">
        <v>0</v>
      </c>
      <c r="Q736">
        <v>57</v>
      </c>
      <c r="R736" t="b">
        <v>1</v>
      </c>
      <c r="S736" t="s">
        <v>8269</v>
      </c>
      <c r="T736" s="15" t="s">
        <v>8318</v>
      </c>
      <c r="U736" s="15" t="s">
        <v>8319</v>
      </c>
    </row>
    <row r="737" spans="1:21" ht="45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s="13">
        <f>IFERROR(ROUND(E737/Q737,2),0)</f>
        <v>234.81</v>
      </c>
      <c r="G737" s="10">
        <f>ROUND(E737/D737,2)</f>
        <v>1.1399999999999999</v>
      </c>
      <c r="H737" s="9" t="s">
        <v>8217</v>
      </c>
      <c r="I737" t="s">
        <v>8222</v>
      </c>
      <c r="J737" t="s">
        <v>8244</v>
      </c>
      <c r="K737">
        <v>1417653540</v>
      </c>
      <c r="L737">
        <v>1414975346</v>
      </c>
      <c r="M737" s="20">
        <f>(((K737/60)/60)/24)+DATE(1970,1,1)</f>
        <v>41977.027083333334</v>
      </c>
      <c r="N737" s="20">
        <f>(((L737/60)/60)/24)+DATE(1970,1,1)</f>
        <v>41946.029467592591</v>
      </c>
      <c r="O737" s="22">
        <f>M737-N737</f>
        <v>30.99761574074364</v>
      </c>
      <c r="P737" t="b">
        <v>0</v>
      </c>
      <c r="Q737">
        <v>229</v>
      </c>
      <c r="R737" t="b">
        <v>1</v>
      </c>
      <c r="S737" t="s">
        <v>8269</v>
      </c>
      <c r="T737" s="15" t="s">
        <v>8318</v>
      </c>
      <c r="U737" s="15" t="s">
        <v>8319</v>
      </c>
    </row>
    <row r="738" spans="1:21" ht="60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s="13">
        <f>IFERROR(ROUND(E738/Q738,2),0)</f>
        <v>105.05</v>
      </c>
      <c r="G738" s="10">
        <f>ROUND(E738/D738,2)</f>
        <v>3.15</v>
      </c>
      <c r="H738" s="9" t="s">
        <v>8217</v>
      </c>
      <c r="I738" t="s">
        <v>8222</v>
      </c>
      <c r="J738" t="s">
        <v>8244</v>
      </c>
      <c r="K738">
        <v>1385009940</v>
      </c>
      <c r="L738">
        <v>1383327440</v>
      </c>
      <c r="M738" s="20">
        <f>(((K738/60)/60)/24)+DATE(1970,1,1)</f>
        <v>41599.207638888889</v>
      </c>
      <c r="N738" s="20">
        <f>(((L738/60)/60)/24)+DATE(1970,1,1)</f>
        <v>41579.734259259261</v>
      </c>
      <c r="O738" s="22">
        <f>M738-N738</f>
        <v>19.473379629627743</v>
      </c>
      <c r="P738" t="b">
        <v>0</v>
      </c>
      <c r="Q738">
        <v>108</v>
      </c>
      <c r="R738" t="b">
        <v>1</v>
      </c>
      <c r="S738" t="s">
        <v>8269</v>
      </c>
      <c r="T738" s="15" t="s">
        <v>8318</v>
      </c>
      <c r="U738" s="15" t="s">
        <v>8319</v>
      </c>
    </row>
    <row r="739" spans="1:21" ht="60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s="13">
        <f>IFERROR(ROUND(E739/Q739,2),0)</f>
        <v>56.67</v>
      </c>
      <c r="G739" s="10">
        <f>ROUND(E739/D739,2)</f>
        <v>1.22</v>
      </c>
      <c r="H739" s="9" t="s">
        <v>8217</v>
      </c>
      <c r="I739" t="s">
        <v>8222</v>
      </c>
      <c r="J739" t="s">
        <v>8244</v>
      </c>
      <c r="K739">
        <v>1392408000</v>
      </c>
      <c r="L739">
        <v>1390890987</v>
      </c>
      <c r="M739" s="20">
        <f>(((K739/60)/60)/24)+DATE(1970,1,1)</f>
        <v>41684.833333333336</v>
      </c>
      <c r="N739" s="20">
        <f>(((L739/60)/60)/24)+DATE(1970,1,1)</f>
        <v>41667.275312500002</v>
      </c>
      <c r="O739" s="22">
        <f>M739-N739</f>
        <v>17.558020833334012</v>
      </c>
      <c r="P739" t="b">
        <v>0</v>
      </c>
      <c r="Q739">
        <v>108</v>
      </c>
      <c r="R739" t="b">
        <v>1</v>
      </c>
      <c r="S739" t="s">
        <v>8269</v>
      </c>
      <c r="T739" s="15" t="s">
        <v>8318</v>
      </c>
      <c r="U739" s="15" t="s">
        <v>8319</v>
      </c>
    </row>
    <row r="740" spans="1:21" ht="30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s="13">
        <f>IFERROR(ROUND(E740/Q740,2),0)</f>
        <v>39.049999999999997</v>
      </c>
      <c r="G740" s="10">
        <f>ROUND(E740/D740,2)</f>
        <v>1.07</v>
      </c>
      <c r="H740" s="9" t="s">
        <v>8217</v>
      </c>
      <c r="I740" t="s">
        <v>8222</v>
      </c>
      <c r="J740" t="s">
        <v>8244</v>
      </c>
      <c r="K740">
        <v>1417409940</v>
      </c>
      <c r="L740">
        <v>1414765794</v>
      </c>
      <c r="M740" s="20">
        <f>(((K740/60)/60)/24)+DATE(1970,1,1)</f>
        <v>41974.207638888889</v>
      </c>
      <c r="N740" s="20">
        <f>(((L740/60)/60)/24)+DATE(1970,1,1)</f>
        <v>41943.604097222218</v>
      </c>
      <c r="O740" s="22">
        <f>M740-N740</f>
        <v>30.603541666670935</v>
      </c>
      <c r="P740" t="b">
        <v>0</v>
      </c>
      <c r="Q740">
        <v>41</v>
      </c>
      <c r="R740" t="b">
        <v>1</v>
      </c>
      <c r="S740" t="s">
        <v>8269</v>
      </c>
      <c r="T740" s="15" t="s">
        <v>8318</v>
      </c>
      <c r="U740" s="15" t="s">
        <v>8319</v>
      </c>
    </row>
    <row r="741" spans="1:21" ht="60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s="13">
        <f>IFERROR(ROUND(E741/Q741,2),0)</f>
        <v>68.349999999999994</v>
      </c>
      <c r="G741" s="10">
        <f>ROUND(E741/D741,2)</f>
        <v>1.58</v>
      </c>
      <c r="H741" s="9" t="s">
        <v>8217</v>
      </c>
      <c r="I741" t="s">
        <v>8222</v>
      </c>
      <c r="J741" t="s">
        <v>8244</v>
      </c>
      <c r="K741">
        <v>1407758629</v>
      </c>
      <c r="L741">
        <v>1404907429</v>
      </c>
      <c r="M741" s="20">
        <f>(((K741/60)/60)/24)+DATE(1970,1,1)</f>
        <v>41862.502650462964</v>
      </c>
      <c r="N741" s="20">
        <f>(((L741/60)/60)/24)+DATE(1970,1,1)</f>
        <v>41829.502650462964</v>
      </c>
      <c r="O741" s="22">
        <f>M741-N741</f>
        <v>33</v>
      </c>
      <c r="P741" t="b">
        <v>0</v>
      </c>
      <c r="Q741">
        <v>139</v>
      </c>
      <c r="R741" t="b">
        <v>1</v>
      </c>
      <c r="S741" t="s">
        <v>8269</v>
      </c>
      <c r="T741" s="15" t="s">
        <v>8318</v>
      </c>
      <c r="U741" s="15" t="s">
        <v>8319</v>
      </c>
    </row>
    <row r="742" spans="1:21" ht="60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s="13">
        <f>IFERROR(ROUND(E742/Q742,2),0)</f>
        <v>169.58</v>
      </c>
      <c r="G742" s="10">
        <f>ROUND(E742/D742,2)</f>
        <v>1.07</v>
      </c>
      <c r="H742" s="9" t="s">
        <v>8217</v>
      </c>
      <c r="I742" t="s">
        <v>8222</v>
      </c>
      <c r="J742" t="s">
        <v>8244</v>
      </c>
      <c r="K742">
        <v>1434857482</v>
      </c>
      <c r="L742">
        <v>1433647882</v>
      </c>
      <c r="M742" s="20">
        <f>(((K742/60)/60)/24)+DATE(1970,1,1)</f>
        <v>42176.146782407406</v>
      </c>
      <c r="N742" s="20">
        <f>(((L742/60)/60)/24)+DATE(1970,1,1)</f>
        <v>42162.146782407406</v>
      </c>
      <c r="O742" s="22">
        <f>M742-N742</f>
        <v>14</v>
      </c>
      <c r="P742" t="b">
        <v>0</v>
      </c>
      <c r="Q742">
        <v>19</v>
      </c>
      <c r="R742" t="b">
        <v>1</v>
      </c>
      <c r="S742" t="s">
        <v>8269</v>
      </c>
      <c r="T742" s="15" t="s">
        <v>8318</v>
      </c>
      <c r="U742" s="15" t="s">
        <v>8319</v>
      </c>
    </row>
    <row r="743" spans="1:21" ht="30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s="13">
        <f>IFERROR(ROUND(E743/Q743,2),0)</f>
        <v>141.41999999999999</v>
      </c>
      <c r="G743" s="10">
        <f>ROUND(E743/D743,2)</f>
        <v>1.02</v>
      </c>
      <c r="H743" s="9" t="s">
        <v>8217</v>
      </c>
      <c r="I743" t="s">
        <v>8222</v>
      </c>
      <c r="J743" t="s">
        <v>8244</v>
      </c>
      <c r="K743">
        <v>1370964806</v>
      </c>
      <c r="L743">
        <v>1367940806</v>
      </c>
      <c r="M743" s="20">
        <f>(((K743/60)/60)/24)+DATE(1970,1,1)</f>
        <v>41436.648217592592</v>
      </c>
      <c r="N743" s="20">
        <f>(((L743/60)/60)/24)+DATE(1970,1,1)</f>
        <v>41401.648217592592</v>
      </c>
      <c r="O743" s="22">
        <f>M743-N743</f>
        <v>35</v>
      </c>
      <c r="P743" t="b">
        <v>0</v>
      </c>
      <c r="Q743">
        <v>94</v>
      </c>
      <c r="R743" t="b">
        <v>1</v>
      </c>
      <c r="S743" t="s">
        <v>8269</v>
      </c>
      <c r="T743" s="15" t="s">
        <v>8318</v>
      </c>
      <c r="U743" s="15" t="s">
        <v>8319</v>
      </c>
    </row>
    <row r="744" spans="1:21" ht="60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s="13">
        <f>IFERROR(ROUND(E744/Q744,2),0)</f>
        <v>67.39</v>
      </c>
      <c r="G744" s="10">
        <f>ROUND(E744/D744,2)</f>
        <v>1.1100000000000001</v>
      </c>
      <c r="H744" s="9" t="s">
        <v>8217</v>
      </c>
      <c r="I744" t="s">
        <v>8222</v>
      </c>
      <c r="J744" t="s">
        <v>8244</v>
      </c>
      <c r="K744">
        <v>1395435712</v>
      </c>
      <c r="L744">
        <v>1392847312</v>
      </c>
      <c r="M744" s="20">
        <f>(((K744/60)/60)/24)+DATE(1970,1,1)</f>
        <v>41719.876296296294</v>
      </c>
      <c r="N744" s="20">
        <f>(((L744/60)/60)/24)+DATE(1970,1,1)</f>
        <v>41689.917962962965</v>
      </c>
      <c r="O744" s="22">
        <f>M744-N744</f>
        <v>29.958333333328483</v>
      </c>
      <c r="P744" t="b">
        <v>0</v>
      </c>
      <c r="Q744">
        <v>23</v>
      </c>
      <c r="R744" t="b">
        <v>1</v>
      </c>
      <c r="S744" t="s">
        <v>8269</v>
      </c>
      <c r="T744" s="15" t="s">
        <v>8318</v>
      </c>
      <c r="U744" s="15" t="s">
        <v>8319</v>
      </c>
    </row>
    <row r="745" spans="1:21" ht="60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s="13">
        <f>IFERROR(ROUND(E745/Q745,2),0)</f>
        <v>54.27</v>
      </c>
      <c r="G745" s="10">
        <f>ROUND(E745/D745,2)</f>
        <v>1.48</v>
      </c>
      <c r="H745" s="9" t="s">
        <v>8217</v>
      </c>
      <c r="I745" t="s">
        <v>8222</v>
      </c>
      <c r="J745" t="s">
        <v>8244</v>
      </c>
      <c r="K745">
        <v>1334610000</v>
      </c>
      <c r="L745">
        <v>1332435685</v>
      </c>
      <c r="M745" s="20">
        <f>(((K745/60)/60)/24)+DATE(1970,1,1)</f>
        <v>41015.875</v>
      </c>
      <c r="N745" s="20">
        <f>(((L745/60)/60)/24)+DATE(1970,1,1)</f>
        <v>40990.709317129629</v>
      </c>
      <c r="O745" s="22">
        <f>M745-N745</f>
        <v>25.165682870370802</v>
      </c>
      <c r="P745" t="b">
        <v>0</v>
      </c>
      <c r="Q745">
        <v>15</v>
      </c>
      <c r="R745" t="b">
        <v>1</v>
      </c>
      <c r="S745" t="s">
        <v>8269</v>
      </c>
      <c r="T745" s="15" t="s">
        <v>8318</v>
      </c>
      <c r="U745" s="15" t="s">
        <v>8319</v>
      </c>
    </row>
    <row r="746" spans="1:21" ht="45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s="13">
        <f>IFERROR(ROUND(E746/Q746,2),0)</f>
        <v>82.52</v>
      </c>
      <c r="G746" s="10">
        <f>ROUND(E746/D746,2)</f>
        <v>1.02</v>
      </c>
      <c r="H746" s="9" t="s">
        <v>8217</v>
      </c>
      <c r="I746" t="s">
        <v>8222</v>
      </c>
      <c r="J746" t="s">
        <v>8244</v>
      </c>
      <c r="K746">
        <v>1355439503</v>
      </c>
      <c r="L746">
        <v>1352847503</v>
      </c>
      <c r="M746" s="20">
        <f>(((K746/60)/60)/24)+DATE(1970,1,1)</f>
        <v>41256.95721064815</v>
      </c>
      <c r="N746" s="20">
        <f>(((L746/60)/60)/24)+DATE(1970,1,1)</f>
        <v>41226.95721064815</v>
      </c>
      <c r="O746" s="22">
        <f>M746-N746</f>
        <v>30</v>
      </c>
      <c r="P746" t="b">
        <v>0</v>
      </c>
      <c r="Q746">
        <v>62</v>
      </c>
      <c r="R746" t="b">
        <v>1</v>
      </c>
      <c r="S746" t="s">
        <v>8269</v>
      </c>
      <c r="T746" s="15" t="s">
        <v>8318</v>
      </c>
      <c r="U746" s="15" t="s">
        <v>8319</v>
      </c>
    </row>
    <row r="747" spans="1:21" ht="60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s="13">
        <f>IFERROR(ROUND(E747/Q747,2),0)</f>
        <v>53.73</v>
      </c>
      <c r="G747" s="10">
        <f>ROUND(E747/D747,2)</f>
        <v>1.79</v>
      </c>
      <c r="H747" s="9" t="s">
        <v>8217</v>
      </c>
      <c r="I747" t="s">
        <v>8222</v>
      </c>
      <c r="J747" t="s">
        <v>8244</v>
      </c>
      <c r="K747">
        <v>1367588645</v>
      </c>
      <c r="L747">
        <v>1364996645</v>
      </c>
      <c r="M747" s="20">
        <f>(((K747/60)/60)/24)+DATE(1970,1,1)</f>
        <v>41397.572280092594</v>
      </c>
      <c r="N747" s="20">
        <f>(((L747/60)/60)/24)+DATE(1970,1,1)</f>
        <v>41367.572280092594</v>
      </c>
      <c r="O747" s="22">
        <f>M747-N747</f>
        <v>30</v>
      </c>
      <c r="P747" t="b">
        <v>0</v>
      </c>
      <c r="Q747">
        <v>74</v>
      </c>
      <c r="R747" t="b">
        <v>1</v>
      </c>
      <c r="S747" t="s">
        <v>8269</v>
      </c>
      <c r="T747" s="15" t="s">
        <v>8318</v>
      </c>
      <c r="U747" s="15" t="s">
        <v>8319</v>
      </c>
    </row>
    <row r="748" spans="1:21" ht="30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s="13">
        <f>IFERROR(ROUND(E748/Q748,2),0)</f>
        <v>34.21</v>
      </c>
      <c r="G748" s="10">
        <f>ROUND(E748/D748,2)</f>
        <v>1.1100000000000001</v>
      </c>
      <c r="H748" s="9" t="s">
        <v>8217</v>
      </c>
      <c r="I748" t="s">
        <v>8222</v>
      </c>
      <c r="J748" t="s">
        <v>8244</v>
      </c>
      <c r="K748">
        <v>1348372740</v>
      </c>
      <c r="L748">
        <v>1346806909</v>
      </c>
      <c r="M748" s="20">
        <f>(((K748/60)/60)/24)+DATE(1970,1,1)</f>
        <v>41175.165972222225</v>
      </c>
      <c r="N748" s="20">
        <f>(((L748/60)/60)/24)+DATE(1970,1,1)</f>
        <v>41157.042928240742</v>
      </c>
      <c r="O748" s="22">
        <f>M748-N748</f>
        <v>18.123043981482624</v>
      </c>
      <c r="P748" t="b">
        <v>0</v>
      </c>
      <c r="Q748">
        <v>97</v>
      </c>
      <c r="R748" t="b">
        <v>1</v>
      </c>
      <c r="S748" t="s">
        <v>8269</v>
      </c>
      <c r="T748" s="15" t="s">
        <v>8318</v>
      </c>
      <c r="U748" s="15" t="s">
        <v>8319</v>
      </c>
    </row>
    <row r="749" spans="1:21" ht="60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s="13">
        <f>IFERROR(ROUND(E749/Q749,2),0)</f>
        <v>127.33</v>
      </c>
      <c r="G749" s="10">
        <f>ROUND(E749/D749,2)</f>
        <v>1</v>
      </c>
      <c r="H749" s="9" t="s">
        <v>8217</v>
      </c>
      <c r="I749" t="s">
        <v>8231</v>
      </c>
      <c r="J749" t="s">
        <v>8247</v>
      </c>
      <c r="K749">
        <v>1421319240</v>
      </c>
      <c r="L749">
        <v>1418649019</v>
      </c>
      <c r="M749" s="20">
        <f>(((K749/60)/60)/24)+DATE(1970,1,1)</f>
        <v>42019.454166666663</v>
      </c>
      <c r="N749" s="20">
        <f>(((L749/60)/60)/24)+DATE(1970,1,1)</f>
        <v>41988.548831018517</v>
      </c>
      <c r="O749" s="22">
        <f>M749-N749</f>
        <v>30.90533564814541</v>
      </c>
      <c r="P749" t="b">
        <v>0</v>
      </c>
      <c r="Q749">
        <v>55</v>
      </c>
      <c r="R749" t="b">
        <v>1</v>
      </c>
      <c r="S749" t="s">
        <v>8269</v>
      </c>
      <c r="T749" s="15" t="s">
        <v>8318</v>
      </c>
      <c r="U749" s="15" t="s">
        <v>8319</v>
      </c>
    </row>
    <row r="750" spans="1:21" ht="45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s="13">
        <f>IFERROR(ROUND(E750/Q750,2),0)</f>
        <v>45.57</v>
      </c>
      <c r="G750" s="10">
        <f>ROUND(E750/D750,2)</f>
        <v>1</v>
      </c>
      <c r="H750" s="9" t="s">
        <v>8217</v>
      </c>
      <c r="I750" t="s">
        <v>8222</v>
      </c>
      <c r="J750" t="s">
        <v>8244</v>
      </c>
      <c r="K750">
        <v>1407701966</v>
      </c>
      <c r="L750">
        <v>1405109966</v>
      </c>
      <c r="M750" s="20">
        <f>(((K750/60)/60)/24)+DATE(1970,1,1)</f>
        <v>41861.846828703703</v>
      </c>
      <c r="N750" s="20">
        <f>(((L750/60)/60)/24)+DATE(1970,1,1)</f>
        <v>41831.846828703703</v>
      </c>
      <c r="O750" s="22">
        <f>M750-N750</f>
        <v>30</v>
      </c>
      <c r="P750" t="b">
        <v>0</v>
      </c>
      <c r="Q750">
        <v>44</v>
      </c>
      <c r="R750" t="b">
        <v>1</v>
      </c>
      <c r="S750" t="s">
        <v>8269</v>
      </c>
      <c r="T750" s="15" t="s">
        <v>8318</v>
      </c>
      <c r="U750" s="15" t="s">
        <v>8319</v>
      </c>
    </row>
    <row r="751" spans="1:21" ht="60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s="13">
        <f>IFERROR(ROUND(E751/Q751,2),0)</f>
        <v>95.96</v>
      </c>
      <c r="G751" s="10">
        <f>ROUND(E751/D751,2)</f>
        <v>1.06</v>
      </c>
      <c r="H751" s="9" t="s">
        <v>8217</v>
      </c>
      <c r="I751" t="s">
        <v>8222</v>
      </c>
      <c r="J751" t="s">
        <v>8244</v>
      </c>
      <c r="K751">
        <v>1485642930</v>
      </c>
      <c r="L751">
        <v>1483050930</v>
      </c>
      <c r="M751" s="20">
        <f>(((K751/60)/60)/24)+DATE(1970,1,1)</f>
        <v>42763.94131944445</v>
      </c>
      <c r="N751" s="20">
        <f>(((L751/60)/60)/24)+DATE(1970,1,1)</f>
        <v>42733.94131944445</v>
      </c>
      <c r="O751" s="22">
        <f>M751-N751</f>
        <v>30</v>
      </c>
      <c r="P751" t="b">
        <v>0</v>
      </c>
      <c r="Q751">
        <v>110</v>
      </c>
      <c r="R751" t="b">
        <v>1</v>
      </c>
      <c r="S751" t="s">
        <v>8269</v>
      </c>
      <c r="T751" s="15" t="s">
        <v>8318</v>
      </c>
      <c r="U751" s="15" t="s">
        <v>8319</v>
      </c>
    </row>
    <row r="752" spans="1:21" ht="60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s="13">
        <f>IFERROR(ROUND(E752/Q752,2),0)</f>
        <v>77.27</v>
      </c>
      <c r="G752" s="10">
        <f>ROUND(E752/D752,2)</f>
        <v>1.03</v>
      </c>
      <c r="H752" s="9" t="s">
        <v>8217</v>
      </c>
      <c r="I752" t="s">
        <v>8222</v>
      </c>
      <c r="J752" t="s">
        <v>8244</v>
      </c>
      <c r="K752">
        <v>1361739872</v>
      </c>
      <c r="L752">
        <v>1359147872</v>
      </c>
      <c r="M752" s="20">
        <f>(((K752/60)/60)/24)+DATE(1970,1,1)</f>
        <v>41329.878148148149</v>
      </c>
      <c r="N752" s="20">
        <f>(((L752/60)/60)/24)+DATE(1970,1,1)</f>
        <v>41299.878148148149</v>
      </c>
      <c r="O752" s="22">
        <f>M752-N752</f>
        <v>30</v>
      </c>
      <c r="P752" t="b">
        <v>0</v>
      </c>
      <c r="Q752">
        <v>59</v>
      </c>
      <c r="R752" t="b">
        <v>1</v>
      </c>
      <c r="S752" t="s">
        <v>8269</v>
      </c>
      <c r="T752" s="15" t="s">
        <v>8318</v>
      </c>
      <c r="U752" s="15" t="s">
        <v>8319</v>
      </c>
    </row>
    <row r="753" spans="1:21" ht="45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s="13">
        <f>IFERROR(ROUND(E753/Q753,2),0)</f>
        <v>57.34</v>
      </c>
      <c r="G753" s="10">
        <f>ROUND(E753/D753,2)</f>
        <v>1.19</v>
      </c>
      <c r="H753" s="9" t="s">
        <v>8217</v>
      </c>
      <c r="I753" t="s">
        <v>8222</v>
      </c>
      <c r="J753" t="s">
        <v>8244</v>
      </c>
      <c r="K753">
        <v>1312470475</v>
      </c>
      <c r="L753">
        <v>1308496075</v>
      </c>
      <c r="M753" s="20">
        <f>(((K753/60)/60)/24)+DATE(1970,1,1)</f>
        <v>40759.630497685182</v>
      </c>
      <c r="N753" s="20">
        <f>(((L753/60)/60)/24)+DATE(1970,1,1)</f>
        <v>40713.630497685182</v>
      </c>
      <c r="O753" s="22">
        <f>M753-N753</f>
        <v>46</v>
      </c>
      <c r="P753" t="b">
        <v>0</v>
      </c>
      <c r="Q753">
        <v>62</v>
      </c>
      <c r="R753" t="b">
        <v>1</v>
      </c>
      <c r="S753" t="s">
        <v>8269</v>
      </c>
      <c r="T753" s="15" t="s">
        <v>8318</v>
      </c>
      <c r="U753" s="15" t="s">
        <v>8319</v>
      </c>
    </row>
    <row r="754" spans="1:21" ht="60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s="13">
        <f>IFERROR(ROUND(E754/Q754,2),0)</f>
        <v>53.19</v>
      </c>
      <c r="G754" s="10">
        <f>ROUND(E754/D754,2)</f>
        <v>1.1200000000000001</v>
      </c>
      <c r="H754" s="9" t="s">
        <v>8217</v>
      </c>
      <c r="I754" t="s">
        <v>8224</v>
      </c>
      <c r="J754" t="s">
        <v>8246</v>
      </c>
      <c r="K754">
        <v>1476615600</v>
      </c>
      <c r="L754">
        <v>1474884417</v>
      </c>
      <c r="M754" s="20">
        <f>(((K754/60)/60)/24)+DATE(1970,1,1)</f>
        <v>42659.458333333328</v>
      </c>
      <c r="N754" s="20">
        <f>(((L754/60)/60)/24)+DATE(1970,1,1)</f>
        <v>42639.421493055561</v>
      </c>
      <c r="O754" s="22">
        <f>M754-N754</f>
        <v>20.036840277767624</v>
      </c>
      <c r="P754" t="b">
        <v>0</v>
      </c>
      <c r="Q754">
        <v>105</v>
      </c>
      <c r="R754" t="b">
        <v>1</v>
      </c>
      <c r="S754" t="s">
        <v>8269</v>
      </c>
      <c r="T754" s="15" t="s">
        <v>8318</v>
      </c>
      <c r="U754" s="15" t="s">
        <v>8319</v>
      </c>
    </row>
    <row r="755" spans="1:21" ht="60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s="13">
        <f>IFERROR(ROUND(E755/Q755,2),0)</f>
        <v>492.31</v>
      </c>
      <c r="G755" s="10">
        <f>ROUND(E755/D755,2)</f>
        <v>1.28</v>
      </c>
      <c r="H755" s="9" t="s">
        <v>8217</v>
      </c>
      <c r="I755" t="s">
        <v>8222</v>
      </c>
      <c r="J755" t="s">
        <v>8244</v>
      </c>
      <c r="K755">
        <v>1423922991</v>
      </c>
      <c r="L755">
        <v>1421330991</v>
      </c>
      <c r="M755" s="20">
        <f>(((K755/60)/60)/24)+DATE(1970,1,1)</f>
        <v>42049.590173611112</v>
      </c>
      <c r="N755" s="20">
        <f>(((L755/60)/60)/24)+DATE(1970,1,1)</f>
        <v>42019.590173611112</v>
      </c>
      <c r="O755" s="22">
        <f>M755-N755</f>
        <v>30</v>
      </c>
      <c r="P755" t="b">
        <v>0</v>
      </c>
      <c r="Q755">
        <v>26</v>
      </c>
      <c r="R755" t="b">
        <v>1</v>
      </c>
      <c r="S755" t="s">
        <v>8269</v>
      </c>
      <c r="T755" s="15" t="s">
        <v>8318</v>
      </c>
      <c r="U755" s="15" t="s">
        <v>8319</v>
      </c>
    </row>
    <row r="756" spans="1:21" ht="60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s="13">
        <f>IFERROR(ROUND(E756/Q756,2),0)</f>
        <v>42.35</v>
      </c>
      <c r="G756" s="10">
        <f>ROUND(E756/D756,2)</f>
        <v>1.04</v>
      </c>
      <c r="H756" s="9" t="s">
        <v>8217</v>
      </c>
      <c r="I756" t="s">
        <v>8222</v>
      </c>
      <c r="J756" t="s">
        <v>8244</v>
      </c>
      <c r="K756">
        <v>1357408721</v>
      </c>
      <c r="L756">
        <v>1354816721</v>
      </c>
      <c r="M756" s="20">
        <f>(((K756/60)/60)/24)+DATE(1970,1,1)</f>
        <v>41279.749085648145</v>
      </c>
      <c r="N756" s="20">
        <f>(((L756/60)/60)/24)+DATE(1970,1,1)</f>
        <v>41249.749085648145</v>
      </c>
      <c r="O756" s="22">
        <f>M756-N756</f>
        <v>30</v>
      </c>
      <c r="P756" t="b">
        <v>0</v>
      </c>
      <c r="Q756">
        <v>49</v>
      </c>
      <c r="R756" t="b">
        <v>1</v>
      </c>
      <c r="S756" t="s">
        <v>8269</v>
      </c>
      <c r="T756" s="15" t="s">
        <v>8318</v>
      </c>
      <c r="U756" s="15" t="s">
        <v>8319</v>
      </c>
    </row>
    <row r="757" spans="1:21" ht="45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s="13">
        <f>IFERROR(ROUND(E757/Q757,2),0)</f>
        <v>37.47</v>
      </c>
      <c r="G757" s="10">
        <f>ROUND(E757/D757,2)</f>
        <v>1.02</v>
      </c>
      <c r="H757" s="9" t="s">
        <v>8217</v>
      </c>
      <c r="I757" t="s">
        <v>8222</v>
      </c>
      <c r="J757" t="s">
        <v>8244</v>
      </c>
      <c r="K757">
        <v>1369010460</v>
      </c>
      <c r="L757">
        <v>1366381877</v>
      </c>
      <c r="M757" s="20">
        <f>(((K757/60)/60)/24)+DATE(1970,1,1)</f>
        <v>41414.02847222222</v>
      </c>
      <c r="N757" s="20">
        <f>(((L757/60)/60)/24)+DATE(1970,1,1)</f>
        <v>41383.605057870373</v>
      </c>
      <c r="O757" s="22">
        <f>M757-N757</f>
        <v>30.423414351847896</v>
      </c>
      <c r="P757" t="b">
        <v>0</v>
      </c>
      <c r="Q757">
        <v>68</v>
      </c>
      <c r="R757" t="b">
        <v>1</v>
      </c>
      <c r="S757" t="s">
        <v>8269</v>
      </c>
      <c r="T757" s="15" t="s">
        <v>8318</v>
      </c>
      <c r="U757" s="15" t="s">
        <v>8319</v>
      </c>
    </row>
    <row r="758" spans="1:21" ht="45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s="13">
        <f>IFERROR(ROUND(E758/Q758,2),0)</f>
        <v>37.450000000000003</v>
      </c>
      <c r="G758" s="10">
        <f>ROUND(E758/D758,2)</f>
        <v>1.18</v>
      </c>
      <c r="H758" s="9" t="s">
        <v>8217</v>
      </c>
      <c r="I758" t="s">
        <v>8222</v>
      </c>
      <c r="J758" t="s">
        <v>8244</v>
      </c>
      <c r="K758">
        <v>1303147459</v>
      </c>
      <c r="L758">
        <v>1297880659</v>
      </c>
      <c r="M758" s="20">
        <f>(((K758/60)/60)/24)+DATE(1970,1,1)</f>
        <v>40651.725219907406</v>
      </c>
      <c r="N758" s="20">
        <f>(((L758/60)/60)/24)+DATE(1970,1,1)</f>
        <v>40590.766886574071</v>
      </c>
      <c r="O758" s="22">
        <f>M758-N758</f>
        <v>60.958333333335759</v>
      </c>
      <c r="P758" t="b">
        <v>0</v>
      </c>
      <c r="Q758">
        <v>22</v>
      </c>
      <c r="R758" t="b">
        <v>1</v>
      </c>
      <c r="S758" t="s">
        <v>8269</v>
      </c>
      <c r="T758" s="15" t="s">
        <v>8318</v>
      </c>
      <c r="U758" s="15" t="s">
        <v>8319</v>
      </c>
    </row>
    <row r="759" spans="1:21" ht="60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s="13">
        <f>IFERROR(ROUND(E759/Q759,2),0)</f>
        <v>33.06</v>
      </c>
      <c r="G759" s="10">
        <f>ROUND(E759/D759,2)</f>
        <v>2.38</v>
      </c>
      <c r="H759" s="9" t="s">
        <v>8217</v>
      </c>
      <c r="I759" t="s">
        <v>8222</v>
      </c>
      <c r="J759" t="s">
        <v>8244</v>
      </c>
      <c r="K759">
        <v>1354756714</v>
      </c>
      <c r="L759">
        <v>1353547114</v>
      </c>
      <c r="M759" s="20">
        <f>(((K759/60)/60)/24)+DATE(1970,1,1)</f>
        <v>41249.054560185185</v>
      </c>
      <c r="N759" s="20">
        <f>(((L759/60)/60)/24)+DATE(1970,1,1)</f>
        <v>41235.054560185185</v>
      </c>
      <c r="O759" s="22">
        <f>M759-N759</f>
        <v>14</v>
      </c>
      <c r="P759" t="b">
        <v>0</v>
      </c>
      <c r="Q759">
        <v>18</v>
      </c>
      <c r="R759" t="b">
        <v>1</v>
      </c>
      <c r="S759" t="s">
        <v>8269</v>
      </c>
      <c r="T759" s="15" t="s">
        <v>8318</v>
      </c>
      <c r="U759" s="15" t="s">
        <v>8319</v>
      </c>
    </row>
    <row r="760" spans="1:21" ht="45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s="13">
        <f>IFERROR(ROUND(E760/Q760,2),0)</f>
        <v>134.21</v>
      </c>
      <c r="G760" s="10">
        <f>ROUND(E760/D760,2)</f>
        <v>1.02</v>
      </c>
      <c r="H760" s="9" t="s">
        <v>8217</v>
      </c>
      <c r="I760" t="s">
        <v>8222</v>
      </c>
      <c r="J760" t="s">
        <v>8244</v>
      </c>
      <c r="K760">
        <v>1286568268</v>
      </c>
      <c r="L760">
        <v>1283976268</v>
      </c>
      <c r="M760" s="20">
        <f>(((K760/60)/60)/24)+DATE(1970,1,1)</f>
        <v>40459.836435185185</v>
      </c>
      <c r="N760" s="20">
        <f>(((L760/60)/60)/24)+DATE(1970,1,1)</f>
        <v>40429.836435185185</v>
      </c>
      <c r="O760" s="22">
        <f>M760-N760</f>
        <v>30</v>
      </c>
      <c r="P760" t="b">
        <v>0</v>
      </c>
      <c r="Q760">
        <v>19</v>
      </c>
      <c r="R760" t="b">
        <v>1</v>
      </c>
      <c r="S760" t="s">
        <v>8269</v>
      </c>
      <c r="T760" s="15" t="s">
        <v>8318</v>
      </c>
      <c r="U760" s="15" t="s">
        <v>8319</v>
      </c>
    </row>
    <row r="761" spans="1:21" ht="45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s="13">
        <f>IFERROR(ROUND(E761/Q761,2),0)</f>
        <v>51.47</v>
      </c>
      <c r="G761" s="10">
        <f>ROUND(E761/D761,2)</f>
        <v>1.02</v>
      </c>
      <c r="H761" s="9" t="s">
        <v>8217</v>
      </c>
      <c r="I761" t="s">
        <v>8223</v>
      </c>
      <c r="J761" t="s">
        <v>8245</v>
      </c>
      <c r="K761">
        <v>1404892539</v>
      </c>
      <c r="L761">
        <v>1401436539</v>
      </c>
      <c r="M761" s="20">
        <f>(((K761/60)/60)/24)+DATE(1970,1,1)</f>
        <v>41829.330312500002</v>
      </c>
      <c r="N761" s="20">
        <f>(((L761/60)/60)/24)+DATE(1970,1,1)</f>
        <v>41789.330312500002</v>
      </c>
      <c r="O761" s="22">
        <f>M761-N761</f>
        <v>40</v>
      </c>
      <c r="P761" t="b">
        <v>0</v>
      </c>
      <c r="Q761">
        <v>99</v>
      </c>
      <c r="R761" t="b">
        <v>1</v>
      </c>
      <c r="S761" t="s">
        <v>8269</v>
      </c>
      <c r="T761" s="15" t="s">
        <v>8318</v>
      </c>
      <c r="U761" s="15" t="s">
        <v>8319</v>
      </c>
    </row>
    <row r="762" spans="1:21" ht="60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s="13" t="s">
        <v>7234</v>
      </c>
      <c r="G762" s="10">
        <f>ROUND(E762/D762,2)</f>
        <v>0</v>
      </c>
      <c r="H762" s="9" t="s">
        <v>8219</v>
      </c>
      <c r="I762" t="s">
        <v>8222</v>
      </c>
      <c r="J762" t="s">
        <v>8244</v>
      </c>
      <c r="K762">
        <v>1480188013</v>
      </c>
      <c r="L762">
        <v>1477592413</v>
      </c>
      <c r="M762" s="20">
        <f>(((K762/60)/60)/24)+DATE(1970,1,1)</f>
        <v>42700.805706018517</v>
      </c>
      <c r="N762" s="20">
        <f>(((L762/60)/60)/24)+DATE(1970,1,1)</f>
        <v>42670.764039351852</v>
      </c>
      <c r="O762" s="22">
        <f>M762-N762</f>
        <v>30.041666666664241</v>
      </c>
      <c r="P762" t="b">
        <v>0</v>
      </c>
      <c r="Q762" t="s">
        <v>8305</v>
      </c>
      <c r="R762" t="b">
        <v>0</v>
      </c>
      <c r="S762" t="s">
        <v>8270</v>
      </c>
      <c r="T762" s="15" t="s">
        <v>8318</v>
      </c>
      <c r="U762" s="15" t="s">
        <v>8320</v>
      </c>
    </row>
    <row r="763" spans="1:21" ht="45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s="13">
        <f>IFERROR(ROUND(E763/Q763,2),0)</f>
        <v>39.17</v>
      </c>
      <c r="G763" s="10">
        <f>ROUND(E763/D763,2)</f>
        <v>0.05</v>
      </c>
      <c r="H763" s="9" t="s">
        <v>8219</v>
      </c>
      <c r="I763" t="s">
        <v>8222</v>
      </c>
      <c r="J763" t="s">
        <v>8244</v>
      </c>
      <c r="K763">
        <v>1391364126</v>
      </c>
      <c r="L763">
        <v>1388772126</v>
      </c>
      <c r="M763" s="20">
        <f>(((K763/60)/60)/24)+DATE(1970,1,1)</f>
        <v>41672.751458333332</v>
      </c>
      <c r="N763" s="20">
        <f>(((L763/60)/60)/24)+DATE(1970,1,1)</f>
        <v>41642.751458333332</v>
      </c>
      <c r="O763" s="22">
        <f>M763-N763</f>
        <v>30</v>
      </c>
      <c r="P763" t="b">
        <v>0</v>
      </c>
      <c r="Q763">
        <v>6</v>
      </c>
      <c r="R763" t="b">
        <v>0</v>
      </c>
      <c r="S763" t="s">
        <v>8270</v>
      </c>
      <c r="T763" s="15" t="s">
        <v>8318</v>
      </c>
      <c r="U763" s="15" t="s">
        <v>8320</v>
      </c>
    </row>
    <row r="764" spans="1:21" ht="45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s="13" t="s">
        <v>7234</v>
      </c>
      <c r="G764" s="10">
        <f>ROUND(E764/D764,2)</f>
        <v>0</v>
      </c>
      <c r="H764" s="9" t="s">
        <v>8219</v>
      </c>
      <c r="I764" t="s">
        <v>8236</v>
      </c>
      <c r="J764" t="s">
        <v>8254</v>
      </c>
      <c r="K764">
        <v>1480831200</v>
      </c>
      <c r="L764">
        <v>1479328570</v>
      </c>
      <c r="M764" s="20">
        <f>(((K764/60)/60)/24)+DATE(1970,1,1)</f>
        <v>42708.25</v>
      </c>
      <c r="N764" s="20">
        <f>(((L764/60)/60)/24)+DATE(1970,1,1)</f>
        <v>42690.858449074076</v>
      </c>
      <c r="O764" s="22">
        <f>M764-N764</f>
        <v>17.391550925924093</v>
      </c>
      <c r="P764" t="b">
        <v>0</v>
      </c>
      <c r="Q764" t="s">
        <v>8305</v>
      </c>
      <c r="R764" t="b">
        <v>0</v>
      </c>
      <c r="S764" t="s">
        <v>8270</v>
      </c>
      <c r="T764" s="15" t="s">
        <v>8318</v>
      </c>
      <c r="U764" s="15" t="s">
        <v>8320</v>
      </c>
    </row>
    <row r="765" spans="1:21" ht="45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s="13">
        <f>IFERROR(ROUND(E765/Q765,2),0)</f>
        <v>5</v>
      </c>
      <c r="G765" s="10">
        <f>ROUND(E765/D765,2)</f>
        <v>0</v>
      </c>
      <c r="H765" s="9" t="s">
        <v>8219</v>
      </c>
      <c r="I765" t="s">
        <v>8223</v>
      </c>
      <c r="J765" t="s">
        <v>8245</v>
      </c>
      <c r="K765">
        <v>1376563408</v>
      </c>
      <c r="L765">
        <v>1373971408</v>
      </c>
      <c r="M765" s="20">
        <f>(((K765/60)/60)/24)+DATE(1970,1,1)</f>
        <v>41501.446851851848</v>
      </c>
      <c r="N765" s="20">
        <f>(((L765/60)/60)/24)+DATE(1970,1,1)</f>
        <v>41471.446851851848</v>
      </c>
      <c r="O765" s="22">
        <f>M765-N765</f>
        <v>30</v>
      </c>
      <c r="P765" t="b">
        <v>0</v>
      </c>
      <c r="Q765">
        <v>1</v>
      </c>
      <c r="R765" t="b">
        <v>0</v>
      </c>
      <c r="S765" t="s">
        <v>8270</v>
      </c>
      <c r="T765" s="15" t="s">
        <v>8318</v>
      </c>
      <c r="U765" s="15" t="s">
        <v>8320</v>
      </c>
    </row>
    <row r="766" spans="1:21" ht="45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s="13" t="s">
        <v>7234</v>
      </c>
      <c r="G766" s="10">
        <f>ROUND(E766/D766,2)</f>
        <v>0</v>
      </c>
      <c r="H766" s="9" t="s">
        <v>8219</v>
      </c>
      <c r="I766" t="s">
        <v>8222</v>
      </c>
      <c r="J766" t="s">
        <v>8244</v>
      </c>
      <c r="K766">
        <v>1441858161</v>
      </c>
      <c r="L766">
        <v>1439266161</v>
      </c>
      <c r="M766" s="20">
        <f>(((K766/60)/60)/24)+DATE(1970,1,1)</f>
        <v>42257.173159722224</v>
      </c>
      <c r="N766" s="20">
        <f>(((L766/60)/60)/24)+DATE(1970,1,1)</f>
        <v>42227.173159722224</v>
      </c>
      <c r="O766" s="22">
        <f>M766-N766</f>
        <v>30</v>
      </c>
      <c r="P766" t="b">
        <v>0</v>
      </c>
      <c r="Q766" t="s">
        <v>8305</v>
      </c>
      <c r="R766" t="b">
        <v>0</v>
      </c>
      <c r="S766" t="s">
        <v>8270</v>
      </c>
      <c r="T766" s="15" t="s">
        <v>8318</v>
      </c>
      <c r="U766" s="15" t="s">
        <v>8320</v>
      </c>
    </row>
    <row r="767" spans="1:21" ht="60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s="13">
        <f>IFERROR(ROUND(E767/Q767,2),0)</f>
        <v>57.3</v>
      </c>
      <c r="G767" s="10">
        <f>ROUND(E767/D767,2)</f>
        <v>0.36</v>
      </c>
      <c r="H767" s="9" t="s">
        <v>8219</v>
      </c>
      <c r="I767" t="s">
        <v>8222</v>
      </c>
      <c r="J767" t="s">
        <v>8244</v>
      </c>
      <c r="K767">
        <v>1413723684</v>
      </c>
      <c r="L767">
        <v>1411131684</v>
      </c>
      <c r="M767" s="20">
        <f>(((K767/60)/60)/24)+DATE(1970,1,1)</f>
        <v>41931.542638888888</v>
      </c>
      <c r="N767" s="20">
        <f>(((L767/60)/60)/24)+DATE(1970,1,1)</f>
        <v>41901.542638888888</v>
      </c>
      <c r="O767" s="22">
        <f>M767-N767</f>
        <v>30</v>
      </c>
      <c r="P767" t="b">
        <v>0</v>
      </c>
      <c r="Q767">
        <v>44</v>
      </c>
      <c r="R767" t="b">
        <v>0</v>
      </c>
      <c r="S767" t="s">
        <v>8270</v>
      </c>
      <c r="T767" s="15" t="s">
        <v>8318</v>
      </c>
      <c r="U767" s="15" t="s">
        <v>8320</v>
      </c>
    </row>
    <row r="768" spans="1:21" ht="60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s="13" t="s">
        <v>7234</v>
      </c>
      <c r="G768" s="10">
        <f>ROUND(E768/D768,2)</f>
        <v>0</v>
      </c>
      <c r="H768" s="9" t="s">
        <v>8219</v>
      </c>
      <c r="I768" t="s">
        <v>8227</v>
      </c>
      <c r="J768" t="s">
        <v>8249</v>
      </c>
      <c r="K768">
        <v>1424112483</v>
      </c>
      <c r="L768">
        <v>1421520483</v>
      </c>
      <c r="M768" s="20">
        <f>(((K768/60)/60)/24)+DATE(1970,1,1)</f>
        <v>42051.783368055556</v>
      </c>
      <c r="N768" s="20">
        <f>(((L768/60)/60)/24)+DATE(1970,1,1)</f>
        <v>42021.783368055556</v>
      </c>
      <c r="O768" s="22">
        <f>M768-N768</f>
        <v>30</v>
      </c>
      <c r="P768" t="b">
        <v>0</v>
      </c>
      <c r="Q768" t="s">
        <v>8305</v>
      </c>
      <c r="R768" t="b">
        <v>0</v>
      </c>
      <c r="S768" t="s">
        <v>8270</v>
      </c>
      <c r="T768" s="15" t="s">
        <v>8318</v>
      </c>
      <c r="U768" s="15" t="s">
        <v>8320</v>
      </c>
    </row>
    <row r="769" spans="1:21" ht="75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s="13">
        <f>IFERROR(ROUND(E769/Q769,2),0)</f>
        <v>59</v>
      </c>
      <c r="G769" s="10">
        <f>ROUND(E769/D769,2)</f>
        <v>0.04</v>
      </c>
      <c r="H769" s="9" t="s">
        <v>8219</v>
      </c>
      <c r="I769" t="s">
        <v>8222</v>
      </c>
      <c r="J769" t="s">
        <v>8244</v>
      </c>
      <c r="K769">
        <v>1432178810</v>
      </c>
      <c r="L769">
        <v>1429586810</v>
      </c>
      <c r="M769" s="20">
        <f>(((K769/60)/60)/24)+DATE(1970,1,1)</f>
        <v>42145.143634259264</v>
      </c>
      <c r="N769" s="20">
        <f>(((L769/60)/60)/24)+DATE(1970,1,1)</f>
        <v>42115.143634259264</v>
      </c>
      <c r="O769" s="22">
        <f>M769-N769</f>
        <v>30</v>
      </c>
      <c r="P769" t="b">
        <v>0</v>
      </c>
      <c r="Q769">
        <v>3</v>
      </c>
      <c r="R769" t="b">
        <v>0</v>
      </c>
      <c r="S769" t="s">
        <v>8270</v>
      </c>
      <c r="T769" s="15" t="s">
        <v>8318</v>
      </c>
      <c r="U769" s="15" t="s">
        <v>8320</v>
      </c>
    </row>
    <row r="770" spans="1:21" ht="60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s="13" t="s">
        <v>7234</v>
      </c>
      <c r="G770" s="10">
        <f>ROUND(E770/D770,2)</f>
        <v>0</v>
      </c>
      <c r="H770" s="9" t="s">
        <v>8219</v>
      </c>
      <c r="I770" t="s">
        <v>8222</v>
      </c>
      <c r="J770" t="s">
        <v>8244</v>
      </c>
      <c r="K770">
        <v>1387169890</v>
      </c>
      <c r="L770">
        <v>1384577890</v>
      </c>
      <c r="M770" s="20">
        <f>(((K770/60)/60)/24)+DATE(1970,1,1)</f>
        <v>41624.207060185188</v>
      </c>
      <c r="N770" s="20">
        <f>(((L770/60)/60)/24)+DATE(1970,1,1)</f>
        <v>41594.207060185188</v>
      </c>
      <c r="O770" s="22">
        <f>M770-N770</f>
        <v>30</v>
      </c>
      <c r="P770" t="b">
        <v>0</v>
      </c>
      <c r="Q770" t="s">
        <v>8305</v>
      </c>
      <c r="R770" t="b">
        <v>0</v>
      </c>
      <c r="S770" t="s">
        <v>8270</v>
      </c>
      <c r="T770" s="15" t="s">
        <v>8318</v>
      </c>
      <c r="U770" s="15" t="s">
        <v>8320</v>
      </c>
    </row>
    <row r="771" spans="1:21" ht="60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s="13">
        <f>IFERROR(ROUND(E771/Q771,2),0)</f>
        <v>31.85</v>
      </c>
      <c r="G771" s="10">
        <f>ROUND(E771/D771,2)</f>
        <v>0.41</v>
      </c>
      <c r="H771" s="9" t="s">
        <v>8219</v>
      </c>
      <c r="I771" t="s">
        <v>8222</v>
      </c>
      <c r="J771" t="s">
        <v>8244</v>
      </c>
      <c r="K771">
        <v>1388102094</v>
      </c>
      <c r="L771">
        <v>1385510094</v>
      </c>
      <c r="M771" s="20">
        <f>(((K771/60)/60)/24)+DATE(1970,1,1)</f>
        <v>41634.996458333335</v>
      </c>
      <c r="N771" s="20">
        <f>(((L771/60)/60)/24)+DATE(1970,1,1)</f>
        <v>41604.996458333335</v>
      </c>
      <c r="O771" s="22">
        <f>M771-N771</f>
        <v>30</v>
      </c>
      <c r="P771" t="b">
        <v>0</v>
      </c>
      <c r="Q771">
        <v>52</v>
      </c>
      <c r="R771" t="b">
        <v>0</v>
      </c>
      <c r="S771" t="s">
        <v>8270</v>
      </c>
      <c r="T771" s="15" t="s">
        <v>8318</v>
      </c>
      <c r="U771" s="15" t="s">
        <v>8320</v>
      </c>
    </row>
    <row r="772" spans="1:21" ht="60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s="13" t="s">
        <v>7234</v>
      </c>
      <c r="G772" s="10">
        <f>ROUND(E772/D772,2)</f>
        <v>0</v>
      </c>
      <c r="H772" s="9" t="s">
        <v>8219</v>
      </c>
      <c r="I772" t="s">
        <v>8222</v>
      </c>
      <c r="J772" t="s">
        <v>8244</v>
      </c>
      <c r="K772">
        <v>1361750369</v>
      </c>
      <c r="L772">
        <v>1358294369</v>
      </c>
      <c r="M772" s="20">
        <f>(((K772/60)/60)/24)+DATE(1970,1,1)</f>
        <v>41329.999641203707</v>
      </c>
      <c r="N772" s="20">
        <f>(((L772/60)/60)/24)+DATE(1970,1,1)</f>
        <v>41289.999641203707</v>
      </c>
      <c r="O772" s="22">
        <f>M772-N772</f>
        <v>40</v>
      </c>
      <c r="P772" t="b">
        <v>0</v>
      </c>
      <c r="Q772" t="s">
        <v>8305</v>
      </c>
      <c r="R772" t="b">
        <v>0</v>
      </c>
      <c r="S772" t="s">
        <v>8270</v>
      </c>
      <c r="T772" s="15" t="s">
        <v>8318</v>
      </c>
      <c r="U772" s="15" t="s">
        <v>8320</v>
      </c>
    </row>
    <row r="773" spans="1:21" ht="45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s="13">
        <f>IFERROR(ROUND(E773/Q773,2),0)</f>
        <v>10</v>
      </c>
      <c r="G773" s="10">
        <f>ROUND(E773/D773,2)</f>
        <v>0</v>
      </c>
      <c r="H773" s="9" t="s">
        <v>8219</v>
      </c>
      <c r="I773" t="s">
        <v>8222</v>
      </c>
      <c r="J773" t="s">
        <v>8244</v>
      </c>
      <c r="K773">
        <v>1454183202</v>
      </c>
      <c r="L773">
        <v>1449863202</v>
      </c>
      <c r="M773" s="20">
        <f>(((K773/60)/60)/24)+DATE(1970,1,1)</f>
        <v>42399.824097222227</v>
      </c>
      <c r="N773" s="20">
        <f>(((L773/60)/60)/24)+DATE(1970,1,1)</f>
        <v>42349.824097222227</v>
      </c>
      <c r="O773" s="22">
        <f>M773-N773</f>
        <v>50</v>
      </c>
      <c r="P773" t="b">
        <v>0</v>
      </c>
      <c r="Q773">
        <v>1</v>
      </c>
      <c r="R773" t="b">
        <v>0</v>
      </c>
      <c r="S773" t="s">
        <v>8270</v>
      </c>
      <c r="T773" s="15" t="s">
        <v>8318</v>
      </c>
      <c r="U773" s="15" t="s">
        <v>8320</v>
      </c>
    </row>
    <row r="774" spans="1:21" ht="60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s="13">
        <f>IFERROR(ROUND(E774/Q774,2),0)</f>
        <v>50</v>
      </c>
      <c r="G774" s="10">
        <f>ROUND(E774/D774,2)</f>
        <v>0.03</v>
      </c>
      <c r="H774" s="9" t="s">
        <v>8219</v>
      </c>
      <c r="I774" t="s">
        <v>8222</v>
      </c>
      <c r="J774" t="s">
        <v>8244</v>
      </c>
      <c r="K774">
        <v>1257047940</v>
      </c>
      <c r="L774">
        <v>1252718519</v>
      </c>
      <c r="M774" s="20">
        <f>(((K774/60)/60)/24)+DATE(1970,1,1)</f>
        <v>40118.165972222225</v>
      </c>
      <c r="N774" s="20">
        <f>(((L774/60)/60)/24)+DATE(1970,1,1)</f>
        <v>40068.056932870371</v>
      </c>
      <c r="O774" s="22">
        <f>M774-N774</f>
        <v>50.109039351853426</v>
      </c>
      <c r="P774" t="b">
        <v>0</v>
      </c>
      <c r="Q774">
        <v>1</v>
      </c>
      <c r="R774" t="b">
        <v>0</v>
      </c>
      <c r="S774" t="s">
        <v>8270</v>
      </c>
      <c r="T774" s="15" t="s">
        <v>8318</v>
      </c>
      <c r="U774" s="15" t="s">
        <v>8320</v>
      </c>
    </row>
    <row r="775" spans="1:21" ht="60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s="13">
        <f>IFERROR(ROUND(E775/Q775,2),0)</f>
        <v>16</v>
      </c>
      <c r="G775" s="10">
        <f>ROUND(E775/D775,2)</f>
        <v>0.01</v>
      </c>
      <c r="H775" s="9" t="s">
        <v>8219</v>
      </c>
      <c r="I775" t="s">
        <v>8223</v>
      </c>
      <c r="J775" t="s">
        <v>8245</v>
      </c>
      <c r="K775">
        <v>1431298860</v>
      </c>
      <c r="L775">
        <v>1428341985</v>
      </c>
      <c r="M775" s="20">
        <f>(((K775/60)/60)/24)+DATE(1970,1,1)</f>
        <v>42134.959027777775</v>
      </c>
      <c r="N775" s="20">
        <f>(((L775/60)/60)/24)+DATE(1970,1,1)</f>
        <v>42100.735937499994</v>
      </c>
      <c r="O775" s="22">
        <f>M775-N775</f>
        <v>34.223090277781012</v>
      </c>
      <c r="P775" t="b">
        <v>0</v>
      </c>
      <c r="Q775">
        <v>2</v>
      </c>
      <c r="R775" t="b">
        <v>0</v>
      </c>
      <c r="S775" t="s">
        <v>8270</v>
      </c>
      <c r="T775" s="15" t="s">
        <v>8318</v>
      </c>
      <c r="U775" s="15" t="s">
        <v>8320</v>
      </c>
    </row>
    <row r="776" spans="1:21" ht="60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s="13">
        <f>IFERROR(ROUND(E776/Q776,2),0)</f>
        <v>39</v>
      </c>
      <c r="G776" s="10">
        <f>ROUND(E776/D776,2)</f>
        <v>0.7</v>
      </c>
      <c r="H776" s="9" t="s">
        <v>8219</v>
      </c>
      <c r="I776" t="s">
        <v>8222</v>
      </c>
      <c r="J776" t="s">
        <v>8244</v>
      </c>
      <c r="K776">
        <v>1393181018</v>
      </c>
      <c r="L776">
        <v>1390589018</v>
      </c>
      <c r="M776" s="20">
        <f>(((K776/60)/60)/24)+DATE(1970,1,1)</f>
        <v>41693.780300925922</v>
      </c>
      <c r="N776" s="20">
        <f>(((L776/60)/60)/24)+DATE(1970,1,1)</f>
        <v>41663.780300925922</v>
      </c>
      <c r="O776" s="22">
        <f>M776-N776</f>
        <v>30</v>
      </c>
      <c r="P776" t="b">
        <v>0</v>
      </c>
      <c r="Q776">
        <v>9</v>
      </c>
      <c r="R776" t="b">
        <v>0</v>
      </c>
      <c r="S776" t="s">
        <v>8270</v>
      </c>
      <c r="T776" s="15" t="s">
        <v>8318</v>
      </c>
      <c r="U776" s="15" t="s">
        <v>8320</v>
      </c>
    </row>
    <row r="777" spans="1:21" ht="45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s="13">
        <f>IFERROR(ROUND(E777/Q777,2),0)</f>
        <v>34</v>
      </c>
      <c r="G777" s="10">
        <f>ROUND(E777/D777,2)</f>
        <v>0.02</v>
      </c>
      <c r="H777" s="9" t="s">
        <v>8219</v>
      </c>
      <c r="I777" t="s">
        <v>8222</v>
      </c>
      <c r="J777" t="s">
        <v>8244</v>
      </c>
      <c r="K777">
        <v>1323998795</v>
      </c>
      <c r="L777">
        <v>1321406795</v>
      </c>
      <c r="M777" s="20">
        <f>(((K777/60)/60)/24)+DATE(1970,1,1)</f>
        <v>40893.060127314813</v>
      </c>
      <c r="N777" s="20">
        <f>(((L777/60)/60)/24)+DATE(1970,1,1)</f>
        <v>40863.060127314813</v>
      </c>
      <c r="O777" s="22">
        <f>M777-N777</f>
        <v>30</v>
      </c>
      <c r="P777" t="b">
        <v>0</v>
      </c>
      <c r="Q777">
        <v>5</v>
      </c>
      <c r="R777" t="b">
        <v>0</v>
      </c>
      <c r="S777" t="s">
        <v>8270</v>
      </c>
      <c r="T777" s="15" t="s">
        <v>8318</v>
      </c>
      <c r="U777" s="15" t="s">
        <v>8320</v>
      </c>
    </row>
    <row r="778" spans="1:21" ht="60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s="13">
        <f>IFERROR(ROUND(E778/Q778,2),0)</f>
        <v>63.12</v>
      </c>
      <c r="G778" s="10">
        <f>ROUND(E778/D778,2)</f>
        <v>0.51</v>
      </c>
      <c r="H778" s="9" t="s">
        <v>8219</v>
      </c>
      <c r="I778" t="s">
        <v>8222</v>
      </c>
      <c r="J778" t="s">
        <v>8244</v>
      </c>
      <c r="K778">
        <v>1444539600</v>
      </c>
      <c r="L778">
        <v>1441297645</v>
      </c>
      <c r="M778" s="20">
        <f>(((K778/60)/60)/24)+DATE(1970,1,1)</f>
        <v>42288.208333333328</v>
      </c>
      <c r="N778" s="20">
        <f>(((L778/60)/60)/24)+DATE(1970,1,1)</f>
        <v>42250.685706018514</v>
      </c>
      <c r="O778" s="22">
        <f>M778-N778</f>
        <v>37.522627314814599</v>
      </c>
      <c r="P778" t="b">
        <v>0</v>
      </c>
      <c r="Q778">
        <v>57</v>
      </c>
      <c r="R778" t="b">
        <v>0</v>
      </c>
      <c r="S778" t="s">
        <v>8270</v>
      </c>
      <c r="T778" s="15" t="s">
        <v>8318</v>
      </c>
      <c r="U778" s="15" t="s">
        <v>8320</v>
      </c>
    </row>
    <row r="779" spans="1:21" ht="60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s="13">
        <f>IFERROR(ROUND(E779/Q779,2),0)</f>
        <v>7</v>
      </c>
      <c r="G779" s="10">
        <f>ROUND(E779/D779,2)</f>
        <v>0.01</v>
      </c>
      <c r="H779" s="9" t="s">
        <v>8219</v>
      </c>
      <c r="I779" t="s">
        <v>8222</v>
      </c>
      <c r="J779" t="s">
        <v>8244</v>
      </c>
      <c r="K779">
        <v>1375313577</v>
      </c>
      <c r="L779">
        <v>1372721577</v>
      </c>
      <c r="M779" s="20">
        <f>(((K779/60)/60)/24)+DATE(1970,1,1)</f>
        <v>41486.981215277774</v>
      </c>
      <c r="N779" s="20">
        <f>(((L779/60)/60)/24)+DATE(1970,1,1)</f>
        <v>41456.981215277774</v>
      </c>
      <c r="O779" s="22">
        <f>M779-N779</f>
        <v>30</v>
      </c>
      <c r="P779" t="b">
        <v>0</v>
      </c>
      <c r="Q779">
        <v>3</v>
      </c>
      <c r="R779" t="b">
        <v>0</v>
      </c>
      <c r="S779" t="s">
        <v>8270</v>
      </c>
      <c r="T779" s="15" t="s">
        <v>8318</v>
      </c>
      <c r="U779" s="15" t="s">
        <v>8320</v>
      </c>
    </row>
    <row r="780" spans="1:21" ht="45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s="13">
        <f>IFERROR(ROUND(E780/Q780,2),0)</f>
        <v>2</v>
      </c>
      <c r="G780" s="10">
        <f>ROUND(E780/D780,2)</f>
        <v>0</v>
      </c>
      <c r="H780" s="9" t="s">
        <v>8219</v>
      </c>
      <c r="I780" t="s">
        <v>8222</v>
      </c>
      <c r="J780" t="s">
        <v>8244</v>
      </c>
      <c r="K780">
        <v>1398876680</v>
      </c>
      <c r="L780">
        <v>1396284680</v>
      </c>
      <c r="M780" s="20">
        <f>(((K780/60)/60)/24)+DATE(1970,1,1)</f>
        <v>41759.702314814815</v>
      </c>
      <c r="N780" s="20">
        <f>(((L780/60)/60)/24)+DATE(1970,1,1)</f>
        <v>41729.702314814815</v>
      </c>
      <c r="O780" s="22">
        <f>M780-N780</f>
        <v>30</v>
      </c>
      <c r="P780" t="b">
        <v>0</v>
      </c>
      <c r="Q780">
        <v>1</v>
      </c>
      <c r="R780" t="b">
        <v>0</v>
      </c>
      <c r="S780" t="s">
        <v>8270</v>
      </c>
      <c r="T780" s="15" t="s">
        <v>8318</v>
      </c>
      <c r="U780" s="15" t="s">
        <v>8320</v>
      </c>
    </row>
    <row r="781" spans="1:21" ht="60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s="13">
        <f>IFERROR(ROUND(E781/Q781,2),0)</f>
        <v>66.67</v>
      </c>
      <c r="G781" s="10">
        <f>ROUND(E781/D781,2)</f>
        <v>0.03</v>
      </c>
      <c r="H781" s="9" t="s">
        <v>8219</v>
      </c>
      <c r="I781" t="s">
        <v>8222</v>
      </c>
      <c r="J781" t="s">
        <v>8244</v>
      </c>
      <c r="K781">
        <v>1287115200</v>
      </c>
      <c r="L781">
        <v>1284567905</v>
      </c>
      <c r="M781" s="20">
        <f>(((K781/60)/60)/24)+DATE(1970,1,1)</f>
        <v>40466.166666666664</v>
      </c>
      <c r="N781" s="20">
        <f>(((L781/60)/60)/24)+DATE(1970,1,1)</f>
        <v>40436.68408564815</v>
      </c>
      <c r="O781" s="22">
        <f>M781-N781</f>
        <v>29.482581018513883</v>
      </c>
      <c r="P781" t="b">
        <v>0</v>
      </c>
      <c r="Q781">
        <v>6</v>
      </c>
      <c r="R781" t="b">
        <v>0</v>
      </c>
      <c r="S781" t="s">
        <v>8270</v>
      </c>
      <c r="T781" s="15" t="s">
        <v>8318</v>
      </c>
      <c r="U781" s="15" t="s">
        <v>8320</v>
      </c>
    </row>
    <row r="782" spans="1:21" ht="45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s="13">
        <f>IFERROR(ROUND(E782/Q782,2),0)</f>
        <v>38.520000000000003</v>
      </c>
      <c r="G782" s="10">
        <f>ROUND(E782/D782,2)</f>
        <v>1.04</v>
      </c>
      <c r="H782" s="9" t="s">
        <v>8217</v>
      </c>
      <c r="I782" t="s">
        <v>8222</v>
      </c>
      <c r="J782" t="s">
        <v>8244</v>
      </c>
      <c r="K782">
        <v>1304439025</v>
      </c>
      <c r="L782">
        <v>1301847025</v>
      </c>
      <c r="M782" s="20">
        <f>(((K782/60)/60)/24)+DATE(1970,1,1)</f>
        <v>40666.673900462964</v>
      </c>
      <c r="N782" s="20">
        <f>(((L782/60)/60)/24)+DATE(1970,1,1)</f>
        <v>40636.673900462964</v>
      </c>
      <c r="O782" s="22">
        <f>M782-N782</f>
        <v>30</v>
      </c>
      <c r="P782" t="b">
        <v>0</v>
      </c>
      <c r="Q782">
        <v>27</v>
      </c>
      <c r="R782" t="b">
        <v>1</v>
      </c>
      <c r="S782" t="s">
        <v>8271</v>
      </c>
      <c r="T782" s="15" t="s">
        <v>8321</v>
      </c>
      <c r="U782" s="15" t="s">
        <v>8322</v>
      </c>
    </row>
    <row r="783" spans="1:21" ht="45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s="13">
        <f>IFERROR(ROUND(E783/Q783,2),0)</f>
        <v>42.61</v>
      </c>
      <c r="G783" s="10">
        <f>ROUND(E783/D783,2)</f>
        <v>1.33</v>
      </c>
      <c r="H783" s="9" t="s">
        <v>8217</v>
      </c>
      <c r="I783" t="s">
        <v>8222</v>
      </c>
      <c r="J783" t="s">
        <v>8244</v>
      </c>
      <c r="K783">
        <v>1370649674</v>
      </c>
      <c r="L783">
        <v>1368057674</v>
      </c>
      <c r="M783" s="20">
        <f>(((K783/60)/60)/24)+DATE(1970,1,1)</f>
        <v>41433.000856481485</v>
      </c>
      <c r="N783" s="20">
        <f>(((L783/60)/60)/24)+DATE(1970,1,1)</f>
        <v>41403.000856481485</v>
      </c>
      <c r="O783" s="22">
        <f>M783-N783</f>
        <v>30</v>
      </c>
      <c r="P783" t="b">
        <v>0</v>
      </c>
      <c r="Q783">
        <v>25</v>
      </c>
      <c r="R783" t="b">
        <v>1</v>
      </c>
      <c r="S783" t="s">
        <v>8271</v>
      </c>
      <c r="T783" s="15" t="s">
        <v>8321</v>
      </c>
      <c r="U783" s="15" t="s">
        <v>8322</v>
      </c>
    </row>
    <row r="784" spans="1:21" ht="45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s="13">
        <f>IFERROR(ROUND(E784/Q784,2),0)</f>
        <v>50</v>
      </c>
      <c r="G784" s="10">
        <f>ROUND(E784/D784,2)</f>
        <v>1</v>
      </c>
      <c r="H784" s="9" t="s">
        <v>8217</v>
      </c>
      <c r="I784" t="s">
        <v>8222</v>
      </c>
      <c r="J784" t="s">
        <v>8244</v>
      </c>
      <c r="K784">
        <v>1345918302</v>
      </c>
      <c r="L784">
        <v>1343326302</v>
      </c>
      <c r="M784" s="20">
        <f>(((K784/60)/60)/24)+DATE(1970,1,1)</f>
        <v>41146.758125</v>
      </c>
      <c r="N784" s="20">
        <f>(((L784/60)/60)/24)+DATE(1970,1,1)</f>
        <v>41116.758125</v>
      </c>
      <c r="O784" s="22">
        <f>M784-N784</f>
        <v>30</v>
      </c>
      <c r="P784" t="b">
        <v>0</v>
      </c>
      <c r="Q784">
        <v>14</v>
      </c>
      <c r="R784" t="b">
        <v>1</v>
      </c>
      <c r="S784" t="s">
        <v>8271</v>
      </c>
      <c r="T784" s="15" t="s">
        <v>8321</v>
      </c>
      <c r="U784" s="15" t="s">
        <v>8322</v>
      </c>
    </row>
    <row r="785" spans="1:21" ht="60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s="13">
        <f>IFERROR(ROUND(E785/Q785,2),0)</f>
        <v>63.49</v>
      </c>
      <c r="G785" s="10">
        <f>ROUND(E785/D785,2)</f>
        <v>1.48</v>
      </c>
      <c r="H785" s="9" t="s">
        <v>8217</v>
      </c>
      <c r="I785" t="s">
        <v>8222</v>
      </c>
      <c r="J785" t="s">
        <v>8244</v>
      </c>
      <c r="K785">
        <v>1335564000</v>
      </c>
      <c r="L785">
        <v>1332182049</v>
      </c>
      <c r="M785" s="20">
        <f>(((K785/60)/60)/24)+DATE(1970,1,1)</f>
        <v>41026.916666666664</v>
      </c>
      <c r="N785" s="20">
        <f>(((L785/60)/60)/24)+DATE(1970,1,1)</f>
        <v>40987.773715277777</v>
      </c>
      <c r="O785" s="22">
        <f>M785-N785</f>
        <v>39.142951388887013</v>
      </c>
      <c r="P785" t="b">
        <v>0</v>
      </c>
      <c r="Q785">
        <v>35</v>
      </c>
      <c r="R785" t="b">
        <v>1</v>
      </c>
      <c r="S785" t="s">
        <v>8271</v>
      </c>
      <c r="T785" s="15" t="s">
        <v>8321</v>
      </c>
      <c r="U785" s="15" t="s">
        <v>8322</v>
      </c>
    </row>
    <row r="786" spans="1:21" ht="60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s="13">
        <f>IFERROR(ROUND(E786/Q786,2),0)</f>
        <v>102.5</v>
      </c>
      <c r="G786" s="10">
        <f>ROUND(E786/D786,2)</f>
        <v>1.03</v>
      </c>
      <c r="H786" s="9" t="s">
        <v>8217</v>
      </c>
      <c r="I786" t="s">
        <v>8222</v>
      </c>
      <c r="J786" t="s">
        <v>8244</v>
      </c>
      <c r="K786">
        <v>1395023719</v>
      </c>
      <c r="L786">
        <v>1391571319</v>
      </c>
      <c r="M786" s="20">
        <f>(((K786/60)/60)/24)+DATE(1970,1,1)</f>
        <v>41715.107858796298</v>
      </c>
      <c r="N786" s="20">
        <f>(((L786/60)/60)/24)+DATE(1970,1,1)</f>
        <v>41675.149525462963</v>
      </c>
      <c r="O786" s="22">
        <f>M786-N786</f>
        <v>39.958333333335759</v>
      </c>
      <c r="P786" t="b">
        <v>0</v>
      </c>
      <c r="Q786">
        <v>10</v>
      </c>
      <c r="R786" t="b">
        <v>1</v>
      </c>
      <c r="S786" t="s">
        <v>8271</v>
      </c>
      <c r="T786" s="15" t="s">
        <v>8321</v>
      </c>
      <c r="U786" s="15" t="s">
        <v>8322</v>
      </c>
    </row>
    <row r="787" spans="1:21" ht="60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s="13">
        <f>IFERROR(ROUND(E787/Q787,2),0)</f>
        <v>31.14</v>
      </c>
      <c r="G787" s="10">
        <f>ROUND(E787/D787,2)</f>
        <v>1.81</v>
      </c>
      <c r="H787" s="9" t="s">
        <v>8217</v>
      </c>
      <c r="I787" t="s">
        <v>8222</v>
      </c>
      <c r="J787" t="s">
        <v>8244</v>
      </c>
      <c r="K787">
        <v>1362060915</v>
      </c>
      <c r="L787">
        <v>1359468915</v>
      </c>
      <c r="M787" s="20">
        <f>(((K787/60)/60)/24)+DATE(1970,1,1)</f>
        <v>41333.593923611108</v>
      </c>
      <c r="N787" s="20">
        <f>(((L787/60)/60)/24)+DATE(1970,1,1)</f>
        <v>41303.593923611108</v>
      </c>
      <c r="O787" s="22">
        <f>M787-N787</f>
        <v>30</v>
      </c>
      <c r="P787" t="b">
        <v>0</v>
      </c>
      <c r="Q787">
        <v>29</v>
      </c>
      <c r="R787" t="b">
        <v>1</v>
      </c>
      <c r="S787" t="s">
        <v>8271</v>
      </c>
      <c r="T787" s="15" t="s">
        <v>8321</v>
      </c>
      <c r="U787" s="15" t="s">
        <v>8322</v>
      </c>
    </row>
    <row r="788" spans="1:21" ht="45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s="13">
        <f>IFERROR(ROUND(E788/Q788,2),0)</f>
        <v>162.27000000000001</v>
      </c>
      <c r="G788" s="10">
        <f>ROUND(E788/D788,2)</f>
        <v>1.43</v>
      </c>
      <c r="H788" s="9" t="s">
        <v>8217</v>
      </c>
      <c r="I788" t="s">
        <v>8222</v>
      </c>
      <c r="J788" t="s">
        <v>8244</v>
      </c>
      <c r="K788">
        <v>1336751220</v>
      </c>
      <c r="L788">
        <v>1331774434</v>
      </c>
      <c r="M788" s="20">
        <f>(((K788/60)/60)/24)+DATE(1970,1,1)</f>
        <v>41040.657638888886</v>
      </c>
      <c r="N788" s="20">
        <f>(((L788/60)/60)/24)+DATE(1970,1,1)</f>
        <v>40983.055949074071</v>
      </c>
      <c r="O788" s="22">
        <f>M788-N788</f>
        <v>57.601689814815472</v>
      </c>
      <c r="P788" t="b">
        <v>0</v>
      </c>
      <c r="Q788">
        <v>44</v>
      </c>
      <c r="R788" t="b">
        <v>1</v>
      </c>
      <c r="S788" t="s">
        <v>8271</v>
      </c>
      <c r="T788" s="15" t="s">
        <v>8321</v>
      </c>
      <c r="U788" s="15" t="s">
        <v>8322</v>
      </c>
    </row>
    <row r="789" spans="1:21" ht="60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s="13">
        <f>IFERROR(ROUND(E789/Q789,2),0)</f>
        <v>80.59</v>
      </c>
      <c r="G789" s="10">
        <f>ROUND(E789/D789,2)</f>
        <v>1.1399999999999999</v>
      </c>
      <c r="H789" s="9" t="s">
        <v>8217</v>
      </c>
      <c r="I789" t="s">
        <v>8222</v>
      </c>
      <c r="J789" t="s">
        <v>8244</v>
      </c>
      <c r="K789">
        <v>1383318226</v>
      </c>
      <c r="L789">
        <v>1380726226</v>
      </c>
      <c r="M789" s="20">
        <f>(((K789/60)/60)/24)+DATE(1970,1,1)</f>
        <v>41579.627615740741</v>
      </c>
      <c r="N789" s="20">
        <f>(((L789/60)/60)/24)+DATE(1970,1,1)</f>
        <v>41549.627615740741</v>
      </c>
      <c r="O789" s="22">
        <f>M789-N789</f>
        <v>30</v>
      </c>
      <c r="P789" t="b">
        <v>0</v>
      </c>
      <c r="Q789">
        <v>17</v>
      </c>
      <c r="R789" t="b">
        <v>1</v>
      </c>
      <c r="S789" t="s">
        <v>8271</v>
      </c>
      <c r="T789" s="15" t="s">
        <v>8321</v>
      </c>
      <c r="U789" s="15" t="s">
        <v>8322</v>
      </c>
    </row>
    <row r="790" spans="1:21" ht="60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s="13">
        <f>IFERROR(ROUND(E790/Q790,2),0)</f>
        <v>59.85</v>
      </c>
      <c r="G790" s="10">
        <f>ROUND(E790/D790,2)</f>
        <v>2.04</v>
      </c>
      <c r="H790" s="9" t="s">
        <v>8217</v>
      </c>
      <c r="I790" t="s">
        <v>8222</v>
      </c>
      <c r="J790" t="s">
        <v>8244</v>
      </c>
      <c r="K790">
        <v>1341633540</v>
      </c>
      <c r="L790">
        <v>1338336588</v>
      </c>
      <c r="M790" s="20">
        <f>(((K790/60)/60)/24)+DATE(1970,1,1)</f>
        <v>41097.165972222225</v>
      </c>
      <c r="N790" s="20">
        <f>(((L790/60)/60)/24)+DATE(1970,1,1)</f>
        <v>41059.006805555553</v>
      </c>
      <c r="O790" s="22">
        <f>M790-N790</f>
        <v>38.159166666671808</v>
      </c>
      <c r="P790" t="b">
        <v>0</v>
      </c>
      <c r="Q790">
        <v>34</v>
      </c>
      <c r="R790" t="b">
        <v>1</v>
      </c>
      <c r="S790" t="s">
        <v>8271</v>
      </c>
      <c r="T790" s="15" t="s">
        <v>8321</v>
      </c>
      <c r="U790" s="15" t="s">
        <v>8322</v>
      </c>
    </row>
    <row r="791" spans="1:21" ht="45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s="13">
        <f>IFERROR(ROUND(E791/Q791,2),0)</f>
        <v>132.86000000000001</v>
      </c>
      <c r="G791" s="10">
        <f>ROUND(E791/D791,2)</f>
        <v>1.0900000000000001</v>
      </c>
      <c r="H791" s="9" t="s">
        <v>8217</v>
      </c>
      <c r="I791" t="s">
        <v>8222</v>
      </c>
      <c r="J791" t="s">
        <v>8244</v>
      </c>
      <c r="K791">
        <v>1358755140</v>
      </c>
      <c r="L791">
        <v>1357187280</v>
      </c>
      <c r="M791" s="20">
        <f>(((K791/60)/60)/24)+DATE(1970,1,1)</f>
        <v>41295.332638888889</v>
      </c>
      <c r="N791" s="20">
        <f>(((L791/60)/60)/24)+DATE(1970,1,1)</f>
        <v>41277.186111111114</v>
      </c>
      <c r="O791" s="22">
        <f>M791-N791</f>
        <v>18.146527777775191</v>
      </c>
      <c r="P791" t="b">
        <v>0</v>
      </c>
      <c r="Q791">
        <v>14</v>
      </c>
      <c r="R791" t="b">
        <v>1</v>
      </c>
      <c r="S791" t="s">
        <v>8271</v>
      </c>
      <c r="T791" s="15" t="s">
        <v>8321</v>
      </c>
      <c r="U791" s="15" t="s">
        <v>8322</v>
      </c>
    </row>
    <row r="792" spans="1:21" ht="60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s="13">
        <f>IFERROR(ROUND(E792/Q792,2),0)</f>
        <v>92.55</v>
      </c>
      <c r="G792" s="10">
        <f>ROUND(E792/D792,2)</f>
        <v>1.44</v>
      </c>
      <c r="H792" s="9" t="s">
        <v>8217</v>
      </c>
      <c r="I792" t="s">
        <v>8222</v>
      </c>
      <c r="J792" t="s">
        <v>8244</v>
      </c>
      <c r="K792">
        <v>1359680939</v>
      </c>
      <c r="L792">
        <v>1357088939</v>
      </c>
      <c r="M792" s="20">
        <f>(((K792/60)/60)/24)+DATE(1970,1,1)</f>
        <v>41306.047905092593</v>
      </c>
      <c r="N792" s="20">
        <f>(((L792/60)/60)/24)+DATE(1970,1,1)</f>
        <v>41276.047905092593</v>
      </c>
      <c r="O792" s="22">
        <f>M792-N792</f>
        <v>30</v>
      </c>
      <c r="P792" t="b">
        <v>0</v>
      </c>
      <c r="Q792">
        <v>156</v>
      </c>
      <c r="R792" t="b">
        <v>1</v>
      </c>
      <c r="S792" t="s">
        <v>8271</v>
      </c>
      <c r="T792" s="15" t="s">
        <v>8321</v>
      </c>
      <c r="U792" s="15" t="s">
        <v>8322</v>
      </c>
    </row>
    <row r="793" spans="1:21" ht="60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s="13">
        <f>IFERROR(ROUND(E793/Q793,2),0)</f>
        <v>60.86</v>
      </c>
      <c r="G793" s="10">
        <f>ROUND(E793/D793,2)</f>
        <v>1.04</v>
      </c>
      <c r="H793" s="9" t="s">
        <v>8217</v>
      </c>
      <c r="I793" t="s">
        <v>8222</v>
      </c>
      <c r="J793" t="s">
        <v>8244</v>
      </c>
      <c r="K793">
        <v>1384322340</v>
      </c>
      <c r="L793">
        <v>1381430646</v>
      </c>
      <c r="M793" s="20">
        <f>(((K793/60)/60)/24)+DATE(1970,1,1)</f>
        <v>41591.249305555553</v>
      </c>
      <c r="N793" s="20">
        <f>(((L793/60)/60)/24)+DATE(1970,1,1)</f>
        <v>41557.780624999999</v>
      </c>
      <c r="O793" s="22">
        <f>M793-N793</f>
        <v>33.468680555553874</v>
      </c>
      <c r="P793" t="b">
        <v>0</v>
      </c>
      <c r="Q793">
        <v>128</v>
      </c>
      <c r="R793" t="b">
        <v>1</v>
      </c>
      <c r="S793" t="s">
        <v>8271</v>
      </c>
      <c r="T793" s="15" t="s">
        <v>8321</v>
      </c>
      <c r="U793" s="15" t="s">
        <v>8322</v>
      </c>
    </row>
    <row r="794" spans="1:21" ht="30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s="13">
        <f>IFERROR(ROUND(E794/Q794,2),0)</f>
        <v>41.85</v>
      </c>
      <c r="G794" s="10">
        <f>ROUND(E794/D794,2)</f>
        <v>1</v>
      </c>
      <c r="H794" s="9" t="s">
        <v>8217</v>
      </c>
      <c r="I794" t="s">
        <v>8222</v>
      </c>
      <c r="J794" t="s">
        <v>8244</v>
      </c>
      <c r="K794">
        <v>1383861483</v>
      </c>
      <c r="L794">
        <v>1381265883</v>
      </c>
      <c r="M794" s="20">
        <f>(((K794/60)/60)/24)+DATE(1970,1,1)</f>
        <v>41585.915312500001</v>
      </c>
      <c r="N794" s="20">
        <f>(((L794/60)/60)/24)+DATE(1970,1,1)</f>
        <v>41555.873645833337</v>
      </c>
      <c r="O794" s="22">
        <f>M794-N794</f>
        <v>30.041666666664241</v>
      </c>
      <c r="P794" t="b">
        <v>0</v>
      </c>
      <c r="Q794">
        <v>60</v>
      </c>
      <c r="R794" t="b">
        <v>1</v>
      </c>
      <c r="S794" t="s">
        <v>8271</v>
      </c>
      <c r="T794" s="15" t="s">
        <v>8321</v>
      </c>
      <c r="U794" s="15" t="s">
        <v>8322</v>
      </c>
    </row>
    <row r="795" spans="1:21" ht="60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s="13">
        <f>IFERROR(ROUND(E795/Q795,2),0)</f>
        <v>88.33</v>
      </c>
      <c r="G795" s="10">
        <f>ROUND(E795/D795,2)</f>
        <v>1.03</v>
      </c>
      <c r="H795" s="9" t="s">
        <v>8217</v>
      </c>
      <c r="I795" t="s">
        <v>8222</v>
      </c>
      <c r="J795" t="s">
        <v>8244</v>
      </c>
      <c r="K795">
        <v>1372827540</v>
      </c>
      <c r="L795">
        <v>1371491244</v>
      </c>
      <c r="M795" s="20">
        <f>(((K795/60)/60)/24)+DATE(1970,1,1)</f>
        <v>41458.207638888889</v>
      </c>
      <c r="N795" s="20">
        <f>(((L795/60)/60)/24)+DATE(1970,1,1)</f>
        <v>41442.741249999999</v>
      </c>
      <c r="O795" s="22">
        <f>M795-N795</f>
        <v>15.466388888889924</v>
      </c>
      <c r="P795" t="b">
        <v>0</v>
      </c>
      <c r="Q795">
        <v>32</v>
      </c>
      <c r="R795" t="b">
        <v>1</v>
      </c>
      <c r="S795" t="s">
        <v>8271</v>
      </c>
      <c r="T795" s="15" t="s">
        <v>8321</v>
      </c>
      <c r="U795" s="15" t="s">
        <v>8322</v>
      </c>
    </row>
    <row r="796" spans="1:21" ht="60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s="13">
        <f>IFERROR(ROUND(E796/Q796,2),0)</f>
        <v>158.96</v>
      </c>
      <c r="G796" s="10">
        <f>ROUND(E796/D796,2)</f>
        <v>1.05</v>
      </c>
      <c r="H796" s="9" t="s">
        <v>8217</v>
      </c>
      <c r="I796" t="s">
        <v>8222</v>
      </c>
      <c r="J796" t="s">
        <v>8244</v>
      </c>
      <c r="K796">
        <v>1315242360</v>
      </c>
      <c r="L796">
        <v>1310438737</v>
      </c>
      <c r="M796" s="20">
        <f>(((K796/60)/60)/24)+DATE(1970,1,1)</f>
        <v>40791.712500000001</v>
      </c>
      <c r="N796" s="20">
        <f>(((L796/60)/60)/24)+DATE(1970,1,1)</f>
        <v>40736.115011574075</v>
      </c>
      <c r="O796" s="22">
        <f>M796-N796</f>
        <v>55.597488425926713</v>
      </c>
      <c r="P796" t="b">
        <v>0</v>
      </c>
      <c r="Q796">
        <v>53</v>
      </c>
      <c r="R796" t="b">
        <v>1</v>
      </c>
      <c r="S796" t="s">
        <v>8271</v>
      </c>
      <c r="T796" s="15" t="s">
        <v>8321</v>
      </c>
      <c r="U796" s="15" t="s">
        <v>8322</v>
      </c>
    </row>
    <row r="797" spans="1:21" ht="60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s="13">
        <f>IFERROR(ROUND(E797/Q797,2),0)</f>
        <v>85.05</v>
      </c>
      <c r="G797" s="10">
        <f>ROUND(E797/D797,2)</f>
        <v>1.1200000000000001</v>
      </c>
      <c r="H797" s="9" t="s">
        <v>8217</v>
      </c>
      <c r="I797" t="s">
        <v>8222</v>
      </c>
      <c r="J797" t="s">
        <v>8244</v>
      </c>
      <c r="K797">
        <v>1333774740</v>
      </c>
      <c r="L797">
        <v>1330094566</v>
      </c>
      <c r="M797" s="20">
        <f>(((K797/60)/60)/24)+DATE(1970,1,1)</f>
        <v>41006.207638888889</v>
      </c>
      <c r="N797" s="20">
        <f>(((L797/60)/60)/24)+DATE(1970,1,1)</f>
        <v>40963.613032407404</v>
      </c>
      <c r="O797" s="22">
        <f>M797-N797</f>
        <v>42.594606481485243</v>
      </c>
      <c r="P797" t="b">
        <v>0</v>
      </c>
      <c r="Q797">
        <v>184</v>
      </c>
      <c r="R797" t="b">
        <v>1</v>
      </c>
      <c r="S797" t="s">
        <v>8271</v>
      </c>
      <c r="T797" s="15" t="s">
        <v>8321</v>
      </c>
      <c r="U797" s="15" t="s">
        <v>8322</v>
      </c>
    </row>
    <row r="798" spans="1:21" ht="60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s="13">
        <f>IFERROR(ROUND(E798/Q798,2),0)</f>
        <v>112.61</v>
      </c>
      <c r="G798" s="10">
        <f>ROUND(E798/D798,2)</f>
        <v>1.01</v>
      </c>
      <c r="H798" s="9" t="s">
        <v>8217</v>
      </c>
      <c r="I798" t="s">
        <v>8222</v>
      </c>
      <c r="J798" t="s">
        <v>8244</v>
      </c>
      <c r="K798">
        <v>1379279400</v>
      </c>
      <c r="L798">
        <v>1376687485</v>
      </c>
      <c r="M798" s="20">
        <f>(((K798/60)/60)/24)+DATE(1970,1,1)</f>
        <v>41532.881944444445</v>
      </c>
      <c r="N798" s="20">
        <f>(((L798/60)/60)/24)+DATE(1970,1,1)</f>
        <v>41502.882928240739</v>
      </c>
      <c r="O798" s="22">
        <f>M798-N798</f>
        <v>29.99901620370656</v>
      </c>
      <c r="P798" t="b">
        <v>0</v>
      </c>
      <c r="Q798">
        <v>90</v>
      </c>
      <c r="R798" t="b">
        <v>1</v>
      </c>
      <c r="S798" t="s">
        <v>8271</v>
      </c>
      <c r="T798" s="15" t="s">
        <v>8321</v>
      </c>
      <c r="U798" s="15" t="s">
        <v>8322</v>
      </c>
    </row>
    <row r="799" spans="1:21" ht="60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s="13">
        <f>IFERROR(ROUND(E799/Q799,2),0)</f>
        <v>45.44</v>
      </c>
      <c r="G799" s="10">
        <f>ROUND(E799/D799,2)</f>
        <v>1.08</v>
      </c>
      <c r="H799" s="9" t="s">
        <v>8217</v>
      </c>
      <c r="I799" t="s">
        <v>8222</v>
      </c>
      <c r="J799" t="s">
        <v>8244</v>
      </c>
      <c r="K799">
        <v>1335672000</v>
      </c>
      <c r="L799">
        <v>1332978688</v>
      </c>
      <c r="M799" s="20">
        <f>(((K799/60)/60)/24)+DATE(1970,1,1)</f>
        <v>41028.166666666664</v>
      </c>
      <c r="N799" s="20">
        <f>(((L799/60)/60)/24)+DATE(1970,1,1)</f>
        <v>40996.994074074071</v>
      </c>
      <c r="O799" s="22">
        <f>M799-N799</f>
        <v>31.172592592592991</v>
      </c>
      <c r="P799" t="b">
        <v>0</v>
      </c>
      <c r="Q799">
        <v>71</v>
      </c>
      <c r="R799" t="b">
        <v>1</v>
      </c>
      <c r="S799" t="s">
        <v>8271</v>
      </c>
      <c r="T799" s="15" t="s">
        <v>8321</v>
      </c>
      <c r="U799" s="15" t="s">
        <v>8322</v>
      </c>
    </row>
    <row r="800" spans="1:21" ht="45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s="13">
        <f>IFERROR(ROUND(E800/Q800,2),0)</f>
        <v>46.22</v>
      </c>
      <c r="G800" s="10">
        <f>ROUND(E800/D800,2)</f>
        <v>1.1499999999999999</v>
      </c>
      <c r="H800" s="9" t="s">
        <v>8217</v>
      </c>
      <c r="I800" t="s">
        <v>8222</v>
      </c>
      <c r="J800" t="s">
        <v>8244</v>
      </c>
      <c r="K800">
        <v>1412086187</v>
      </c>
      <c r="L800">
        <v>1409494187</v>
      </c>
      <c r="M800" s="20">
        <f>(((K800/60)/60)/24)+DATE(1970,1,1)</f>
        <v>41912.590127314819</v>
      </c>
      <c r="N800" s="20">
        <f>(((L800/60)/60)/24)+DATE(1970,1,1)</f>
        <v>41882.590127314819</v>
      </c>
      <c r="O800" s="22">
        <f>M800-N800</f>
        <v>30</v>
      </c>
      <c r="P800" t="b">
        <v>0</v>
      </c>
      <c r="Q800">
        <v>87</v>
      </c>
      <c r="R800" t="b">
        <v>1</v>
      </c>
      <c r="S800" t="s">
        <v>8271</v>
      </c>
      <c r="T800" s="15" t="s">
        <v>8321</v>
      </c>
      <c r="U800" s="15" t="s">
        <v>8322</v>
      </c>
    </row>
    <row r="801" spans="1:21" ht="60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s="13">
        <f>IFERROR(ROUND(E801/Q801,2),0)</f>
        <v>178.61</v>
      </c>
      <c r="G801" s="10">
        <f>ROUND(E801/D801,2)</f>
        <v>1</v>
      </c>
      <c r="H801" s="9" t="s">
        <v>8217</v>
      </c>
      <c r="I801" t="s">
        <v>8222</v>
      </c>
      <c r="J801" t="s">
        <v>8244</v>
      </c>
      <c r="K801">
        <v>1335542446</v>
      </c>
      <c r="L801">
        <v>1332950446</v>
      </c>
      <c r="M801" s="20">
        <f>(((K801/60)/60)/24)+DATE(1970,1,1)</f>
        <v>41026.667199074072</v>
      </c>
      <c r="N801" s="20">
        <f>(((L801/60)/60)/24)+DATE(1970,1,1)</f>
        <v>40996.667199074072</v>
      </c>
      <c r="O801" s="22">
        <f>M801-N801</f>
        <v>30</v>
      </c>
      <c r="P801" t="b">
        <v>0</v>
      </c>
      <c r="Q801">
        <v>28</v>
      </c>
      <c r="R801" t="b">
        <v>1</v>
      </c>
      <c r="S801" t="s">
        <v>8271</v>
      </c>
      <c r="T801" s="15" t="s">
        <v>8321</v>
      </c>
      <c r="U801" s="15" t="s">
        <v>8322</v>
      </c>
    </row>
    <row r="802" spans="1:21" ht="45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s="13">
        <f>IFERROR(ROUND(E802/Q802,2),0)</f>
        <v>40.75</v>
      </c>
      <c r="G802" s="10">
        <f>ROUND(E802/D802,2)</f>
        <v>1.52</v>
      </c>
      <c r="H802" s="9" t="s">
        <v>8217</v>
      </c>
      <c r="I802" t="s">
        <v>8223</v>
      </c>
      <c r="J802" t="s">
        <v>8245</v>
      </c>
      <c r="K802">
        <v>1410431054</v>
      </c>
      <c r="L802">
        <v>1407839054</v>
      </c>
      <c r="M802" s="20">
        <f>(((K802/60)/60)/24)+DATE(1970,1,1)</f>
        <v>41893.433495370373</v>
      </c>
      <c r="N802" s="20">
        <f>(((L802/60)/60)/24)+DATE(1970,1,1)</f>
        <v>41863.433495370373</v>
      </c>
      <c r="O802" s="22">
        <f>M802-N802</f>
        <v>30</v>
      </c>
      <c r="P802" t="b">
        <v>0</v>
      </c>
      <c r="Q802">
        <v>56</v>
      </c>
      <c r="R802" t="b">
        <v>1</v>
      </c>
      <c r="S802" t="s">
        <v>8271</v>
      </c>
      <c r="T802" s="15" t="s">
        <v>8321</v>
      </c>
      <c r="U802" s="15" t="s">
        <v>8322</v>
      </c>
    </row>
    <row r="803" spans="1:21" ht="45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s="13">
        <f>IFERROR(ROUND(E803/Q803,2),0)</f>
        <v>43.73</v>
      </c>
      <c r="G803" s="10">
        <f>ROUND(E803/D803,2)</f>
        <v>1.1200000000000001</v>
      </c>
      <c r="H803" s="9" t="s">
        <v>8217</v>
      </c>
      <c r="I803" t="s">
        <v>8222</v>
      </c>
      <c r="J803" t="s">
        <v>8244</v>
      </c>
      <c r="K803">
        <v>1309547120</v>
      </c>
      <c r="L803">
        <v>1306955120</v>
      </c>
      <c r="M803" s="20">
        <f>(((K803/60)/60)/24)+DATE(1970,1,1)</f>
        <v>40725.795370370368</v>
      </c>
      <c r="N803" s="20">
        <f>(((L803/60)/60)/24)+DATE(1970,1,1)</f>
        <v>40695.795370370368</v>
      </c>
      <c r="O803" s="22">
        <f>M803-N803</f>
        <v>30</v>
      </c>
      <c r="P803" t="b">
        <v>0</v>
      </c>
      <c r="Q803">
        <v>51</v>
      </c>
      <c r="R803" t="b">
        <v>1</v>
      </c>
      <c r="S803" t="s">
        <v>8271</v>
      </c>
      <c r="T803" s="15" t="s">
        <v>8321</v>
      </c>
      <c r="U803" s="15" t="s">
        <v>8322</v>
      </c>
    </row>
    <row r="804" spans="1:21" ht="60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s="13">
        <f>IFERROR(ROUND(E804/Q804,2),0)</f>
        <v>81.069999999999993</v>
      </c>
      <c r="G804" s="10">
        <f>ROUND(E804/D804,2)</f>
        <v>1.01</v>
      </c>
      <c r="H804" s="9" t="s">
        <v>8217</v>
      </c>
      <c r="I804" t="s">
        <v>8222</v>
      </c>
      <c r="J804" t="s">
        <v>8244</v>
      </c>
      <c r="K804">
        <v>1347854700</v>
      </c>
      <c r="L804">
        <v>1343867524</v>
      </c>
      <c r="M804" s="20">
        <f>(((K804/60)/60)/24)+DATE(1970,1,1)</f>
        <v>41169.170138888891</v>
      </c>
      <c r="N804" s="20">
        <f>(((L804/60)/60)/24)+DATE(1970,1,1)</f>
        <v>41123.022268518522</v>
      </c>
      <c r="O804" s="22">
        <f>M804-N804</f>
        <v>46.147870370368764</v>
      </c>
      <c r="P804" t="b">
        <v>0</v>
      </c>
      <c r="Q804">
        <v>75</v>
      </c>
      <c r="R804" t="b">
        <v>1</v>
      </c>
      <c r="S804" t="s">
        <v>8271</v>
      </c>
      <c r="T804" s="15" t="s">
        <v>8321</v>
      </c>
      <c r="U804" s="15" t="s">
        <v>8322</v>
      </c>
    </row>
    <row r="805" spans="1:21" ht="60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s="13">
        <f>IFERROR(ROUND(E805/Q805,2),0)</f>
        <v>74.61</v>
      </c>
      <c r="G805" s="10">
        <f>ROUND(E805/D805,2)</f>
        <v>1.23</v>
      </c>
      <c r="H805" s="9" t="s">
        <v>8217</v>
      </c>
      <c r="I805" t="s">
        <v>8222</v>
      </c>
      <c r="J805" t="s">
        <v>8244</v>
      </c>
      <c r="K805">
        <v>1306630800</v>
      </c>
      <c r="L805">
        <v>1304376478</v>
      </c>
      <c r="M805" s="20">
        <f>(((K805/60)/60)/24)+DATE(1970,1,1)</f>
        <v>40692.041666666664</v>
      </c>
      <c r="N805" s="20">
        <f>(((L805/60)/60)/24)+DATE(1970,1,1)</f>
        <v>40665.949976851851</v>
      </c>
      <c r="O805" s="22">
        <f>M805-N805</f>
        <v>26.091689814813435</v>
      </c>
      <c r="P805" t="b">
        <v>0</v>
      </c>
      <c r="Q805">
        <v>38</v>
      </c>
      <c r="R805" t="b">
        <v>1</v>
      </c>
      <c r="S805" t="s">
        <v>8271</v>
      </c>
      <c r="T805" s="15" t="s">
        <v>8321</v>
      </c>
      <c r="U805" s="15" t="s">
        <v>8322</v>
      </c>
    </row>
    <row r="806" spans="1:21" ht="60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s="13">
        <f>IFERROR(ROUND(E806/Q806,2),0)</f>
        <v>305.56</v>
      </c>
      <c r="G806" s="10">
        <f>ROUND(E806/D806,2)</f>
        <v>1</v>
      </c>
      <c r="H806" s="9" t="s">
        <v>8217</v>
      </c>
      <c r="I806" t="s">
        <v>8222</v>
      </c>
      <c r="J806" t="s">
        <v>8244</v>
      </c>
      <c r="K806">
        <v>1311393540</v>
      </c>
      <c r="L806">
        <v>1309919526</v>
      </c>
      <c r="M806" s="20">
        <f>(((K806/60)/60)/24)+DATE(1970,1,1)</f>
        <v>40747.165972222225</v>
      </c>
      <c r="N806" s="20">
        <f>(((L806/60)/60)/24)+DATE(1970,1,1)</f>
        <v>40730.105625000004</v>
      </c>
      <c r="O806" s="22">
        <f>M806-N806</f>
        <v>17.060347222221026</v>
      </c>
      <c r="P806" t="b">
        <v>0</v>
      </c>
      <c r="Q806">
        <v>18</v>
      </c>
      <c r="R806" t="b">
        <v>1</v>
      </c>
      <c r="S806" t="s">
        <v>8271</v>
      </c>
      <c r="T806" s="15" t="s">
        <v>8321</v>
      </c>
      <c r="U806" s="15" t="s">
        <v>8322</v>
      </c>
    </row>
    <row r="807" spans="1:21" ht="45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s="13">
        <f>IFERROR(ROUND(E807/Q807,2),0)</f>
        <v>58.33</v>
      </c>
      <c r="G807" s="10">
        <f>ROUND(E807/D807,2)</f>
        <v>1.05</v>
      </c>
      <c r="H807" s="9" t="s">
        <v>8217</v>
      </c>
      <c r="I807" t="s">
        <v>8222</v>
      </c>
      <c r="J807" t="s">
        <v>8244</v>
      </c>
      <c r="K807">
        <v>1310857200</v>
      </c>
      <c r="L807">
        <v>1306525512</v>
      </c>
      <c r="M807" s="20">
        <f>(((K807/60)/60)/24)+DATE(1970,1,1)</f>
        <v>40740.958333333336</v>
      </c>
      <c r="N807" s="20">
        <f>(((L807/60)/60)/24)+DATE(1970,1,1)</f>
        <v>40690.823055555556</v>
      </c>
      <c r="O807" s="22">
        <f>M807-N807</f>
        <v>50.135277777779265</v>
      </c>
      <c r="P807" t="b">
        <v>0</v>
      </c>
      <c r="Q807">
        <v>54</v>
      </c>
      <c r="R807" t="b">
        <v>1</v>
      </c>
      <c r="S807" t="s">
        <v>8271</v>
      </c>
      <c r="T807" s="15" t="s">
        <v>8321</v>
      </c>
      <c r="U807" s="15" t="s">
        <v>8322</v>
      </c>
    </row>
    <row r="808" spans="1:21" ht="30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s="13">
        <f>IFERROR(ROUND(E808/Q808,2),0)</f>
        <v>117.68</v>
      </c>
      <c r="G808" s="10">
        <f>ROUND(E808/D808,2)</f>
        <v>1.04</v>
      </c>
      <c r="H808" s="9" t="s">
        <v>8217</v>
      </c>
      <c r="I808" t="s">
        <v>8222</v>
      </c>
      <c r="J808" t="s">
        <v>8244</v>
      </c>
      <c r="K808">
        <v>1315413339</v>
      </c>
      <c r="L808">
        <v>1312821339</v>
      </c>
      <c r="M808" s="20">
        <f>(((K808/60)/60)/24)+DATE(1970,1,1)</f>
        <v>40793.691423611112</v>
      </c>
      <c r="N808" s="20">
        <f>(((L808/60)/60)/24)+DATE(1970,1,1)</f>
        <v>40763.691423611112</v>
      </c>
      <c r="O808" s="22">
        <f>M808-N808</f>
        <v>30</v>
      </c>
      <c r="P808" t="b">
        <v>0</v>
      </c>
      <c r="Q808">
        <v>71</v>
      </c>
      <c r="R808" t="b">
        <v>1</v>
      </c>
      <c r="S808" t="s">
        <v>8271</v>
      </c>
      <c r="T808" s="15" t="s">
        <v>8321</v>
      </c>
      <c r="U808" s="15" t="s">
        <v>8322</v>
      </c>
    </row>
    <row r="809" spans="1:21" ht="30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s="13">
        <f>IFERROR(ROUND(E809/Q809,2),0)</f>
        <v>73.77</v>
      </c>
      <c r="G809" s="10">
        <f>ROUND(E809/D809,2)</f>
        <v>1.05</v>
      </c>
      <c r="H809" s="9" t="s">
        <v>8217</v>
      </c>
      <c r="I809" t="s">
        <v>8222</v>
      </c>
      <c r="J809" t="s">
        <v>8244</v>
      </c>
      <c r="K809">
        <v>1488333600</v>
      </c>
      <c r="L809">
        <v>1485270311</v>
      </c>
      <c r="M809" s="20">
        <f>(((K809/60)/60)/24)+DATE(1970,1,1)</f>
        <v>42795.083333333328</v>
      </c>
      <c r="N809" s="20">
        <f>(((L809/60)/60)/24)+DATE(1970,1,1)</f>
        <v>42759.628599537042</v>
      </c>
      <c r="O809" s="22">
        <f>M809-N809</f>
        <v>35.454733796286746</v>
      </c>
      <c r="P809" t="b">
        <v>0</v>
      </c>
      <c r="Q809">
        <v>57</v>
      </c>
      <c r="R809" t="b">
        <v>1</v>
      </c>
      <c r="S809" t="s">
        <v>8271</v>
      </c>
      <c r="T809" s="15" t="s">
        <v>8321</v>
      </c>
      <c r="U809" s="15" t="s">
        <v>8322</v>
      </c>
    </row>
    <row r="810" spans="1:21" ht="60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s="13">
        <f>IFERROR(ROUND(E810/Q810,2),0)</f>
        <v>104.65</v>
      </c>
      <c r="G810" s="10">
        <f>ROUND(E810/D810,2)</f>
        <v>1</v>
      </c>
      <c r="H810" s="9" t="s">
        <v>8217</v>
      </c>
      <c r="I810" t="s">
        <v>8227</v>
      </c>
      <c r="J810" t="s">
        <v>8249</v>
      </c>
      <c r="K810">
        <v>1419224340</v>
      </c>
      <c r="L810">
        <v>1416363886</v>
      </c>
      <c r="M810" s="20">
        <f>(((K810/60)/60)/24)+DATE(1970,1,1)</f>
        <v>41995.207638888889</v>
      </c>
      <c r="N810" s="20">
        <f>(((L810/60)/60)/24)+DATE(1970,1,1)</f>
        <v>41962.100532407407</v>
      </c>
      <c r="O810" s="22">
        <f>M810-N810</f>
        <v>33.107106481482333</v>
      </c>
      <c r="P810" t="b">
        <v>0</v>
      </c>
      <c r="Q810">
        <v>43</v>
      </c>
      <c r="R810" t="b">
        <v>1</v>
      </c>
      <c r="S810" t="s">
        <v>8271</v>
      </c>
      <c r="T810" s="15" t="s">
        <v>8321</v>
      </c>
      <c r="U810" s="15" t="s">
        <v>8322</v>
      </c>
    </row>
    <row r="811" spans="1:21" ht="45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s="13">
        <f>IFERROR(ROUND(E811/Q811,2),0)</f>
        <v>79.83</v>
      </c>
      <c r="G811" s="10">
        <f>ROUND(E811/D811,2)</f>
        <v>1.04</v>
      </c>
      <c r="H811" s="9" t="s">
        <v>8217</v>
      </c>
      <c r="I811" t="s">
        <v>8222</v>
      </c>
      <c r="J811" t="s">
        <v>8244</v>
      </c>
      <c r="K811">
        <v>1390161630</v>
      </c>
      <c r="L811">
        <v>1387569630</v>
      </c>
      <c r="M811" s="20">
        <f>(((K811/60)/60)/24)+DATE(1970,1,1)</f>
        <v>41658.833680555559</v>
      </c>
      <c r="N811" s="20">
        <f>(((L811/60)/60)/24)+DATE(1970,1,1)</f>
        <v>41628.833680555559</v>
      </c>
      <c r="O811" s="22">
        <f>M811-N811</f>
        <v>30</v>
      </c>
      <c r="P811" t="b">
        <v>0</v>
      </c>
      <c r="Q811">
        <v>52</v>
      </c>
      <c r="R811" t="b">
        <v>1</v>
      </c>
      <c r="S811" t="s">
        <v>8271</v>
      </c>
      <c r="T811" s="15" t="s">
        <v>8321</v>
      </c>
      <c r="U811" s="15" t="s">
        <v>8322</v>
      </c>
    </row>
    <row r="812" spans="1:21" ht="60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s="13">
        <f>IFERROR(ROUND(E812/Q812,2),0)</f>
        <v>58.33</v>
      </c>
      <c r="G812" s="10">
        <f>ROUND(E812/D812,2)</f>
        <v>1.05</v>
      </c>
      <c r="H812" s="9" t="s">
        <v>8217</v>
      </c>
      <c r="I812" t="s">
        <v>8222</v>
      </c>
      <c r="J812" t="s">
        <v>8244</v>
      </c>
      <c r="K812">
        <v>1346462462</v>
      </c>
      <c r="L812">
        <v>1343870462</v>
      </c>
      <c r="M812" s="20">
        <f>(((K812/60)/60)/24)+DATE(1970,1,1)</f>
        <v>41153.056273148148</v>
      </c>
      <c r="N812" s="20">
        <f>(((L812/60)/60)/24)+DATE(1970,1,1)</f>
        <v>41123.056273148148</v>
      </c>
      <c r="O812" s="22">
        <f>M812-N812</f>
        <v>30</v>
      </c>
      <c r="P812" t="b">
        <v>0</v>
      </c>
      <c r="Q812">
        <v>27</v>
      </c>
      <c r="R812" t="b">
        <v>1</v>
      </c>
      <c r="S812" t="s">
        <v>8271</v>
      </c>
      <c r="T812" s="15" t="s">
        <v>8321</v>
      </c>
      <c r="U812" s="15" t="s">
        <v>8322</v>
      </c>
    </row>
    <row r="813" spans="1:21" ht="45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s="13">
        <f>IFERROR(ROUND(E813/Q813,2),0)</f>
        <v>86.67</v>
      </c>
      <c r="G813" s="10">
        <f>ROUND(E813/D813,2)</f>
        <v>1.04</v>
      </c>
      <c r="H813" s="9" t="s">
        <v>8217</v>
      </c>
      <c r="I813" t="s">
        <v>8222</v>
      </c>
      <c r="J813" t="s">
        <v>8244</v>
      </c>
      <c r="K813">
        <v>1373475120</v>
      </c>
      <c r="L813">
        <v>1371569202</v>
      </c>
      <c r="M813" s="20">
        <f>(((K813/60)/60)/24)+DATE(1970,1,1)</f>
        <v>41465.702777777777</v>
      </c>
      <c r="N813" s="20">
        <f>(((L813/60)/60)/24)+DATE(1970,1,1)</f>
        <v>41443.643541666665</v>
      </c>
      <c r="O813" s="22">
        <f>M813-N813</f>
        <v>22.059236111112114</v>
      </c>
      <c r="P813" t="b">
        <v>0</v>
      </c>
      <c r="Q813">
        <v>12</v>
      </c>
      <c r="R813" t="b">
        <v>1</v>
      </c>
      <c r="S813" t="s">
        <v>8271</v>
      </c>
      <c r="T813" s="15" t="s">
        <v>8321</v>
      </c>
      <c r="U813" s="15" t="s">
        <v>8322</v>
      </c>
    </row>
    <row r="814" spans="1:21" ht="60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s="13">
        <f>IFERROR(ROUND(E814/Q814,2),0)</f>
        <v>27.61</v>
      </c>
      <c r="G814" s="10">
        <f>ROUND(E814/D814,2)</f>
        <v>1.52</v>
      </c>
      <c r="H814" s="9" t="s">
        <v>8217</v>
      </c>
      <c r="I814" t="s">
        <v>8222</v>
      </c>
      <c r="J814" t="s">
        <v>8244</v>
      </c>
      <c r="K814">
        <v>1362146280</v>
      </c>
      <c r="L814">
        <v>1357604752</v>
      </c>
      <c r="M814" s="20">
        <f>(((K814/60)/60)/24)+DATE(1970,1,1)</f>
        <v>41334.581944444442</v>
      </c>
      <c r="N814" s="20">
        <f>(((L814/60)/60)/24)+DATE(1970,1,1)</f>
        <v>41282.017962962964</v>
      </c>
      <c r="O814" s="22">
        <f>M814-N814</f>
        <v>52.56398148147855</v>
      </c>
      <c r="P814" t="b">
        <v>0</v>
      </c>
      <c r="Q814">
        <v>33</v>
      </c>
      <c r="R814" t="b">
        <v>1</v>
      </c>
      <c r="S814" t="s">
        <v>8271</v>
      </c>
      <c r="T814" s="15" t="s">
        <v>8321</v>
      </c>
      <c r="U814" s="15" t="s">
        <v>8322</v>
      </c>
    </row>
    <row r="815" spans="1:21" ht="30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s="13">
        <f>IFERROR(ROUND(E815/Q815,2),0)</f>
        <v>25</v>
      </c>
      <c r="G815" s="10">
        <f>ROUND(E815/D815,2)</f>
        <v>1.6</v>
      </c>
      <c r="H815" s="9" t="s">
        <v>8217</v>
      </c>
      <c r="I815" t="s">
        <v>8222</v>
      </c>
      <c r="J815" t="s">
        <v>8244</v>
      </c>
      <c r="K815">
        <v>1342825365</v>
      </c>
      <c r="L815">
        <v>1340233365</v>
      </c>
      <c r="M815" s="20">
        <f>(((K815/60)/60)/24)+DATE(1970,1,1)</f>
        <v>41110.960243055553</v>
      </c>
      <c r="N815" s="20">
        <f>(((L815/60)/60)/24)+DATE(1970,1,1)</f>
        <v>41080.960243055553</v>
      </c>
      <c r="O815" s="22">
        <f>M815-N815</f>
        <v>30</v>
      </c>
      <c r="P815" t="b">
        <v>0</v>
      </c>
      <c r="Q815">
        <v>96</v>
      </c>
      <c r="R815" t="b">
        <v>1</v>
      </c>
      <c r="S815" t="s">
        <v>8271</v>
      </c>
      <c r="T815" s="15" t="s">
        <v>8321</v>
      </c>
      <c r="U815" s="15" t="s">
        <v>8322</v>
      </c>
    </row>
    <row r="816" spans="1:21" ht="60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s="13">
        <f>IFERROR(ROUND(E816/Q816,2),0)</f>
        <v>45.46</v>
      </c>
      <c r="G816" s="10">
        <f>ROUND(E816/D816,2)</f>
        <v>1.27</v>
      </c>
      <c r="H816" s="9" t="s">
        <v>8217</v>
      </c>
      <c r="I816" t="s">
        <v>8222</v>
      </c>
      <c r="J816" t="s">
        <v>8244</v>
      </c>
      <c r="K816">
        <v>1306865040</v>
      </c>
      <c r="L816">
        <v>1305568201</v>
      </c>
      <c r="M816" s="20">
        <f>(((K816/60)/60)/24)+DATE(1970,1,1)</f>
        <v>40694.75277777778</v>
      </c>
      <c r="N816" s="20">
        <f>(((L816/60)/60)/24)+DATE(1970,1,1)</f>
        <v>40679.743067129632</v>
      </c>
      <c r="O816" s="22">
        <f>M816-N816</f>
        <v>15.00971064814803</v>
      </c>
      <c r="P816" t="b">
        <v>0</v>
      </c>
      <c r="Q816">
        <v>28</v>
      </c>
      <c r="R816" t="b">
        <v>1</v>
      </c>
      <c r="S816" t="s">
        <v>8271</v>
      </c>
      <c r="T816" s="15" t="s">
        <v>8321</v>
      </c>
      <c r="U816" s="15" t="s">
        <v>8322</v>
      </c>
    </row>
    <row r="817" spans="1:21" ht="30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s="13">
        <f>IFERROR(ROUND(E817/Q817,2),0)</f>
        <v>99.53</v>
      </c>
      <c r="G817" s="10">
        <f>ROUND(E817/D817,2)</f>
        <v>1.07</v>
      </c>
      <c r="H817" s="9" t="s">
        <v>8217</v>
      </c>
      <c r="I817" t="s">
        <v>8222</v>
      </c>
      <c r="J817" t="s">
        <v>8244</v>
      </c>
      <c r="K817">
        <v>1414879303</v>
      </c>
      <c r="L817">
        <v>1412287303</v>
      </c>
      <c r="M817" s="20">
        <f>(((K817/60)/60)/24)+DATE(1970,1,1)</f>
        <v>41944.917858796296</v>
      </c>
      <c r="N817" s="20">
        <f>(((L817/60)/60)/24)+DATE(1970,1,1)</f>
        <v>41914.917858796296</v>
      </c>
      <c r="O817" s="22">
        <f>M817-N817</f>
        <v>30</v>
      </c>
      <c r="P817" t="b">
        <v>0</v>
      </c>
      <c r="Q817">
        <v>43</v>
      </c>
      <c r="R817" t="b">
        <v>1</v>
      </c>
      <c r="S817" t="s">
        <v>8271</v>
      </c>
      <c r="T817" s="15" t="s">
        <v>8321</v>
      </c>
      <c r="U817" s="15" t="s">
        <v>8322</v>
      </c>
    </row>
    <row r="818" spans="1:21" ht="45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s="13">
        <f>IFERROR(ROUND(E818/Q818,2),0)</f>
        <v>39.31</v>
      </c>
      <c r="G818" s="10">
        <f>ROUND(E818/D818,2)</f>
        <v>1.1499999999999999</v>
      </c>
      <c r="H818" s="9" t="s">
        <v>8217</v>
      </c>
      <c r="I818" t="s">
        <v>8222</v>
      </c>
      <c r="J818" t="s">
        <v>8244</v>
      </c>
      <c r="K818">
        <v>1365489000</v>
      </c>
      <c r="L818">
        <v>1362776043</v>
      </c>
      <c r="M818" s="20">
        <f>(((K818/60)/60)/24)+DATE(1970,1,1)</f>
        <v>41373.270833333336</v>
      </c>
      <c r="N818" s="20">
        <f>(((L818/60)/60)/24)+DATE(1970,1,1)</f>
        <v>41341.870868055557</v>
      </c>
      <c r="O818" s="22">
        <f>M818-N818</f>
        <v>31.399965277778392</v>
      </c>
      <c r="P818" t="b">
        <v>0</v>
      </c>
      <c r="Q818">
        <v>205</v>
      </c>
      <c r="R818" t="b">
        <v>1</v>
      </c>
      <c r="S818" t="s">
        <v>8271</v>
      </c>
      <c r="T818" s="15" t="s">
        <v>8321</v>
      </c>
      <c r="U818" s="15" t="s">
        <v>8322</v>
      </c>
    </row>
    <row r="819" spans="1:21" ht="45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s="13">
        <f>IFERROR(ROUND(E819/Q819,2),0)</f>
        <v>89.42</v>
      </c>
      <c r="G819" s="10">
        <f>ROUND(E819/D819,2)</f>
        <v>1.37</v>
      </c>
      <c r="H819" s="9" t="s">
        <v>8217</v>
      </c>
      <c r="I819" t="s">
        <v>8222</v>
      </c>
      <c r="J819" t="s">
        <v>8244</v>
      </c>
      <c r="K819">
        <v>1331441940</v>
      </c>
      <c r="L819">
        <v>1326810211</v>
      </c>
      <c r="M819" s="20">
        <f>(((K819/60)/60)/24)+DATE(1970,1,1)</f>
        <v>40979.207638888889</v>
      </c>
      <c r="N819" s="20">
        <f>(((L819/60)/60)/24)+DATE(1970,1,1)</f>
        <v>40925.599664351852</v>
      </c>
      <c r="O819" s="22">
        <f>M819-N819</f>
        <v>53.60797453703708</v>
      </c>
      <c r="P819" t="b">
        <v>0</v>
      </c>
      <c r="Q819">
        <v>23</v>
      </c>
      <c r="R819" t="b">
        <v>1</v>
      </c>
      <c r="S819" t="s">
        <v>8271</v>
      </c>
      <c r="T819" s="15" t="s">
        <v>8321</v>
      </c>
      <c r="U819" s="15" t="s">
        <v>8322</v>
      </c>
    </row>
    <row r="820" spans="1:21" ht="60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s="13">
        <f>IFERROR(ROUND(E820/Q820,2),0)</f>
        <v>28.68</v>
      </c>
      <c r="G820" s="10">
        <f>ROUND(E820/D820,2)</f>
        <v>1.56</v>
      </c>
      <c r="H820" s="9" t="s">
        <v>8217</v>
      </c>
      <c r="I820" t="s">
        <v>8222</v>
      </c>
      <c r="J820" t="s">
        <v>8244</v>
      </c>
      <c r="K820">
        <v>1344358860</v>
      </c>
      <c r="L820">
        <v>1343682681</v>
      </c>
      <c r="M820" s="20">
        <f>(((K820/60)/60)/24)+DATE(1970,1,1)</f>
        <v>41128.709027777775</v>
      </c>
      <c r="N820" s="20">
        <f>(((L820/60)/60)/24)+DATE(1970,1,1)</f>
        <v>41120.882881944446</v>
      </c>
      <c r="O820" s="22">
        <f>M820-N820</f>
        <v>7.8261458333290648</v>
      </c>
      <c r="P820" t="b">
        <v>0</v>
      </c>
      <c r="Q820">
        <v>19</v>
      </c>
      <c r="R820" t="b">
        <v>1</v>
      </c>
      <c r="S820" t="s">
        <v>8271</v>
      </c>
      <c r="T820" s="15" t="s">
        <v>8321</v>
      </c>
      <c r="U820" s="15" t="s">
        <v>8322</v>
      </c>
    </row>
    <row r="821" spans="1:21" ht="30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s="13">
        <f>IFERROR(ROUND(E821/Q821,2),0)</f>
        <v>31.07</v>
      </c>
      <c r="G821" s="10">
        <f>ROUND(E821/D821,2)</f>
        <v>1.0900000000000001</v>
      </c>
      <c r="H821" s="9" t="s">
        <v>8217</v>
      </c>
      <c r="I821" t="s">
        <v>8222</v>
      </c>
      <c r="J821" t="s">
        <v>8244</v>
      </c>
      <c r="K821">
        <v>1387601040</v>
      </c>
      <c r="L821">
        <v>1386806254</v>
      </c>
      <c r="M821" s="20">
        <f>(((K821/60)/60)/24)+DATE(1970,1,1)</f>
        <v>41629.197222222225</v>
      </c>
      <c r="N821" s="20">
        <f>(((L821/60)/60)/24)+DATE(1970,1,1)</f>
        <v>41619.998310185183</v>
      </c>
      <c r="O821" s="22">
        <f>M821-N821</f>
        <v>9.1989120370417368</v>
      </c>
      <c r="P821" t="b">
        <v>0</v>
      </c>
      <c r="Q821">
        <v>14</v>
      </c>
      <c r="R821" t="b">
        <v>1</v>
      </c>
      <c r="S821" t="s">
        <v>8271</v>
      </c>
      <c r="T821" s="15" t="s">
        <v>8321</v>
      </c>
      <c r="U821" s="15" t="s">
        <v>8322</v>
      </c>
    </row>
    <row r="822" spans="1:21" ht="45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s="13">
        <f>IFERROR(ROUND(E822/Q822,2),0)</f>
        <v>70.55</v>
      </c>
      <c r="G822" s="10">
        <f>ROUND(E822/D822,2)</f>
        <v>1.34</v>
      </c>
      <c r="H822" s="9" t="s">
        <v>8217</v>
      </c>
      <c r="I822" t="s">
        <v>8222</v>
      </c>
      <c r="J822" t="s">
        <v>8244</v>
      </c>
      <c r="K822">
        <v>1402290000</v>
      </c>
      <c r="L822">
        <v>1399666342</v>
      </c>
      <c r="M822" s="20">
        <f>(((K822/60)/60)/24)+DATE(1970,1,1)</f>
        <v>41799.208333333336</v>
      </c>
      <c r="N822" s="20">
        <f>(((L822/60)/60)/24)+DATE(1970,1,1)</f>
        <v>41768.841921296298</v>
      </c>
      <c r="O822" s="22">
        <f>M822-N822</f>
        <v>30.366412037037662</v>
      </c>
      <c r="P822" t="b">
        <v>0</v>
      </c>
      <c r="Q822">
        <v>38</v>
      </c>
      <c r="R822" t="b">
        <v>1</v>
      </c>
      <c r="S822" t="s">
        <v>8271</v>
      </c>
      <c r="T822" s="15" t="s">
        <v>8321</v>
      </c>
      <c r="U822" s="15" t="s">
        <v>8322</v>
      </c>
    </row>
    <row r="823" spans="1:21" ht="45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s="13">
        <f>IFERROR(ROUND(E823/Q823,2),0)</f>
        <v>224.13</v>
      </c>
      <c r="G823" s="10">
        <f>ROUND(E823/D823,2)</f>
        <v>1</v>
      </c>
      <c r="H823" s="9" t="s">
        <v>8217</v>
      </c>
      <c r="I823" t="s">
        <v>8222</v>
      </c>
      <c r="J823" t="s">
        <v>8244</v>
      </c>
      <c r="K823">
        <v>1430712060</v>
      </c>
      <c r="L823">
        <v>1427753265</v>
      </c>
      <c r="M823" s="20">
        <f>(((K823/60)/60)/24)+DATE(1970,1,1)</f>
        <v>42128.167361111111</v>
      </c>
      <c r="N823" s="20">
        <f>(((L823/60)/60)/24)+DATE(1970,1,1)</f>
        <v>42093.922048611115</v>
      </c>
      <c r="O823" s="22">
        <f>M823-N823</f>
        <v>34.245312499995634</v>
      </c>
      <c r="P823" t="b">
        <v>0</v>
      </c>
      <c r="Q823">
        <v>78</v>
      </c>
      <c r="R823" t="b">
        <v>1</v>
      </c>
      <c r="S823" t="s">
        <v>8271</v>
      </c>
      <c r="T823" s="15" t="s">
        <v>8321</v>
      </c>
      <c r="U823" s="15" t="s">
        <v>8322</v>
      </c>
    </row>
    <row r="824" spans="1:21" ht="45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s="13">
        <f>IFERROR(ROUND(E824/Q824,2),0)</f>
        <v>51.81</v>
      </c>
      <c r="G824" s="10">
        <f>ROUND(E824/D824,2)</f>
        <v>1.19</v>
      </c>
      <c r="H824" s="9" t="s">
        <v>8217</v>
      </c>
      <c r="I824" t="s">
        <v>8222</v>
      </c>
      <c r="J824" t="s">
        <v>8244</v>
      </c>
      <c r="K824">
        <v>1349477050</v>
      </c>
      <c r="L824">
        <v>1346885050</v>
      </c>
      <c r="M824" s="20">
        <f>(((K824/60)/60)/24)+DATE(1970,1,1)</f>
        <v>41187.947337962964</v>
      </c>
      <c r="N824" s="20">
        <f>(((L824/60)/60)/24)+DATE(1970,1,1)</f>
        <v>41157.947337962964</v>
      </c>
      <c r="O824" s="22">
        <f>M824-N824</f>
        <v>30</v>
      </c>
      <c r="P824" t="b">
        <v>0</v>
      </c>
      <c r="Q824">
        <v>69</v>
      </c>
      <c r="R824" t="b">
        <v>1</v>
      </c>
      <c r="S824" t="s">
        <v>8271</v>
      </c>
      <c r="T824" s="15" t="s">
        <v>8321</v>
      </c>
      <c r="U824" s="15" t="s">
        <v>8322</v>
      </c>
    </row>
    <row r="825" spans="1:21" ht="45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s="13">
        <f>IFERROR(ROUND(E825/Q825,2),0)</f>
        <v>43.52</v>
      </c>
      <c r="G825" s="10">
        <f>ROUND(E825/D825,2)</f>
        <v>1.8</v>
      </c>
      <c r="H825" s="9" t="s">
        <v>8217</v>
      </c>
      <c r="I825" t="s">
        <v>8222</v>
      </c>
      <c r="J825" t="s">
        <v>8244</v>
      </c>
      <c r="K825">
        <v>1427062852</v>
      </c>
      <c r="L825">
        <v>1424474452</v>
      </c>
      <c r="M825" s="20">
        <f>(((K825/60)/60)/24)+DATE(1970,1,1)</f>
        <v>42085.931157407409</v>
      </c>
      <c r="N825" s="20">
        <f>(((L825/60)/60)/24)+DATE(1970,1,1)</f>
        <v>42055.972824074073</v>
      </c>
      <c r="O825" s="22">
        <f>M825-N825</f>
        <v>29.958333333335759</v>
      </c>
      <c r="P825" t="b">
        <v>0</v>
      </c>
      <c r="Q825">
        <v>33</v>
      </c>
      <c r="R825" t="b">
        <v>1</v>
      </c>
      <c r="S825" t="s">
        <v>8271</v>
      </c>
      <c r="T825" s="15" t="s">
        <v>8321</v>
      </c>
      <c r="U825" s="15" t="s">
        <v>8322</v>
      </c>
    </row>
    <row r="826" spans="1:21" ht="60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s="13">
        <f>IFERROR(ROUND(E826/Q826,2),0)</f>
        <v>39.82</v>
      </c>
      <c r="G826" s="10">
        <f>ROUND(E826/D826,2)</f>
        <v>1.34</v>
      </c>
      <c r="H826" s="9" t="s">
        <v>8217</v>
      </c>
      <c r="I826" t="s">
        <v>8222</v>
      </c>
      <c r="J826" t="s">
        <v>8244</v>
      </c>
      <c r="K826">
        <v>1271573940</v>
      </c>
      <c r="L826">
        <v>1268459318</v>
      </c>
      <c r="M826" s="20">
        <f>(((K826/60)/60)/24)+DATE(1970,1,1)</f>
        <v>40286.290972222225</v>
      </c>
      <c r="N826" s="20">
        <f>(((L826/60)/60)/24)+DATE(1970,1,1)</f>
        <v>40250.242106481484</v>
      </c>
      <c r="O826" s="22">
        <f>M826-N826</f>
        <v>36.048865740740439</v>
      </c>
      <c r="P826" t="b">
        <v>0</v>
      </c>
      <c r="Q826">
        <v>54</v>
      </c>
      <c r="R826" t="b">
        <v>1</v>
      </c>
      <c r="S826" t="s">
        <v>8271</v>
      </c>
      <c r="T826" s="15" t="s">
        <v>8321</v>
      </c>
      <c r="U826" s="15" t="s">
        <v>8322</v>
      </c>
    </row>
    <row r="827" spans="1:21" ht="45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s="13">
        <f>IFERROR(ROUND(E827/Q827,2),0)</f>
        <v>126.81</v>
      </c>
      <c r="G827" s="10">
        <f>ROUND(E827/D827,2)</f>
        <v>1</v>
      </c>
      <c r="H827" s="9" t="s">
        <v>8217</v>
      </c>
      <c r="I827" t="s">
        <v>8222</v>
      </c>
      <c r="J827" t="s">
        <v>8244</v>
      </c>
      <c r="K827">
        <v>1351495284</v>
      </c>
      <c r="L827">
        <v>1349335284</v>
      </c>
      <c r="M827" s="20">
        <f>(((K827/60)/60)/24)+DATE(1970,1,1)</f>
        <v>41211.306527777779</v>
      </c>
      <c r="N827" s="20">
        <f>(((L827/60)/60)/24)+DATE(1970,1,1)</f>
        <v>41186.306527777779</v>
      </c>
      <c r="O827" s="22">
        <f>M827-N827</f>
        <v>25</v>
      </c>
      <c r="P827" t="b">
        <v>0</v>
      </c>
      <c r="Q827">
        <v>99</v>
      </c>
      <c r="R827" t="b">
        <v>1</v>
      </c>
      <c r="S827" t="s">
        <v>8271</v>
      </c>
      <c r="T827" s="15" t="s">
        <v>8321</v>
      </c>
      <c r="U827" s="15" t="s">
        <v>8322</v>
      </c>
    </row>
    <row r="828" spans="1:21" ht="45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s="13">
        <f>IFERROR(ROUND(E828/Q828,2),0)</f>
        <v>113.88</v>
      </c>
      <c r="G828" s="10">
        <f>ROUND(E828/D828,2)</f>
        <v>1.01</v>
      </c>
      <c r="H828" s="9" t="s">
        <v>8217</v>
      </c>
      <c r="I828" t="s">
        <v>8222</v>
      </c>
      <c r="J828" t="s">
        <v>8244</v>
      </c>
      <c r="K828">
        <v>1332719730</v>
      </c>
      <c r="L828">
        <v>1330908930</v>
      </c>
      <c r="M828" s="20">
        <f>(((K828/60)/60)/24)+DATE(1970,1,1)</f>
        <v>40993.996874999997</v>
      </c>
      <c r="N828" s="20">
        <f>(((L828/60)/60)/24)+DATE(1970,1,1)</f>
        <v>40973.038541666669</v>
      </c>
      <c r="O828" s="22">
        <f>M828-N828</f>
        <v>20.958333333328483</v>
      </c>
      <c r="P828" t="b">
        <v>0</v>
      </c>
      <c r="Q828">
        <v>49</v>
      </c>
      <c r="R828" t="b">
        <v>1</v>
      </c>
      <c r="S828" t="s">
        <v>8271</v>
      </c>
      <c r="T828" s="15" t="s">
        <v>8321</v>
      </c>
      <c r="U828" s="15" t="s">
        <v>8322</v>
      </c>
    </row>
    <row r="829" spans="1:21" ht="60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s="13">
        <f>IFERROR(ROUND(E829/Q829,2),0)</f>
        <v>28.18</v>
      </c>
      <c r="G829" s="10">
        <f>ROUND(E829/D829,2)</f>
        <v>1.03</v>
      </c>
      <c r="H829" s="9" t="s">
        <v>8217</v>
      </c>
      <c r="I829" t="s">
        <v>8222</v>
      </c>
      <c r="J829" t="s">
        <v>8244</v>
      </c>
      <c r="K829">
        <v>1329248940</v>
      </c>
      <c r="L829">
        <v>1326972107</v>
      </c>
      <c r="M829" s="20">
        <f>(((K829/60)/60)/24)+DATE(1970,1,1)</f>
        <v>40953.825694444444</v>
      </c>
      <c r="N829" s="20">
        <f>(((L829/60)/60)/24)+DATE(1970,1,1)</f>
        <v>40927.473460648151</v>
      </c>
      <c r="O829" s="22">
        <f>M829-N829</f>
        <v>26.352233796293149</v>
      </c>
      <c r="P829" t="b">
        <v>0</v>
      </c>
      <c r="Q829">
        <v>11</v>
      </c>
      <c r="R829" t="b">
        <v>1</v>
      </c>
      <c r="S829" t="s">
        <v>8271</v>
      </c>
      <c r="T829" s="15" t="s">
        <v>8321</v>
      </c>
      <c r="U829" s="15" t="s">
        <v>8322</v>
      </c>
    </row>
    <row r="830" spans="1:21" ht="60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s="13">
        <f>IFERROR(ROUND(E830/Q830,2),0)</f>
        <v>36.61</v>
      </c>
      <c r="G830" s="10">
        <f>ROUND(E830/D830,2)</f>
        <v>1.07</v>
      </c>
      <c r="H830" s="9" t="s">
        <v>8217</v>
      </c>
      <c r="I830" t="s">
        <v>8222</v>
      </c>
      <c r="J830" t="s">
        <v>8244</v>
      </c>
      <c r="K830">
        <v>1340641440</v>
      </c>
      <c r="L830">
        <v>1339549982</v>
      </c>
      <c r="M830" s="20">
        <f>(((K830/60)/60)/24)+DATE(1970,1,1)</f>
        <v>41085.683333333334</v>
      </c>
      <c r="N830" s="20">
        <f>(((L830/60)/60)/24)+DATE(1970,1,1)</f>
        <v>41073.050717592596</v>
      </c>
      <c r="O830" s="22">
        <f>M830-N830</f>
        <v>12.632615740738402</v>
      </c>
      <c r="P830" t="b">
        <v>0</v>
      </c>
      <c r="Q830">
        <v>38</v>
      </c>
      <c r="R830" t="b">
        <v>1</v>
      </c>
      <c r="S830" t="s">
        <v>8271</v>
      </c>
      <c r="T830" s="15" t="s">
        <v>8321</v>
      </c>
      <c r="U830" s="15" t="s">
        <v>8322</v>
      </c>
    </row>
    <row r="831" spans="1:21" ht="60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s="13">
        <f>IFERROR(ROUND(E831/Q831,2),0)</f>
        <v>32.5</v>
      </c>
      <c r="G831" s="10">
        <f>ROUND(E831/D831,2)</f>
        <v>1.04</v>
      </c>
      <c r="H831" s="9" t="s">
        <v>8217</v>
      </c>
      <c r="I831" t="s">
        <v>8223</v>
      </c>
      <c r="J831" t="s">
        <v>8245</v>
      </c>
      <c r="K831">
        <v>1468437240</v>
      </c>
      <c r="L831">
        <v>1463253240</v>
      </c>
      <c r="M831" s="20">
        <f>(((K831/60)/60)/24)+DATE(1970,1,1)</f>
        <v>42564.801388888889</v>
      </c>
      <c r="N831" s="20">
        <f>(((L831/60)/60)/24)+DATE(1970,1,1)</f>
        <v>42504.801388888889</v>
      </c>
      <c r="O831" s="22">
        <f>M831-N831</f>
        <v>60</v>
      </c>
      <c r="P831" t="b">
        <v>0</v>
      </c>
      <c r="Q831">
        <v>16</v>
      </c>
      <c r="R831" t="b">
        <v>1</v>
      </c>
      <c r="S831" t="s">
        <v>8271</v>
      </c>
      <c r="T831" s="15" t="s">
        <v>8321</v>
      </c>
      <c r="U831" s="15" t="s">
        <v>8322</v>
      </c>
    </row>
    <row r="832" spans="1:21" ht="45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s="13">
        <f>IFERROR(ROUND(E832/Q832,2),0)</f>
        <v>60.66</v>
      </c>
      <c r="G832" s="10">
        <f>ROUND(E832/D832,2)</f>
        <v>1.08</v>
      </c>
      <c r="H832" s="9" t="s">
        <v>8217</v>
      </c>
      <c r="I832" t="s">
        <v>8222</v>
      </c>
      <c r="J832" t="s">
        <v>8244</v>
      </c>
      <c r="K832">
        <v>1363952225</v>
      </c>
      <c r="L832">
        <v>1361363825</v>
      </c>
      <c r="M832" s="20">
        <f>(((K832/60)/60)/24)+DATE(1970,1,1)</f>
        <v>41355.484085648146</v>
      </c>
      <c r="N832" s="20">
        <f>(((L832/60)/60)/24)+DATE(1970,1,1)</f>
        <v>41325.525752314818</v>
      </c>
      <c r="O832" s="22">
        <f>M832-N832</f>
        <v>29.958333333328483</v>
      </c>
      <c r="P832" t="b">
        <v>0</v>
      </c>
      <c r="Q832">
        <v>32</v>
      </c>
      <c r="R832" t="b">
        <v>1</v>
      </c>
      <c r="S832" t="s">
        <v>8271</v>
      </c>
      <c r="T832" s="15" t="s">
        <v>8321</v>
      </c>
      <c r="U832" s="15" t="s">
        <v>8322</v>
      </c>
    </row>
    <row r="833" spans="1:21" ht="45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s="13">
        <f>IFERROR(ROUND(E833/Q833,2),0)</f>
        <v>175</v>
      </c>
      <c r="G833" s="10">
        <f>ROUND(E833/D833,2)</f>
        <v>2.33</v>
      </c>
      <c r="H833" s="9" t="s">
        <v>8217</v>
      </c>
      <c r="I833" t="s">
        <v>8222</v>
      </c>
      <c r="J833" t="s">
        <v>8244</v>
      </c>
      <c r="K833">
        <v>1335540694</v>
      </c>
      <c r="L833">
        <v>1332948694</v>
      </c>
      <c r="M833" s="20">
        <f>(((K833/60)/60)/24)+DATE(1970,1,1)</f>
        <v>41026.646921296298</v>
      </c>
      <c r="N833" s="20">
        <f>(((L833/60)/60)/24)+DATE(1970,1,1)</f>
        <v>40996.646921296298</v>
      </c>
      <c r="O833" s="22">
        <f>M833-N833</f>
        <v>30</v>
      </c>
      <c r="P833" t="b">
        <v>0</v>
      </c>
      <c r="Q833">
        <v>20</v>
      </c>
      <c r="R833" t="b">
        <v>1</v>
      </c>
      <c r="S833" t="s">
        <v>8271</v>
      </c>
      <c r="T833" s="15" t="s">
        <v>8321</v>
      </c>
      <c r="U833" s="15" t="s">
        <v>8322</v>
      </c>
    </row>
    <row r="834" spans="1:21" ht="60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s="13">
        <f>IFERROR(ROUND(E834/Q834,2),0)</f>
        <v>97.99</v>
      </c>
      <c r="G834" s="10">
        <f>ROUND(E834/D834,2)</f>
        <v>1.01</v>
      </c>
      <c r="H834" s="9" t="s">
        <v>8217</v>
      </c>
      <c r="I834" t="s">
        <v>8222</v>
      </c>
      <c r="J834" t="s">
        <v>8244</v>
      </c>
      <c r="K834">
        <v>1327133580</v>
      </c>
      <c r="L834">
        <v>1321978335</v>
      </c>
      <c r="M834" s="20">
        <f>(((K834/60)/60)/24)+DATE(1970,1,1)</f>
        <v>40929.342361111114</v>
      </c>
      <c r="N834" s="20">
        <f>(((L834/60)/60)/24)+DATE(1970,1,1)</f>
        <v>40869.675173611111</v>
      </c>
      <c r="O834" s="22">
        <f>M834-N834</f>
        <v>59.66718750000291</v>
      </c>
      <c r="P834" t="b">
        <v>0</v>
      </c>
      <c r="Q834">
        <v>154</v>
      </c>
      <c r="R834" t="b">
        <v>1</v>
      </c>
      <c r="S834" t="s">
        <v>8271</v>
      </c>
      <c r="T834" s="15" t="s">
        <v>8321</v>
      </c>
      <c r="U834" s="15" t="s">
        <v>8322</v>
      </c>
    </row>
    <row r="835" spans="1:21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s="13">
        <f>IFERROR(ROUND(E835/Q835,2),0)</f>
        <v>148.78</v>
      </c>
      <c r="G835" s="10">
        <f>ROUND(E835/D835,2)</f>
        <v>1.02</v>
      </c>
      <c r="H835" s="9" t="s">
        <v>8217</v>
      </c>
      <c r="I835" t="s">
        <v>8222</v>
      </c>
      <c r="J835" t="s">
        <v>8244</v>
      </c>
      <c r="K835">
        <v>1397941475</v>
      </c>
      <c r="L835">
        <v>1395349475</v>
      </c>
      <c r="M835" s="20">
        <f>(((K835/60)/60)/24)+DATE(1970,1,1)</f>
        <v>41748.878182870372</v>
      </c>
      <c r="N835" s="20">
        <f>(((L835/60)/60)/24)+DATE(1970,1,1)</f>
        <v>41718.878182870372</v>
      </c>
      <c r="O835" s="22">
        <f>M835-N835</f>
        <v>30</v>
      </c>
      <c r="P835" t="b">
        <v>0</v>
      </c>
      <c r="Q835">
        <v>41</v>
      </c>
      <c r="R835" t="b">
        <v>1</v>
      </c>
      <c r="S835" t="s">
        <v>8271</v>
      </c>
      <c r="T835" s="15" t="s">
        <v>8321</v>
      </c>
      <c r="U835" s="15" t="s">
        <v>8322</v>
      </c>
    </row>
    <row r="836" spans="1:21" ht="60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s="13">
        <f>IFERROR(ROUND(E836/Q836,2),0)</f>
        <v>96.08</v>
      </c>
      <c r="G836" s="10">
        <f>ROUND(E836/D836,2)</f>
        <v>1.31</v>
      </c>
      <c r="H836" s="9" t="s">
        <v>8217</v>
      </c>
      <c r="I836" t="s">
        <v>8222</v>
      </c>
      <c r="J836" t="s">
        <v>8244</v>
      </c>
      <c r="K836">
        <v>1372651140</v>
      </c>
      <c r="L836">
        <v>1369770292</v>
      </c>
      <c r="M836" s="20">
        <f>(((K836/60)/60)/24)+DATE(1970,1,1)</f>
        <v>41456.165972222225</v>
      </c>
      <c r="N836" s="20">
        <f>(((L836/60)/60)/24)+DATE(1970,1,1)</f>
        <v>41422.822824074072</v>
      </c>
      <c r="O836" s="22">
        <f>M836-N836</f>
        <v>33.343148148152977</v>
      </c>
      <c r="P836" t="b">
        <v>0</v>
      </c>
      <c r="Q836">
        <v>75</v>
      </c>
      <c r="R836" t="b">
        <v>1</v>
      </c>
      <c r="S836" t="s">
        <v>8271</v>
      </c>
      <c r="T836" s="15" t="s">
        <v>8321</v>
      </c>
      <c r="U836" s="15" t="s">
        <v>8322</v>
      </c>
    </row>
    <row r="837" spans="1:21" ht="60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s="13">
        <f>IFERROR(ROUND(E837/Q837,2),0)</f>
        <v>58.63</v>
      </c>
      <c r="G837" s="10">
        <f>ROUND(E837/D837,2)</f>
        <v>1.17</v>
      </c>
      <c r="H837" s="9" t="s">
        <v>8217</v>
      </c>
      <c r="I837" t="s">
        <v>8222</v>
      </c>
      <c r="J837" t="s">
        <v>8244</v>
      </c>
      <c r="K837">
        <v>1337396400</v>
      </c>
      <c r="L837">
        <v>1333709958</v>
      </c>
      <c r="M837" s="20">
        <f>(((K837/60)/60)/24)+DATE(1970,1,1)</f>
        <v>41048.125</v>
      </c>
      <c r="N837" s="20">
        <f>(((L837/60)/60)/24)+DATE(1970,1,1)</f>
        <v>41005.45784722222</v>
      </c>
      <c r="O837" s="22">
        <f>M837-N837</f>
        <v>42.667152777779847</v>
      </c>
      <c r="P837" t="b">
        <v>0</v>
      </c>
      <c r="Q837">
        <v>40</v>
      </c>
      <c r="R837" t="b">
        <v>1</v>
      </c>
      <c r="S837" t="s">
        <v>8271</v>
      </c>
      <c r="T837" s="15" t="s">
        <v>8321</v>
      </c>
      <c r="U837" s="15" t="s">
        <v>8322</v>
      </c>
    </row>
    <row r="838" spans="1:21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s="13">
        <f>IFERROR(ROUND(E838/Q838,2),0)</f>
        <v>109.71</v>
      </c>
      <c r="G838" s="10">
        <f>ROUND(E838/D838,2)</f>
        <v>1.01</v>
      </c>
      <c r="H838" s="9" t="s">
        <v>8217</v>
      </c>
      <c r="I838" t="s">
        <v>8222</v>
      </c>
      <c r="J838" t="s">
        <v>8244</v>
      </c>
      <c r="K838">
        <v>1381108918</v>
      </c>
      <c r="L838">
        <v>1378516918</v>
      </c>
      <c r="M838" s="20">
        <f>(((K838/60)/60)/24)+DATE(1970,1,1)</f>
        <v>41554.056921296295</v>
      </c>
      <c r="N838" s="20">
        <f>(((L838/60)/60)/24)+DATE(1970,1,1)</f>
        <v>41524.056921296295</v>
      </c>
      <c r="O838" s="22">
        <f>M838-N838</f>
        <v>30</v>
      </c>
      <c r="P838" t="b">
        <v>0</v>
      </c>
      <c r="Q838">
        <v>46</v>
      </c>
      <c r="R838" t="b">
        <v>1</v>
      </c>
      <c r="S838" t="s">
        <v>8271</v>
      </c>
      <c r="T838" s="15" t="s">
        <v>8321</v>
      </c>
      <c r="U838" s="15" t="s">
        <v>8322</v>
      </c>
    </row>
    <row r="839" spans="1:21" ht="45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s="13">
        <f>IFERROR(ROUND(E839/Q839,2),0)</f>
        <v>49.11</v>
      </c>
      <c r="G839" s="10">
        <f>ROUND(E839/D839,2)</f>
        <v>1.22</v>
      </c>
      <c r="H839" s="9" t="s">
        <v>8217</v>
      </c>
      <c r="I839" t="s">
        <v>8222</v>
      </c>
      <c r="J839" t="s">
        <v>8244</v>
      </c>
      <c r="K839">
        <v>1398988662</v>
      </c>
      <c r="L839">
        <v>1396396662</v>
      </c>
      <c r="M839" s="20">
        <f>(((K839/60)/60)/24)+DATE(1970,1,1)</f>
        <v>41760.998402777775</v>
      </c>
      <c r="N839" s="20">
        <f>(((L839/60)/60)/24)+DATE(1970,1,1)</f>
        <v>41730.998402777775</v>
      </c>
      <c r="O839" s="22">
        <f>M839-N839</f>
        <v>30</v>
      </c>
      <c r="P839" t="b">
        <v>0</v>
      </c>
      <c r="Q839">
        <v>62</v>
      </c>
      <c r="R839" t="b">
        <v>1</v>
      </c>
      <c r="S839" t="s">
        <v>8271</v>
      </c>
      <c r="T839" s="15" t="s">
        <v>8321</v>
      </c>
      <c r="U839" s="15" t="s">
        <v>8322</v>
      </c>
    </row>
    <row r="840" spans="1:21" ht="60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s="13">
        <f>IFERROR(ROUND(E840/Q840,2),0)</f>
        <v>47.67</v>
      </c>
      <c r="G840" s="10">
        <f>ROUND(E840/D840,2)</f>
        <v>1.45</v>
      </c>
      <c r="H840" s="9" t="s">
        <v>8217</v>
      </c>
      <c r="I840" t="s">
        <v>8222</v>
      </c>
      <c r="J840" t="s">
        <v>8244</v>
      </c>
      <c r="K840">
        <v>1326835985</v>
      </c>
      <c r="L840">
        <v>1324243985</v>
      </c>
      <c r="M840" s="20">
        <f>(((K840/60)/60)/24)+DATE(1970,1,1)</f>
        <v>40925.897974537038</v>
      </c>
      <c r="N840" s="20">
        <f>(((L840/60)/60)/24)+DATE(1970,1,1)</f>
        <v>40895.897974537038</v>
      </c>
      <c r="O840" s="22">
        <f>M840-N840</f>
        <v>30</v>
      </c>
      <c r="P840" t="b">
        <v>0</v>
      </c>
      <c r="Q840">
        <v>61</v>
      </c>
      <c r="R840" t="b">
        <v>1</v>
      </c>
      <c r="S840" t="s">
        <v>8271</v>
      </c>
      <c r="T840" s="15" t="s">
        <v>8321</v>
      </c>
      <c r="U840" s="15" t="s">
        <v>8322</v>
      </c>
    </row>
    <row r="841" spans="1:21" ht="45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s="13">
        <f>IFERROR(ROUND(E841/Q841,2),0)</f>
        <v>60.74</v>
      </c>
      <c r="G841" s="10">
        <f>ROUND(E841/D841,2)</f>
        <v>1.17</v>
      </c>
      <c r="H841" s="9" t="s">
        <v>8217</v>
      </c>
      <c r="I841" t="s">
        <v>8222</v>
      </c>
      <c r="J841" t="s">
        <v>8244</v>
      </c>
      <c r="K841">
        <v>1348337956</v>
      </c>
      <c r="L841">
        <v>1345745956</v>
      </c>
      <c r="M841" s="20">
        <f>(((K841/60)/60)/24)+DATE(1970,1,1)</f>
        <v>41174.763379629629</v>
      </c>
      <c r="N841" s="20">
        <f>(((L841/60)/60)/24)+DATE(1970,1,1)</f>
        <v>41144.763379629629</v>
      </c>
      <c r="O841" s="22">
        <f>M841-N841</f>
        <v>30</v>
      </c>
      <c r="P841" t="b">
        <v>0</v>
      </c>
      <c r="Q841">
        <v>96</v>
      </c>
      <c r="R841" t="b">
        <v>1</v>
      </c>
      <c r="S841" t="s">
        <v>8271</v>
      </c>
      <c r="T841" s="15" t="s">
        <v>8321</v>
      </c>
      <c r="U841" s="15" t="s">
        <v>8322</v>
      </c>
    </row>
    <row r="842" spans="1:21" ht="45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s="13">
        <f>IFERROR(ROUND(E842/Q842,2),0)</f>
        <v>63.38</v>
      </c>
      <c r="G842" s="10">
        <f>ROUND(E842/D842,2)</f>
        <v>1.2</v>
      </c>
      <c r="H842" s="9" t="s">
        <v>8217</v>
      </c>
      <c r="I842" t="s">
        <v>8222</v>
      </c>
      <c r="J842" t="s">
        <v>8244</v>
      </c>
      <c r="K842">
        <v>1474694787</v>
      </c>
      <c r="L842">
        <v>1472102787</v>
      </c>
      <c r="M842" s="20">
        <f>(((K842/60)/60)/24)+DATE(1970,1,1)</f>
        <v>42637.226701388892</v>
      </c>
      <c r="N842" s="20">
        <f>(((L842/60)/60)/24)+DATE(1970,1,1)</f>
        <v>42607.226701388892</v>
      </c>
      <c r="O842" s="22">
        <f>M842-N842</f>
        <v>30</v>
      </c>
      <c r="P842" t="b">
        <v>0</v>
      </c>
      <c r="Q842">
        <v>190</v>
      </c>
      <c r="R842" t="b">
        <v>1</v>
      </c>
      <c r="S842" t="s">
        <v>8272</v>
      </c>
      <c r="T842" s="15" t="s">
        <v>8321</v>
      </c>
      <c r="U842" s="15" t="s">
        <v>8323</v>
      </c>
    </row>
    <row r="843" spans="1:21" ht="60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s="13">
        <f>IFERROR(ROUND(E843/Q843,2),0)</f>
        <v>53.89</v>
      </c>
      <c r="G843" s="10">
        <f>ROUND(E843/D843,2)</f>
        <v>1.01</v>
      </c>
      <c r="H843" s="9" t="s">
        <v>8217</v>
      </c>
      <c r="I843" t="s">
        <v>8222</v>
      </c>
      <c r="J843" t="s">
        <v>8244</v>
      </c>
      <c r="K843">
        <v>1415653663</v>
      </c>
      <c r="L843">
        <v>1413058063</v>
      </c>
      <c r="M843" s="20">
        <f>(((K843/60)/60)/24)+DATE(1970,1,1)</f>
        <v>41953.88035879629</v>
      </c>
      <c r="N843" s="20">
        <f>(((L843/60)/60)/24)+DATE(1970,1,1)</f>
        <v>41923.838692129626</v>
      </c>
      <c r="O843" s="22">
        <f>M843-N843</f>
        <v>30.041666666664241</v>
      </c>
      <c r="P843" t="b">
        <v>1</v>
      </c>
      <c r="Q843">
        <v>94</v>
      </c>
      <c r="R843" t="b">
        <v>1</v>
      </c>
      <c r="S843" t="s">
        <v>8272</v>
      </c>
      <c r="T843" s="15" t="s">
        <v>8321</v>
      </c>
      <c r="U843" s="15" t="s">
        <v>8323</v>
      </c>
    </row>
    <row r="844" spans="1:21" ht="45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s="13">
        <f>IFERROR(ROUND(E844/Q844,2),0)</f>
        <v>66.87</v>
      </c>
      <c r="G844" s="10">
        <f>ROUND(E844/D844,2)</f>
        <v>1.04</v>
      </c>
      <c r="H844" s="9" t="s">
        <v>8217</v>
      </c>
      <c r="I844" t="s">
        <v>8227</v>
      </c>
      <c r="J844" t="s">
        <v>8249</v>
      </c>
      <c r="K844">
        <v>1381723140</v>
      </c>
      <c r="L844">
        <v>1378735983</v>
      </c>
      <c r="M844" s="20">
        <f>(((K844/60)/60)/24)+DATE(1970,1,1)</f>
        <v>41561.165972222225</v>
      </c>
      <c r="N844" s="20">
        <f>(((L844/60)/60)/24)+DATE(1970,1,1)</f>
        <v>41526.592395833337</v>
      </c>
      <c r="O844" s="22">
        <f>M844-N844</f>
        <v>34.573576388887886</v>
      </c>
      <c r="P844" t="b">
        <v>1</v>
      </c>
      <c r="Q844">
        <v>39</v>
      </c>
      <c r="R844" t="b">
        <v>1</v>
      </c>
      <c r="S844" t="s">
        <v>8272</v>
      </c>
      <c r="T844" s="15" t="s">
        <v>8321</v>
      </c>
      <c r="U844" s="15" t="s">
        <v>8323</v>
      </c>
    </row>
    <row r="845" spans="1:21" ht="60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s="13">
        <f>IFERROR(ROUND(E845/Q845,2),0)</f>
        <v>63.1</v>
      </c>
      <c r="G845" s="10">
        <f>ROUND(E845/D845,2)</f>
        <v>2.67</v>
      </c>
      <c r="H845" s="9" t="s">
        <v>8217</v>
      </c>
      <c r="I845" t="s">
        <v>8222</v>
      </c>
      <c r="J845" t="s">
        <v>8244</v>
      </c>
      <c r="K845">
        <v>1481184000</v>
      </c>
      <c r="L845">
        <v>1479708680</v>
      </c>
      <c r="M845" s="20">
        <f>(((K845/60)/60)/24)+DATE(1970,1,1)</f>
        <v>42712.333333333328</v>
      </c>
      <c r="N845" s="20">
        <f>(((L845/60)/60)/24)+DATE(1970,1,1)</f>
        <v>42695.257870370369</v>
      </c>
      <c r="O845" s="22">
        <f>M845-N845</f>
        <v>17.075462962959136</v>
      </c>
      <c r="P845" t="b">
        <v>0</v>
      </c>
      <c r="Q845">
        <v>127</v>
      </c>
      <c r="R845" t="b">
        <v>1</v>
      </c>
      <c r="S845" t="s">
        <v>8272</v>
      </c>
      <c r="T845" s="15" t="s">
        <v>8321</v>
      </c>
      <c r="U845" s="15" t="s">
        <v>8323</v>
      </c>
    </row>
    <row r="846" spans="1:21" ht="60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s="13">
        <f>IFERROR(ROUND(E846/Q846,2),0)</f>
        <v>36.630000000000003</v>
      </c>
      <c r="G846" s="10">
        <f>ROUND(E846/D846,2)</f>
        <v>1.94</v>
      </c>
      <c r="H846" s="9" t="s">
        <v>8217</v>
      </c>
      <c r="I846" t="s">
        <v>8222</v>
      </c>
      <c r="J846" t="s">
        <v>8244</v>
      </c>
      <c r="K846">
        <v>1414817940</v>
      </c>
      <c r="L846">
        <v>1411489552</v>
      </c>
      <c r="M846" s="20">
        <f>(((K846/60)/60)/24)+DATE(1970,1,1)</f>
        <v>41944.207638888889</v>
      </c>
      <c r="N846" s="20">
        <f>(((L846/60)/60)/24)+DATE(1970,1,1)</f>
        <v>41905.684629629628</v>
      </c>
      <c r="O846" s="22">
        <f>M846-N846</f>
        <v>38.523009259261016</v>
      </c>
      <c r="P846" t="b">
        <v>1</v>
      </c>
      <c r="Q846">
        <v>159</v>
      </c>
      <c r="R846" t="b">
        <v>1</v>
      </c>
      <c r="S846" t="s">
        <v>8272</v>
      </c>
      <c r="T846" s="15" t="s">
        <v>8321</v>
      </c>
      <c r="U846" s="15" t="s">
        <v>8323</v>
      </c>
    </row>
    <row r="847" spans="1:21" ht="45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s="13">
        <f>IFERROR(ROUND(E847/Q847,2),0)</f>
        <v>34.01</v>
      </c>
      <c r="G847" s="10">
        <f>ROUND(E847/D847,2)</f>
        <v>1.2</v>
      </c>
      <c r="H847" s="9" t="s">
        <v>8217</v>
      </c>
      <c r="I847" t="s">
        <v>8222</v>
      </c>
      <c r="J847" t="s">
        <v>8244</v>
      </c>
      <c r="K847">
        <v>1473047940</v>
      </c>
      <c r="L847">
        <v>1469595396</v>
      </c>
      <c r="M847" s="20">
        <f>(((K847/60)/60)/24)+DATE(1970,1,1)</f>
        <v>42618.165972222225</v>
      </c>
      <c r="N847" s="20">
        <f>(((L847/60)/60)/24)+DATE(1970,1,1)</f>
        <v>42578.205972222218</v>
      </c>
      <c r="O847" s="22">
        <f>M847-N847</f>
        <v>39.960000000006403</v>
      </c>
      <c r="P847" t="b">
        <v>0</v>
      </c>
      <c r="Q847">
        <v>177</v>
      </c>
      <c r="R847" t="b">
        <v>1</v>
      </c>
      <c r="S847" t="s">
        <v>8272</v>
      </c>
      <c r="T847" s="15" t="s">
        <v>8321</v>
      </c>
      <c r="U847" s="15" t="s">
        <v>8323</v>
      </c>
    </row>
    <row r="848" spans="1:21" ht="45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s="13">
        <f>IFERROR(ROUND(E848/Q848,2),0)</f>
        <v>28.55</v>
      </c>
      <c r="G848" s="10">
        <f>ROUND(E848/D848,2)</f>
        <v>1.22</v>
      </c>
      <c r="H848" s="9" t="s">
        <v>8217</v>
      </c>
      <c r="I848" t="s">
        <v>8223</v>
      </c>
      <c r="J848" t="s">
        <v>8245</v>
      </c>
      <c r="K848">
        <v>1394460000</v>
      </c>
      <c r="L848">
        <v>1393233855</v>
      </c>
      <c r="M848" s="20">
        <f>(((K848/60)/60)/24)+DATE(1970,1,1)</f>
        <v>41708.583333333336</v>
      </c>
      <c r="N848" s="20">
        <f>(((L848/60)/60)/24)+DATE(1970,1,1)</f>
        <v>41694.391840277778</v>
      </c>
      <c r="O848" s="22">
        <f>M848-N848</f>
        <v>14.191493055557657</v>
      </c>
      <c r="P848" t="b">
        <v>0</v>
      </c>
      <c r="Q848">
        <v>47</v>
      </c>
      <c r="R848" t="b">
        <v>1</v>
      </c>
      <c r="S848" t="s">
        <v>8272</v>
      </c>
      <c r="T848" s="15" t="s">
        <v>8321</v>
      </c>
      <c r="U848" s="15" t="s">
        <v>8323</v>
      </c>
    </row>
    <row r="849" spans="1:21" ht="30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s="13">
        <f>IFERROR(ROUND(E849/Q849,2),0)</f>
        <v>10</v>
      </c>
      <c r="G849" s="10">
        <f>ROUND(E849/D849,2)</f>
        <v>1</v>
      </c>
      <c r="H849" s="9" t="s">
        <v>8217</v>
      </c>
      <c r="I849" t="s">
        <v>8222</v>
      </c>
      <c r="J849" t="s">
        <v>8244</v>
      </c>
      <c r="K849">
        <v>1436555376</v>
      </c>
      <c r="L849">
        <v>1433963376</v>
      </c>
      <c r="M849" s="20">
        <f>(((K849/60)/60)/24)+DATE(1970,1,1)</f>
        <v>42195.79833333334</v>
      </c>
      <c r="N849" s="20">
        <f>(((L849/60)/60)/24)+DATE(1970,1,1)</f>
        <v>42165.79833333334</v>
      </c>
      <c r="O849" s="22">
        <f>M849-N849</f>
        <v>30</v>
      </c>
      <c r="P849" t="b">
        <v>0</v>
      </c>
      <c r="Q849">
        <v>1</v>
      </c>
      <c r="R849" t="b">
        <v>1</v>
      </c>
      <c r="S849" t="s">
        <v>8272</v>
      </c>
      <c r="T849" s="15" t="s">
        <v>8321</v>
      </c>
      <c r="U849" s="15" t="s">
        <v>8323</v>
      </c>
    </row>
    <row r="850" spans="1:21" ht="45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s="13">
        <f>IFERROR(ROUND(E850/Q850,2),0)</f>
        <v>18.75</v>
      </c>
      <c r="G850" s="10">
        <f>ROUND(E850/D850,2)</f>
        <v>1</v>
      </c>
      <c r="H850" s="9" t="s">
        <v>8217</v>
      </c>
      <c r="I850" t="s">
        <v>8222</v>
      </c>
      <c r="J850" t="s">
        <v>8244</v>
      </c>
      <c r="K850">
        <v>1429038033</v>
      </c>
      <c r="L850">
        <v>1426446033</v>
      </c>
      <c r="M850" s="20">
        <f>(((K850/60)/60)/24)+DATE(1970,1,1)</f>
        <v>42108.792048611111</v>
      </c>
      <c r="N850" s="20">
        <f>(((L850/60)/60)/24)+DATE(1970,1,1)</f>
        <v>42078.792048611111</v>
      </c>
      <c r="O850" s="22">
        <f>M850-N850</f>
        <v>30</v>
      </c>
      <c r="P850" t="b">
        <v>0</v>
      </c>
      <c r="Q850">
        <v>16</v>
      </c>
      <c r="R850" t="b">
        <v>1</v>
      </c>
      <c r="S850" t="s">
        <v>8272</v>
      </c>
      <c r="T850" s="15" t="s">
        <v>8321</v>
      </c>
      <c r="U850" s="15" t="s">
        <v>8323</v>
      </c>
    </row>
    <row r="851" spans="1:21" ht="60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s="13">
        <f>IFERROR(ROUND(E851/Q851,2),0)</f>
        <v>41.7</v>
      </c>
      <c r="G851" s="10">
        <f>ROUND(E851/D851,2)</f>
        <v>1.2</v>
      </c>
      <c r="H851" s="9" t="s">
        <v>8217</v>
      </c>
      <c r="I851" t="s">
        <v>8222</v>
      </c>
      <c r="J851" t="s">
        <v>8244</v>
      </c>
      <c r="K851">
        <v>1426473264</v>
      </c>
      <c r="L851">
        <v>1424057664</v>
      </c>
      <c r="M851" s="20">
        <f>(((K851/60)/60)/24)+DATE(1970,1,1)</f>
        <v>42079.107222222221</v>
      </c>
      <c r="N851" s="20">
        <f>(((L851/60)/60)/24)+DATE(1970,1,1)</f>
        <v>42051.148888888885</v>
      </c>
      <c r="O851" s="22">
        <f>M851-N851</f>
        <v>27.958333333335759</v>
      </c>
      <c r="P851" t="b">
        <v>0</v>
      </c>
      <c r="Q851">
        <v>115</v>
      </c>
      <c r="R851" t="b">
        <v>1</v>
      </c>
      <c r="S851" t="s">
        <v>8272</v>
      </c>
      <c r="T851" s="15" t="s">
        <v>8321</v>
      </c>
      <c r="U851" s="15" t="s">
        <v>8323</v>
      </c>
    </row>
    <row r="852" spans="1:21" ht="45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s="13">
        <f>IFERROR(ROUND(E852/Q852,2),0)</f>
        <v>46.67</v>
      </c>
      <c r="G852" s="10">
        <f>ROUND(E852/D852,2)</f>
        <v>1.55</v>
      </c>
      <c r="H852" s="9" t="s">
        <v>8217</v>
      </c>
      <c r="I852" t="s">
        <v>8222</v>
      </c>
      <c r="J852" t="s">
        <v>8244</v>
      </c>
      <c r="K852">
        <v>1461560340</v>
      </c>
      <c r="L852">
        <v>1458762717</v>
      </c>
      <c r="M852" s="20">
        <f>(((K852/60)/60)/24)+DATE(1970,1,1)</f>
        <v>42485.207638888889</v>
      </c>
      <c r="N852" s="20">
        <f>(((L852/60)/60)/24)+DATE(1970,1,1)</f>
        <v>42452.827743055561</v>
      </c>
      <c r="O852" s="22">
        <f>M852-N852</f>
        <v>32.379895833328192</v>
      </c>
      <c r="P852" t="b">
        <v>0</v>
      </c>
      <c r="Q852">
        <v>133</v>
      </c>
      <c r="R852" t="b">
        <v>1</v>
      </c>
      <c r="S852" t="s">
        <v>8272</v>
      </c>
      <c r="T852" s="15" t="s">
        <v>8321</v>
      </c>
      <c r="U852" s="15" t="s">
        <v>8323</v>
      </c>
    </row>
    <row r="853" spans="1:21" ht="45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s="13">
        <f>IFERROR(ROUND(E853/Q853,2),0)</f>
        <v>37.270000000000003</v>
      </c>
      <c r="G853" s="10">
        <f>ROUND(E853/D853,2)</f>
        <v>1.3</v>
      </c>
      <c r="H853" s="9" t="s">
        <v>8217</v>
      </c>
      <c r="I853" t="s">
        <v>8228</v>
      </c>
      <c r="J853" t="s">
        <v>8247</v>
      </c>
      <c r="K853">
        <v>1469994300</v>
      </c>
      <c r="L853">
        <v>1464815253</v>
      </c>
      <c r="M853" s="20">
        <f>(((K853/60)/60)/24)+DATE(1970,1,1)</f>
        <v>42582.822916666672</v>
      </c>
      <c r="N853" s="20">
        <f>(((L853/60)/60)/24)+DATE(1970,1,1)</f>
        <v>42522.880243055552</v>
      </c>
      <c r="O853" s="22">
        <f>M853-N853</f>
        <v>59.942673611119972</v>
      </c>
      <c r="P853" t="b">
        <v>0</v>
      </c>
      <c r="Q853">
        <v>70</v>
      </c>
      <c r="R853" t="b">
        <v>1</v>
      </c>
      <c r="S853" t="s">
        <v>8272</v>
      </c>
      <c r="T853" s="15" t="s">
        <v>8321</v>
      </c>
      <c r="U853" s="15" t="s">
        <v>8323</v>
      </c>
    </row>
    <row r="854" spans="1:21" ht="30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s="13">
        <f>IFERROR(ROUND(E854/Q854,2),0)</f>
        <v>59.26</v>
      </c>
      <c r="G854" s="10">
        <f>ROUND(E854/D854,2)</f>
        <v>1.05</v>
      </c>
      <c r="H854" s="9" t="s">
        <v>8217</v>
      </c>
      <c r="I854" t="s">
        <v>8222</v>
      </c>
      <c r="J854" t="s">
        <v>8244</v>
      </c>
      <c r="K854">
        <v>1477342800</v>
      </c>
      <c r="L854">
        <v>1476386395</v>
      </c>
      <c r="M854" s="20">
        <f>(((K854/60)/60)/24)+DATE(1970,1,1)</f>
        <v>42667.875</v>
      </c>
      <c r="N854" s="20">
        <f>(((L854/60)/60)/24)+DATE(1970,1,1)</f>
        <v>42656.805497685185</v>
      </c>
      <c r="O854" s="22">
        <f>M854-N854</f>
        <v>11.069502314814599</v>
      </c>
      <c r="P854" t="b">
        <v>0</v>
      </c>
      <c r="Q854">
        <v>62</v>
      </c>
      <c r="R854" t="b">
        <v>1</v>
      </c>
      <c r="S854" t="s">
        <v>8272</v>
      </c>
      <c r="T854" s="15" t="s">
        <v>8321</v>
      </c>
      <c r="U854" s="15" t="s">
        <v>8323</v>
      </c>
    </row>
    <row r="855" spans="1:21" ht="45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s="13">
        <f>IFERROR(ROUND(E855/Q855,2),0)</f>
        <v>30</v>
      </c>
      <c r="G855" s="10">
        <f>ROUND(E855/D855,2)</f>
        <v>1</v>
      </c>
      <c r="H855" s="9" t="s">
        <v>8217</v>
      </c>
      <c r="I855" t="s">
        <v>8222</v>
      </c>
      <c r="J855" t="s">
        <v>8244</v>
      </c>
      <c r="K855">
        <v>1424116709</v>
      </c>
      <c r="L855">
        <v>1421524709</v>
      </c>
      <c r="M855" s="20">
        <f>(((K855/60)/60)/24)+DATE(1970,1,1)</f>
        <v>42051.832280092596</v>
      </c>
      <c r="N855" s="20">
        <f>(((L855/60)/60)/24)+DATE(1970,1,1)</f>
        <v>42021.832280092596</v>
      </c>
      <c r="O855" s="22">
        <f>M855-N855</f>
        <v>30</v>
      </c>
      <c r="P855" t="b">
        <v>0</v>
      </c>
      <c r="Q855">
        <v>10</v>
      </c>
      <c r="R855" t="b">
        <v>1</v>
      </c>
      <c r="S855" t="s">
        <v>8272</v>
      </c>
      <c r="T855" s="15" t="s">
        <v>8321</v>
      </c>
      <c r="U855" s="15" t="s">
        <v>8323</v>
      </c>
    </row>
    <row r="856" spans="1:21" ht="45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s="13">
        <f>IFERROR(ROUND(E856/Q856,2),0)</f>
        <v>65.86</v>
      </c>
      <c r="G856" s="10">
        <f>ROUND(E856/D856,2)</f>
        <v>1.18</v>
      </c>
      <c r="H856" s="9" t="s">
        <v>8217</v>
      </c>
      <c r="I856" t="s">
        <v>8222</v>
      </c>
      <c r="J856" t="s">
        <v>8244</v>
      </c>
      <c r="K856">
        <v>1482901546</v>
      </c>
      <c r="L856">
        <v>1480309546</v>
      </c>
      <c r="M856" s="20">
        <f>(((K856/60)/60)/24)+DATE(1970,1,1)</f>
        <v>42732.212337962963</v>
      </c>
      <c r="N856" s="20">
        <f>(((L856/60)/60)/24)+DATE(1970,1,1)</f>
        <v>42702.212337962963</v>
      </c>
      <c r="O856" s="22">
        <f>M856-N856</f>
        <v>30</v>
      </c>
      <c r="P856" t="b">
        <v>0</v>
      </c>
      <c r="Q856">
        <v>499</v>
      </c>
      <c r="R856" t="b">
        <v>1</v>
      </c>
      <c r="S856" t="s">
        <v>8272</v>
      </c>
      <c r="T856" s="15" t="s">
        <v>8321</v>
      </c>
      <c r="U856" s="15" t="s">
        <v>8323</v>
      </c>
    </row>
    <row r="857" spans="1:21" ht="45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s="13">
        <f>IFERROR(ROUND(E857/Q857,2),0)</f>
        <v>31.91</v>
      </c>
      <c r="G857" s="10">
        <f>ROUND(E857/D857,2)</f>
        <v>1.03</v>
      </c>
      <c r="H857" s="9" t="s">
        <v>8217</v>
      </c>
      <c r="I857" t="s">
        <v>8222</v>
      </c>
      <c r="J857" t="s">
        <v>8244</v>
      </c>
      <c r="K857">
        <v>1469329217</v>
      </c>
      <c r="L857">
        <v>1466737217</v>
      </c>
      <c r="M857" s="20">
        <f>(((K857/60)/60)/24)+DATE(1970,1,1)</f>
        <v>42575.125196759262</v>
      </c>
      <c r="N857" s="20">
        <f>(((L857/60)/60)/24)+DATE(1970,1,1)</f>
        <v>42545.125196759262</v>
      </c>
      <c r="O857" s="22">
        <f>M857-N857</f>
        <v>30</v>
      </c>
      <c r="P857" t="b">
        <v>0</v>
      </c>
      <c r="Q857">
        <v>47</v>
      </c>
      <c r="R857" t="b">
        <v>1</v>
      </c>
      <c r="S857" t="s">
        <v>8272</v>
      </c>
      <c r="T857" s="15" t="s">
        <v>8321</v>
      </c>
      <c r="U857" s="15" t="s">
        <v>8323</v>
      </c>
    </row>
    <row r="858" spans="1:21" ht="60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s="13">
        <f>IFERROR(ROUND(E858/Q858,2),0)</f>
        <v>19.46</v>
      </c>
      <c r="G858" s="10">
        <f>ROUND(E858/D858,2)</f>
        <v>2.1800000000000002</v>
      </c>
      <c r="H858" s="9" t="s">
        <v>8217</v>
      </c>
      <c r="I858" t="s">
        <v>8234</v>
      </c>
      <c r="J858" t="s">
        <v>8247</v>
      </c>
      <c r="K858">
        <v>1477422000</v>
      </c>
      <c r="L858">
        <v>1472282956</v>
      </c>
      <c r="M858" s="20">
        <f>(((K858/60)/60)/24)+DATE(1970,1,1)</f>
        <v>42668.791666666672</v>
      </c>
      <c r="N858" s="20">
        <f>(((L858/60)/60)/24)+DATE(1970,1,1)</f>
        <v>42609.311990740738</v>
      </c>
      <c r="O858" s="22">
        <f>M858-N858</f>
        <v>59.479675925933407</v>
      </c>
      <c r="P858" t="b">
        <v>0</v>
      </c>
      <c r="Q858">
        <v>28</v>
      </c>
      <c r="R858" t="b">
        <v>1</v>
      </c>
      <c r="S858" t="s">
        <v>8272</v>
      </c>
      <c r="T858" s="15" t="s">
        <v>8321</v>
      </c>
      <c r="U858" s="15" t="s">
        <v>8323</v>
      </c>
    </row>
    <row r="859" spans="1:21" ht="45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s="13">
        <f>IFERROR(ROUND(E859/Q859,2),0)</f>
        <v>50</v>
      </c>
      <c r="G859" s="10">
        <f>ROUND(E859/D859,2)</f>
        <v>1</v>
      </c>
      <c r="H859" s="9" t="s">
        <v>8217</v>
      </c>
      <c r="I859" t="s">
        <v>8225</v>
      </c>
      <c r="J859" t="s">
        <v>8247</v>
      </c>
      <c r="K859">
        <v>1448463431</v>
      </c>
      <c r="L859">
        <v>1444831031</v>
      </c>
      <c r="M859" s="20">
        <f>(((K859/60)/60)/24)+DATE(1970,1,1)</f>
        <v>42333.623043981483</v>
      </c>
      <c r="N859" s="20">
        <f>(((L859/60)/60)/24)+DATE(1970,1,1)</f>
        <v>42291.581377314811</v>
      </c>
      <c r="O859" s="22">
        <f>M859-N859</f>
        <v>42.041666666671517</v>
      </c>
      <c r="P859" t="b">
        <v>0</v>
      </c>
      <c r="Q859">
        <v>24</v>
      </c>
      <c r="R859" t="b">
        <v>1</v>
      </c>
      <c r="S859" t="s">
        <v>8272</v>
      </c>
      <c r="T859" s="15" t="s">
        <v>8321</v>
      </c>
      <c r="U859" s="15" t="s">
        <v>8323</v>
      </c>
    </row>
    <row r="860" spans="1:21" ht="60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s="13">
        <f>IFERROR(ROUND(E860/Q860,2),0)</f>
        <v>22.74</v>
      </c>
      <c r="G860" s="10">
        <f>ROUND(E860/D860,2)</f>
        <v>1.44</v>
      </c>
      <c r="H860" s="9" t="s">
        <v>8217</v>
      </c>
      <c r="I860" t="s">
        <v>8223</v>
      </c>
      <c r="J860" t="s">
        <v>8245</v>
      </c>
      <c r="K860">
        <v>1429138740</v>
      </c>
      <c r="L860">
        <v>1426528418</v>
      </c>
      <c r="M860" s="20">
        <f>(((K860/60)/60)/24)+DATE(1970,1,1)</f>
        <v>42109.957638888889</v>
      </c>
      <c r="N860" s="20">
        <f>(((L860/60)/60)/24)+DATE(1970,1,1)</f>
        <v>42079.745578703703</v>
      </c>
      <c r="O860" s="22">
        <f>M860-N860</f>
        <v>30.212060185185692</v>
      </c>
      <c r="P860" t="b">
        <v>0</v>
      </c>
      <c r="Q860">
        <v>76</v>
      </c>
      <c r="R860" t="b">
        <v>1</v>
      </c>
      <c r="S860" t="s">
        <v>8272</v>
      </c>
      <c r="T860" s="15" t="s">
        <v>8321</v>
      </c>
      <c r="U860" s="15" t="s">
        <v>8323</v>
      </c>
    </row>
    <row r="861" spans="1:21" ht="45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s="13">
        <f>IFERROR(ROUND(E861/Q861,2),0)</f>
        <v>42.72</v>
      </c>
      <c r="G861" s="10">
        <f>ROUND(E861/D861,2)</f>
        <v>1.05</v>
      </c>
      <c r="H861" s="9" t="s">
        <v>8217</v>
      </c>
      <c r="I861" t="s">
        <v>8222</v>
      </c>
      <c r="J861" t="s">
        <v>8244</v>
      </c>
      <c r="K861">
        <v>1433376000</v>
      </c>
      <c r="L861">
        <v>1430768468</v>
      </c>
      <c r="M861" s="20">
        <f>(((K861/60)/60)/24)+DATE(1970,1,1)</f>
        <v>42159</v>
      </c>
      <c r="N861" s="20">
        <f>(((L861/60)/60)/24)+DATE(1970,1,1)</f>
        <v>42128.820231481484</v>
      </c>
      <c r="O861" s="22">
        <f>M861-N861</f>
        <v>30.17976851851563</v>
      </c>
      <c r="P861" t="b">
        <v>0</v>
      </c>
      <c r="Q861">
        <v>98</v>
      </c>
      <c r="R861" t="b">
        <v>1</v>
      </c>
      <c r="S861" t="s">
        <v>8272</v>
      </c>
      <c r="T861" s="15" t="s">
        <v>8321</v>
      </c>
      <c r="U861" s="15" t="s">
        <v>8323</v>
      </c>
    </row>
    <row r="862" spans="1:21" ht="60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s="13">
        <f>IFERROR(ROUND(E862/Q862,2),0)</f>
        <v>52.92</v>
      </c>
      <c r="G862" s="10">
        <f>ROUND(E862/D862,2)</f>
        <v>0.18</v>
      </c>
      <c r="H862" s="9" t="s">
        <v>8219</v>
      </c>
      <c r="I862" t="s">
        <v>8222</v>
      </c>
      <c r="J862" t="s">
        <v>8244</v>
      </c>
      <c r="K862">
        <v>1385123713</v>
      </c>
      <c r="L862">
        <v>1382528113</v>
      </c>
      <c r="M862" s="20">
        <f>(((K862/60)/60)/24)+DATE(1970,1,1)</f>
        <v>41600.524456018517</v>
      </c>
      <c r="N862" s="20">
        <f>(((L862/60)/60)/24)+DATE(1970,1,1)</f>
        <v>41570.482789351852</v>
      </c>
      <c r="O862" s="22">
        <f>M862-N862</f>
        <v>30.041666666664241</v>
      </c>
      <c r="P862" t="b">
        <v>0</v>
      </c>
      <c r="Q862">
        <v>48</v>
      </c>
      <c r="R862" t="b">
        <v>0</v>
      </c>
      <c r="S862" t="s">
        <v>8273</v>
      </c>
      <c r="T862" s="15" t="s">
        <v>8321</v>
      </c>
      <c r="U862" s="15" t="s">
        <v>8324</v>
      </c>
    </row>
    <row r="863" spans="1:21" ht="45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s="13">
        <f>IFERROR(ROUND(E863/Q863,2),0)</f>
        <v>50.5</v>
      </c>
      <c r="G863" s="10">
        <f>ROUND(E863/D863,2)</f>
        <v>0.02</v>
      </c>
      <c r="H863" s="9" t="s">
        <v>8219</v>
      </c>
      <c r="I863" t="s">
        <v>8222</v>
      </c>
      <c r="J863" t="s">
        <v>8244</v>
      </c>
      <c r="K863">
        <v>1474067404</v>
      </c>
      <c r="L863">
        <v>1471475404</v>
      </c>
      <c r="M863" s="20">
        <f>(((K863/60)/60)/24)+DATE(1970,1,1)</f>
        <v>42629.965324074074</v>
      </c>
      <c r="N863" s="20">
        <f>(((L863/60)/60)/24)+DATE(1970,1,1)</f>
        <v>42599.965324074074</v>
      </c>
      <c r="O863" s="22">
        <f>M863-N863</f>
        <v>30</v>
      </c>
      <c r="P863" t="b">
        <v>0</v>
      </c>
      <c r="Q863">
        <v>2</v>
      </c>
      <c r="R863" t="b">
        <v>0</v>
      </c>
      <c r="S863" t="s">
        <v>8273</v>
      </c>
      <c r="T863" s="15" t="s">
        <v>8321</v>
      </c>
      <c r="U863" s="15" t="s">
        <v>8324</v>
      </c>
    </row>
    <row r="864" spans="1:21" ht="45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s="13">
        <f>IFERROR(ROUND(E864/Q864,2),0)</f>
        <v>42.5</v>
      </c>
      <c r="G864" s="10">
        <f>ROUND(E864/D864,2)</f>
        <v>0</v>
      </c>
      <c r="H864" s="9" t="s">
        <v>8219</v>
      </c>
      <c r="I864" t="s">
        <v>8223</v>
      </c>
      <c r="J864" t="s">
        <v>8245</v>
      </c>
      <c r="K864">
        <v>1384179548</v>
      </c>
      <c r="L864">
        <v>1381583948</v>
      </c>
      <c r="M864" s="20">
        <f>(((K864/60)/60)/24)+DATE(1970,1,1)</f>
        <v>41589.596620370372</v>
      </c>
      <c r="N864" s="20">
        <f>(((L864/60)/60)/24)+DATE(1970,1,1)</f>
        <v>41559.5549537037</v>
      </c>
      <c r="O864" s="22">
        <f>M864-N864</f>
        <v>30.041666666671517</v>
      </c>
      <c r="P864" t="b">
        <v>0</v>
      </c>
      <c r="Q864">
        <v>4</v>
      </c>
      <c r="R864" t="b">
        <v>0</v>
      </c>
      <c r="S864" t="s">
        <v>8273</v>
      </c>
      <c r="T864" s="15" t="s">
        <v>8321</v>
      </c>
      <c r="U864" s="15" t="s">
        <v>8324</v>
      </c>
    </row>
    <row r="865" spans="1:21" ht="45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s="13">
        <f>IFERROR(ROUND(E865/Q865,2),0)</f>
        <v>18</v>
      </c>
      <c r="G865" s="10">
        <f>ROUND(E865/D865,2)</f>
        <v>0.05</v>
      </c>
      <c r="H865" s="9" t="s">
        <v>8219</v>
      </c>
      <c r="I865" t="s">
        <v>8222</v>
      </c>
      <c r="J865" t="s">
        <v>8244</v>
      </c>
      <c r="K865">
        <v>1329014966</v>
      </c>
      <c r="L865">
        <v>1326422966</v>
      </c>
      <c r="M865" s="20">
        <f>(((K865/60)/60)/24)+DATE(1970,1,1)</f>
        <v>40951.117662037039</v>
      </c>
      <c r="N865" s="20">
        <f>(((L865/60)/60)/24)+DATE(1970,1,1)</f>
        <v>40921.117662037039</v>
      </c>
      <c r="O865" s="22">
        <f>M865-N865</f>
        <v>30</v>
      </c>
      <c r="P865" t="b">
        <v>0</v>
      </c>
      <c r="Q865">
        <v>5</v>
      </c>
      <c r="R865" t="b">
        <v>0</v>
      </c>
      <c r="S865" t="s">
        <v>8273</v>
      </c>
      <c r="T865" s="15" t="s">
        <v>8321</v>
      </c>
      <c r="U865" s="15" t="s">
        <v>8324</v>
      </c>
    </row>
    <row r="866" spans="1:21" ht="45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s="13">
        <f>IFERROR(ROUND(E866/Q866,2),0)</f>
        <v>34.18</v>
      </c>
      <c r="G866" s="10">
        <f>ROUND(E866/D866,2)</f>
        <v>0.42</v>
      </c>
      <c r="H866" s="9" t="s">
        <v>8219</v>
      </c>
      <c r="I866" t="s">
        <v>8222</v>
      </c>
      <c r="J866" t="s">
        <v>8244</v>
      </c>
      <c r="K866">
        <v>1381917540</v>
      </c>
      <c r="L866">
        <v>1379990038</v>
      </c>
      <c r="M866" s="20">
        <f>(((K866/60)/60)/24)+DATE(1970,1,1)</f>
        <v>41563.415972222225</v>
      </c>
      <c r="N866" s="20">
        <f>(((L866/60)/60)/24)+DATE(1970,1,1)</f>
        <v>41541.106921296298</v>
      </c>
      <c r="O866" s="22">
        <f>M866-N866</f>
        <v>22.309050925927295</v>
      </c>
      <c r="P866" t="b">
        <v>0</v>
      </c>
      <c r="Q866">
        <v>79</v>
      </c>
      <c r="R866" t="b">
        <v>0</v>
      </c>
      <c r="S866" t="s">
        <v>8273</v>
      </c>
      <c r="T866" s="15" t="s">
        <v>8321</v>
      </c>
      <c r="U866" s="15" t="s">
        <v>8324</v>
      </c>
    </row>
    <row r="867" spans="1:21" ht="60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s="13">
        <f>IFERROR(ROUND(E867/Q867,2),0)</f>
        <v>22.5</v>
      </c>
      <c r="G867" s="10">
        <f>ROUND(E867/D867,2)</f>
        <v>0.02</v>
      </c>
      <c r="H867" s="9" t="s">
        <v>8219</v>
      </c>
      <c r="I867" t="s">
        <v>8222</v>
      </c>
      <c r="J867" t="s">
        <v>8244</v>
      </c>
      <c r="K867">
        <v>1358361197</v>
      </c>
      <c r="L867">
        <v>1353177197</v>
      </c>
      <c r="M867" s="20">
        <f>(((K867/60)/60)/24)+DATE(1970,1,1)</f>
        <v>41290.77311342593</v>
      </c>
      <c r="N867" s="20">
        <f>(((L867/60)/60)/24)+DATE(1970,1,1)</f>
        <v>41230.77311342593</v>
      </c>
      <c r="O867" s="22">
        <f>M867-N867</f>
        <v>60</v>
      </c>
      <c r="P867" t="b">
        <v>0</v>
      </c>
      <c r="Q867">
        <v>2</v>
      </c>
      <c r="R867" t="b">
        <v>0</v>
      </c>
      <c r="S867" t="s">
        <v>8273</v>
      </c>
      <c r="T867" s="15" t="s">
        <v>8321</v>
      </c>
      <c r="U867" s="15" t="s">
        <v>8324</v>
      </c>
    </row>
    <row r="868" spans="1:21" ht="45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s="13">
        <f>IFERROR(ROUND(E868/Q868,2),0)</f>
        <v>58.18</v>
      </c>
      <c r="G868" s="10">
        <f>ROUND(E868/D868,2)</f>
        <v>0.18</v>
      </c>
      <c r="H868" s="9" t="s">
        <v>8219</v>
      </c>
      <c r="I868" t="s">
        <v>8222</v>
      </c>
      <c r="J868" t="s">
        <v>8244</v>
      </c>
      <c r="K868">
        <v>1425136200</v>
      </c>
      <c r="L868">
        <v>1421853518</v>
      </c>
      <c r="M868" s="20">
        <f>(((K868/60)/60)/24)+DATE(1970,1,1)</f>
        <v>42063.631944444445</v>
      </c>
      <c r="N868" s="20">
        <f>(((L868/60)/60)/24)+DATE(1970,1,1)</f>
        <v>42025.637939814813</v>
      </c>
      <c r="O868" s="22">
        <f>M868-N868</f>
        <v>37.9940046296324</v>
      </c>
      <c r="P868" t="b">
        <v>0</v>
      </c>
      <c r="Q868">
        <v>11</v>
      </c>
      <c r="R868" t="b">
        <v>0</v>
      </c>
      <c r="S868" t="s">
        <v>8273</v>
      </c>
      <c r="T868" s="15" t="s">
        <v>8321</v>
      </c>
      <c r="U868" s="15" t="s">
        <v>8324</v>
      </c>
    </row>
    <row r="869" spans="1:21" ht="60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s="13">
        <f>IFERROR(ROUND(E869/Q869,2),0)</f>
        <v>109.18</v>
      </c>
      <c r="G869" s="10">
        <f>ROUND(E869/D869,2)</f>
        <v>0.24</v>
      </c>
      <c r="H869" s="9" t="s">
        <v>8219</v>
      </c>
      <c r="I869" t="s">
        <v>8222</v>
      </c>
      <c r="J869" t="s">
        <v>8244</v>
      </c>
      <c r="K869">
        <v>1259643540</v>
      </c>
      <c r="L869">
        <v>1254450706</v>
      </c>
      <c r="M869" s="20">
        <f>(((K869/60)/60)/24)+DATE(1970,1,1)</f>
        <v>40148.207638888889</v>
      </c>
      <c r="N869" s="20">
        <f>(((L869/60)/60)/24)+DATE(1970,1,1)</f>
        <v>40088.105393518519</v>
      </c>
      <c r="O869" s="22">
        <f>M869-N869</f>
        <v>60.102245370369928</v>
      </c>
      <c r="P869" t="b">
        <v>0</v>
      </c>
      <c r="Q869">
        <v>11</v>
      </c>
      <c r="R869" t="b">
        <v>0</v>
      </c>
      <c r="S869" t="s">
        <v>8273</v>
      </c>
      <c r="T869" s="15" t="s">
        <v>8321</v>
      </c>
      <c r="U869" s="15" t="s">
        <v>8324</v>
      </c>
    </row>
    <row r="870" spans="1:21" ht="60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s="13">
        <f>IFERROR(ROUND(E870/Q870,2),0)</f>
        <v>50</v>
      </c>
      <c r="G870" s="10">
        <f>ROUND(E870/D870,2)</f>
        <v>0</v>
      </c>
      <c r="H870" s="9" t="s">
        <v>8219</v>
      </c>
      <c r="I870" t="s">
        <v>8222</v>
      </c>
      <c r="J870" t="s">
        <v>8244</v>
      </c>
      <c r="K870">
        <v>1389055198</v>
      </c>
      <c r="L870">
        <v>1386463198</v>
      </c>
      <c r="M870" s="20">
        <f>(((K870/60)/60)/24)+DATE(1970,1,1)</f>
        <v>41646.027754629627</v>
      </c>
      <c r="N870" s="20">
        <f>(((L870/60)/60)/24)+DATE(1970,1,1)</f>
        <v>41616.027754629627</v>
      </c>
      <c r="O870" s="22">
        <f>M870-N870</f>
        <v>30</v>
      </c>
      <c r="P870" t="b">
        <v>0</v>
      </c>
      <c r="Q870">
        <v>1</v>
      </c>
      <c r="R870" t="b">
        <v>0</v>
      </c>
      <c r="S870" t="s">
        <v>8273</v>
      </c>
      <c r="T870" s="15" t="s">
        <v>8321</v>
      </c>
      <c r="U870" s="15" t="s">
        <v>8324</v>
      </c>
    </row>
    <row r="871" spans="1:21" ht="60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s="13">
        <f>IFERROR(ROUND(E871/Q871,2),0)</f>
        <v>346.67</v>
      </c>
      <c r="G871" s="10">
        <f>ROUND(E871/D871,2)</f>
        <v>0.12</v>
      </c>
      <c r="H871" s="9" t="s">
        <v>8219</v>
      </c>
      <c r="I871" t="s">
        <v>8222</v>
      </c>
      <c r="J871" t="s">
        <v>8244</v>
      </c>
      <c r="K871">
        <v>1365448657</v>
      </c>
      <c r="L871">
        <v>1362860257</v>
      </c>
      <c r="M871" s="20">
        <f>(((K871/60)/60)/24)+DATE(1970,1,1)</f>
        <v>41372.803900462961</v>
      </c>
      <c r="N871" s="20">
        <f>(((L871/60)/60)/24)+DATE(1970,1,1)</f>
        <v>41342.845567129632</v>
      </c>
      <c r="O871" s="22">
        <f>M871-N871</f>
        <v>29.958333333328483</v>
      </c>
      <c r="P871" t="b">
        <v>0</v>
      </c>
      <c r="Q871">
        <v>3</v>
      </c>
      <c r="R871" t="b">
        <v>0</v>
      </c>
      <c r="S871" t="s">
        <v>8273</v>
      </c>
      <c r="T871" s="15" t="s">
        <v>8321</v>
      </c>
      <c r="U871" s="15" t="s">
        <v>8324</v>
      </c>
    </row>
    <row r="872" spans="1:21" ht="60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s="13">
        <f>IFERROR(ROUND(E872/Q872,2),0)</f>
        <v>12.4</v>
      </c>
      <c r="G872" s="10">
        <f>ROUND(E872/D872,2)</f>
        <v>0</v>
      </c>
      <c r="H872" s="9" t="s">
        <v>8219</v>
      </c>
      <c r="I872" t="s">
        <v>8223</v>
      </c>
      <c r="J872" t="s">
        <v>8245</v>
      </c>
      <c r="K872">
        <v>1377995523</v>
      </c>
      <c r="L872">
        <v>1375403523</v>
      </c>
      <c r="M872" s="20">
        <f>(((K872/60)/60)/24)+DATE(1970,1,1)</f>
        <v>41518.022256944445</v>
      </c>
      <c r="N872" s="20">
        <f>(((L872/60)/60)/24)+DATE(1970,1,1)</f>
        <v>41488.022256944445</v>
      </c>
      <c r="O872" s="22">
        <f>M872-N872</f>
        <v>30</v>
      </c>
      <c r="P872" t="b">
        <v>0</v>
      </c>
      <c r="Q872">
        <v>5</v>
      </c>
      <c r="R872" t="b">
        <v>0</v>
      </c>
      <c r="S872" t="s">
        <v>8273</v>
      </c>
      <c r="T872" s="15" t="s">
        <v>8321</v>
      </c>
      <c r="U872" s="15" t="s">
        <v>8324</v>
      </c>
    </row>
    <row r="873" spans="1:21" ht="60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s="13">
        <f>IFERROR(ROUND(E873/Q873,2),0)</f>
        <v>27.08</v>
      </c>
      <c r="G873" s="10">
        <f>ROUND(E873/D873,2)</f>
        <v>0.05</v>
      </c>
      <c r="H873" s="9" t="s">
        <v>8219</v>
      </c>
      <c r="I873" t="s">
        <v>8222</v>
      </c>
      <c r="J873" t="s">
        <v>8244</v>
      </c>
      <c r="K873">
        <v>1385735295</v>
      </c>
      <c r="L873">
        <v>1383139695</v>
      </c>
      <c r="M873" s="20">
        <f>(((K873/60)/60)/24)+DATE(1970,1,1)</f>
        <v>41607.602951388886</v>
      </c>
      <c r="N873" s="20">
        <f>(((L873/60)/60)/24)+DATE(1970,1,1)</f>
        <v>41577.561284722222</v>
      </c>
      <c r="O873" s="22">
        <f>M873-N873</f>
        <v>30.041666666664241</v>
      </c>
      <c r="P873" t="b">
        <v>0</v>
      </c>
      <c r="Q873">
        <v>12</v>
      </c>
      <c r="R873" t="b">
        <v>0</v>
      </c>
      <c r="S873" t="s">
        <v>8273</v>
      </c>
      <c r="T873" s="15" t="s">
        <v>8321</v>
      </c>
      <c r="U873" s="15" t="s">
        <v>8324</v>
      </c>
    </row>
    <row r="874" spans="1:21" ht="45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s="13">
        <f>IFERROR(ROUND(E874/Q874,2),0)</f>
        <v>32.5</v>
      </c>
      <c r="G874" s="10">
        <f>ROUND(E874/D874,2)</f>
        <v>0.01</v>
      </c>
      <c r="H874" s="9" t="s">
        <v>8219</v>
      </c>
      <c r="I874" t="s">
        <v>8222</v>
      </c>
      <c r="J874" t="s">
        <v>8244</v>
      </c>
      <c r="K874">
        <v>1299786527</v>
      </c>
      <c r="L874">
        <v>1295898527</v>
      </c>
      <c r="M874" s="20">
        <f>(((K874/60)/60)/24)+DATE(1970,1,1)</f>
        <v>40612.825543981482</v>
      </c>
      <c r="N874" s="20">
        <f>(((L874/60)/60)/24)+DATE(1970,1,1)</f>
        <v>40567.825543981482</v>
      </c>
      <c r="O874" s="22">
        <f>M874-N874</f>
        <v>45</v>
      </c>
      <c r="P874" t="b">
        <v>0</v>
      </c>
      <c r="Q874">
        <v>2</v>
      </c>
      <c r="R874" t="b">
        <v>0</v>
      </c>
      <c r="S874" t="s">
        <v>8273</v>
      </c>
      <c r="T874" s="15" t="s">
        <v>8321</v>
      </c>
      <c r="U874" s="15" t="s">
        <v>8324</v>
      </c>
    </row>
    <row r="875" spans="1:21" ht="45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s="13">
        <f>IFERROR(ROUND(E875/Q875,2),0)</f>
        <v>9</v>
      </c>
      <c r="G875" s="10">
        <f>ROUND(E875/D875,2)</f>
        <v>0.01</v>
      </c>
      <c r="H875" s="9" t="s">
        <v>8219</v>
      </c>
      <c r="I875" t="s">
        <v>8222</v>
      </c>
      <c r="J875" t="s">
        <v>8244</v>
      </c>
      <c r="K875">
        <v>1352610040</v>
      </c>
      <c r="L875">
        <v>1349150440</v>
      </c>
      <c r="M875" s="20">
        <f>(((K875/60)/60)/24)+DATE(1970,1,1)</f>
        <v>41224.208796296298</v>
      </c>
      <c r="N875" s="20">
        <f>(((L875/60)/60)/24)+DATE(1970,1,1)</f>
        <v>41184.167129629634</v>
      </c>
      <c r="O875" s="22">
        <f>M875-N875</f>
        <v>40.041666666664241</v>
      </c>
      <c r="P875" t="b">
        <v>0</v>
      </c>
      <c r="Q875">
        <v>5</v>
      </c>
      <c r="R875" t="b">
        <v>0</v>
      </c>
      <c r="S875" t="s">
        <v>8273</v>
      </c>
      <c r="T875" s="15" t="s">
        <v>8321</v>
      </c>
      <c r="U875" s="15" t="s">
        <v>8324</v>
      </c>
    </row>
    <row r="876" spans="1:21" ht="60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s="13">
        <f>IFERROR(ROUND(E876/Q876,2),0)</f>
        <v>34.76</v>
      </c>
      <c r="G876" s="10">
        <f>ROUND(E876/D876,2)</f>
        <v>0.24</v>
      </c>
      <c r="H876" s="9" t="s">
        <v>8219</v>
      </c>
      <c r="I876" t="s">
        <v>8222</v>
      </c>
      <c r="J876" t="s">
        <v>8244</v>
      </c>
      <c r="K876">
        <v>1367676034</v>
      </c>
      <c r="L876">
        <v>1365084034</v>
      </c>
      <c r="M876" s="20">
        <f>(((K876/60)/60)/24)+DATE(1970,1,1)</f>
        <v>41398.583726851852</v>
      </c>
      <c r="N876" s="20">
        <f>(((L876/60)/60)/24)+DATE(1970,1,1)</f>
        <v>41368.583726851852</v>
      </c>
      <c r="O876" s="22">
        <f>M876-N876</f>
        <v>30</v>
      </c>
      <c r="P876" t="b">
        <v>0</v>
      </c>
      <c r="Q876">
        <v>21</v>
      </c>
      <c r="R876" t="b">
        <v>0</v>
      </c>
      <c r="S876" t="s">
        <v>8273</v>
      </c>
      <c r="T876" s="15" t="s">
        <v>8321</v>
      </c>
      <c r="U876" s="15" t="s">
        <v>8324</v>
      </c>
    </row>
    <row r="877" spans="1:21" ht="60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s="13" t="s">
        <v>7234</v>
      </c>
      <c r="G877" s="10">
        <f>ROUND(E877/D877,2)</f>
        <v>0</v>
      </c>
      <c r="H877" s="9" t="s">
        <v>8219</v>
      </c>
      <c r="I877" t="s">
        <v>8222</v>
      </c>
      <c r="J877" t="s">
        <v>8244</v>
      </c>
      <c r="K877">
        <v>1442856131</v>
      </c>
      <c r="L877">
        <v>1441128131</v>
      </c>
      <c r="M877" s="20">
        <f>(((K877/60)/60)/24)+DATE(1970,1,1)</f>
        <v>42268.723738425921</v>
      </c>
      <c r="N877" s="20">
        <f>(((L877/60)/60)/24)+DATE(1970,1,1)</f>
        <v>42248.723738425921</v>
      </c>
      <c r="O877" s="22">
        <f>M877-N877</f>
        <v>20</v>
      </c>
      <c r="P877" t="b">
        <v>0</v>
      </c>
      <c r="Q877" t="s">
        <v>8305</v>
      </c>
      <c r="R877" t="b">
        <v>0</v>
      </c>
      <c r="S877" t="s">
        <v>8273</v>
      </c>
      <c r="T877" s="15" t="s">
        <v>8321</v>
      </c>
      <c r="U877" s="15" t="s">
        <v>8324</v>
      </c>
    </row>
    <row r="878" spans="1:21" ht="30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s="13">
        <f>IFERROR(ROUND(E878/Q878,2),0)</f>
        <v>28.58</v>
      </c>
      <c r="G878" s="10">
        <f>ROUND(E878/D878,2)</f>
        <v>0.41</v>
      </c>
      <c r="H878" s="9" t="s">
        <v>8219</v>
      </c>
      <c r="I878" t="s">
        <v>8223</v>
      </c>
      <c r="J878" t="s">
        <v>8245</v>
      </c>
      <c r="K878">
        <v>1359978927</v>
      </c>
      <c r="L878">
        <v>1357127727</v>
      </c>
      <c r="M878" s="20">
        <f>(((K878/60)/60)/24)+DATE(1970,1,1)</f>
        <v>41309.496840277774</v>
      </c>
      <c r="N878" s="20">
        <f>(((L878/60)/60)/24)+DATE(1970,1,1)</f>
        <v>41276.496840277774</v>
      </c>
      <c r="O878" s="22">
        <f>M878-N878</f>
        <v>33</v>
      </c>
      <c r="P878" t="b">
        <v>0</v>
      </c>
      <c r="Q878">
        <v>45</v>
      </c>
      <c r="R878" t="b">
        <v>0</v>
      </c>
      <c r="S878" t="s">
        <v>8273</v>
      </c>
      <c r="T878" s="15" t="s">
        <v>8321</v>
      </c>
      <c r="U878" s="15" t="s">
        <v>8324</v>
      </c>
    </row>
    <row r="879" spans="1:21" ht="60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s="13">
        <f>IFERROR(ROUND(E879/Q879,2),0)</f>
        <v>46.59</v>
      </c>
      <c r="G879" s="10">
        <f>ROUND(E879/D879,2)</f>
        <v>0.68</v>
      </c>
      <c r="H879" s="9" t="s">
        <v>8219</v>
      </c>
      <c r="I879" t="s">
        <v>8222</v>
      </c>
      <c r="J879" t="s">
        <v>8244</v>
      </c>
      <c r="K879">
        <v>1387479360</v>
      </c>
      <c r="L879">
        <v>1384887360</v>
      </c>
      <c r="M879" s="20">
        <f>(((K879/60)/60)/24)+DATE(1970,1,1)</f>
        <v>41627.788888888892</v>
      </c>
      <c r="N879" s="20">
        <f>(((L879/60)/60)/24)+DATE(1970,1,1)</f>
        <v>41597.788888888892</v>
      </c>
      <c r="O879" s="22">
        <f>M879-N879</f>
        <v>30</v>
      </c>
      <c r="P879" t="b">
        <v>0</v>
      </c>
      <c r="Q879">
        <v>29</v>
      </c>
      <c r="R879" t="b">
        <v>0</v>
      </c>
      <c r="S879" t="s">
        <v>8273</v>
      </c>
      <c r="T879" s="15" t="s">
        <v>8321</v>
      </c>
      <c r="U879" s="15" t="s">
        <v>8324</v>
      </c>
    </row>
    <row r="880" spans="1:21" ht="60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s="13">
        <f>IFERROR(ROUND(E880/Q880,2),0)</f>
        <v>32.5</v>
      </c>
      <c r="G880" s="10">
        <f>ROUND(E880/D880,2)</f>
        <v>0.01</v>
      </c>
      <c r="H880" s="9" t="s">
        <v>8219</v>
      </c>
      <c r="I880" t="s">
        <v>8222</v>
      </c>
      <c r="J880" t="s">
        <v>8244</v>
      </c>
      <c r="K880">
        <v>1293082524</v>
      </c>
      <c r="L880">
        <v>1290490524</v>
      </c>
      <c r="M880" s="20">
        <f>(((K880/60)/60)/24)+DATE(1970,1,1)</f>
        <v>40535.232916666668</v>
      </c>
      <c r="N880" s="20">
        <f>(((L880/60)/60)/24)+DATE(1970,1,1)</f>
        <v>40505.232916666668</v>
      </c>
      <c r="O880" s="22">
        <f>M880-N880</f>
        <v>30</v>
      </c>
      <c r="P880" t="b">
        <v>0</v>
      </c>
      <c r="Q880">
        <v>2</v>
      </c>
      <c r="R880" t="b">
        <v>0</v>
      </c>
      <c r="S880" t="s">
        <v>8273</v>
      </c>
      <c r="T880" s="15" t="s">
        <v>8321</v>
      </c>
      <c r="U880" s="15" t="s">
        <v>8324</v>
      </c>
    </row>
    <row r="881" spans="1:21" ht="60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s="13">
        <f>IFERROR(ROUND(E881/Q881,2),0)</f>
        <v>21.47</v>
      </c>
      <c r="G881" s="10">
        <f>ROUND(E881/D881,2)</f>
        <v>0.31</v>
      </c>
      <c r="H881" s="9" t="s">
        <v>8219</v>
      </c>
      <c r="I881" t="s">
        <v>8222</v>
      </c>
      <c r="J881" t="s">
        <v>8244</v>
      </c>
      <c r="K881">
        <v>1338321305</v>
      </c>
      <c r="L881">
        <v>1336506905</v>
      </c>
      <c r="M881" s="20">
        <f>(((K881/60)/60)/24)+DATE(1970,1,1)</f>
        <v>41058.829918981479</v>
      </c>
      <c r="N881" s="20">
        <f>(((L881/60)/60)/24)+DATE(1970,1,1)</f>
        <v>41037.829918981479</v>
      </c>
      <c r="O881" s="22">
        <f>M881-N881</f>
        <v>21</v>
      </c>
      <c r="P881" t="b">
        <v>0</v>
      </c>
      <c r="Q881">
        <v>30</v>
      </c>
      <c r="R881" t="b">
        <v>0</v>
      </c>
      <c r="S881" t="s">
        <v>8273</v>
      </c>
      <c r="T881" s="15" t="s">
        <v>8321</v>
      </c>
      <c r="U881" s="15" t="s">
        <v>8324</v>
      </c>
    </row>
    <row r="882" spans="1:21" ht="60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s="13">
        <f>IFERROR(ROUND(E882/Q882,2),0)</f>
        <v>14.13</v>
      </c>
      <c r="G882" s="10">
        <f>ROUND(E882/D882,2)</f>
        <v>0.03</v>
      </c>
      <c r="H882" s="9" t="s">
        <v>8219</v>
      </c>
      <c r="I882" t="s">
        <v>8222</v>
      </c>
      <c r="J882" t="s">
        <v>8244</v>
      </c>
      <c r="K882">
        <v>1351582938</v>
      </c>
      <c r="L882">
        <v>1348731738</v>
      </c>
      <c r="M882" s="20">
        <f>(((K882/60)/60)/24)+DATE(1970,1,1)</f>
        <v>41212.32104166667</v>
      </c>
      <c r="N882" s="20">
        <f>(((L882/60)/60)/24)+DATE(1970,1,1)</f>
        <v>41179.32104166667</v>
      </c>
      <c r="O882" s="22">
        <f>M882-N882</f>
        <v>33</v>
      </c>
      <c r="P882" t="b">
        <v>0</v>
      </c>
      <c r="Q882">
        <v>8</v>
      </c>
      <c r="R882" t="b">
        <v>0</v>
      </c>
      <c r="S882" t="s">
        <v>8274</v>
      </c>
      <c r="T882" s="15" t="s">
        <v>8321</v>
      </c>
      <c r="U882" s="15" t="s">
        <v>8325</v>
      </c>
    </row>
    <row r="883" spans="1:21" ht="45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s="13">
        <f>IFERROR(ROUND(E883/Q883,2),0)</f>
        <v>30</v>
      </c>
      <c r="G883" s="10">
        <f>ROUND(E883/D883,2)</f>
        <v>0.01</v>
      </c>
      <c r="H883" s="9" t="s">
        <v>8219</v>
      </c>
      <c r="I883" t="s">
        <v>8222</v>
      </c>
      <c r="J883" t="s">
        <v>8244</v>
      </c>
      <c r="K883">
        <v>1326520886</v>
      </c>
      <c r="L883">
        <v>1322632886</v>
      </c>
      <c r="M883" s="20">
        <f>(((K883/60)/60)/24)+DATE(1970,1,1)</f>
        <v>40922.25099537037</v>
      </c>
      <c r="N883" s="20">
        <f>(((L883/60)/60)/24)+DATE(1970,1,1)</f>
        <v>40877.25099537037</v>
      </c>
      <c r="O883" s="22">
        <f>M883-N883</f>
        <v>45</v>
      </c>
      <c r="P883" t="b">
        <v>0</v>
      </c>
      <c r="Q883">
        <v>1</v>
      </c>
      <c r="R883" t="b">
        <v>0</v>
      </c>
      <c r="S883" t="s">
        <v>8274</v>
      </c>
      <c r="T883" s="15" t="s">
        <v>8321</v>
      </c>
      <c r="U883" s="15" t="s">
        <v>8325</v>
      </c>
    </row>
    <row r="884" spans="1:21" ht="60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s="13">
        <f>IFERROR(ROUND(E884/Q884,2),0)</f>
        <v>21.57</v>
      </c>
      <c r="G884" s="10">
        <f>ROUND(E884/D884,2)</f>
        <v>0.2</v>
      </c>
      <c r="H884" s="9" t="s">
        <v>8219</v>
      </c>
      <c r="I884" t="s">
        <v>8222</v>
      </c>
      <c r="J884" t="s">
        <v>8244</v>
      </c>
      <c r="K884">
        <v>1315341550</v>
      </c>
      <c r="L884">
        <v>1312490350</v>
      </c>
      <c r="M884" s="20">
        <f>(((K884/60)/60)/24)+DATE(1970,1,1)</f>
        <v>40792.860532407409</v>
      </c>
      <c r="N884" s="20">
        <f>(((L884/60)/60)/24)+DATE(1970,1,1)</f>
        <v>40759.860532407409</v>
      </c>
      <c r="O884" s="22">
        <f>M884-N884</f>
        <v>33</v>
      </c>
      <c r="P884" t="b">
        <v>0</v>
      </c>
      <c r="Q884">
        <v>14</v>
      </c>
      <c r="R884" t="b">
        <v>0</v>
      </c>
      <c r="S884" t="s">
        <v>8274</v>
      </c>
      <c r="T884" s="15" t="s">
        <v>8321</v>
      </c>
      <c r="U884" s="15" t="s">
        <v>8325</v>
      </c>
    </row>
    <row r="885" spans="1:21" ht="60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s="13">
        <f>IFERROR(ROUND(E885/Q885,2),0)</f>
        <v>83.38</v>
      </c>
      <c r="G885" s="10">
        <f>ROUND(E885/D885,2)</f>
        <v>0.4</v>
      </c>
      <c r="H885" s="9" t="s">
        <v>8219</v>
      </c>
      <c r="I885" t="s">
        <v>8222</v>
      </c>
      <c r="J885" t="s">
        <v>8244</v>
      </c>
      <c r="K885">
        <v>1456957635</v>
      </c>
      <c r="L885">
        <v>1451773635</v>
      </c>
      <c r="M885" s="20">
        <f>(((K885/60)/60)/24)+DATE(1970,1,1)</f>
        <v>42431.935590277775</v>
      </c>
      <c r="N885" s="20">
        <f>(((L885/60)/60)/24)+DATE(1970,1,1)</f>
        <v>42371.935590277775</v>
      </c>
      <c r="O885" s="22">
        <f>M885-N885</f>
        <v>60</v>
      </c>
      <c r="P885" t="b">
        <v>0</v>
      </c>
      <c r="Q885">
        <v>24</v>
      </c>
      <c r="R885" t="b">
        <v>0</v>
      </c>
      <c r="S885" t="s">
        <v>8274</v>
      </c>
      <c r="T885" s="15" t="s">
        <v>8321</v>
      </c>
      <c r="U885" s="15" t="s">
        <v>8325</v>
      </c>
    </row>
    <row r="886" spans="1:21" ht="45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s="13">
        <f>IFERROR(ROUND(E886/Q886,2),0)</f>
        <v>10</v>
      </c>
      <c r="G886" s="10">
        <f>ROUND(E886/D886,2)</f>
        <v>0.01</v>
      </c>
      <c r="H886" s="9" t="s">
        <v>8219</v>
      </c>
      <c r="I886" t="s">
        <v>8222</v>
      </c>
      <c r="J886" t="s">
        <v>8244</v>
      </c>
      <c r="K886">
        <v>1336789860</v>
      </c>
      <c r="L886">
        <v>1331666146</v>
      </c>
      <c r="M886" s="20">
        <f>(((K886/60)/60)/24)+DATE(1970,1,1)</f>
        <v>41041.104861111111</v>
      </c>
      <c r="N886" s="20">
        <f>(((L886/60)/60)/24)+DATE(1970,1,1)</f>
        <v>40981.802615740737</v>
      </c>
      <c r="O886" s="22">
        <f>M886-N886</f>
        <v>59.302245370374294</v>
      </c>
      <c r="P886" t="b">
        <v>0</v>
      </c>
      <c r="Q886">
        <v>2</v>
      </c>
      <c r="R886" t="b">
        <v>0</v>
      </c>
      <c r="S886" t="s">
        <v>8274</v>
      </c>
      <c r="T886" s="15" t="s">
        <v>8321</v>
      </c>
      <c r="U886" s="15" t="s">
        <v>8325</v>
      </c>
    </row>
    <row r="887" spans="1:21" ht="45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s="13">
        <f>IFERROR(ROUND(E887/Q887,2),0)</f>
        <v>35.71</v>
      </c>
      <c r="G887" s="10">
        <f>ROUND(E887/D887,2)</f>
        <v>0.75</v>
      </c>
      <c r="H887" s="9" t="s">
        <v>8219</v>
      </c>
      <c r="I887" t="s">
        <v>8222</v>
      </c>
      <c r="J887" t="s">
        <v>8244</v>
      </c>
      <c r="K887">
        <v>1483137311</v>
      </c>
      <c r="L887">
        <v>1481322911</v>
      </c>
      <c r="M887" s="20">
        <f>(((K887/60)/60)/24)+DATE(1970,1,1)</f>
        <v>42734.941099537042</v>
      </c>
      <c r="N887" s="20">
        <f>(((L887/60)/60)/24)+DATE(1970,1,1)</f>
        <v>42713.941099537042</v>
      </c>
      <c r="O887" s="22">
        <f>M887-N887</f>
        <v>21</v>
      </c>
      <c r="P887" t="b">
        <v>0</v>
      </c>
      <c r="Q887">
        <v>21</v>
      </c>
      <c r="R887" t="b">
        <v>0</v>
      </c>
      <c r="S887" t="s">
        <v>8274</v>
      </c>
      <c r="T887" s="15" t="s">
        <v>8321</v>
      </c>
      <c r="U887" s="15" t="s">
        <v>8325</v>
      </c>
    </row>
    <row r="888" spans="1:21" ht="60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s="13">
        <f>IFERROR(ROUND(E888/Q888,2),0)</f>
        <v>29.29</v>
      </c>
      <c r="G888" s="10">
        <f>ROUND(E888/D888,2)</f>
        <v>0.41</v>
      </c>
      <c r="H888" s="9" t="s">
        <v>8219</v>
      </c>
      <c r="I888" t="s">
        <v>8222</v>
      </c>
      <c r="J888" t="s">
        <v>8244</v>
      </c>
      <c r="K888">
        <v>1473972813</v>
      </c>
      <c r="L888">
        <v>1471812813</v>
      </c>
      <c r="M888" s="20">
        <f>(((K888/60)/60)/24)+DATE(1970,1,1)</f>
        <v>42628.870520833334</v>
      </c>
      <c r="N888" s="20">
        <f>(((L888/60)/60)/24)+DATE(1970,1,1)</f>
        <v>42603.870520833334</v>
      </c>
      <c r="O888" s="22">
        <f>M888-N888</f>
        <v>25</v>
      </c>
      <c r="P888" t="b">
        <v>0</v>
      </c>
      <c r="Q888">
        <v>7</v>
      </c>
      <c r="R888" t="b">
        <v>0</v>
      </c>
      <c r="S888" t="s">
        <v>8274</v>
      </c>
      <c r="T888" s="15" t="s">
        <v>8321</v>
      </c>
      <c r="U888" s="15" t="s">
        <v>8325</v>
      </c>
    </row>
    <row r="889" spans="1:21" ht="60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s="13" t="s">
        <v>7234</v>
      </c>
      <c r="G889" s="10">
        <f>ROUND(E889/D889,2)</f>
        <v>0</v>
      </c>
      <c r="H889" s="9" t="s">
        <v>8219</v>
      </c>
      <c r="I889" t="s">
        <v>8222</v>
      </c>
      <c r="J889" t="s">
        <v>8244</v>
      </c>
      <c r="K889">
        <v>1338159655</v>
      </c>
      <c r="L889">
        <v>1335567655</v>
      </c>
      <c r="M889" s="20">
        <f>(((K889/60)/60)/24)+DATE(1970,1,1)</f>
        <v>41056.958969907406</v>
      </c>
      <c r="N889" s="20">
        <f>(((L889/60)/60)/24)+DATE(1970,1,1)</f>
        <v>41026.958969907406</v>
      </c>
      <c r="O889" s="22">
        <f>M889-N889</f>
        <v>30</v>
      </c>
      <c r="P889" t="b">
        <v>0</v>
      </c>
      <c r="Q889" t="s">
        <v>8305</v>
      </c>
      <c r="R889" t="b">
        <v>0</v>
      </c>
      <c r="S889" t="s">
        <v>8274</v>
      </c>
      <c r="T889" s="15" t="s">
        <v>8321</v>
      </c>
      <c r="U889" s="15" t="s">
        <v>8325</v>
      </c>
    </row>
    <row r="890" spans="1:21" ht="60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s="13">
        <f>IFERROR(ROUND(E890/Q890,2),0)</f>
        <v>18</v>
      </c>
      <c r="G890" s="10">
        <f>ROUND(E890/D890,2)</f>
        <v>7.0000000000000007E-2</v>
      </c>
      <c r="H890" s="9" t="s">
        <v>8219</v>
      </c>
      <c r="I890" t="s">
        <v>8222</v>
      </c>
      <c r="J890" t="s">
        <v>8244</v>
      </c>
      <c r="K890">
        <v>1314856800</v>
      </c>
      <c r="L890">
        <v>1311789885</v>
      </c>
      <c r="M890" s="20">
        <f>(((K890/60)/60)/24)+DATE(1970,1,1)</f>
        <v>40787.25</v>
      </c>
      <c r="N890" s="20">
        <f>(((L890/60)/60)/24)+DATE(1970,1,1)</f>
        <v>40751.753298611111</v>
      </c>
      <c r="O890" s="22">
        <f>M890-N890</f>
        <v>35.496701388889051</v>
      </c>
      <c r="P890" t="b">
        <v>0</v>
      </c>
      <c r="Q890">
        <v>4</v>
      </c>
      <c r="R890" t="b">
        <v>0</v>
      </c>
      <c r="S890" t="s">
        <v>8274</v>
      </c>
      <c r="T890" s="15" t="s">
        <v>8321</v>
      </c>
      <c r="U890" s="15" t="s">
        <v>8325</v>
      </c>
    </row>
    <row r="891" spans="1:21" ht="45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s="13">
        <f>IFERROR(ROUND(E891/Q891,2),0)</f>
        <v>73.760000000000005</v>
      </c>
      <c r="G891" s="10">
        <f>ROUND(E891/D891,2)</f>
        <v>0.09</v>
      </c>
      <c r="H891" s="9" t="s">
        <v>8219</v>
      </c>
      <c r="I891" t="s">
        <v>8222</v>
      </c>
      <c r="J891" t="s">
        <v>8244</v>
      </c>
      <c r="K891">
        <v>1412534943</v>
      </c>
      <c r="L891">
        <v>1409942943</v>
      </c>
      <c r="M891" s="20">
        <f>(((K891/60)/60)/24)+DATE(1970,1,1)</f>
        <v>41917.784062500003</v>
      </c>
      <c r="N891" s="20">
        <f>(((L891/60)/60)/24)+DATE(1970,1,1)</f>
        <v>41887.784062500003</v>
      </c>
      <c r="O891" s="22">
        <f>M891-N891</f>
        <v>30</v>
      </c>
      <c r="P891" t="b">
        <v>0</v>
      </c>
      <c r="Q891">
        <v>32</v>
      </c>
      <c r="R891" t="b">
        <v>0</v>
      </c>
      <c r="S891" t="s">
        <v>8274</v>
      </c>
      <c r="T891" s="15" t="s">
        <v>8321</v>
      </c>
      <c r="U891" s="15" t="s">
        <v>8325</v>
      </c>
    </row>
    <row r="892" spans="1:21" ht="60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s="13">
        <f>IFERROR(ROUND(E892/Q892,2),0)</f>
        <v>31.25</v>
      </c>
      <c r="G892" s="10">
        <f>ROUND(E892/D892,2)</f>
        <v>0.04</v>
      </c>
      <c r="H892" s="9" t="s">
        <v>8219</v>
      </c>
      <c r="I892" t="s">
        <v>8222</v>
      </c>
      <c r="J892" t="s">
        <v>8244</v>
      </c>
      <c r="K892">
        <v>1385055979</v>
      </c>
      <c r="L892">
        <v>1382460379</v>
      </c>
      <c r="M892" s="20">
        <f>(((K892/60)/60)/24)+DATE(1970,1,1)</f>
        <v>41599.740497685183</v>
      </c>
      <c r="N892" s="20">
        <f>(((L892/60)/60)/24)+DATE(1970,1,1)</f>
        <v>41569.698831018519</v>
      </c>
      <c r="O892" s="22">
        <f>M892-N892</f>
        <v>30.041666666664241</v>
      </c>
      <c r="P892" t="b">
        <v>0</v>
      </c>
      <c r="Q892">
        <v>4</v>
      </c>
      <c r="R892" t="b">
        <v>0</v>
      </c>
      <c r="S892" t="s">
        <v>8274</v>
      </c>
      <c r="T892" s="15" t="s">
        <v>8321</v>
      </c>
      <c r="U892" s="15" t="s">
        <v>8325</v>
      </c>
    </row>
    <row r="893" spans="1:21" ht="60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s="13">
        <f>IFERROR(ROUND(E893/Q893,2),0)</f>
        <v>28.89</v>
      </c>
      <c r="G893" s="10">
        <f>ROUND(E893/D893,2)</f>
        <v>0.03</v>
      </c>
      <c r="H893" s="9" t="s">
        <v>8219</v>
      </c>
      <c r="I893" t="s">
        <v>8222</v>
      </c>
      <c r="J893" t="s">
        <v>8244</v>
      </c>
      <c r="K893">
        <v>1408581930</v>
      </c>
      <c r="L893">
        <v>1405989930</v>
      </c>
      <c r="M893" s="20">
        <f>(((K893/60)/60)/24)+DATE(1970,1,1)</f>
        <v>41872.031597222223</v>
      </c>
      <c r="N893" s="20">
        <f>(((L893/60)/60)/24)+DATE(1970,1,1)</f>
        <v>41842.031597222223</v>
      </c>
      <c r="O893" s="22">
        <f>M893-N893</f>
        <v>30</v>
      </c>
      <c r="P893" t="b">
        <v>0</v>
      </c>
      <c r="Q893">
        <v>9</v>
      </c>
      <c r="R893" t="b">
        <v>0</v>
      </c>
      <c r="S893" t="s">
        <v>8274</v>
      </c>
      <c r="T893" s="15" t="s">
        <v>8321</v>
      </c>
      <c r="U893" s="15" t="s">
        <v>8325</v>
      </c>
    </row>
    <row r="894" spans="1:21" ht="60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s="13">
        <f>IFERROR(ROUND(E894/Q894,2),0)</f>
        <v>143.82</v>
      </c>
      <c r="G894" s="10">
        <f>ROUND(E894/D894,2)</f>
        <v>0.41</v>
      </c>
      <c r="H894" s="9" t="s">
        <v>8219</v>
      </c>
      <c r="I894" t="s">
        <v>8222</v>
      </c>
      <c r="J894" t="s">
        <v>8244</v>
      </c>
      <c r="K894">
        <v>1280635200</v>
      </c>
      <c r="L894">
        <v>1273121283</v>
      </c>
      <c r="M894" s="20">
        <f>(((K894/60)/60)/24)+DATE(1970,1,1)</f>
        <v>40391.166666666664</v>
      </c>
      <c r="N894" s="20">
        <f>(((L894/60)/60)/24)+DATE(1970,1,1)</f>
        <v>40304.20003472222</v>
      </c>
      <c r="O894" s="22">
        <f>M894-N894</f>
        <v>86.966631944444089</v>
      </c>
      <c r="P894" t="b">
        <v>0</v>
      </c>
      <c r="Q894">
        <v>17</v>
      </c>
      <c r="R894" t="b">
        <v>0</v>
      </c>
      <c r="S894" t="s">
        <v>8274</v>
      </c>
      <c r="T894" s="15" t="s">
        <v>8321</v>
      </c>
      <c r="U894" s="15" t="s">
        <v>8325</v>
      </c>
    </row>
    <row r="895" spans="1:21" ht="45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s="13">
        <f>IFERROR(ROUND(E895/Q895,2),0)</f>
        <v>40</v>
      </c>
      <c r="G895" s="10">
        <f>ROUND(E895/D895,2)</f>
        <v>0.1</v>
      </c>
      <c r="H895" s="9" t="s">
        <v>8219</v>
      </c>
      <c r="I895" t="s">
        <v>8222</v>
      </c>
      <c r="J895" t="s">
        <v>8244</v>
      </c>
      <c r="K895">
        <v>1427920363</v>
      </c>
      <c r="L895">
        <v>1425331963</v>
      </c>
      <c r="M895" s="20">
        <f>(((K895/60)/60)/24)+DATE(1970,1,1)</f>
        <v>42095.856053240743</v>
      </c>
      <c r="N895" s="20">
        <f>(((L895/60)/60)/24)+DATE(1970,1,1)</f>
        <v>42065.897719907407</v>
      </c>
      <c r="O895" s="22">
        <f>M895-N895</f>
        <v>29.958333333335759</v>
      </c>
      <c r="P895" t="b">
        <v>0</v>
      </c>
      <c r="Q895">
        <v>5</v>
      </c>
      <c r="R895" t="b">
        <v>0</v>
      </c>
      <c r="S895" t="s">
        <v>8274</v>
      </c>
      <c r="T895" s="15" t="s">
        <v>8321</v>
      </c>
      <c r="U895" s="15" t="s">
        <v>8325</v>
      </c>
    </row>
    <row r="896" spans="1:21" ht="60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s="13">
        <f>IFERROR(ROUND(E896/Q896,2),0)</f>
        <v>147.81</v>
      </c>
      <c r="G896" s="10">
        <f>ROUND(E896/D896,2)</f>
        <v>0.39</v>
      </c>
      <c r="H896" s="9" t="s">
        <v>8219</v>
      </c>
      <c r="I896" t="s">
        <v>8222</v>
      </c>
      <c r="J896" t="s">
        <v>8244</v>
      </c>
      <c r="K896">
        <v>1465169610</v>
      </c>
      <c r="L896">
        <v>1462577610</v>
      </c>
      <c r="M896" s="20">
        <f>(((K896/60)/60)/24)+DATE(1970,1,1)</f>
        <v>42526.981597222228</v>
      </c>
      <c r="N896" s="20">
        <f>(((L896/60)/60)/24)+DATE(1970,1,1)</f>
        <v>42496.981597222228</v>
      </c>
      <c r="O896" s="22">
        <f>M896-N896</f>
        <v>30</v>
      </c>
      <c r="P896" t="b">
        <v>0</v>
      </c>
      <c r="Q896">
        <v>53</v>
      </c>
      <c r="R896" t="b">
        <v>0</v>
      </c>
      <c r="S896" t="s">
        <v>8274</v>
      </c>
      <c r="T896" s="15" t="s">
        <v>8321</v>
      </c>
      <c r="U896" s="15" t="s">
        <v>8325</v>
      </c>
    </row>
    <row r="897" spans="1:21" ht="60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s="13">
        <f>IFERROR(ROUND(E897/Q897,2),0)</f>
        <v>27.86</v>
      </c>
      <c r="G897" s="10">
        <f>ROUND(E897/D897,2)</f>
        <v>0.02</v>
      </c>
      <c r="H897" s="9" t="s">
        <v>8219</v>
      </c>
      <c r="I897" t="s">
        <v>8222</v>
      </c>
      <c r="J897" t="s">
        <v>8244</v>
      </c>
      <c r="K897">
        <v>1287975829</v>
      </c>
      <c r="L897">
        <v>1284087829</v>
      </c>
      <c r="M897" s="20">
        <f>(((K897/60)/60)/24)+DATE(1970,1,1)</f>
        <v>40476.127650462964</v>
      </c>
      <c r="N897" s="20">
        <f>(((L897/60)/60)/24)+DATE(1970,1,1)</f>
        <v>40431.127650462964</v>
      </c>
      <c r="O897" s="22">
        <f>M897-N897</f>
        <v>45</v>
      </c>
      <c r="P897" t="b">
        <v>0</v>
      </c>
      <c r="Q897">
        <v>7</v>
      </c>
      <c r="R897" t="b">
        <v>0</v>
      </c>
      <c r="S897" t="s">
        <v>8274</v>
      </c>
      <c r="T897" s="15" t="s">
        <v>8321</v>
      </c>
      <c r="U897" s="15" t="s">
        <v>8325</v>
      </c>
    </row>
    <row r="898" spans="1:21" ht="60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s="13">
        <f>IFERROR(ROUND(E898/Q898,2),0)</f>
        <v>44.44</v>
      </c>
      <c r="G898" s="10">
        <f>ROUND(E898/D898,2)</f>
        <v>0.4</v>
      </c>
      <c r="H898" s="9" t="s">
        <v>8219</v>
      </c>
      <c r="I898" t="s">
        <v>8222</v>
      </c>
      <c r="J898" t="s">
        <v>8244</v>
      </c>
      <c r="K898">
        <v>1440734400</v>
      </c>
      <c r="L898">
        <v>1438549026</v>
      </c>
      <c r="M898" s="20">
        <f>(((K898/60)/60)/24)+DATE(1970,1,1)</f>
        <v>42244.166666666672</v>
      </c>
      <c r="N898" s="20">
        <f>(((L898/60)/60)/24)+DATE(1970,1,1)</f>
        <v>42218.872986111113</v>
      </c>
      <c r="O898" s="22">
        <f>M898-N898</f>
        <v>25.29368055555824</v>
      </c>
      <c r="P898" t="b">
        <v>0</v>
      </c>
      <c r="Q898">
        <v>72</v>
      </c>
      <c r="R898" t="b">
        <v>0</v>
      </c>
      <c r="S898" t="s">
        <v>8274</v>
      </c>
      <c r="T898" s="15" t="s">
        <v>8321</v>
      </c>
      <c r="U898" s="15" t="s">
        <v>8325</v>
      </c>
    </row>
    <row r="899" spans="1:21" ht="60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s="13" t="s">
        <v>7234</v>
      </c>
      <c r="G899" s="10">
        <f>ROUND(E899/D899,2)</f>
        <v>0</v>
      </c>
      <c r="H899" s="9" t="s">
        <v>8219</v>
      </c>
      <c r="I899" t="s">
        <v>8222</v>
      </c>
      <c r="J899" t="s">
        <v>8244</v>
      </c>
      <c r="K899">
        <v>1354123908</v>
      </c>
      <c r="L899">
        <v>1351528308</v>
      </c>
      <c r="M899" s="20">
        <f>(((K899/60)/60)/24)+DATE(1970,1,1)</f>
        <v>41241.730416666665</v>
      </c>
      <c r="N899" s="20">
        <f>(((L899/60)/60)/24)+DATE(1970,1,1)</f>
        <v>41211.688750000001</v>
      </c>
      <c r="O899" s="22">
        <f>M899-N899</f>
        <v>30.041666666664241</v>
      </c>
      <c r="P899" t="b">
        <v>0</v>
      </c>
      <c r="Q899" t="s">
        <v>8305</v>
      </c>
      <c r="R899" t="b">
        <v>0</v>
      </c>
      <c r="S899" t="s">
        <v>8274</v>
      </c>
      <c r="T899" s="15" t="s">
        <v>8321</v>
      </c>
      <c r="U899" s="15" t="s">
        <v>8325</v>
      </c>
    </row>
    <row r="900" spans="1:21" ht="60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s="13">
        <f>IFERROR(ROUND(E900/Q900,2),0)</f>
        <v>35</v>
      </c>
      <c r="G900" s="10">
        <f>ROUND(E900/D900,2)</f>
        <v>0.03</v>
      </c>
      <c r="H900" s="9" t="s">
        <v>8219</v>
      </c>
      <c r="I900" t="s">
        <v>8222</v>
      </c>
      <c r="J900" t="s">
        <v>8244</v>
      </c>
      <c r="K900">
        <v>1326651110</v>
      </c>
      <c r="L900">
        <v>1322763110</v>
      </c>
      <c r="M900" s="20">
        <f>(((K900/60)/60)/24)+DATE(1970,1,1)</f>
        <v>40923.758217592593</v>
      </c>
      <c r="N900" s="20">
        <f>(((L900/60)/60)/24)+DATE(1970,1,1)</f>
        <v>40878.758217592593</v>
      </c>
      <c r="O900" s="22">
        <f>M900-N900</f>
        <v>45</v>
      </c>
      <c r="P900" t="b">
        <v>0</v>
      </c>
      <c r="Q900">
        <v>2</v>
      </c>
      <c r="R900" t="b">
        <v>0</v>
      </c>
      <c r="S900" t="s">
        <v>8274</v>
      </c>
      <c r="T900" s="15" t="s">
        <v>8321</v>
      </c>
      <c r="U900" s="15" t="s">
        <v>8325</v>
      </c>
    </row>
    <row r="901" spans="1:21" ht="45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s="13">
        <f>IFERROR(ROUND(E901/Q901,2),0)</f>
        <v>35</v>
      </c>
      <c r="G901" s="10">
        <f>ROUND(E901/D901,2)</f>
        <v>0.37</v>
      </c>
      <c r="H901" s="9" t="s">
        <v>8219</v>
      </c>
      <c r="I901" t="s">
        <v>8222</v>
      </c>
      <c r="J901" t="s">
        <v>8244</v>
      </c>
      <c r="K901">
        <v>1306549362</v>
      </c>
      <c r="L901">
        <v>1302661362</v>
      </c>
      <c r="M901" s="20">
        <f>(((K901/60)/60)/24)+DATE(1970,1,1)</f>
        <v>40691.099097222221</v>
      </c>
      <c r="N901" s="20">
        <f>(((L901/60)/60)/24)+DATE(1970,1,1)</f>
        <v>40646.099097222221</v>
      </c>
      <c r="O901" s="22">
        <f>M901-N901</f>
        <v>45</v>
      </c>
      <c r="P901" t="b">
        <v>0</v>
      </c>
      <c r="Q901">
        <v>8</v>
      </c>
      <c r="R901" t="b">
        <v>0</v>
      </c>
      <c r="S901" t="s">
        <v>8274</v>
      </c>
      <c r="T901" s="15" t="s">
        <v>8321</v>
      </c>
      <c r="U901" s="15" t="s">
        <v>8325</v>
      </c>
    </row>
    <row r="902" spans="1:21" ht="45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s="13">
        <f>IFERROR(ROUND(E902/Q902,2),0)</f>
        <v>10.5</v>
      </c>
      <c r="G902" s="10">
        <f>ROUND(E902/D902,2)</f>
        <v>0</v>
      </c>
      <c r="H902" s="9" t="s">
        <v>8219</v>
      </c>
      <c r="I902" t="s">
        <v>8222</v>
      </c>
      <c r="J902" t="s">
        <v>8244</v>
      </c>
      <c r="K902">
        <v>1459365802</v>
      </c>
      <c r="L902">
        <v>1456777402</v>
      </c>
      <c r="M902" s="20">
        <f>(((K902/60)/60)/24)+DATE(1970,1,1)</f>
        <v>42459.807893518519</v>
      </c>
      <c r="N902" s="20">
        <f>(((L902/60)/60)/24)+DATE(1970,1,1)</f>
        <v>42429.84956018519</v>
      </c>
      <c r="O902" s="22">
        <f>M902-N902</f>
        <v>29.958333333328483</v>
      </c>
      <c r="P902" t="b">
        <v>0</v>
      </c>
      <c r="Q902">
        <v>2</v>
      </c>
      <c r="R902" t="b">
        <v>0</v>
      </c>
      <c r="S902" t="s">
        <v>8273</v>
      </c>
      <c r="T902" s="15" t="s">
        <v>8321</v>
      </c>
      <c r="U902" s="15" t="s">
        <v>8324</v>
      </c>
    </row>
    <row r="903" spans="1:21" ht="60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s="13" t="s">
        <v>7234</v>
      </c>
      <c r="G903" s="10">
        <f>ROUND(E903/D903,2)</f>
        <v>0</v>
      </c>
      <c r="H903" s="9" t="s">
        <v>8219</v>
      </c>
      <c r="I903" t="s">
        <v>8222</v>
      </c>
      <c r="J903" t="s">
        <v>8244</v>
      </c>
      <c r="K903">
        <v>1276024260</v>
      </c>
      <c r="L903">
        <v>1272050914</v>
      </c>
      <c r="M903" s="20">
        <f>(((K903/60)/60)/24)+DATE(1970,1,1)</f>
        <v>40337.799305555556</v>
      </c>
      <c r="N903" s="20">
        <f>(((L903/60)/60)/24)+DATE(1970,1,1)</f>
        <v>40291.81150462963</v>
      </c>
      <c r="O903" s="22">
        <f>M903-N903</f>
        <v>45.987800925926422</v>
      </c>
      <c r="P903" t="b">
        <v>0</v>
      </c>
      <c r="Q903" t="s">
        <v>8305</v>
      </c>
      <c r="R903" t="b">
        <v>0</v>
      </c>
      <c r="S903" t="s">
        <v>8273</v>
      </c>
      <c r="T903" s="15" t="s">
        <v>8321</v>
      </c>
      <c r="U903" s="15" t="s">
        <v>8324</v>
      </c>
    </row>
    <row r="904" spans="1:21" ht="60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s="13">
        <f>IFERROR(ROUND(E904/Q904,2),0)</f>
        <v>30</v>
      </c>
      <c r="G904" s="10">
        <f>ROUND(E904/D904,2)</f>
        <v>0</v>
      </c>
      <c r="H904" s="9" t="s">
        <v>8219</v>
      </c>
      <c r="I904" t="s">
        <v>8222</v>
      </c>
      <c r="J904" t="s">
        <v>8244</v>
      </c>
      <c r="K904">
        <v>1409412600</v>
      </c>
      <c r="L904">
        <v>1404947422</v>
      </c>
      <c r="M904" s="20">
        <f>(((K904/60)/60)/24)+DATE(1970,1,1)</f>
        <v>41881.645833333336</v>
      </c>
      <c r="N904" s="20">
        <f>(((L904/60)/60)/24)+DATE(1970,1,1)</f>
        <v>41829.965532407405</v>
      </c>
      <c r="O904" s="22">
        <f>M904-N904</f>
        <v>51.680300925931078</v>
      </c>
      <c r="P904" t="b">
        <v>0</v>
      </c>
      <c r="Q904">
        <v>3</v>
      </c>
      <c r="R904" t="b">
        <v>0</v>
      </c>
      <c r="S904" t="s">
        <v>8273</v>
      </c>
      <c r="T904" s="15" t="s">
        <v>8321</v>
      </c>
      <c r="U904" s="15" t="s">
        <v>8324</v>
      </c>
    </row>
    <row r="905" spans="1:21" ht="45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s="13">
        <f>IFERROR(ROUND(E905/Q905,2),0)</f>
        <v>40</v>
      </c>
      <c r="G905" s="10">
        <f>ROUND(E905/D905,2)</f>
        <v>0.03</v>
      </c>
      <c r="H905" s="9" t="s">
        <v>8219</v>
      </c>
      <c r="I905" t="s">
        <v>8222</v>
      </c>
      <c r="J905" t="s">
        <v>8244</v>
      </c>
      <c r="K905">
        <v>1348367100</v>
      </c>
      <c r="L905">
        <v>1346180780</v>
      </c>
      <c r="M905" s="20">
        <f>(((K905/60)/60)/24)+DATE(1970,1,1)</f>
        <v>41175.100694444445</v>
      </c>
      <c r="N905" s="20">
        <f>(((L905/60)/60)/24)+DATE(1970,1,1)</f>
        <v>41149.796064814815</v>
      </c>
      <c r="O905" s="22">
        <f>M905-N905</f>
        <v>25.304629629630654</v>
      </c>
      <c r="P905" t="b">
        <v>0</v>
      </c>
      <c r="Q905">
        <v>4</v>
      </c>
      <c r="R905" t="b">
        <v>0</v>
      </c>
      <c r="S905" t="s">
        <v>8273</v>
      </c>
      <c r="T905" s="15" t="s">
        <v>8321</v>
      </c>
      <c r="U905" s="15" t="s">
        <v>8324</v>
      </c>
    </row>
    <row r="906" spans="1:21" ht="45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s="13">
        <f>IFERROR(ROUND(E906/Q906,2),0)</f>
        <v>50.33</v>
      </c>
      <c r="G906" s="10">
        <f>ROUND(E906/D906,2)</f>
        <v>0</v>
      </c>
      <c r="H906" s="9" t="s">
        <v>8219</v>
      </c>
      <c r="I906" t="s">
        <v>8222</v>
      </c>
      <c r="J906" t="s">
        <v>8244</v>
      </c>
      <c r="K906">
        <v>1451786137</v>
      </c>
      <c r="L906">
        <v>1449194137</v>
      </c>
      <c r="M906" s="20">
        <f>(((K906/60)/60)/24)+DATE(1970,1,1)</f>
        <v>42372.080289351856</v>
      </c>
      <c r="N906" s="20">
        <f>(((L906/60)/60)/24)+DATE(1970,1,1)</f>
        <v>42342.080289351856</v>
      </c>
      <c r="O906" s="22">
        <f>M906-N906</f>
        <v>30</v>
      </c>
      <c r="P906" t="b">
        <v>0</v>
      </c>
      <c r="Q906">
        <v>3</v>
      </c>
      <c r="R906" t="b">
        <v>0</v>
      </c>
      <c r="S906" t="s">
        <v>8273</v>
      </c>
      <c r="T906" s="15" t="s">
        <v>8321</v>
      </c>
      <c r="U906" s="15" t="s">
        <v>8324</v>
      </c>
    </row>
    <row r="907" spans="1:21" ht="45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s="13">
        <f>IFERROR(ROUND(E907/Q907,2),0)</f>
        <v>32.67</v>
      </c>
      <c r="G907" s="10">
        <f>ROUND(E907/D907,2)</f>
        <v>0.03</v>
      </c>
      <c r="H907" s="9" t="s">
        <v>8219</v>
      </c>
      <c r="I907" t="s">
        <v>8222</v>
      </c>
      <c r="J907" t="s">
        <v>8244</v>
      </c>
      <c r="K907">
        <v>1295847926</v>
      </c>
      <c r="L907">
        <v>1290663926</v>
      </c>
      <c r="M907" s="20">
        <f>(((K907/60)/60)/24)+DATE(1970,1,1)</f>
        <v>40567.239884259259</v>
      </c>
      <c r="N907" s="20">
        <f>(((L907/60)/60)/24)+DATE(1970,1,1)</f>
        <v>40507.239884259259</v>
      </c>
      <c r="O907" s="22">
        <f>M907-N907</f>
        <v>60</v>
      </c>
      <c r="P907" t="b">
        <v>0</v>
      </c>
      <c r="Q907">
        <v>6</v>
      </c>
      <c r="R907" t="b">
        <v>0</v>
      </c>
      <c r="S907" t="s">
        <v>8273</v>
      </c>
      <c r="T907" s="15" t="s">
        <v>8321</v>
      </c>
      <c r="U907" s="15" t="s">
        <v>8324</v>
      </c>
    </row>
    <row r="908" spans="1:21" ht="30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s="13" t="s">
        <v>7234</v>
      </c>
      <c r="G908" s="10">
        <f>ROUND(E908/D908,2)</f>
        <v>0</v>
      </c>
      <c r="H908" s="9" t="s">
        <v>8219</v>
      </c>
      <c r="I908" t="s">
        <v>8222</v>
      </c>
      <c r="J908" t="s">
        <v>8244</v>
      </c>
      <c r="K908">
        <v>1394681590</v>
      </c>
      <c r="L908">
        <v>1392093190</v>
      </c>
      <c r="M908" s="20">
        <f>(((K908/60)/60)/24)+DATE(1970,1,1)</f>
        <v>41711.148032407407</v>
      </c>
      <c r="N908" s="20">
        <f>(((L908/60)/60)/24)+DATE(1970,1,1)</f>
        <v>41681.189699074072</v>
      </c>
      <c r="O908" s="22">
        <f>M908-N908</f>
        <v>29.958333333335759</v>
      </c>
      <c r="P908" t="b">
        <v>0</v>
      </c>
      <c r="Q908" t="s">
        <v>8305</v>
      </c>
      <c r="R908" t="b">
        <v>0</v>
      </c>
      <c r="S908" t="s">
        <v>8273</v>
      </c>
      <c r="T908" s="15" t="s">
        <v>8321</v>
      </c>
      <c r="U908" s="15" t="s">
        <v>8324</v>
      </c>
    </row>
    <row r="909" spans="1:21" ht="45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s="13" t="s">
        <v>7234</v>
      </c>
      <c r="G909" s="10">
        <f>ROUND(E909/D909,2)</f>
        <v>0</v>
      </c>
      <c r="H909" s="9" t="s">
        <v>8219</v>
      </c>
      <c r="I909" t="s">
        <v>8222</v>
      </c>
      <c r="J909" t="s">
        <v>8244</v>
      </c>
      <c r="K909">
        <v>1315715823</v>
      </c>
      <c r="L909">
        <v>1313123823</v>
      </c>
      <c r="M909" s="20">
        <f>(((K909/60)/60)/24)+DATE(1970,1,1)</f>
        <v>40797.192395833335</v>
      </c>
      <c r="N909" s="20">
        <f>(((L909/60)/60)/24)+DATE(1970,1,1)</f>
        <v>40767.192395833335</v>
      </c>
      <c r="O909" s="22">
        <f>M909-N909</f>
        <v>30</v>
      </c>
      <c r="P909" t="b">
        <v>0</v>
      </c>
      <c r="Q909" t="s">
        <v>8305</v>
      </c>
      <c r="R909" t="b">
        <v>0</v>
      </c>
      <c r="S909" t="s">
        <v>8273</v>
      </c>
      <c r="T909" s="15" t="s">
        <v>8321</v>
      </c>
      <c r="U909" s="15" t="s">
        <v>8324</v>
      </c>
    </row>
    <row r="910" spans="1:21" ht="45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s="13" t="s">
        <v>7234</v>
      </c>
      <c r="G910" s="10">
        <f>ROUND(E910/D910,2)</f>
        <v>0</v>
      </c>
      <c r="H910" s="9" t="s">
        <v>8219</v>
      </c>
      <c r="I910" t="s">
        <v>8222</v>
      </c>
      <c r="J910" t="s">
        <v>8244</v>
      </c>
      <c r="K910">
        <v>1280206740</v>
      </c>
      <c r="L910">
        <v>1276283655</v>
      </c>
      <c r="M910" s="20">
        <f>(((K910/60)/60)/24)+DATE(1970,1,1)</f>
        <v>40386.207638888889</v>
      </c>
      <c r="N910" s="20">
        <f>(((L910/60)/60)/24)+DATE(1970,1,1)</f>
        <v>40340.801562499997</v>
      </c>
      <c r="O910" s="22">
        <f>M910-N910</f>
        <v>45.406076388891961</v>
      </c>
      <c r="P910" t="b">
        <v>0</v>
      </c>
      <c r="Q910" t="s">
        <v>8305</v>
      </c>
      <c r="R910" t="b">
        <v>0</v>
      </c>
      <c r="S910" t="s">
        <v>8273</v>
      </c>
      <c r="T910" s="15" t="s">
        <v>8321</v>
      </c>
      <c r="U910" s="15" t="s">
        <v>8324</v>
      </c>
    </row>
    <row r="911" spans="1:21" ht="60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s="13">
        <f>IFERROR(ROUND(E911/Q911,2),0)</f>
        <v>65</v>
      </c>
      <c r="G911" s="10">
        <f>ROUND(E911/D911,2)</f>
        <v>0.03</v>
      </c>
      <c r="H911" s="9" t="s">
        <v>8219</v>
      </c>
      <c r="I911" t="s">
        <v>8222</v>
      </c>
      <c r="J911" t="s">
        <v>8244</v>
      </c>
      <c r="K911">
        <v>1343016000</v>
      </c>
      <c r="L911">
        <v>1340296440</v>
      </c>
      <c r="M911" s="20">
        <f>(((K911/60)/60)/24)+DATE(1970,1,1)</f>
        <v>41113.166666666664</v>
      </c>
      <c r="N911" s="20">
        <f>(((L911/60)/60)/24)+DATE(1970,1,1)</f>
        <v>41081.69027777778</v>
      </c>
      <c r="O911" s="22">
        <f>M911-N911</f>
        <v>31.476388888884685</v>
      </c>
      <c r="P911" t="b">
        <v>0</v>
      </c>
      <c r="Q911">
        <v>8</v>
      </c>
      <c r="R911" t="b">
        <v>0</v>
      </c>
      <c r="S911" t="s">
        <v>8273</v>
      </c>
      <c r="T911" s="15" t="s">
        <v>8321</v>
      </c>
      <c r="U911" s="15" t="s">
        <v>8324</v>
      </c>
    </row>
    <row r="912" spans="1:21" ht="45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s="13">
        <f>IFERROR(ROUND(E912/Q912,2),0)</f>
        <v>24.6</v>
      </c>
      <c r="G912" s="10">
        <f>ROUND(E912/D912,2)</f>
        <v>0.22</v>
      </c>
      <c r="H912" s="9" t="s">
        <v>8219</v>
      </c>
      <c r="I912" t="s">
        <v>8223</v>
      </c>
      <c r="J912" t="s">
        <v>8245</v>
      </c>
      <c r="K912">
        <v>1488546319</v>
      </c>
      <c r="L912">
        <v>1483362319</v>
      </c>
      <c r="M912" s="20">
        <f>(((K912/60)/60)/24)+DATE(1970,1,1)</f>
        <v>42797.545358796298</v>
      </c>
      <c r="N912" s="20">
        <f>(((L912/60)/60)/24)+DATE(1970,1,1)</f>
        <v>42737.545358796298</v>
      </c>
      <c r="O912" s="22">
        <f>M912-N912</f>
        <v>60</v>
      </c>
      <c r="P912" t="b">
        <v>0</v>
      </c>
      <c r="Q912">
        <v>5</v>
      </c>
      <c r="R912" t="b">
        <v>0</v>
      </c>
      <c r="S912" t="s">
        <v>8273</v>
      </c>
      <c r="T912" s="15" t="s">
        <v>8321</v>
      </c>
      <c r="U912" s="15" t="s">
        <v>8324</v>
      </c>
    </row>
    <row r="913" spans="1:21" ht="60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s="13" t="s">
        <v>7234</v>
      </c>
      <c r="G913" s="10">
        <f>ROUND(E913/D913,2)</f>
        <v>0</v>
      </c>
      <c r="H913" s="9" t="s">
        <v>8219</v>
      </c>
      <c r="I913" t="s">
        <v>8222</v>
      </c>
      <c r="J913" t="s">
        <v>8244</v>
      </c>
      <c r="K913">
        <v>1390522045</v>
      </c>
      <c r="L913">
        <v>1388707645</v>
      </c>
      <c r="M913" s="20">
        <f>(((K913/60)/60)/24)+DATE(1970,1,1)</f>
        <v>41663.005150462966</v>
      </c>
      <c r="N913" s="20">
        <f>(((L913/60)/60)/24)+DATE(1970,1,1)</f>
        <v>41642.005150462966</v>
      </c>
      <c r="O913" s="22">
        <f>M913-N913</f>
        <v>21</v>
      </c>
      <c r="P913" t="b">
        <v>0</v>
      </c>
      <c r="Q913" t="s">
        <v>8305</v>
      </c>
      <c r="R913" t="b">
        <v>0</v>
      </c>
      <c r="S913" t="s">
        <v>8273</v>
      </c>
      <c r="T913" s="15" t="s">
        <v>8321</v>
      </c>
      <c r="U913" s="15" t="s">
        <v>8324</v>
      </c>
    </row>
    <row r="914" spans="1:21" ht="45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s="13">
        <f>IFERROR(ROUND(E914/Q914,2),0)</f>
        <v>15</v>
      </c>
      <c r="G914" s="10">
        <f>ROUND(E914/D914,2)</f>
        <v>0.01</v>
      </c>
      <c r="H914" s="9" t="s">
        <v>8219</v>
      </c>
      <c r="I914" t="s">
        <v>8222</v>
      </c>
      <c r="J914" t="s">
        <v>8244</v>
      </c>
      <c r="K914">
        <v>1355197047</v>
      </c>
      <c r="L914">
        <v>1350009447</v>
      </c>
      <c r="M914" s="20">
        <f>(((K914/60)/60)/24)+DATE(1970,1,1)</f>
        <v>41254.151006944441</v>
      </c>
      <c r="N914" s="20">
        <f>(((L914/60)/60)/24)+DATE(1970,1,1)</f>
        <v>41194.109340277777</v>
      </c>
      <c r="O914" s="22">
        <f>M914-N914</f>
        <v>60.041666666664241</v>
      </c>
      <c r="P914" t="b">
        <v>0</v>
      </c>
      <c r="Q914">
        <v>2</v>
      </c>
      <c r="R914" t="b">
        <v>0</v>
      </c>
      <c r="S914" t="s">
        <v>8273</v>
      </c>
      <c r="T914" s="15" t="s">
        <v>8321</v>
      </c>
      <c r="U914" s="15" t="s">
        <v>8324</v>
      </c>
    </row>
    <row r="915" spans="1:21" ht="60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s="13">
        <f>IFERROR(ROUND(E915/Q915,2),0)</f>
        <v>82.58</v>
      </c>
      <c r="G915" s="10">
        <f>ROUND(E915/D915,2)</f>
        <v>7.0000000000000007E-2</v>
      </c>
      <c r="H915" s="9" t="s">
        <v>8219</v>
      </c>
      <c r="I915" t="s">
        <v>8222</v>
      </c>
      <c r="J915" t="s">
        <v>8244</v>
      </c>
      <c r="K915">
        <v>1336188019</v>
      </c>
      <c r="L915">
        <v>1333596019</v>
      </c>
      <c r="M915" s="20">
        <f>(((K915/60)/60)/24)+DATE(1970,1,1)</f>
        <v>41034.139108796298</v>
      </c>
      <c r="N915" s="20">
        <f>(((L915/60)/60)/24)+DATE(1970,1,1)</f>
        <v>41004.139108796298</v>
      </c>
      <c r="O915" s="22">
        <f>M915-N915</f>
        <v>30</v>
      </c>
      <c r="P915" t="b">
        <v>0</v>
      </c>
      <c r="Q915">
        <v>24</v>
      </c>
      <c r="R915" t="b">
        <v>0</v>
      </c>
      <c r="S915" t="s">
        <v>8273</v>
      </c>
      <c r="T915" s="15" t="s">
        <v>8321</v>
      </c>
      <c r="U915" s="15" t="s">
        <v>8324</v>
      </c>
    </row>
    <row r="916" spans="1:21" ht="45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s="13" t="s">
        <v>7234</v>
      </c>
      <c r="G916" s="10">
        <f>ROUND(E916/D916,2)</f>
        <v>0</v>
      </c>
      <c r="H916" s="9" t="s">
        <v>8219</v>
      </c>
      <c r="I916" t="s">
        <v>8222</v>
      </c>
      <c r="J916" t="s">
        <v>8244</v>
      </c>
      <c r="K916">
        <v>1345918747</v>
      </c>
      <c r="L916">
        <v>1343326747</v>
      </c>
      <c r="M916" s="20">
        <f>(((K916/60)/60)/24)+DATE(1970,1,1)</f>
        <v>41146.763275462967</v>
      </c>
      <c r="N916" s="20">
        <f>(((L916/60)/60)/24)+DATE(1970,1,1)</f>
        <v>41116.763275462967</v>
      </c>
      <c r="O916" s="22">
        <f>M916-N916</f>
        <v>30</v>
      </c>
      <c r="P916" t="b">
        <v>0</v>
      </c>
      <c r="Q916" t="s">
        <v>8305</v>
      </c>
      <c r="R916" t="b">
        <v>0</v>
      </c>
      <c r="S916" t="s">
        <v>8273</v>
      </c>
      <c r="T916" s="15" t="s">
        <v>8321</v>
      </c>
      <c r="U916" s="15" t="s">
        <v>8324</v>
      </c>
    </row>
    <row r="917" spans="1:21" ht="45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s="13">
        <f>IFERROR(ROUND(E917/Q917,2),0)</f>
        <v>41.67</v>
      </c>
      <c r="G917" s="10">
        <f>ROUND(E917/D917,2)</f>
        <v>0.06</v>
      </c>
      <c r="H917" s="9" t="s">
        <v>8219</v>
      </c>
      <c r="I917" t="s">
        <v>8222</v>
      </c>
      <c r="J917" t="s">
        <v>8244</v>
      </c>
      <c r="K917">
        <v>1330577940</v>
      </c>
      <c r="L917">
        <v>1327853914</v>
      </c>
      <c r="M917" s="20">
        <f>(((K917/60)/60)/24)+DATE(1970,1,1)</f>
        <v>40969.207638888889</v>
      </c>
      <c r="N917" s="20">
        <f>(((L917/60)/60)/24)+DATE(1970,1,1)</f>
        <v>40937.679560185185</v>
      </c>
      <c r="O917" s="22">
        <f>M917-N917</f>
        <v>31.528078703704523</v>
      </c>
      <c r="P917" t="b">
        <v>0</v>
      </c>
      <c r="Q917">
        <v>9</v>
      </c>
      <c r="R917" t="b">
        <v>0</v>
      </c>
      <c r="S917" t="s">
        <v>8273</v>
      </c>
      <c r="T917" s="15" t="s">
        <v>8321</v>
      </c>
      <c r="U917" s="15" t="s">
        <v>8324</v>
      </c>
    </row>
    <row r="918" spans="1:21" ht="45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s="13" t="s">
        <v>7234</v>
      </c>
      <c r="G918" s="10">
        <f>ROUND(E918/D918,2)</f>
        <v>0</v>
      </c>
      <c r="H918" s="9" t="s">
        <v>8219</v>
      </c>
      <c r="I918" t="s">
        <v>8222</v>
      </c>
      <c r="J918" t="s">
        <v>8244</v>
      </c>
      <c r="K918">
        <v>1287723600</v>
      </c>
      <c r="L918">
        <v>1284409734</v>
      </c>
      <c r="M918" s="20">
        <f>(((K918/60)/60)/24)+DATE(1970,1,1)</f>
        <v>40473.208333333336</v>
      </c>
      <c r="N918" s="20">
        <f>(((L918/60)/60)/24)+DATE(1970,1,1)</f>
        <v>40434.853402777779</v>
      </c>
      <c r="O918" s="22">
        <f>M918-N918</f>
        <v>38.354930555557075</v>
      </c>
      <c r="P918" t="b">
        <v>0</v>
      </c>
      <c r="Q918" t="s">
        <v>8305</v>
      </c>
      <c r="R918" t="b">
        <v>0</v>
      </c>
      <c r="S918" t="s">
        <v>8273</v>
      </c>
      <c r="T918" s="15" t="s">
        <v>8321</v>
      </c>
      <c r="U918" s="15" t="s">
        <v>8324</v>
      </c>
    </row>
    <row r="919" spans="1:21" ht="60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s="13">
        <f>IFERROR(ROUND(E919/Q919,2),0)</f>
        <v>30</v>
      </c>
      <c r="G919" s="10">
        <f>ROUND(E919/D919,2)</f>
        <v>0.01</v>
      </c>
      <c r="H919" s="9" t="s">
        <v>8219</v>
      </c>
      <c r="I919" t="s">
        <v>8222</v>
      </c>
      <c r="J919" t="s">
        <v>8244</v>
      </c>
      <c r="K919">
        <v>1405305000</v>
      </c>
      <c r="L919">
        <v>1402612730</v>
      </c>
      <c r="M919" s="20">
        <f>(((K919/60)/60)/24)+DATE(1970,1,1)</f>
        <v>41834.104166666664</v>
      </c>
      <c r="N919" s="20">
        <f>(((L919/60)/60)/24)+DATE(1970,1,1)</f>
        <v>41802.94363425926</v>
      </c>
      <c r="O919" s="22">
        <f>M919-N919</f>
        <v>31.160532407404389</v>
      </c>
      <c r="P919" t="b">
        <v>0</v>
      </c>
      <c r="Q919">
        <v>1</v>
      </c>
      <c r="R919" t="b">
        <v>0</v>
      </c>
      <c r="S919" t="s">
        <v>8273</v>
      </c>
      <c r="T919" s="15" t="s">
        <v>8321</v>
      </c>
      <c r="U919" s="15" t="s">
        <v>8324</v>
      </c>
    </row>
    <row r="920" spans="1:21" ht="60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s="13">
        <f>IFERROR(ROUND(E920/Q920,2),0)</f>
        <v>19.600000000000001</v>
      </c>
      <c r="G920" s="10">
        <f>ROUND(E920/D920,2)</f>
        <v>0.05</v>
      </c>
      <c r="H920" s="9" t="s">
        <v>8219</v>
      </c>
      <c r="I920" t="s">
        <v>8223</v>
      </c>
      <c r="J920" t="s">
        <v>8245</v>
      </c>
      <c r="K920">
        <v>1417474761</v>
      </c>
      <c r="L920">
        <v>1414879161</v>
      </c>
      <c r="M920" s="20">
        <f>(((K920/60)/60)/24)+DATE(1970,1,1)</f>
        <v>41974.957881944443</v>
      </c>
      <c r="N920" s="20">
        <f>(((L920/60)/60)/24)+DATE(1970,1,1)</f>
        <v>41944.916215277779</v>
      </c>
      <c r="O920" s="22">
        <f>M920-N920</f>
        <v>30.041666666664241</v>
      </c>
      <c r="P920" t="b">
        <v>0</v>
      </c>
      <c r="Q920">
        <v>10</v>
      </c>
      <c r="R920" t="b">
        <v>0</v>
      </c>
      <c r="S920" t="s">
        <v>8273</v>
      </c>
      <c r="T920" s="15" t="s">
        <v>8321</v>
      </c>
      <c r="U920" s="15" t="s">
        <v>8324</v>
      </c>
    </row>
    <row r="921" spans="1:21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s="13">
        <f>IFERROR(ROUND(E921/Q921,2),0)</f>
        <v>100</v>
      </c>
      <c r="G921" s="10">
        <f>ROUND(E921/D921,2)</f>
        <v>0.01</v>
      </c>
      <c r="H921" s="9" t="s">
        <v>8219</v>
      </c>
      <c r="I921" t="s">
        <v>8222</v>
      </c>
      <c r="J921" t="s">
        <v>8244</v>
      </c>
      <c r="K921">
        <v>1355930645</v>
      </c>
      <c r="L921">
        <v>1352906645</v>
      </c>
      <c r="M921" s="20">
        <f>(((K921/60)/60)/24)+DATE(1970,1,1)</f>
        <v>41262.641724537039</v>
      </c>
      <c r="N921" s="20">
        <f>(((L921/60)/60)/24)+DATE(1970,1,1)</f>
        <v>41227.641724537039</v>
      </c>
      <c r="O921" s="22">
        <f>M921-N921</f>
        <v>35</v>
      </c>
      <c r="P921" t="b">
        <v>0</v>
      </c>
      <c r="Q921">
        <v>1</v>
      </c>
      <c r="R921" t="b">
        <v>0</v>
      </c>
      <c r="S921" t="s">
        <v>8273</v>
      </c>
      <c r="T921" s="15" t="s">
        <v>8321</v>
      </c>
      <c r="U921" s="15" t="s">
        <v>8324</v>
      </c>
    </row>
    <row r="922" spans="1:21" ht="45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s="13" t="s">
        <v>7234</v>
      </c>
      <c r="G922" s="10">
        <f>ROUND(E922/D922,2)</f>
        <v>0</v>
      </c>
      <c r="H922" s="9" t="s">
        <v>8219</v>
      </c>
      <c r="I922" t="s">
        <v>8222</v>
      </c>
      <c r="J922" t="s">
        <v>8244</v>
      </c>
      <c r="K922">
        <v>1384448822</v>
      </c>
      <c r="L922">
        <v>1381853222</v>
      </c>
      <c r="M922" s="20">
        <f>(((K922/60)/60)/24)+DATE(1970,1,1)</f>
        <v>41592.713217592594</v>
      </c>
      <c r="N922" s="20">
        <f>(((L922/60)/60)/24)+DATE(1970,1,1)</f>
        <v>41562.67155092593</v>
      </c>
      <c r="O922" s="22">
        <f>M922-N922</f>
        <v>30.041666666664241</v>
      </c>
      <c r="P922" t="b">
        <v>0</v>
      </c>
      <c r="Q922" t="s">
        <v>8305</v>
      </c>
      <c r="R922" t="b">
        <v>0</v>
      </c>
      <c r="S922" t="s">
        <v>8273</v>
      </c>
      <c r="T922" s="15" t="s">
        <v>8321</v>
      </c>
      <c r="U922" s="15" t="s">
        <v>8324</v>
      </c>
    </row>
    <row r="923" spans="1:21" ht="60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s="13">
        <f>IFERROR(ROUND(E923/Q923,2),0)</f>
        <v>231.75</v>
      </c>
      <c r="G923" s="10">
        <f>ROUND(E923/D923,2)</f>
        <v>0.31</v>
      </c>
      <c r="H923" s="9" t="s">
        <v>8219</v>
      </c>
      <c r="I923" t="s">
        <v>8222</v>
      </c>
      <c r="J923" t="s">
        <v>8244</v>
      </c>
      <c r="K923">
        <v>1323666376</v>
      </c>
      <c r="L923">
        <v>1320033976</v>
      </c>
      <c r="M923" s="20">
        <f>(((K923/60)/60)/24)+DATE(1970,1,1)</f>
        <v>40889.212685185186</v>
      </c>
      <c r="N923" s="20">
        <f>(((L923/60)/60)/24)+DATE(1970,1,1)</f>
        <v>40847.171018518515</v>
      </c>
      <c r="O923" s="22">
        <f>M923-N923</f>
        <v>42.041666666671517</v>
      </c>
      <c r="P923" t="b">
        <v>0</v>
      </c>
      <c r="Q923">
        <v>20</v>
      </c>
      <c r="R923" t="b">
        <v>0</v>
      </c>
      <c r="S923" t="s">
        <v>8273</v>
      </c>
      <c r="T923" s="15" t="s">
        <v>8321</v>
      </c>
      <c r="U923" s="15" t="s">
        <v>8324</v>
      </c>
    </row>
    <row r="924" spans="1:21" ht="45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s="13">
        <f>IFERROR(ROUND(E924/Q924,2),0)</f>
        <v>189.33</v>
      </c>
      <c r="G924" s="10">
        <f>ROUND(E924/D924,2)</f>
        <v>0.21</v>
      </c>
      <c r="H924" s="9" t="s">
        <v>8219</v>
      </c>
      <c r="I924" t="s">
        <v>8222</v>
      </c>
      <c r="J924" t="s">
        <v>8244</v>
      </c>
      <c r="K924">
        <v>1412167393</v>
      </c>
      <c r="L924">
        <v>1409143393</v>
      </c>
      <c r="M924" s="20">
        <f>(((K924/60)/60)/24)+DATE(1970,1,1)</f>
        <v>41913.530011574076</v>
      </c>
      <c r="N924" s="20">
        <f>(((L924/60)/60)/24)+DATE(1970,1,1)</f>
        <v>41878.530011574076</v>
      </c>
      <c r="O924" s="22">
        <f>M924-N924</f>
        <v>35</v>
      </c>
      <c r="P924" t="b">
        <v>0</v>
      </c>
      <c r="Q924">
        <v>30</v>
      </c>
      <c r="R924" t="b">
        <v>0</v>
      </c>
      <c r="S924" t="s">
        <v>8273</v>
      </c>
      <c r="T924" s="15" t="s">
        <v>8321</v>
      </c>
      <c r="U924" s="15" t="s">
        <v>8324</v>
      </c>
    </row>
    <row r="925" spans="1:21" ht="60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s="13">
        <f>IFERROR(ROUND(E925/Q925,2),0)</f>
        <v>55</v>
      </c>
      <c r="G925" s="10">
        <f>ROUND(E925/D925,2)</f>
        <v>0.02</v>
      </c>
      <c r="H925" s="9" t="s">
        <v>8219</v>
      </c>
      <c r="I925" t="s">
        <v>8222</v>
      </c>
      <c r="J925" t="s">
        <v>8244</v>
      </c>
      <c r="K925">
        <v>1416614523</v>
      </c>
      <c r="L925">
        <v>1414018923</v>
      </c>
      <c r="M925" s="20">
        <f>(((K925/60)/60)/24)+DATE(1970,1,1)</f>
        <v>41965.001423611116</v>
      </c>
      <c r="N925" s="20">
        <f>(((L925/60)/60)/24)+DATE(1970,1,1)</f>
        <v>41934.959756944445</v>
      </c>
      <c r="O925" s="22">
        <f>M925-N925</f>
        <v>30.041666666671517</v>
      </c>
      <c r="P925" t="b">
        <v>0</v>
      </c>
      <c r="Q925">
        <v>6</v>
      </c>
      <c r="R925" t="b">
        <v>0</v>
      </c>
      <c r="S925" t="s">
        <v>8273</v>
      </c>
      <c r="T925" s="15" t="s">
        <v>8321</v>
      </c>
      <c r="U925" s="15" t="s">
        <v>8324</v>
      </c>
    </row>
    <row r="926" spans="1:21" ht="60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s="13">
        <f>IFERROR(ROUND(E926/Q926,2),0)</f>
        <v>21.8</v>
      </c>
      <c r="G926" s="10">
        <f>ROUND(E926/D926,2)</f>
        <v>0.11</v>
      </c>
      <c r="H926" s="9" t="s">
        <v>8219</v>
      </c>
      <c r="I926" t="s">
        <v>8222</v>
      </c>
      <c r="J926" t="s">
        <v>8244</v>
      </c>
      <c r="K926">
        <v>1360795069</v>
      </c>
      <c r="L926">
        <v>1358203069</v>
      </c>
      <c r="M926" s="20">
        <f>(((K926/60)/60)/24)+DATE(1970,1,1)</f>
        <v>41318.942928240744</v>
      </c>
      <c r="N926" s="20">
        <f>(((L926/60)/60)/24)+DATE(1970,1,1)</f>
        <v>41288.942928240744</v>
      </c>
      <c r="O926" s="22">
        <f>M926-N926</f>
        <v>30</v>
      </c>
      <c r="P926" t="b">
        <v>0</v>
      </c>
      <c r="Q926">
        <v>15</v>
      </c>
      <c r="R926" t="b">
        <v>0</v>
      </c>
      <c r="S926" t="s">
        <v>8273</v>
      </c>
      <c r="T926" s="15" t="s">
        <v>8321</v>
      </c>
      <c r="U926" s="15" t="s">
        <v>8324</v>
      </c>
    </row>
    <row r="927" spans="1:21" ht="45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s="13">
        <f>IFERROR(ROUND(E927/Q927,2),0)</f>
        <v>32</v>
      </c>
      <c r="G927" s="10">
        <f>ROUND(E927/D927,2)</f>
        <v>0.03</v>
      </c>
      <c r="H927" s="9" t="s">
        <v>8219</v>
      </c>
      <c r="I927" t="s">
        <v>8222</v>
      </c>
      <c r="J927" t="s">
        <v>8244</v>
      </c>
      <c r="K927">
        <v>1385590111</v>
      </c>
      <c r="L927">
        <v>1382994511</v>
      </c>
      <c r="M927" s="20">
        <f>(((K927/60)/60)/24)+DATE(1970,1,1)</f>
        <v>41605.922581018516</v>
      </c>
      <c r="N927" s="20">
        <f>(((L927/60)/60)/24)+DATE(1970,1,1)</f>
        <v>41575.880914351852</v>
      </c>
      <c r="O927" s="22">
        <f>M927-N927</f>
        <v>30.041666666664241</v>
      </c>
      <c r="P927" t="b">
        <v>0</v>
      </c>
      <c r="Q927">
        <v>5</v>
      </c>
      <c r="R927" t="b">
        <v>0</v>
      </c>
      <c r="S927" t="s">
        <v>8273</v>
      </c>
      <c r="T927" s="15" t="s">
        <v>8321</v>
      </c>
      <c r="U927" s="15" t="s">
        <v>8324</v>
      </c>
    </row>
    <row r="928" spans="1:21" ht="60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s="13" t="s">
        <v>7234</v>
      </c>
      <c r="G928" s="10">
        <f>ROUND(E928/D928,2)</f>
        <v>0</v>
      </c>
      <c r="H928" s="9" t="s">
        <v>8219</v>
      </c>
      <c r="I928" t="s">
        <v>8222</v>
      </c>
      <c r="J928" t="s">
        <v>8244</v>
      </c>
      <c r="K928">
        <v>1278628800</v>
      </c>
      <c r="L928">
        <v>1276043330</v>
      </c>
      <c r="M928" s="20">
        <f>(((K928/60)/60)/24)+DATE(1970,1,1)</f>
        <v>40367.944444444445</v>
      </c>
      <c r="N928" s="20">
        <f>(((L928/60)/60)/24)+DATE(1970,1,1)</f>
        <v>40338.02002314815</v>
      </c>
      <c r="O928" s="22">
        <f>M928-N928</f>
        <v>29.924421296294895</v>
      </c>
      <c r="P928" t="b">
        <v>0</v>
      </c>
      <c r="Q928" t="s">
        <v>8305</v>
      </c>
      <c r="R928" t="b">
        <v>0</v>
      </c>
      <c r="S928" t="s">
        <v>8273</v>
      </c>
      <c r="T928" s="15" t="s">
        <v>8321</v>
      </c>
      <c r="U928" s="15" t="s">
        <v>8324</v>
      </c>
    </row>
    <row r="929" spans="1:21" ht="30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s="13" t="s">
        <v>7234</v>
      </c>
      <c r="G929" s="10">
        <f>ROUND(E929/D929,2)</f>
        <v>0</v>
      </c>
      <c r="H929" s="9" t="s">
        <v>8219</v>
      </c>
      <c r="I929" t="s">
        <v>8222</v>
      </c>
      <c r="J929" t="s">
        <v>8244</v>
      </c>
      <c r="K929">
        <v>1337024695</v>
      </c>
      <c r="L929">
        <v>1334432695</v>
      </c>
      <c r="M929" s="20">
        <f>(((K929/60)/60)/24)+DATE(1970,1,1)</f>
        <v>41043.822858796295</v>
      </c>
      <c r="N929" s="20">
        <f>(((L929/60)/60)/24)+DATE(1970,1,1)</f>
        <v>41013.822858796295</v>
      </c>
      <c r="O929" s="22">
        <f>M929-N929</f>
        <v>30</v>
      </c>
      <c r="P929" t="b">
        <v>0</v>
      </c>
      <c r="Q929" t="s">
        <v>8305</v>
      </c>
      <c r="R929" t="b">
        <v>0</v>
      </c>
      <c r="S929" t="s">
        <v>8273</v>
      </c>
      <c r="T929" s="15" t="s">
        <v>8321</v>
      </c>
      <c r="U929" s="15" t="s">
        <v>8324</v>
      </c>
    </row>
    <row r="930" spans="1:21" ht="45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s="13">
        <f>IFERROR(ROUND(E930/Q930,2),0)</f>
        <v>56.25</v>
      </c>
      <c r="G930" s="10">
        <f>ROUND(E930/D930,2)</f>
        <v>0.11</v>
      </c>
      <c r="H930" s="9" t="s">
        <v>8219</v>
      </c>
      <c r="I930" t="s">
        <v>8222</v>
      </c>
      <c r="J930" t="s">
        <v>8244</v>
      </c>
      <c r="K930">
        <v>1353196800</v>
      </c>
      <c r="L930">
        <v>1348864913</v>
      </c>
      <c r="M930" s="20">
        <f>(((K930/60)/60)/24)+DATE(1970,1,1)</f>
        <v>41231</v>
      </c>
      <c r="N930" s="20">
        <f>(((L930/60)/60)/24)+DATE(1970,1,1)</f>
        <v>41180.86241898148</v>
      </c>
      <c r="O930" s="22">
        <f>M930-N930</f>
        <v>50.137581018519995</v>
      </c>
      <c r="P930" t="b">
        <v>0</v>
      </c>
      <c r="Q930">
        <v>28</v>
      </c>
      <c r="R930" t="b">
        <v>0</v>
      </c>
      <c r="S930" t="s">
        <v>8273</v>
      </c>
      <c r="T930" s="15" t="s">
        <v>8321</v>
      </c>
      <c r="U930" s="15" t="s">
        <v>8324</v>
      </c>
    </row>
    <row r="931" spans="1:21" ht="45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s="13" t="s">
        <v>7234</v>
      </c>
      <c r="G931" s="10">
        <f>ROUND(E931/D931,2)</f>
        <v>0</v>
      </c>
      <c r="H931" s="9" t="s">
        <v>8219</v>
      </c>
      <c r="I931" t="s">
        <v>8222</v>
      </c>
      <c r="J931" t="s">
        <v>8244</v>
      </c>
      <c r="K931">
        <v>1333946569</v>
      </c>
      <c r="L931">
        <v>1331358169</v>
      </c>
      <c r="M931" s="20">
        <f>(((K931/60)/60)/24)+DATE(1970,1,1)</f>
        <v>41008.196400462963</v>
      </c>
      <c r="N931" s="20">
        <f>(((L931/60)/60)/24)+DATE(1970,1,1)</f>
        <v>40978.238067129627</v>
      </c>
      <c r="O931" s="22">
        <f>M931-N931</f>
        <v>29.958333333335759</v>
      </c>
      <c r="P931" t="b">
        <v>0</v>
      </c>
      <c r="Q931" t="s">
        <v>8305</v>
      </c>
      <c r="R931" t="b">
        <v>0</v>
      </c>
      <c r="S931" t="s">
        <v>8273</v>
      </c>
      <c r="T931" s="15" t="s">
        <v>8321</v>
      </c>
      <c r="U931" s="15" t="s">
        <v>8324</v>
      </c>
    </row>
    <row r="932" spans="1:21" ht="60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s="13">
        <f>IFERROR(ROUND(E932/Q932,2),0)</f>
        <v>69</v>
      </c>
      <c r="G932" s="10">
        <f>ROUND(E932/D932,2)</f>
        <v>0.38</v>
      </c>
      <c r="H932" s="9" t="s">
        <v>8219</v>
      </c>
      <c r="I932" t="s">
        <v>8222</v>
      </c>
      <c r="J932" t="s">
        <v>8244</v>
      </c>
      <c r="K932">
        <v>1277501520</v>
      </c>
      <c r="L932">
        <v>1273874306</v>
      </c>
      <c r="M932" s="20">
        <f>(((K932/60)/60)/24)+DATE(1970,1,1)</f>
        <v>40354.897222222222</v>
      </c>
      <c r="N932" s="20">
        <f>(((L932/60)/60)/24)+DATE(1970,1,1)</f>
        <v>40312.915578703702</v>
      </c>
      <c r="O932" s="22">
        <f>M932-N932</f>
        <v>41.981643518520286</v>
      </c>
      <c r="P932" t="b">
        <v>0</v>
      </c>
      <c r="Q932">
        <v>5</v>
      </c>
      <c r="R932" t="b">
        <v>0</v>
      </c>
      <c r="S932" t="s">
        <v>8273</v>
      </c>
      <c r="T932" s="15" t="s">
        <v>8321</v>
      </c>
      <c r="U932" s="15" t="s">
        <v>8324</v>
      </c>
    </row>
    <row r="933" spans="1:21" ht="45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s="13">
        <f>IFERROR(ROUND(E933/Q933,2),0)</f>
        <v>18.71</v>
      </c>
      <c r="G933" s="10">
        <f>ROUND(E933/D933,2)</f>
        <v>7.0000000000000007E-2</v>
      </c>
      <c r="H933" s="9" t="s">
        <v>8219</v>
      </c>
      <c r="I933" t="s">
        <v>8223</v>
      </c>
      <c r="J933" t="s">
        <v>8245</v>
      </c>
      <c r="K933">
        <v>1395007200</v>
      </c>
      <c r="L933">
        <v>1392021502</v>
      </c>
      <c r="M933" s="20">
        <f>(((K933/60)/60)/24)+DATE(1970,1,1)</f>
        <v>41714.916666666664</v>
      </c>
      <c r="N933" s="20">
        <f>(((L933/60)/60)/24)+DATE(1970,1,1)</f>
        <v>41680.359976851854</v>
      </c>
      <c r="O933" s="22">
        <f>M933-N933</f>
        <v>34.556689814809943</v>
      </c>
      <c r="P933" t="b">
        <v>0</v>
      </c>
      <c r="Q933">
        <v>7</v>
      </c>
      <c r="R933" t="b">
        <v>0</v>
      </c>
      <c r="S933" t="s">
        <v>8273</v>
      </c>
      <c r="T933" s="15" t="s">
        <v>8321</v>
      </c>
      <c r="U933" s="15" t="s">
        <v>8324</v>
      </c>
    </row>
    <row r="934" spans="1:21" ht="45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s="13">
        <f>IFERROR(ROUND(E934/Q934,2),0)</f>
        <v>46.03</v>
      </c>
      <c r="G934" s="10">
        <f>ROUND(E934/D934,2)</f>
        <v>0.15</v>
      </c>
      <c r="H934" s="9" t="s">
        <v>8219</v>
      </c>
      <c r="I934" t="s">
        <v>8222</v>
      </c>
      <c r="J934" t="s">
        <v>8244</v>
      </c>
      <c r="K934">
        <v>1363990545</v>
      </c>
      <c r="L934">
        <v>1360106145</v>
      </c>
      <c r="M934" s="20">
        <f>(((K934/60)/60)/24)+DATE(1970,1,1)</f>
        <v>41355.927604166667</v>
      </c>
      <c r="N934" s="20">
        <f>(((L934/60)/60)/24)+DATE(1970,1,1)</f>
        <v>41310.969270833331</v>
      </c>
      <c r="O934" s="22">
        <f>M934-N934</f>
        <v>44.958333333335759</v>
      </c>
      <c r="P934" t="b">
        <v>0</v>
      </c>
      <c r="Q934">
        <v>30</v>
      </c>
      <c r="R934" t="b">
        <v>0</v>
      </c>
      <c r="S934" t="s">
        <v>8273</v>
      </c>
      <c r="T934" s="15" t="s">
        <v>8321</v>
      </c>
      <c r="U934" s="15" t="s">
        <v>8324</v>
      </c>
    </row>
    <row r="935" spans="1:21" ht="60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s="13">
        <f>IFERROR(ROUND(E935/Q935,2),0)</f>
        <v>60</v>
      </c>
      <c r="G935" s="10">
        <f>ROUND(E935/D935,2)</f>
        <v>0.06</v>
      </c>
      <c r="H935" s="9" t="s">
        <v>8219</v>
      </c>
      <c r="I935" t="s">
        <v>8222</v>
      </c>
      <c r="J935" t="s">
        <v>8244</v>
      </c>
      <c r="K935">
        <v>1399867409</v>
      </c>
      <c r="L935">
        <v>1394683409</v>
      </c>
      <c r="M935" s="20">
        <f>(((K935/60)/60)/24)+DATE(1970,1,1)</f>
        <v>41771.169085648151</v>
      </c>
      <c r="N935" s="20">
        <f>(((L935/60)/60)/24)+DATE(1970,1,1)</f>
        <v>41711.169085648151</v>
      </c>
      <c r="O935" s="22">
        <f>M935-N935</f>
        <v>60</v>
      </c>
      <c r="P935" t="b">
        <v>0</v>
      </c>
      <c r="Q935">
        <v>2</v>
      </c>
      <c r="R935" t="b">
        <v>0</v>
      </c>
      <c r="S935" t="s">
        <v>8273</v>
      </c>
      <c r="T935" s="15" t="s">
        <v>8321</v>
      </c>
      <c r="U935" s="15" t="s">
        <v>8324</v>
      </c>
    </row>
    <row r="936" spans="1:21" ht="60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s="13">
        <f>IFERROR(ROUND(E936/Q936,2),0)</f>
        <v>50.67</v>
      </c>
      <c r="G936" s="10">
        <f>ROUND(E936/D936,2)</f>
        <v>0.3</v>
      </c>
      <c r="H936" s="9" t="s">
        <v>8219</v>
      </c>
      <c r="I936" t="s">
        <v>8227</v>
      </c>
      <c r="J936" t="s">
        <v>8249</v>
      </c>
      <c r="K936">
        <v>1399183200</v>
      </c>
      <c r="L936">
        <v>1396633284</v>
      </c>
      <c r="M936" s="20">
        <f>(((K936/60)/60)/24)+DATE(1970,1,1)</f>
        <v>41763.25</v>
      </c>
      <c r="N936" s="20">
        <f>(((L936/60)/60)/24)+DATE(1970,1,1)</f>
        <v>41733.737083333333</v>
      </c>
      <c r="O936" s="22">
        <f>M936-N936</f>
        <v>29.51291666666657</v>
      </c>
      <c r="P936" t="b">
        <v>0</v>
      </c>
      <c r="Q936">
        <v>30</v>
      </c>
      <c r="R936" t="b">
        <v>0</v>
      </c>
      <c r="S936" t="s">
        <v>8273</v>
      </c>
      <c r="T936" s="15" t="s">
        <v>8321</v>
      </c>
      <c r="U936" s="15" t="s">
        <v>8324</v>
      </c>
    </row>
    <row r="937" spans="1:21" ht="60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s="13">
        <f>IFERROR(ROUND(E937/Q937,2),0)</f>
        <v>25</v>
      </c>
      <c r="G937" s="10">
        <f>ROUND(E937/D937,2)</f>
        <v>0.01</v>
      </c>
      <c r="H937" s="9" t="s">
        <v>8219</v>
      </c>
      <c r="I937" t="s">
        <v>8222</v>
      </c>
      <c r="J937" t="s">
        <v>8244</v>
      </c>
      <c r="K937">
        <v>1454054429</v>
      </c>
      <c r="L937">
        <v>1451462429</v>
      </c>
      <c r="M937" s="20">
        <f>(((K937/60)/60)/24)+DATE(1970,1,1)</f>
        <v>42398.333668981482</v>
      </c>
      <c r="N937" s="20">
        <f>(((L937/60)/60)/24)+DATE(1970,1,1)</f>
        <v>42368.333668981482</v>
      </c>
      <c r="O937" s="22">
        <f>M937-N937</f>
        <v>30</v>
      </c>
      <c r="P937" t="b">
        <v>0</v>
      </c>
      <c r="Q937">
        <v>2</v>
      </c>
      <c r="R937" t="b">
        <v>0</v>
      </c>
      <c r="S937" t="s">
        <v>8273</v>
      </c>
      <c r="T937" s="15" t="s">
        <v>8321</v>
      </c>
      <c r="U937" s="15" t="s">
        <v>8324</v>
      </c>
    </row>
    <row r="938" spans="1:21" ht="45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s="13" t="s">
        <v>7234</v>
      </c>
      <c r="G938" s="10">
        <f>ROUND(E938/D938,2)</f>
        <v>0</v>
      </c>
      <c r="H938" s="9" t="s">
        <v>8219</v>
      </c>
      <c r="I938" t="s">
        <v>8222</v>
      </c>
      <c r="J938" t="s">
        <v>8244</v>
      </c>
      <c r="K938">
        <v>1326916800</v>
      </c>
      <c r="L938">
        <v>1323131689</v>
      </c>
      <c r="M938" s="20">
        <f>(((K938/60)/60)/24)+DATE(1970,1,1)</f>
        <v>40926.833333333336</v>
      </c>
      <c r="N938" s="20">
        <f>(((L938/60)/60)/24)+DATE(1970,1,1)</f>
        <v>40883.024178240739</v>
      </c>
      <c r="O938" s="22">
        <f>M938-N938</f>
        <v>43.809155092596484</v>
      </c>
      <c r="P938" t="b">
        <v>0</v>
      </c>
      <c r="Q938" t="s">
        <v>8305</v>
      </c>
      <c r="R938" t="b">
        <v>0</v>
      </c>
      <c r="S938" t="s">
        <v>8273</v>
      </c>
      <c r="T938" s="15" t="s">
        <v>8321</v>
      </c>
      <c r="U938" s="15" t="s">
        <v>8324</v>
      </c>
    </row>
    <row r="939" spans="1:21" ht="45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s="13">
        <f>IFERROR(ROUND(E939/Q939,2),0)</f>
        <v>20</v>
      </c>
      <c r="G939" s="10">
        <f>ROUND(E939/D939,2)</f>
        <v>0.01</v>
      </c>
      <c r="H939" s="9" t="s">
        <v>8219</v>
      </c>
      <c r="I939" t="s">
        <v>8222</v>
      </c>
      <c r="J939" t="s">
        <v>8244</v>
      </c>
      <c r="K939">
        <v>1383509357</v>
      </c>
      <c r="L939">
        <v>1380913757</v>
      </c>
      <c r="M939" s="20">
        <f>(((K939/60)/60)/24)+DATE(1970,1,1)</f>
        <v>41581.839780092596</v>
      </c>
      <c r="N939" s="20">
        <f>(((L939/60)/60)/24)+DATE(1970,1,1)</f>
        <v>41551.798113425924</v>
      </c>
      <c r="O939" s="22">
        <f>M939-N939</f>
        <v>30.041666666671517</v>
      </c>
      <c r="P939" t="b">
        <v>0</v>
      </c>
      <c r="Q939">
        <v>2</v>
      </c>
      <c r="R939" t="b">
        <v>0</v>
      </c>
      <c r="S939" t="s">
        <v>8273</v>
      </c>
      <c r="T939" s="15" t="s">
        <v>8321</v>
      </c>
      <c r="U939" s="15" t="s">
        <v>8324</v>
      </c>
    </row>
    <row r="940" spans="1:21" ht="45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s="13">
        <f>IFERROR(ROUND(E940/Q940,2),0)</f>
        <v>25</v>
      </c>
      <c r="G940" s="10">
        <f>ROUND(E940/D940,2)</f>
        <v>0</v>
      </c>
      <c r="H940" s="9" t="s">
        <v>8219</v>
      </c>
      <c r="I940" t="s">
        <v>8222</v>
      </c>
      <c r="J940" t="s">
        <v>8244</v>
      </c>
      <c r="K940">
        <v>1346585448</v>
      </c>
      <c r="L940">
        <v>1343993448</v>
      </c>
      <c r="M940" s="20">
        <f>(((K940/60)/60)/24)+DATE(1970,1,1)</f>
        <v>41154.479722222226</v>
      </c>
      <c r="N940" s="20">
        <f>(((L940/60)/60)/24)+DATE(1970,1,1)</f>
        <v>41124.479722222226</v>
      </c>
      <c r="O940" s="22">
        <f>M940-N940</f>
        <v>30</v>
      </c>
      <c r="P940" t="b">
        <v>0</v>
      </c>
      <c r="Q940">
        <v>1</v>
      </c>
      <c r="R940" t="b">
        <v>0</v>
      </c>
      <c r="S940" t="s">
        <v>8273</v>
      </c>
      <c r="T940" s="15" t="s">
        <v>8321</v>
      </c>
      <c r="U940" s="15" t="s">
        <v>8324</v>
      </c>
    </row>
    <row r="941" spans="1:21" ht="60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s="13">
        <f>IFERROR(ROUND(E941/Q941,2),0)</f>
        <v>20</v>
      </c>
      <c r="G941" s="10">
        <f>ROUND(E941/D941,2)</f>
        <v>0.01</v>
      </c>
      <c r="H941" s="9" t="s">
        <v>8219</v>
      </c>
      <c r="I941" t="s">
        <v>8222</v>
      </c>
      <c r="J941" t="s">
        <v>8244</v>
      </c>
      <c r="K941">
        <v>1372622280</v>
      </c>
      <c r="L941">
        <v>1369246738</v>
      </c>
      <c r="M941" s="20">
        <f>(((K941/60)/60)/24)+DATE(1970,1,1)</f>
        <v>41455.831944444442</v>
      </c>
      <c r="N941" s="20">
        <f>(((L941/60)/60)/24)+DATE(1970,1,1)</f>
        <v>41416.763171296298</v>
      </c>
      <c r="O941" s="22">
        <f>M941-N941</f>
        <v>39.068773148144828</v>
      </c>
      <c r="P941" t="b">
        <v>0</v>
      </c>
      <c r="Q941">
        <v>2</v>
      </c>
      <c r="R941" t="b">
        <v>0</v>
      </c>
      <c r="S941" t="s">
        <v>8273</v>
      </c>
      <c r="T941" s="15" t="s">
        <v>8321</v>
      </c>
      <c r="U941" s="15" t="s">
        <v>8324</v>
      </c>
    </row>
    <row r="942" spans="1:21" ht="45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s="13">
        <f>IFERROR(ROUND(E942/Q942,2),0)</f>
        <v>110.29</v>
      </c>
      <c r="G942" s="10">
        <f>ROUND(E942/D942,2)</f>
        <v>0.17</v>
      </c>
      <c r="H942" s="9" t="s">
        <v>8219</v>
      </c>
      <c r="I942" t="s">
        <v>8222</v>
      </c>
      <c r="J942" t="s">
        <v>8244</v>
      </c>
      <c r="K942">
        <v>1439251926</v>
      </c>
      <c r="L942">
        <v>1435363926</v>
      </c>
      <c r="M942" s="20">
        <f>(((K942/60)/60)/24)+DATE(1970,1,1)</f>
        <v>42227.008402777778</v>
      </c>
      <c r="N942" s="20">
        <f>(((L942/60)/60)/24)+DATE(1970,1,1)</f>
        <v>42182.008402777778</v>
      </c>
      <c r="O942" s="22">
        <f>M942-N942</f>
        <v>45</v>
      </c>
      <c r="P942" t="b">
        <v>0</v>
      </c>
      <c r="Q942">
        <v>14</v>
      </c>
      <c r="R942" t="b">
        <v>0</v>
      </c>
      <c r="S942" t="s">
        <v>8268</v>
      </c>
      <c r="T942" s="15" t="s">
        <v>8315</v>
      </c>
      <c r="U942" s="15" t="s">
        <v>8317</v>
      </c>
    </row>
    <row r="943" spans="1:21" ht="60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s="13">
        <f>IFERROR(ROUND(E943/Q943,2),0)</f>
        <v>37.450000000000003</v>
      </c>
      <c r="G943" s="10">
        <f>ROUND(E943/D943,2)</f>
        <v>0.02</v>
      </c>
      <c r="H943" s="9" t="s">
        <v>8219</v>
      </c>
      <c r="I943" t="s">
        <v>8222</v>
      </c>
      <c r="J943" t="s">
        <v>8244</v>
      </c>
      <c r="K943">
        <v>1486693145</v>
      </c>
      <c r="L943">
        <v>1484101145</v>
      </c>
      <c r="M943" s="20">
        <f>(((K943/60)/60)/24)+DATE(1970,1,1)</f>
        <v>42776.096585648149</v>
      </c>
      <c r="N943" s="20">
        <f>(((L943/60)/60)/24)+DATE(1970,1,1)</f>
        <v>42746.096585648149</v>
      </c>
      <c r="O943" s="22">
        <f>M943-N943</f>
        <v>30</v>
      </c>
      <c r="P943" t="b">
        <v>0</v>
      </c>
      <c r="Q943">
        <v>31</v>
      </c>
      <c r="R943" t="b">
        <v>0</v>
      </c>
      <c r="S943" t="s">
        <v>8268</v>
      </c>
      <c r="T943" s="15" t="s">
        <v>8315</v>
      </c>
      <c r="U943" s="15" t="s">
        <v>8317</v>
      </c>
    </row>
    <row r="944" spans="1:21" ht="60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s="13">
        <f>IFERROR(ROUND(E944/Q944,2),0)</f>
        <v>41.75</v>
      </c>
      <c r="G944" s="10">
        <f>ROUND(E944/D944,2)</f>
        <v>0.09</v>
      </c>
      <c r="H944" s="9" t="s">
        <v>8219</v>
      </c>
      <c r="I944" t="s">
        <v>8222</v>
      </c>
      <c r="J944" t="s">
        <v>8244</v>
      </c>
      <c r="K944">
        <v>1455826460</v>
      </c>
      <c r="L944">
        <v>1452716060</v>
      </c>
      <c r="M944" s="20">
        <f>(((K944/60)/60)/24)+DATE(1970,1,1)</f>
        <v>42418.843287037031</v>
      </c>
      <c r="N944" s="20">
        <f>(((L944/60)/60)/24)+DATE(1970,1,1)</f>
        <v>42382.843287037031</v>
      </c>
      <c r="O944" s="22">
        <f>M944-N944</f>
        <v>36</v>
      </c>
      <c r="P944" t="b">
        <v>0</v>
      </c>
      <c r="Q944">
        <v>16</v>
      </c>
      <c r="R944" t="b">
        <v>0</v>
      </c>
      <c r="S944" t="s">
        <v>8268</v>
      </c>
      <c r="T944" s="15" t="s">
        <v>8315</v>
      </c>
      <c r="U944" s="15" t="s">
        <v>8317</v>
      </c>
    </row>
    <row r="945" spans="1:21" ht="30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s="13">
        <f>IFERROR(ROUND(E945/Q945,2),0)</f>
        <v>24.08</v>
      </c>
      <c r="G945" s="10">
        <f>ROUND(E945/D945,2)</f>
        <v>0.1</v>
      </c>
      <c r="H945" s="9" t="s">
        <v>8219</v>
      </c>
      <c r="I945" t="s">
        <v>8222</v>
      </c>
      <c r="J945" t="s">
        <v>8244</v>
      </c>
      <c r="K945">
        <v>1480438905</v>
      </c>
      <c r="L945">
        <v>1477843305</v>
      </c>
      <c r="M945" s="20">
        <f>(((K945/60)/60)/24)+DATE(1970,1,1)</f>
        <v>42703.709548611107</v>
      </c>
      <c r="N945" s="20">
        <f>(((L945/60)/60)/24)+DATE(1970,1,1)</f>
        <v>42673.66788194445</v>
      </c>
      <c r="O945" s="22">
        <f>M945-N945</f>
        <v>30.041666666656965</v>
      </c>
      <c r="P945" t="b">
        <v>0</v>
      </c>
      <c r="Q945">
        <v>12</v>
      </c>
      <c r="R945" t="b">
        <v>0</v>
      </c>
      <c r="S945" t="s">
        <v>8268</v>
      </c>
      <c r="T945" s="15" t="s">
        <v>8315</v>
      </c>
      <c r="U945" s="15" t="s">
        <v>8317</v>
      </c>
    </row>
    <row r="946" spans="1:21" ht="45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s="13">
        <f>IFERROR(ROUND(E946/Q946,2),0)</f>
        <v>69.41</v>
      </c>
      <c r="G946" s="10">
        <f>ROUND(E946/D946,2)</f>
        <v>0.13</v>
      </c>
      <c r="H946" s="9" t="s">
        <v>8219</v>
      </c>
      <c r="I946" t="s">
        <v>8222</v>
      </c>
      <c r="J946" t="s">
        <v>8244</v>
      </c>
      <c r="K946">
        <v>1460988000</v>
      </c>
      <c r="L946">
        <v>1458050450</v>
      </c>
      <c r="M946" s="20">
        <f>(((K946/60)/60)/24)+DATE(1970,1,1)</f>
        <v>42478.583333333328</v>
      </c>
      <c r="N946" s="20">
        <f>(((L946/60)/60)/24)+DATE(1970,1,1)</f>
        <v>42444.583912037036</v>
      </c>
      <c r="O946" s="22">
        <f>M946-N946</f>
        <v>33.999421296291985</v>
      </c>
      <c r="P946" t="b">
        <v>0</v>
      </c>
      <c r="Q946">
        <v>96</v>
      </c>
      <c r="R946" t="b">
        <v>0</v>
      </c>
      <c r="S946" t="s">
        <v>8268</v>
      </c>
      <c r="T946" s="15" t="s">
        <v>8315</v>
      </c>
      <c r="U946" s="15" t="s">
        <v>8317</v>
      </c>
    </row>
    <row r="947" spans="1:21" ht="45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s="13">
        <f>IFERROR(ROUND(E947/Q947,2),0)</f>
        <v>155.25</v>
      </c>
      <c r="G947" s="10">
        <f>ROUND(E947/D947,2)</f>
        <v>0.02</v>
      </c>
      <c r="H947" s="9" t="s">
        <v>8219</v>
      </c>
      <c r="I947" t="s">
        <v>8228</v>
      </c>
      <c r="J947" t="s">
        <v>8247</v>
      </c>
      <c r="K947">
        <v>1487462340</v>
      </c>
      <c r="L947">
        <v>1482958626</v>
      </c>
      <c r="M947" s="20">
        <f>(((K947/60)/60)/24)+DATE(1970,1,1)</f>
        <v>42784.999305555553</v>
      </c>
      <c r="N947" s="20">
        <f>(((L947/60)/60)/24)+DATE(1970,1,1)</f>
        <v>42732.872986111113</v>
      </c>
      <c r="O947" s="22">
        <f>M947-N947</f>
        <v>52.126319444440014</v>
      </c>
      <c r="P947" t="b">
        <v>0</v>
      </c>
      <c r="Q947">
        <v>16</v>
      </c>
      <c r="R947" t="b">
        <v>0</v>
      </c>
      <c r="S947" t="s">
        <v>8268</v>
      </c>
      <c r="T947" s="15" t="s">
        <v>8315</v>
      </c>
      <c r="U947" s="15" t="s">
        <v>8317</v>
      </c>
    </row>
    <row r="948" spans="1:21" ht="45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s="13">
        <f>IFERROR(ROUND(E948/Q948,2),0)</f>
        <v>57.2</v>
      </c>
      <c r="G948" s="10">
        <f>ROUND(E948/D948,2)</f>
        <v>0.02</v>
      </c>
      <c r="H948" s="9" t="s">
        <v>8219</v>
      </c>
      <c r="I948" t="s">
        <v>8222</v>
      </c>
      <c r="J948" t="s">
        <v>8244</v>
      </c>
      <c r="K948">
        <v>1473444048</v>
      </c>
      <c r="L948">
        <v>1470852048</v>
      </c>
      <c r="M948" s="20">
        <f>(((K948/60)/60)/24)+DATE(1970,1,1)</f>
        <v>42622.750555555554</v>
      </c>
      <c r="N948" s="20">
        <f>(((L948/60)/60)/24)+DATE(1970,1,1)</f>
        <v>42592.750555555554</v>
      </c>
      <c r="O948" s="22">
        <f>M948-N948</f>
        <v>30</v>
      </c>
      <c r="P948" t="b">
        <v>0</v>
      </c>
      <c r="Q948">
        <v>5</v>
      </c>
      <c r="R948" t="b">
        <v>0</v>
      </c>
      <c r="S948" t="s">
        <v>8268</v>
      </c>
      <c r="T948" s="15" t="s">
        <v>8315</v>
      </c>
      <c r="U948" s="15" t="s">
        <v>8317</v>
      </c>
    </row>
    <row r="949" spans="1:21" ht="60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s="13" t="s">
        <v>7234</v>
      </c>
      <c r="G949" s="10">
        <f>ROUND(E949/D949,2)</f>
        <v>0</v>
      </c>
      <c r="H949" s="9" t="s">
        <v>8219</v>
      </c>
      <c r="I949" t="s">
        <v>8222</v>
      </c>
      <c r="J949" t="s">
        <v>8244</v>
      </c>
      <c r="K949">
        <v>1467312306</v>
      </c>
      <c r="L949">
        <v>1462128306</v>
      </c>
      <c r="M949" s="20">
        <f>(((K949/60)/60)/24)+DATE(1970,1,1)</f>
        <v>42551.781319444446</v>
      </c>
      <c r="N949" s="20">
        <f>(((L949/60)/60)/24)+DATE(1970,1,1)</f>
        <v>42491.781319444446</v>
      </c>
      <c r="O949" s="22">
        <f>M949-N949</f>
        <v>60</v>
      </c>
      <c r="P949" t="b">
        <v>0</v>
      </c>
      <c r="Q949" t="s">
        <v>8305</v>
      </c>
      <c r="R949" t="b">
        <v>0</v>
      </c>
      <c r="S949" t="s">
        <v>8268</v>
      </c>
      <c r="T949" s="15" t="s">
        <v>8315</v>
      </c>
      <c r="U949" s="15" t="s">
        <v>8317</v>
      </c>
    </row>
    <row r="950" spans="1:21" ht="60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s="13">
        <f>IFERROR(ROUND(E950/Q950,2),0)</f>
        <v>60</v>
      </c>
      <c r="G950" s="10">
        <f>ROUND(E950/D950,2)</f>
        <v>0.12</v>
      </c>
      <c r="H950" s="9" t="s">
        <v>8219</v>
      </c>
      <c r="I950" t="s">
        <v>8231</v>
      </c>
      <c r="J950" t="s">
        <v>8247</v>
      </c>
      <c r="K950">
        <v>1457812364</v>
      </c>
      <c r="L950">
        <v>1455220364</v>
      </c>
      <c r="M950" s="20">
        <f>(((K950/60)/60)/24)+DATE(1970,1,1)</f>
        <v>42441.828287037039</v>
      </c>
      <c r="N950" s="20">
        <f>(((L950/60)/60)/24)+DATE(1970,1,1)</f>
        <v>42411.828287037039</v>
      </c>
      <c r="O950" s="22">
        <f>M950-N950</f>
        <v>30</v>
      </c>
      <c r="P950" t="b">
        <v>0</v>
      </c>
      <c r="Q950">
        <v>8</v>
      </c>
      <c r="R950" t="b">
        <v>0</v>
      </c>
      <c r="S950" t="s">
        <v>8268</v>
      </c>
      <c r="T950" s="15" t="s">
        <v>8315</v>
      </c>
      <c r="U950" s="15" t="s">
        <v>8317</v>
      </c>
    </row>
    <row r="951" spans="1:21" ht="45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s="13">
        <f>IFERROR(ROUND(E951/Q951,2),0)</f>
        <v>39</v>
      </c>
      <c r="G951" s="10">
        <f>ROUND(E951/D951,2)</f>
        <v>0.01</v>
      </c>
      <c r="H951" s="9" t="s">
        <v>8219</v>
      </c>
      <c r="I951" t="s">
        <v>8234</v>
      </c>
      <c r="J951" t="s">
        <v>8247</v>
      </c>
      <c r="K951">
        <v>1456016576</v>
      </c>
      <c r="L951">
        <v>1450832576</v>
      </c>
      <c r="M951" s="20">
        <f>(((K951/60)/60)/24)+DATE(1970,1,1)</f>
        <v>42421.043703703705</v>
      </c>
      <c r="N951" s="20">
        <f>(((L951/60)/60)/24)+DATE(1970,1,1)</f>
        <v>42361.043703703705</v>
      </c>
      <c r="O951" s="22">
        <f>M951-N951</f>
        <v>60</v>
      </c>
      <c r="P951" t="b">
        <v>0</v>
      </c>
      <c r="Q951">
        <v>7</v>
      </c>
      <c r="R951" t="b">
        <v>0</v>
      </c>
      <c r="S951" t="s">
        <v>8268</v>
      </c>
      <c r="T951" s="15" t="s">
        <v>8315</v>
      </c>
      <c r="U951" s="15" t="s">
        <v>8317</v>
      </c>
    </row>
    <row r="952" spans="1:21" ht="45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s="13">
        <f>IFERROR(ROUND(E952/Q952,2),0)</f>
        <v>58.42</v>
      </c>
      <c r="G952" s="10">
        <f>ROUND(E952/D952,2)</f>
        <v>0.28000000000000003</v>
      </c>
      <c r="H952" s="9" t="s">
        <v>8219</v>
      </c>
      <c r="I952" t="s">
        <v>8227</v>
      </c>
      <c r="J952" t="s">
        <v>8249</v>
      </c>
      <c r="K952">
        <v>1453053661</v>
      </c>
      <c r="L952">
        <v>1450461661</v>
      </c>
      <c r="M952" s="20">
        <f>(((K952/60)/60)/24)+DATE(1970,1,1)</f>
        <v>42386.750706018516</v>
      </c>
      <c r="N952" s="20">
        <f>(((L952/60)/60)/24)+DATE(1970,1,1)</f>
        <v>42356.750706018516</v>
      </c>
      <c r="O952" s="22">
        <f>M952-N952</f>
        <v>30</v>
      </c>
      <c r="P952" t="b">
        <v>0</v>
      </c>
      <c r="Q952">
        <v>24</v>
      </c>
      <c r="R952" t="b">
        <v>0</v>
      </c>
      <c r="S952" t="s">
        <v>8268</v>
      </c>
      <c r="T952" s="15" t="s">
        <v>8315</v>
      </c>
      <c r="U952" s="15" t="s">
        <v>8317</v>
      </c>
    </row>
    <row r="953" spans="1:2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s="13">
        <f>IFERROR(ROUND(E953/Q953,2),0)</f>
        <v>158.63999999999999</v>
      </c>
      <c r="G953" s="10">
        <f>ROUND(E953/D953,2)</f>
        <v>0.38</v>
      </c>
      <c r="H953" s="9" t="s">
        <v>8219</v>
      </c>
      <c r="I953" t="s">
        <v>8222</v>
      </c>
      <c r="J953" t="s">
        <v>8244</v>
      </c>
      <c r="K953">
        <v>1465054872</v>
      </c>
      <c r="L953">
        <v>1461166872</v>
      </c>
      <c r="M953" s="20">
        <f>(((K953/60)/60)/24)+DATE(1970,1,1)</f>
        <v>42525.653611111105</v>
      </c>
      <c r="N953" s="20">
        <f>(((L953/60)/60)/24)+DATE(1970,1,1)</f>
        <v>42480.653611111105</v>
      </c>
      <c r="O953" s="22">
        <f>M953-N953</f>
        <v>45</v>
      </c>
      <c r="P953" t="b">
        <v>0</v>
      </c>
      <c r="Q953">
        <v>121</v>
      </c>
      <c r="R953" t="b">
        <v>0</v>
      </c>
      <c r="S953" t="s">
        <v>8268</v>
      </c>
      <c r="T953" s="15" t="s">
        <v>8315</v>
      </c>
      <c r="U953" s="15" t="s">
        <v>8317</v>
      </c>
    </row>
    <row r="954" spans="1:21" ht="30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s="13">
        <f>IFERROR(ROUND(E954/Q954,2),0)</f>
        <v>99.86</v>
      </c>
      <c r="G954" s="10">
        <f>ROUND(E954/D954,2)</f>
        <v>0.4</v>
      </c>
      <c r="H954" s="9" t="s">
        <v>8219</v>
      </c>
      <c r="I954" t="s">
        <v>8222</v>
      </c>
      <c r="J954" t="s">
        <v>8244</v>
      </c>
      <c r="K954">
        <v>1479483812</v>
      </c>
      <c r="L954">
        <v>1476888212</v>
      </c>
      <c r="M954" s="20">
        <f>(((K954/60)/60)/24)+DATE(1970,1,1)</f>
        <v>42692.655231481483</v>
      </c>
      <c r="N954" s="20">
        <f>(((L954/60)/60)/24)+DATE(1970,1,1)</f>
        <v>42662.613564814819</v>
      </c>
      <c r="O954" s="22">
        <f>M954-N954</f>
        <v>30.041666666664241</v>
      </c>
      <c r="P954" t="b">
        <v>0</v>
      </c>
      <c r="Q954">
        <v>196</v>
      </c>
      <c r="R954" t="b">
        <v>0</v>
      </c>
      <c r="S954" t="s">
        <v>8268</v>
      </c>
      <c r="T954" s="15" t="s">
        <v>8315</v>
      </c>
      <c r="U954" s="15" t="s">
        <v>8317</v>
      </c>
    </row>
    <row r="955" spans="1:21" ht="45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s="13">
        <f>IFERROR(ROUND(E955/Q955,2),0)</f>
        <v>25.2</v>
      </c>
      <c r="G955" s="10">
        <f>ROUND(E955/D955,2)</f>
        <v>0.01</v>
      </c>
      <c r="H955" s="9" t="s">
        <v>8219</v>
      </c>
      <c r="I955" t="s">
        <v>8222</v>
      </c>
      <c r="J955" t="s">
        <v>8244</v>
      </c>
      <c r="K955">
        <v>1422158199</v>
      </c>
      <c r="L955">
        <v>1419566199</v>
      </c>
      <c r="M955" s="20">
        <f>(((K955/60)/60)/24)+DATE(1970,1,1)</f>
        <v>42029.164340277777</v>
      </c>
      <c r="N955" s="20">
        <f>(((L955/60)/60)/24)+DATE(1970,1,1)</f>
        <v>41999.164340277777</v>
      </c>
      <c r="O955" s="22">
        <f>M955-N955</f>
        <v>30</v>
      </c>
      <c r="P955" t="b">
        <v>0</v>
      </c>
      <c r="Q955">
        <v>5</v>
      </c>
      <c r="R955" t="b">
        <v>0</v>
      </c>
      <c r="S955" t="s">
        <v>8268</v>
      </c>
      <c r="T955" s="15" t="s">
        <v>8315</v>
      </c>
      <c r="U955" s="15" t="s">
        <v>8317</v>
      </c>
    </row>
    <row r="956" spans="1:21" ht="45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s="13">
        <f>IFERROR(ROUND(E956/Q956,2),0)</f>
        <v>89.19</v>
      </c>
      <c r="G956" s="10">
        <f>ROUND(E956/D956,2)</f>
        <v>0.43</v>
      </c>
      <c r="H956" s="9" t="s">
        <v>8219</v>
      </c>
      <c r="I956" t="s">
        <v>8222</v>
      </c>
      <c r="J956" t="s">
        <v>8244</v>
      </c>
      <c r="K956">
        <v>1440100839</v>
      </c>
      <c r="L956">
        <v>1436472039</v>
      </c>
      <c r="M956" s="20">
        <f>(((K956/60)/60)/24)+DATE(1970,1,1)</f>
        <v>42236.833784722221</v>
      </c>
      <c r="N956" s="20">
        <f>(((L956/60)/60)/24)+DATE(1970,1,1)</f>
        <v>42194.833784722221</v>
      </c>
      <c r="O956" s="22">
        <f>M956-N956</f>
        <v>42</v>
      </c>
      <c r="P956" t="b">
        <v>0</v>
      </c>
      <c r="Q956">
        <v>73</v>
      </c>
      <c r="R956" t="b">
        <v>0</v>
      </c>
      <c r="S956" t="s">
        <v>8268</v>
      </c>
      <c r="T956" s="15" t="s">
        <v>8315</v>
      </c>
      <c r="U956" s="15" t="s">
        <v>8317</v>
      </c>
    </row>
    <row r="957" spans="1:21" ht="45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s="13">
        <f>IFERROR(ROUND(E957/Q957,2),0)</f>
        <v>182.62</v>
      </c>
      <c r="G957" s="10">
        <f>ROUND(E957/D957,2)</f>
        <v>0.06</v>
      </c>
      <c r="H957" s="9" t="s">
        <v>8219</v>
      </c>
      <c r="I957" t="s">
        <v>8222</v>
      </c>
      <c r="J957" t="s">
        <v>8244</v>
      </c>
      <c r="K957">
        <v>1473750300</v>
      </c>
      <c r="L957">
        <v>1470294300</v>
      </c>
      <c r="M957" s="20">
        <f>(((K957/60)/60)/24)+DATE(1970,1,1)</f>
        <v>42626.295138888891</v>
      </c>
      <c r="N957" s="20">
        <f>(((L957/60)/60)/24)+DATE(1970,1,1)</f>
        <v>42586.295138888891</v>
      </c>
      <c r="O957" s="22">
        <f>M957-N957</f>
        <v>40</v>
      </c>
      <c r="P957" t="b">
        <v>0</v>
      </c>
      <c r="Q957">
        <v>93</v>
      </c>
      <c r="R957" t="b">
        <v>0</v>
      </c>
      <c r="S957" t="s">
        <v>8268</v>
      </c>
      <c r="T957" s="15" t="s">
        <v>8315</v>
      </c>
      <c r="U957" s="15" t="s">
        <v>8317</v>
      </c>
    </row>
    <row r="958" spans="1:21" ht="60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s="13">
        <f>IFERROR(ROUND(E958/Q958,2),0)</f>
        <v>50.65</v>
      </c>
      <c r="G958" s="10">
        <f>ROUND(E958/D958,2)</f>
        <v>0.02</v>
      </c>
      <c r="H958" s="9" t="s">
        <v>8219</v>
      </c>
      <c r="I958" t="s">
        <v>8222</v>
      </c>
      <c r="J958" t="s">
        <v>8244</v>
      </c>
      <c r="K958">
        <v>1430081759</v>
      </c>
      <c r="L958">
        <v>1424901359</v>
      </c>
      <c r="M958" s="20">
        <f>(((K958/60)/60)/24)+DATE(1970,1,1)</f>
        <v>42120.872210648144</v>
      </c>
      <c r="N958" s="20">
        <f>(((L958/60)/60)/24)+DATE(1970,1,1)</f>
        <v>42060.913877314815</v>
      </c>
      <c r="O958" s="22">
        <f>M958-N958</f>
        <v>59.958333333328483</v>
      </c>
      <c r="P958" t="b">
        <v>0</v>
      </c>
      <c r="Q958">
        <v>17</v>
      </c>
      <c r="R958" t="b">
        <v>0</v>
      </c>
      <c r="S958" t="s">
        <v>8268</v>
      </c>
      <c r="T958" s="15" t="s">
        <v>8315</v>
      </c>
      <c r="U958" s="15" t="s">
        <v>8317</v>
      </c>
    </row>
    <row r="959" spans="1:21" ht="30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s="13">
        <f>IFERROR(ROUND(E959/Q959,2),0)</f>
        <v>33.29</v>
      </c>
      <c r="G959" s="10">
        <f>ROUND(E959/D959,2)</f>
        <v>0.02</v>
      </c>
      <c r="H959" s="9" t="s">
        <v>8219</v>
      </c>
      <c r="I959" t="s">
        <v>8222</v>
      </c>
      <c r="J959" t="s">
        <v>8244</v>
      </c>
      <c r="K959">
        <v>1479392133</v>
      </c>
      <c r="L959">
        <v>1476710133</v>
      </c>
      <c r="M959" s="20">
        <f>(((K959/60)/60)/24)+DATE(1970,1,1)</f>
        <v>42691.594131944439</v>
      </c>
      <c r="N959" s="20">
        <f>(((L959/60)/60)/24)+DATE(1970,1,1)</f>
        <v>42660.552465277782</v>
      </c>
      <c r="O959" s="22">
        <f>M959-N959</f>
        <v>31.041666666656965</v>
      </c>
      <c r="P959" t="b">
        <v>0</v>
      </c>
      <c r="Q959">
        <v>7</v>
      </c>
      <c r="R959" t="b">
        <v>0</v>
      </c>
      <c r="S959" t="s">
        <v>8268</v>
      </c>
      <c r="T959" s="15" t="s">
        <v>8315</v>
      </c>
      <c r="U959" s="15" t="s">
        <v>8317</v>
      </c>
    </row>
    <row r="960" spans="1:21" ht="60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s="13">
        <f>IFERROR(ROUND(E960/Q960,2),0)</f>
        <v>51.82</v>
      </c>
      <c r="G960" s="10">
        <f>ROUND(E960/D960,2)</f>
        <v>0.11</v>
      </c>
      <c r="H960" s="9" t="s">
        <v>8219</v>
      </c>
      <c r="I960" t="s">
        <v>8222</v>
      </c>
      <c r="J960" t="s">
        <v>8244</v>
      </c>
      <c r="K960">
        <v>1428641940</v>
      </c>
      <c r="L960">
        <v>1426792563</v>
      </c>
      <c r="M960" s="20">
        <f>(((K960/60)/60)/24)+DATE(1970,1,1)</f>
        <v>42104.207638888889</v>
      </c>
      <c r="N960" s="20">
        <f>(((L960/60)/60)/24)+DATE(1970,1,1)</f>
        <v>42082.802812499998</v>
      </c>
      <c r="O960" s="22">
        <f>M960-N960</f>
        <v>21.404826388890797</v>
      </c>
      <c r="P960" t="b">
        <v>0</v>
      </c>
      <c r="Q960">
        <v>17</v>
      </c>
      <c r="R960" t="b">
        <v>0</v>
      </c>
      <c r="S960" t="s">
        <v>8268</v>
      </c>
      <c r="T960" s="15" t="s">
        <v>8315</v>
      </c>
      <c r="U960" s="15" t="s">
        <v>8317</v>
      </c>
    </row>
    <row r="961" spans="1:21" ht="60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s="13">
        <f>IFERROR(ROUND(E961/Q961,2),0)</f>
        <v>113.63</v>
      </c>
      <c r="G961" s="10">
        <f>ROUND(E961/D961,2)</f>
        <v>0.39</v>
      </c>
      <c r="H961" s="9" t="s">
        <v>8219</v>
      </c>
      <c r="I961" t="s">
        <v>8222</v>
      </c>
      <c r="J961" t="s">
        <v>8244</v>
      </c>
      <c r="K961">
        <v>1421640665</v>
      </c>
      <c r="L961">
        <v>1419048665</v>
      </c>
      <c r="M961" s="20">
        <f>(((K961/60)/60)/24)+DATE(1970,1,1)</f>
        <v>42023.174363425926</v>
      </c>
      <c r="N961" s="20">
        <f>(((L961/60)/60)/24)+DATE(1970,1,1)</f>
        <v>41993.174363425926</v>
      </c>
      <c r="O961" s="22">
        <f>M961-N961</f>
        <v>30</v>
      </c>
      <c r="P961" t="b">
        <v>0</v>
      </c>
      <c r="Q961">
        <v>171</v>
      </c>
      <c r="R961" t="b">
        <v>0</v>
      </c>
      <c r="S961" t="s">
        <v>8268</v>
      </c>
      <c r="T961" s="15" t="s">
        <v>8315</v>
      </c>
      <c r="U961" s="15" t="s">
        <v>8317</v>
      </c>
    </row>
    <row r="962" spans="1:21" ht="45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s="13">
        <f>IFERROR(ROUND(E962/Q962,2),0)</f>
        <v>136.46</v>
      </c>
      <c r="G962" s="10">
        <f>ROUND(E962/D962,2)</f>
        <v>0.46</v>
      </c>
      <c r="H962" s="9" t="s">
        <v>8219</v>
      </c>
      <c r="I962" t="s">
        <v>8222</v>
      </c>
      <c r="J962" t="s">
        <v>8244</v>
      </c>
      <c r="K962">
        <v>1489500155</v>
      </c>
      <c r="L962">
        <v>1485874955</v>
      </c>
      <c r="M962" s="20">
        <f>(((K962/60)/60)/24)+DATE(1970,1,1)</f>
        <v>42808.585127314815</v>
      </c>
      <c r="N962" s="20">
        <f>(((L962/60)/60)/24)+DATE(1970,1,1)</f>
        <v>42766.626793981486</v>
      </c>
      <c r="O962" s="22">
        <f>M962-N962</f>
        <v>41.958333333328483</v>
      </c>
      <c r="P962" t="b">
        <v>0</v>
      </c>
      <c r="Q962">
        <v>188</v>
      </c>
      <c r="R962" t="b">
        <v>0</v>
      </c>
      <c r="S962" t="s">
        <v>8268</v>
      </c>
      <c r="T962" s="15" t="s">
        <v>8315</v>
      </c>
      <c r="U962" s="15" t="s">
        <v>8317</v>
      </c>
    </row>
    <row r="963" spans="1:21" ht="45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s="13">
        <f>IFERROR(ROUND(E963/Q963,2),0)</f>
        <v>364.35</v>
      </c>
      <c r="G963" s="10">
        <f>ROUND(E963/D963,2)</f>
        <v>0.42</v>
      </c>
      <c r="H963" s="9" t="s">
        <v>8219</v>
      </c>
      <c r="I963" t="s">
        <v>8222</v>
      </c>
      <c r="J963" t="s">
        <v>8244</v>
      </c>
      <c r="K963">
        <v>1487617200</v>
      </c>
      <c r="L963">
        <v>1483634335</v>
      </c>
      <c r="M963" s="20">
        <f>(((K963/60)/60)/24)+DATE(1970,1,1)</f>
        <v>42786.791666666672</v>
      </c>
      <c r="N963" s="20">
        <f>(((L963/60)/60)/24)+DATE(1970,1,1)</f>
        <v>42740.693692129629</v>
      </c>
      <c r="O963" s="22">
        <f>M963-N963</f>
        <v>46.097974537042319</v>
      </c>
      <c r="P963" t="b">
        <v>0</v>
      </c>
      <c r="Q963">
        <v>110</v>
      </c>
      <c r="R963" t="b">
        <v>0</v>
      </c>
      <c r="S963" t="s">
        <v>8268</v>
      </c>
      <c r="T963" s="15" t="s">
        <v>8315</v>
      </c>
      <c r="U963" s="15" t="s">
        <v>8317</v>
      </c>
    </row>
    <row r="964" spans="1:21" ht="60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s="13">
        <f>IFERROR(ROUND(E964/Q964,2),0)</f>
        <v>19.239999999999998</v>
      </c>
      <c r="G964" s="10">
        <f>ROUND(E964/D964,2)</f>
        <v>0.28000000000000003</v>
      </c>
      <c r="H964" s="9" t="s">
        <v>8219</v>
      </c>
      <c r="I964" t="s">
        <v>8222</v>
      </c>
      <c r="J964" t="s">
        <v>8244</v>
      </c>
      <c r="K964">
        <v>1455210353</v>
      </c>
      <c r="L964">
        <v>1451927153</v>
      </c>
      <c r="M964" s="20">
        <f>(((K964/60)/60)/24)+DATE(1970,1,1)</f>
        <v>42411.712418981479</v>
      </c>
      <c r="N964" s="20">
        <f>(((L964/60)/60)/24)+DATE(1970,1,1)</f>
        <v>42373.712418981479</v>
      </c>
      <c r="O964" s="22">
        <f>M964-N964</f>
        <v>38</v>
      </c>
      <c r="P964" t="b">
        <v>0</v>
      </c>
      <c r="Q964">
        <v>37</v>
      </c>
      <c r="R964" t="b">
        <v>0</v>
      </c>
      <c r="S964" t="s">
        <v>8268</v>
      </c>
      <c r="T964" s="15" t="s">
        <v>8315</v>
      </c>
      <c r="U964" s="15" t="s">
        <v>8317</v>
      </c>
    </row>
    <row r="965" spans="1:21" ht="30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s="13">
        <f>IFERROR(ROUND(E965/Q965,2),0)</f>
        <v>41.89</v>
      </c>
      <c r="G965" s="10">
        <f>ROUND(E965/D965,2)</f>
        <v>0.01</v>
      </c>
      <c r="H965" s="9" t="s">
        <v>8219</v>
      </c>
      <c r="I965" t="s">
        <v>8222</v>
      </c>
      <c r="J965" t="s">
        <v>8244</v>
      </c>
      <c r="K965">
        <v>1476717319</v>
      </c>
      <c r="L965">
        <v>1473693319</v>
      </c>
      <c r="M965" s="20">
        <f>(((K965/60)/60)/24)+DATE(1970,1,1)</f>
        <v>42660.635636574079</v>
      </c>
      <c r="N965" s="20">
        <f>(((L965/60)/60)/24)+DATE(1970,1,1)</f>
        <v>42625.635636574079</v>
      </c>
      <c r="O965" s="22">
        <f>M965-N965</f>
        <v>35</v>
      </c>
      <c r="P965" t="b">
        <v>0</v>
      </c>
      <c r="Q965">
        <v>9</v>
      </c>
      <c r="R965" t="b">
        <v>0</v>
      </c>
      <c r="S965" t="s">
        <v>8268</v>
      </c>
      <c r="T965" s="15" t="s">
        <v>8315</v>
      </c>
      <c r="U965" s="15" t="s">
        <v>8317</v>
      </c>
    </row>
    <row r="966" spans="1:21" ht="60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s="13">
        <f>IFERROR(ROUND(E966/Q966,2),0)</f>
        <v>30.31</v>
      </c>
      <c r="G966" s="10">
        <f>ROUND(E966/D966,2)</f>
        <v>0.01</v>
      </c>
      <c r="H966" s="9" t="s">
        <v>8219</v>
      </c>
      <c r="I966" t="s">
        <v>8227</v>
      </c>
      <c r="J966" t="s">
        <v>8249</v>
      </c>
      <c r="K966">
        <v>1441119919</v>
      </c>
      <c r="L966">
        <v>1437663919</v>
      </c>
      <c r="M966" s="20">
        <f>(((K966/60)/60)/24)+DATE(1970,1,1)</f>
        <v>42248.628692129627</v>
      </c>
      <c r="N966" s="20">
        <f>(((L966/60)/60)/24)+DATE(1970,1,1)</f>
        <v>42208.628692129627</v>
      </c>
      <c r="O966" s="22">
        <f>M966-N966</f>
        <v>40</v>
      </c>
      <c r="P966" t="b">
        <v>0</v>
      </c>
      <c r="Q966">
        <v>29</v>
      </c>
      <c r="R966" t="b">
        <v>0</v>
      </c>
      <c r="S966" t="s">
        <v>8268</v>
      </c>
      <c r="T966" s="15" t="s">
        <v>8315</v>
      </c>
      <c r="U966" s="15" t="s">
        <v>8317</v>
      </c>
    </row>
    <row r="967" spans="1:21" ht="60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s="13">
        <f>IFERROR(ROUND(E967/Q967,2),0)</f>
        <v>49.67</v>
      </c>
      <c r="G967" s="10">
        <f>ROUND(E967/D967,2)</f>
        <v>0.01</v>
      </c>
      <c r="H967" s="9" t="s">
        <v>8219</v>
      </c>
      <c r="I967" t="s">
        <v>8222</v>
      </c>
      <c r="J967" t="s">
        <v>8244</v>
      </c>
      <c r="K967">
        <v>1477454340</v>
      </c>
      <c r="L967">
        <v>1474676646</v>
      </c>
      <c r="M967" s="20">
        <f>(((K967/60)/60)/24)+DATE(1970,1,1)</f>
        <v>42669.165972222225</v>
      </c>
      <c r="N967" s="20">
        <f>(((L967/60)/60)/24)+DATE(1970,1,1)</f>
        <v>42637.016736111109</v>
      </c>
      <c r="O967" s="22">
        <f>M967-N967</f>
        <v>32.149236111115897</v>
      </c>
      <c r="P967" t="b">
        <v>0</v>
      </c>
      <c r="Q967">
        <v>6</v>
      </c>
      <c r="R967" t="b">
        <v>0</v>
      </c>
      <c r="S967" t="s">
        <v>8268</v>
      </c>
      <c r="T967" s="15" t="s">
        <v>8315</v>
      </c>
      <c r="U967" s="15" t="s">
        <v>8317</v>
      </c>
    </row>
    <row r="968" spans="1:21" ht="45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s="13">
        <f>IFERROR(ROUND(E968/Q968,2),0)</f>
        <v>59.2</v>
      </c>
      <c r="G968" s="10">
        <f>ROUND(E968/D968,2)</f>
        <v>0.15</v>
      </c>
      <c r="H968" s="9" t="s">
        <v>8219</v>
      </c>
      <c r="I968" t="s">
        <v>8222</v>
      </c>
      <c r="J968" t="s">
        <v>8244</v>
      </c>
      <c r="K968">
        <v>1475766932</v>
      </c>
      <c r="L968">
        <v>1473174932</v>
      </c>
      <c r="M968" s="20">
        <f>(((K968/60)/60)/24)+DATE(1970,1,1)</f>
        <v>42649.635787037041</v>
      </c>
      <c r="N968" s="20">
        <f>(((L968/60)/60)/24)+DATE(1970,1,1)</f>
        <v>42619.635787037041</v>
      </c>
      <c r="O968" s="22">
        <f>M968-N968</f>
        <v>30</v>
      </c>
      <c r="P968" t="b">
        <v>0</v>
      </c>
      <c r="Q968">
        <v>30</v>
      </c>
      <c r="R968" t="b">
        <v>0</v>
      </c>
      <c r="S968" t="s">
        <v>8268</v>
      </c>
      <c r="T968" s="15" t="s">
        <v>8315</v>
      </c>
      <c r="U968" s="15" t="s">
        <v>8317</v>
      </c>
    </row>
    <row r="969" spans="1:21" ht="45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s="13">
        <f>IFERROR(ROUND(E969/Q969,2),0)</f>
        <v>43.98</v>
      </c>
      <c r="G969" s="10">
        <f>ROUND(E969/D969,2)</f>
        <v>0.18</v>
      </c>
      <c r="H969" s="9" t="s">
        <v>8219</v>
      </c>
      <c r="I969" t="s">
        <v>8222</v>
      </c>
      <c r="J969" t="s">
        <v>8244</v>
      </c>
      <c r="K969">
        <v>1461301574</v>
      </c>
      <c r="L969">
        <v>1456121174</v>
      </c>
      <c r="M969" s="20">
        <f>(((K969/60)/60)/24)+DATE(1970,1,1)</f>
        <v>42482.21266203704</v>
      </c>
      <c r="N969" s="20">
        <f>(((L969/60)/60)/24)+DATE(1970,1,1)</f>
        <v>42422.254328703704</v>
      </c>
      <c r="O969" s="22">
        <f>M969-N969</f>
        <v>59.958333333335759</v>
      </c>
      <c r="P969" t="b">
        <v>0</v>
      </c>
      <c r="Q969">
        <v>81</v>
      </c>
      <c r="R969" t="b">
        <v>0</v>
      </c>
      <c r="S969" t="s">
        <v>8268</v>
      </c>
      <c r="T969" s="15" t="s">
        <v>8315</v>
      </c>
      <c r="U969" s="15" t="s">
        <v>8317</v>
      </c>
    </row>
    <row r="970" spans="1:21" ht="60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s="13">
        <f>IFERROR(ROUND(E970/Q970,2),0)</f>
        <v>26.5</v>
      </c>
      <c r="G970" s="10">
        <f>ROUND(E970/D970,2)</f>
        <v>0.01</v>
      </c>
      <c r="H970" s="9" t="s">
        <v>8219</v>
      </c>
      <c r="I970" t="s">
        <v>8222</v>
      </c>
      <c r="J970" t="s">
        <v>8244</v>
      </c>
      <c r="K970">
        <v>1408134034</v>
      </c>
      <c r="L970">
        <v>1405542034</v>
      </c>
      <c r="M970" s="20">
        <f>(((K970/60)/60)/24)+DATE(1970,1,1)</f>
        <v>41866.847615740742</v>
      </c>
      <c r="N970" s="20">
        <f>(((L970/60)/60)/24)+DATE(1970,1,1)</f>
        <v>41836.847615740742</v>
      </c>
      <c r="O970" s="22">
        <f>M970-N970</f>
        <v>30</v>
      </c>
      <c r="P970" t="b">
        <v>0</v>
      </c>
      <c r="Q970">
        <v>4</v>
      </c>
      <c r="R970" t="b">
        <v>0</v>
      </c>
      <c r="S970" t="s">
        <v>8268</v>
      </c>
      <c r="T970" s="15" t="s">
        <v>8315</v>
      </c>
      <c r="U970" s="15" t="s">
        <v>8317</v>
      </c>
    </row>
    <row r="971" spans="1:21" ht="30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s="13">
        <f>IFERROR(ROUND(E971/Q971,2),0)</f>
        <v>1272.73</v>
      </c>
      <c r="G971" s="10">
        <f>ROUND(E971/D971,2)</f>
        <v>0.47</v>
      </c>
      <c r="H971" s="9" t="s">
        <v>8219</v>
      </c>
      <c r="I971" t="s">
        <v>8236</v>
      </c>
      <c r="J971" t="s">
        <v>8254</v>
      </c>
      <c r="K971">
        <v>1486624607</v>
      </c>
      <c r="L971">
        <v>1483773407</v>
      </c>
      <c r="M971" s="20">
        <f>(((K971/60)/60)/24)+DATE(1970,1,1)</f>
        <v>42775.30332175926</v>
      </c>
      <c r="N971" s="20">
        <f>(((L971/60)/60)/24)+DATE(1970,1,1)</f>
        <v>42742.30332175926</v>
      </c>
      <c r="O971" s="22">
        <f>M971-N971</f>
        <v>33</v>
      </c>
      <c r="P971" t="b">
        <v>0</v>
      </c>
      <c r="Q971">
        <v>11</v>
      </c>
      <c r="R971" t="b">
        <v>0</v>
      </c>
      <c r="S971" t="s">
        <v>8268</v>
      </c>
      <c r="T971" s="15" t="s">
        <v>8315</v>
      </c>
      <c r="U971" s="15" t="s">
        <v>8317</v>
      </c>
    </row>
    <row r="972" spans="1:21" ht="60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s="13">
        <f>IFERROR(ROUND(E972/Q972,2),0)</f>
        <v>164</v>
      </c>
      <c r="G972" s="10">
        <f>ROUND(E972/D972,2)</f>
        <v>0.46</v>
      </c>
      <c r="H972" s="9" t="s">
        <v>8219</v>
      </c>
      <c r="I972" t="s">
        <v>8227</v>
      </c>
      <c r="J972" t="s">
        <v>8249</v>
      </c>
      <c r="K972">
        <v>1485147540</v>
      </c>
      <c r="L972">
        <v>1481951853</v>
      </c>
      <c r="M972" s="20">
        <f>(((K972/60)/60)/24)+DATE(1970,1,1)</f>
        <v>42758.207638888889</v>
      </c>
      <c r="N972" s="20">
        <f>(((L972/60)/60)/24)+DATE(1970,1,1)</f>
        <v>42721.220520833333</v>
      </c>
      <c r="O972" s="22">
        <f>M972-N972</f>
        <v>36.987118055556493</v>
      </c>
      <c r="P972" t="b">
        <v>0</v>
      </c>
      <c r="Q972">
        <v>14</v>
      </c>
      <c r="R972" t="b">
        <v>0</v>
      </c>
      <c r="S972" t="s">
        <v>8268</v>
      </c>
      <c r="T972" s="15" t="s">
        <v>8315</v>
      </c>
      <c r="U972" s="15" t="s">
        <v>8317</v>
      </c>
    </row>
    <row r="973" spans="1:21" ht="60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s="13">
        <f>IFERROR(ROUND(E973/Q973,2),0)</f>
        <v>45.2</v>
      </c>
      <c r="G973" s="10">
        <f>ROUND(E973/D973,2)</f>
        <v>0</v>
      </c>
      <c r="H973" s="9" t="s">
        <v>8219</v>
      </c>
      <c r="I973" t="s">
        <v>8222</v>
      </c>
      <c r="J973" t="s">
        <v>8244</v>
      </c>
      <c r="K973">
        <v>1433178060</v>
      </c>
      <c r="L973">
        <v>1429290060</v>
      </c>
      <c r="M973" s="20">
        <f>(((K973/60)/60)/24)+DATE(1970,1,1)</f>
        <v>42156.709027777775</v>
      </c>
      <c r="N973" s="20">
        <f>(((L973/60)/60)/24)+DATE(1970,1,1)</f>
        <v>42111.709027777775</v>
      </c>
      <c r="O973" s="22">
        <f>M973-N973</f>
        <v>45</v>
      </c>
      <c r="P973" t="b">
        <v>0</v>
      </c>
      <c r="Q973">
        <v>5</v>
      </c>
      <c r="R973" t="b">
        <v>0</v>
      </c>
      <c r="S973" t="s">
        <v>8268</v>
      </c>
      <c r="T973" s="15" t="s">
        <v>8315</v>
      </c>
      <c r="U973" s="15" t="s">
        <v>8317</v>
      </c>
    </row>
    <row r="974" spans="1:21" ht="45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s="13">
        <f>IFERROR(ROUND(E974/Q974,2),0)</f>
        <v>153.88999999999999</v>
      </c>
      <c r="G974" s="10">
        <f>ROUND(E974/D974,2)</f>
        <v>0.35</v>
      </c>
      <c r="H974" s="9" t="s">
        <v>8219</v>
      </c>
      <c r="I974" t="s">
        <v>8222</v>
      </c>
      <c r="J974" t="s">
        <v>8244</v>
      </c>
      <c r="K974">
        <v>1409813940</v>
      </c>
      <c r="L974">
        <v>1407271598</v>
      </c>
      <c r="M974" s="20">
        <f>(((K974/60)/60)/24)+DATE(1970,1,1)</f>
        <v>41886.290972222225</v>
      </c>
      <c r="N974" s="20">
        <f>(((L974/60)/60)/24)+DATE(1970,1,1)</f>
        <v>41856.865717592591</v>
      </c>
      <c r="O974" s="22">
        <f>M974-N974</f>
        <v>29.425254629633855</v>
      </c>
      <c r="P974" t="b">
        <v>0</v>
      </c>
      <c r="Q974">
        <v>45</v>
      </c>
      <c r="R974" t="b">
        <v>0</v>
      </c>
      <c r="S974" t="s">
        <v>8268</v>
      </c>
      <c r="T974" s="15" t="s">
        <v>8315</v>
      </c>
      <c r="U974" s="15" t="s">
        <v>8317</v>
      </c>
    </row>
    <row r="975" spans="1:21" ht="60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s="13">
        <f>IFERROR(ROUND(E975/Q975,2),0)</f>
        <v>51.38</v>
      </c>
      <c r="G975" s="10">
        <f>ROUND(E975/D975,2)</f>
        <v>0.02</v>
      </c>
      <c r="H975" s="9" t="s">
        <v>8219</v>
      </c>
      <c r="I975" t="s">
        <v>8222</v>
      </c>
      <c r="J975" t="s">
        <v>8244</v>
      </c>
      <c r="K975">
        <v>1447032093</v>
      </c>
      <c r="L975">
        <v>1441844493</v>
      </c>
      <c r="M975" s="20">
        <f>(((K975/60)/60)/24)+DATE(1970,1,1)</f>
        <v>42317.056631944448</v>
      </c>
      <c r="N975" s="20">
        <f>(((L975/60)/60)/24)+DATE(1970,1,1)</f>
        <v>42257.014965277776</v>
      </c>
      <c r="O975" s="22">
        <f>M975-N975</f>
        <v>60.041666666671517</v>
      </c>
      <c r="P975" t="b">
        <v>0</v>
      </c>
      <c r="Q975">
        <v>8</v>
      </c>
      <c r="R975" t="b">
        <v>0</v>
      </c>
      <c r="S975" t="s">
        <v>8268</v>
      </c>
      <c r="T975" s="15" t="s">
        <v>8315</v>
      </c>
      <c r="U975" s="15" t="s">
        <v>8317</v>
      </c>
    </row>
    <row r="976" spans="1:21" ht="45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s="13">
        <f>IFERROR(ROUND(E976/Q976,2),0)</f>
        <v>93.33</v>
      </c>
      <c r="G976" s="10">
        <f>ROUND(E976/D976,2)</f>
        <v>0.01</v>
      </c>
      <c r="H976" s="9" t="s">
        <v>8219</v>
      </c>
      <c r="I976" t="s">
        <v>8222</v>
      </c>
      <c r="J976" t="s">
        <v>8244</v>
      </c>
      <c r="K976">
        <v>1458925156</v>
      </c>
      <c r="L976">
        <v>1456336756</v>
      </c>
      <c r="M976" s="20">
        <f>(((K976/60)/60)/24)+DATE(1970,1,1)</f>
        <v>42454.707824074074</v>
      </c>
      <c r="N976" s="20">
        <f>(((L976/60)/60)/24)+DATE(1970,1,1)</f>
        <v>42424.749490740738</v>
      </c>
      <c r="O976" s="22">
        <f>M976-N976</f>
        <v>29.958333333335759</v>
      </c>
      <c r="P976" t="b">
        <v>0</v>
      </c>
      <c r="Q976">
        <v>3</v>
      </c>
      <c r="R976" t="b">
        <v>0</v>
      </c>
      <c r="S976" t="s">
        <v>8268</v>
      </c>
      <c r="T976" s="15" t="s">
        <v>8315</v>
      </c>
      <c r="U976" s="15" t="s">
        <v>8317</v>
      </c>
    </row>
    <row r="977" spans="1:21" ht="60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s="13">
        <f>IFERROR(ROUND(E977/Q977,2),0)</f>
        <v>108.63</v>
      </c>
      <c r="G977" s="10">
        <f>ROUND(E977/D977,2)</f>
        <v>0.03</v>
      </c>
      <c r="H977" s="9" t="s">
        <v>8219</v>
      </c>
      <c r="I977" t="s">
        <v>8222</v>
      </c>
      <c r="J977" t="s">
        <v>8244</v>
      </c>
      <c r="K977">
        <v>1467132185</v>
      </c>
      <c r="L977">
        <v>1461948185</v>
      </c>
      <c r="M977" s="20">
        <f>(((K977/60)/60)/24)+DATE(1970,1,1)</f>
        <v>42549.696585648147</v>
      </c>
      <c r="N977" s="20">
        <f>(((L977/60)/60)/24)+DATE(1970,1,1)</f>
        <v>42489.696585648147</v>
      </c>
      <c r="O977" s="22">
        <f>M977-N977</f>
        <v>60</v>
      </c>
      <c r="P977" t="b">
        <v>0</v>
      </c>
      <c r="Q977">
        <v>24</v>
      </c>
      <c r="R977" t="b">
        <v>0</v>
      </c>
      <c r="S977" t="s">
        <v>8268</v>
      </c>
      <c r="T977" s="15" t="s">
        <v>8315</v>
      </c>
      <c r="U977" s="15" t="s">
        <v>8317</v>
      </c>
    </row>
    <row r="978" spans="1:21" ht="60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s="13">
        <f>IFERROR(ROUND(E978/Q978,2),0)</f>
        <v>160.5</v>
      </c>
      <c r="G978" s="10">
        <f>ROUND(E978/D978,2)</f>
        <v>0.02</v>
      </c>
      <c r="H978" s="9" t="s">
        <v>8219</v>
      </c>
      <c r="I978" t="s">
        <v>8224</v>
      </c>
      <c r="J978" t="s">
        <v>8246</v>
      </c>
      <c r="K978">
        <v>1439515497</v>
      </c>
      <c r="L978">
        <v>1435627497</v>
      </c>
      <c r="M978" s="20">
        <f>(((K978/60)/60)/24)+DATE(1970,1,1)</f>
        <v>42230.058993055558</v>
      </c>
      <c r="N978" s="20">
        <f>(((L978/60)/60)/24)+DATE(1970,1,1)</f>
        <v>42185.058993055558</v>
      </c>
      <c r="O978" s="22">
        <f>M978-N978</f>
        <v>45</v>
      </c>
      <c r="P978" t="b">
        <v>0</v>
      </c>
      <c r="Q978">
        <v>18</v>
      </c>
      <c r="R978" t="b">
        <v>0</v>
      </c>
      <c r="S978" t="s">
        <v>8268</v>
      </c>
      <c r="T978" s="15" t="s">
        <v>8315</v>
      </c>
      <c r="U978" s="15" t="s">
        <v>8317</v>
      </c>
    </row>
    <row r="979" spans="1:21" ht="60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s="13">
        <f>IFERROR(ROUND(E979/Q979,2),0)</f>
        <v>75.75</v>
      </c>
      <c r="G979" s="10">
        <f>ROUND(E979/D979,2)</f>
        <v>0.34</v>
      </c>
      <c r="H979" s="9" t="s">
        <v>8219</v>
      </c>
      <c r="I979" t="s">
        <v>8237</v>
      </c>
      <c r="J979" t="s">
        <v>8247</v>
      </c>
      <c r="K979">
        <v>1456094197</v>
      </c>
      <c r="L979">
        <v>1453502197</v>
      </c>
      <c r="M979" s="20">
        <f>(((K979/60)/60)/24)+DATE(1970,1,1)</f>
        <v>42421.942094907412</v>
      </c>
      <c r="N979" s="20">
        <f>(((L979/60)/60)/24)+DATE(1970,1,1)</f>
        <v>42391.942094907412</v>
      </c>
      <c r="O979" s="22">
        <f>M979-N979</f>
        <v>30</v>
      </c>
      <c r="P979" t="b">
        <v>0</v>
      </c>
      <c r="Q979">
        <v>12</v>
      </c>
      <c r="R979" t="b">
        <v>0</v>
      </c>
      <c r="S979" t="s">
        <v>8268</v>
      </c>
      <c r="T979" s="15" t="s">
        <v>8315</v>
      </c>
      <c r="U979" s="15" t="s">
        <v>8317</v>
      </c>
    </row>
    <row r="980" spans="1:21" ht="45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s="13">
        <f>IFERROR(ROUND(E980/Q980,2),0)</f>
        <v>790.84</v>
      </c>
      <c r="G980" s="10">
        <f>ROUND(E980/D980,2)</f>
        <v>0.56000000000000005</v>
      </c>
      <c r="H980" s="9" t="s">
        <v>8219</v>
      </c>
      <c r="I980" t="s">
        <v>8233</v>
      </c>
      <c r="J980" t="s">
        <v>8253</v>
      </c>
      <c r="K980">
        <v>1456385101</v>
      </c>
      <c r="L980">
        <v>1453793101</v>
      </c>
      <c r="M980" s="20">
        <f>(((K980/60)/60)/24)+DATE(1970,1,1)</f>
        <v>42425.309039351851</v>
      </c>
      <c r="N980" s="20">
        <f>(((L980/60)/60)/24)+DATE(1970,1,1)</f>
        <v>42395.309039351851</v>
      </c>
      <c r="O980" s="22">
        <f>M980-N980</f>
        <v>30</v>
      </c>
      <c r="P980" t="b">
        <v>0</v>
      </c>
      <c r="Q980">
        <v>123</v>
      </c>
      <c r="R980" t="b">
        <v>0</v>
      </c>
      <c r="S980" t="s">
        <v>8268</v>
      </c>
      <c r="T980" s="15" t="s">
        <v>8315</v>
      </c>
      <c r="U980" s="15" t="s">
        <v>8317</v>
      </c>
    </row>
    <row r="981" spans="1:21" ht="60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s="13">
        <f>IFERROR(ROUND(E981/Q981,2),0)</f>
        <v>301.94</v>
      </c>
      <c r="G981" s="10">
        <f>ROUND(E981/D981,2)</f>
        <v>0.83</v>
      </c>
      <c r="H981" s="9" t="s">
        <v>8219</v>
      </c>
      <c r="I981" t="s">
        <v>8222</v>
      </c>
      <c r="J981" t="s">
        <v>8244</v>
      </c>
      <c r="K981">
        <v>1466449140</v>
      </c>
      <c r="L981">
        <v>1463392828</v>
      </c>
      <c r="M981" s="20">
        <f>(((K981/60)/60)/24)+DATE(1970,1,1)</f>
        <v>42541.790972222225</v>
      </c>
      <c r="N981" s="20">
        <f>(((L981/60)/60)/24)+DATE(1970,1,1)</f>
        <v>42506.416990740734</v>
      </c>
      <c r="O981" s="22">
        <f>M981-N981</f>
        <v>35.373981481490773</v>
      </c>
      <c r="P981" t="b">
        <v>0</v>
      </c>
      <c r="Q981">
        <v>96</v>
      </c>
      <c r="R981" t="b">
        <v>0</v>
      </c>
      <c r="S981" t="s">
        <v>8268</v>
      </c>
      <c r="T981" s="15" t="s">
        <v>8315</v>
      </c>
      <c r="U981" s="15" t="s">
        <v>8317</v>
      </c>
    </row>
    <row r="982" spans="1:21" ht="60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s="13">
        <f>IFERROR(ROUND(E982/Q982,2),0)</f>
        <v>47.94</v>
      </c>
      <c r="G982" s="10">
        <f>ROUND(E982/D982,2)</f>
        <v>0.15</v>
      </c>
      <c r="H982" s="9" t="s">
        <v>8219</v>
      </c>
      <c r="I982" t="s">
        <v>8222</v>
      </c>
      <c r="J982" t="s">
        <v>8244</v>
      </c>
      <c r="K982">
        <v>1417387322</v>
      </c>
      <c r="L982">
        <v>1413495722</v>
      </c>
      <c r="M982" s="20">
        <f>(((K982/60)/60)/24)+DATE(1970,1,1)</f>
        <v>41973.945856481485</v>
      </c>
      <c r="N982" s="20">
        <f>(((L982/60)/60)/24)+DATE(1970,1,1)</f>
        <v>41928.904189814813</v>
      </c>
      <c r="O982" s="22">
        <f>M982-N982</f>
        <v>45.041666666671517</v>
      </c>
      <c r="P982" t="b">
        <v>0</v>
      </c>
      <c r="Q982">
        <v>31</v>
      </c>
      <c r="R982" t="b">
        <v>0</v>
      </c>
      <c r="S982" t="s">
        <v>8268</v>
      </c>
      <c r="T982" s="15" t="s">
        <v>8315</v>
      </c>
      <c r="U982" s="15" t="s">
        <v>8317</v>
      </c>
    </row>
    <row r="983" spans="1:21" ht="60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s="13">
        <f>IFERROR(ROUND(E983/Q983,2),0)</f>
        <v>2.75</v>
      </c>
      <c r="G983" s="10">
        <f>ROUND(E983/D983,2)</f>
        <v>0</v>
      </c>
      <c r="H983" s="9" t="s">
        <v>8219</v>
      </c>
      <c r="I983" t="s">
        <v>8222</v>
      </c>
      <c r="J983" t="s">
        <v>8244</v>
      </c>
      <c r="K983">
        <v>1407624222</v>
      </c>
      <c r="L983">
        <v>1405032222</v>
      </c>
      <c r="M983" s="20">
        <f>(((K983/60)/60)/24)+DATE(1970,1,1)</f>
        <v>41860.947013888886</v>
      </c>
      <c r="N983" s="20">
        <f>(((L983/60)/60)/24)+DATE(1970,1,1)</f>
        <v>41830.947013888886</v>
      </c>
      <c r="O983" s="22">
        <f>M983-N983</f>
        <v>30</v>
      </c>
      <c r="P983" t="b">
        <v>0</v>
      </c>
      <c r="Q983">
        <v>4</v>
      </c>
      <c r="R983" t="b">
        <v>0</v>
      </c>
      <c r="S983" t="s">
        <v>8268</v>
      </c>
      <c r="T983" s="15" t="s">
        <v>8315</v>
      </c>
      <c r="U983" s="15" t="s">
        <v>8317</v>
      </c>
    </row>
    <row r="984" spans="1:21" ht="45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s="13">
        <f>IFERROR(ROUND(E984/Q984,2),0)</f>
        <v>1</v>
      </c>
      <c r="G984" s="10">
        <f>ROUND(E984/D984,2)</f>
        <v>0</v>
      </c>
      <c r="H984" s="9" t="s">
        <v>8219</v>
      </c>
      <c r="I984" t="s">
        <v>8222</v>
      </c>
      <c r="J984" t="s">
        <v>8244</v>
      </c>
      <c r="K984">
        <v>1475431486</v>
      </c>
      <c r="L984">
        <v>1472839486</v>
      </c>
      <c r="M984" s="20">
        <f>(((K984/60)/60)/24)+DATE(1970,1,1)</f>
        <v>42645.753310185188</v>
      </c>
      <c r="N984" s="20">
        <f>(((L984/60)/60)/24)+DATE(1970,1,1)</f>
        <v>42615.753310185188</v>
      </c>
      <c r="O984" s="22">
        <f>M984-N984</f>
        <v>30</v>
      </c>
      <c r="P984" t="b">
        <v>0</v>
      </c>
      <c r="Q984">
        <v>3</v>
      </c>
      <c r="R984" t="b">
        <v>0</v>
      </c>
      <c r="S984" t="s">
        <v>8268</v>
      </c>
      <c r="T984" s="15" t="s">
        <v>8315</v>
      </c>
      <c r="U984" s="15" t="s">
        <v>8317</v>
      </c>
    </row>
    <row r="985" spans="1:21" ht="60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s="13">
        <f>IFERROR(ROUND(E985/Q985,2),0)</f>
        <v>171.79</v>
      </c>
      <c r="G985" s="10">
        <f>ROUND(E985/D985,2)</f>
        <v>0.3</v>
      </c>
      <c r="H985" s="9" t="s">
        <v>8219</v>
      </c>
      <c r="I985" t="s">
        <v>8225</v>
      </c>
      <c r="J985" t="s">
        <v>8247</v>
      </c>
      <c r="K985">
        <v>1471985640</v>
      </c>
      <c r="L985">
        <v>1469289685</v>
      </c>
      <c r="M985" s="20">
        <f>(((K985/60)/60)/24)+DATE(1970,1,1)</f>
        <v>42605.870833333334</v>
      </c>
      <c r="N985" s="20">
        <f>(((L985/60)/60)/24)+DATE(1970,1,1)</f>
        <v>42574.667650462965</v>
      </c>
      <c r="O985" s="22">
        <f>M985-N985</f>
        <v>31.203182870369346</v>
      </c>
      <c r="P985" t="b">
        <v>0</v>
      </c>
      <c r="Q985">
        <v>179</v>
      </c>
      <c r="R985" t="b">
        <v>0</v>
      </c>
      <c r="S985" t="s">
        <v>8268</v>
      </c>
      <c r="T985" s="15" t="s">
        <v>8315</v>
      </c>
      <c r="U985" s="15" t="s">
        <v>8317</v>
      </c>
    </row>
    <row r="986" spans="1:21" ht="90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s="13">
        <f>IFERROR(ROUND(E986/Q986,2),0)</f>
        <v>35.33</v>
      </c>
      <c r="G986" s="10">
        <f>ROUND(E986/D986,2)</f>
        <v>0.01</v>
      </c>
      <c r="H986" s="9" t="s">
        <v>8219</v>
      </c>
      <c r="I986" t="s">
        <v>8222</v>
      </c>
      <c r="J986" t="s">
        <v>8244</v>
      </c>
      <c r="K986">
        <v>1427507208</v>
      </c>
      <c r="L986">
        <v>1424918808</v>
      </c>
      <c r="M986" s="20">
        <f>(((K986/60)/60)/24)+DATE(1970,1,1)</f>
        <v>42091.074166666673</v>
      </c>
      <c r="N986" s="20">
        <f>(((L986/60)/60)/24)+DATE(1970,1,1)</f>
        <v>42061.11583333333</v>
      </c>
      <c r="O986" s="22">
        <f>M986-N986</f>
        <v>29.958333333343035</v>
      </c>
      <c r="P986" t="b">
        <v>0</v>
      </c>
      <c r="Q986">
        <v>3</v>
      </c>
      <c r="R986" t="b">
        <v>0</v>
      </c>
      <c r="S986" t="s">
        <v>8268</v>
      </c>
      <c r="T986" s="15" t="s">
        <v>8315</v>
      </c>
      <c r="U986" s="15" t="s">
        <v>8317</v>
      </c>
    </row>
    <row r="987" spans="1:21" ht="60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s="13">
        <f>IFERROR(ROUND(E987/Q987,2),0)</f>
        <v>82.09</v>
      </c>
      <c r="G987" s="10">
        <f>ROUND(E987/D987,2)</f>
        <v>0.06</v>
      </c>
      <c r="H987" s="9" t="s">
        <v>8219</v>
      </c>
      <c r="I987" t="s">
        <v>8234</v>
      </c>
      <c r="J987" t="s">
        <v>8247</v>
      </c>
      <c r="K987">
        <v>1451602800</v>
      </c>
      <c r="L987">
        <v>1449011610</v>
      </c>
      <c r="M987" s="20">
        <f>(((K987/60)/60)/24)+DATE(1970,1,1)</f>
        <v>42369.958333333328</v>
      </c>
      <c r="N987" s="20">
        <f>(((L987/60)/60)/24)+DATE(1970,1,1)</f>
        <v>42339.967708333337</v>
      </c>
      <c r="O987" s="22">
        <f>M987-N987</f>
        <v>29.990624999991269</v>
      </c>
      <c r="P987" t="b">
        <v>0</v>
      </c>
      <c r="Q987">
        <v>23</v>
      </c>
      <c r="R987" t="b">
        <v>0</v>
      </c>
      <c r="S987" t="s">
        <v>8268</v>
      </c>
      <c r="T987" s="15" t="s">
        <v>8315</v>
      </c>
      <c r="U987" s="15" t="s">
        <v>8317</v>
      </c>
    </row>
    <row r="988" spans="1:21" ht="60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s="13">
        <f>IFERROR(ROUND(E988/Q988,2),0)</f>
        <v>110.87</v>
      </c>
      <c r="G988" s="10">
        <f>ROUND(E988/D988,2)</f>
        <v>0.13</v>
      </c>
      <c r="H988" s="9" t="s">
        <v>8219</v>
      </c>
      <c r="I988" t="s">
        <v>8223</v>
      </c>
      <c r="J988" t="s">
        <v>8245</v>
      </c>
      <c r="K988">
        <v>1452384000</v>
      </c>
      <c r="L988">
        <v>1447698300</v>
      </c>
      <c r="M988" s="20">
        <f>(((K988/60)/60)/24)+DATE(1970,1,1)</f>
        <v>42379</v>
      </c>
      <c r="N988" s="20">
        <f>(((L988/60)/60)/24)+DATE(1970,1,1)</f>
        <v>42324.767361111109</v>
      </c>
      <c r="O988" s="22">
        <f>M988-N988</f>
        <v>54.232638888890506</v>
      </c>
      <c r="P988" t="b">
        <v>0</v>
      </c>
      <c r="Q988">
        <v>23</v>
      </c>
      <c r="R988" t="b">
        <v>0</v>
      </c>
      <c r="S988" t="s">
        <v>8268</v>
      </c>
      <c r="T988" s="15" t="s">
        <v>8315</v>
      </c>
      <c r="U988" s="15" t="s">
        <v>8317</v>
      </c>
    </row>
    <row r="989" spans="1:21" ht="45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s="13">
        <f>IFERROR(ROUND(E989/Q989,2),0)</f>
        <v>161.22</v>
      </c>
      <c r="G989" s="10">
        <f>ROUND(E989/D989,2)</f>
        <v>0.13</v>
      </c>
      <c r="H989" s="9" t="s">
        <v>8219</v>
      </c>
      <c r="I989" t="s">
        <v>8231</v>
      </c>
      <c r="J989" t="s">
        <v>8247</v>
      </c>
      <c r="K989">
        <v>1403507050</v>
      </c>
      <c r="L989">
        <v>1400051050</v>
      </c>
      <c r="M989" s="20">
        <f>(((K989/60)/60)/24)+DATE(1970,1,1)</f>
        <v>41813.294560185182</v>
      </c>
      <c r="N989" s="20">
        <f>(((L989/60)/60)/24)+DATE(1970,1,1)</f>
        <v>41773.294560185182</v>
      </c>
      <c r="O989" s="22">
        <f>M989-N989</f>
        <v>40</v>
      </c>
      <c r="P989" t="b">
        <v>0</v>
      </c>
      <c r="Q989">
        <v>41</v>
      </c>
      <c r="R989" t="b">
        <v>0</v>
      </c>
      <c r="S989" t="s">
        <v>8268</v>
      </c>
      <c r="T989" s="15" t="s">
        <v>8315</v>
      </c>
      <c r="U989" s="15" t="s">
        <v>8317</v>
      </c>
    </row>
    <row r="990" spans="1:21" ht="60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s="13" t="s">
        <v>7234</v>
      </c>
      <c r="G990" s="10">
        <f>ROUND(E990/D990,2)</f>
        <v>0</v>
      </c>
      <c r="H990" s="9" t="s">
        <v>8219</v>
      </c>
      <c r="I990" t="s">
        <v>8235</v>
      </c>
      <c r="J990" t="s">
        <v>8247</v>
      </c>
      <c r="K990">
        <v>1475310825</v>
      </c>
      <c r="L990">
        <v>1472718825</v>
      </c>
      <c r="M990" s="20">
        <f>(((K990/60)/60)/24)+DATE(1970,1,1)</f>
        <v>42644.356770833328</v>
      </c>
      <c r="N990" s="20">
        <f>(((L990/60)/60)/24)+DATE(1970,1,1)</f>
        <v>42614.356770833328</v>
      </c>
      <c r="O990" s="22">
        <f>M990-N990</f>
        <v>30</v>
      </c>
      <c r="P990" t="b">
        <v>0</v>
      </c>
      <c r="Q990" t="s">
        <v>8305</v>
      </c>
      <c r="R990" t="b">
        <v>0</v>
      </c>
      <c r="S990" t="s">
        <v>8268</v>
      </c>
      <c r="T990" s="15" t="s">
        <v>8315</v>
      </c>
      <c r="U990" s="15" t="s">
        <v>8317</v>
      </c>
    </row>
    <row r="991" spans="1:21" ht="30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s="13">
        <f>IFERROR(ROUND(E991/Q991,2),0)</f>
        <v>52.41</v>
      </c>
      <c r="G991" s="10">
        <f>ROUND(E991/D991,2)</f>
        <v>0.17</v>
      </c>
      <c r="H991" s="9" t="s">
        <v>8219</v>
      </c>
      <c r="I991" t="s">
        <v>8222</v>
      </c>
      <c r="J991" t="s">
        <v>8244</v>
      </c>
      <c r="K991">
        <v>1475101495</v>
      </c>
      <c r="L991">
        <v>1472509495</v>
      </c>
      <c r="M991" s="20">
        <f>(((K991/60)/60)/24)+DATE(1970,1,1)</f>
        <v>42641.933969907404</v>
      </c>
      <c r="N991" s="20">
        <f>(((L991/60)/60)/24)+DATE(1970,1,1)</f>
        <v>42611.933969907404</v>
      </c>
      <c r="O991" s="22">
        <f>M991-N991</f>
        <v>30</v>
      </c>
      <c r="P991" t="b">
        <v>0</v>
      </c>
      <c r="Q991">
        <v>32</v>
      </c>
      <c r="R991" t="b">
        <v>0</v>
      </c>
      <c r="S991" t="s">
        <v>8268</v>
      </c>
      <c r="T991" s="15" t="s">
        <v>8315</v>
      </c>
      <c r="U991" s="15" t="s">
        <v>8317</v>
      </c>
    </row>
    <row r="992" spans="1:21" ht="60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s="13">
        <f>IFERROR(ROUND(E992/Q992,2),0)</f>
        <v>13</v>
      </c>
      <c r="G992" s="10">
        <f>ROUND(E992/D992,2)</f>
        <v>0</v>
      </c>
      <c r="H992" s="9" t="s">
        <v>8219</v>
      </c>
      <c r="I992" t="s">
        <v>8222</v>
      </c>
      <c r="J992" t="s">
        <v>8244</v>
      </c>
      <c r="K992">
        <v>1409770164</v>
      </c>
      <c r="L992">
        <v>1407178164</v>
      </c>
      <c r="M992" s="20">
        <f>(((K992/60)/60)/24)+DATE(1970,1,1)</f>
        <v>41885.784305555557</v>
      </c>
      <c r="N992" s="20">
        <f>(((L992/60)/60)/24)+DATE(1970,1,1)</f>
        <v>41855.784305555557</v>
      </c>
      <c r="O992" s="22">
        <f>M992-N992</f>
        <v>30</v>
      </c>
      <c r="P992" t="b">
        <v>0</v>
      </c>
      <c r="Q992">
        <v>2</v>
      </c>
      <c r="R992" t="b">
        <v>0</v>
      </c>
      <c r="S992" t="s">
        <v>8268</v>
      </c>
      <c r="T992" s="15" t="s">
        <v>8315</v>
      </c>
      <c r="U992" s="15" t="s">
        <v>8317</v>
      </c>
    </row>
    <row r="993" spans="1:21" ht="75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s="13">
        <f>IFERROR(ROUND(E993/Q993,2),0)</f>
        <v>30.29</v>
      </c>
      <c r="G993" s="10">
        <f>ROUND(E993/D993,2)</f>
        <v>0.04</v>
      </c>
      <c r="H993" s="9" t="s">
        <v>8219</v>
      </c>
      <c r="I993" t="s">
        <v>8223</v>
      </c>
      <c r="J993" t="s">
        <v>8245</v>
      </c>
      <c r="K993">
        <v>1468349460</v>
      </c>
      <c r="L993">
        <v>1466186988</v>
      </c>
      <c r="M993" s="20">
        <f>(((K993/60)/60)/24)+DATE(1970,1,1)</f>
        <v>42563.785416666666</v>
      </c>
      <c r="N993" s="20">
        <f>(((L993/60)/60)/24)+DATE(1970,1,1)</f>
        <v>42538.75680555556</v>
      </c>
      <c r="O993" s="22">
        <f>M993-N993</f>
        <v>25.02861111110542</v>
      </c>
      <c r="P993" t="b">
        <v>0</v>
      </c>
      <c r="Q993">
        <v>7</v>
      </c>
      <c r="R993" t="b">
        <v>0</v>
      </c>
      <c r="S993" t="s">
        <v>8268</v>
      </c>
      <c r="T993" s="15" t="s">
        <v>8315</v>
      </c>
      <c r="U993" s="15" t="s">
        <v>8317</v>
      </c>
    </row>
    <row r="994" spans="1:21" ht="45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s="13">
        <f>IFERROR(ROUND(E994/Q994,2),0)</f>
        <v>116.75</v>
      </c>
      <c r="G994" s="10">
        <f>ROUND(E994/D994,2)</f>
        <v>0</v>
      </c>
      <c r="H994" s="9" t="s">
        <v>8219</v>
      </c>
      <c r="I994" t="s">
        <v>8222</v>
      </c>
      <c r="J994" t="s">
        <v>8244</v>
      </c>
      <c r="K994">
        <v>1462655519</v>
      </c>
      <c r="L994">
        <v>1457475119</v>
      </c>
      <c r="M994" s="20">
        <f>(((K994/60)/60)/24)+DATE(1970,1,1)</f>
        <v>42497.883321759262</v>
      </c>
      <c r="N994" s="20">
        <f>(((L994/60)/60)/24)+DATE(1970,1,1)</f>
        <v>42437.924988425926</v>
      </c>
      <c r="O994" s="22">
        <f>M994-N994</f>
        <v>59.958333333335759</v>
      </c>
      <c r="P994" t="b">
        <v>0</v>
      </c>
      <c r="Q994">
        <v>4</v>
      </c>
      <c r="R994" t="b">
        <v>0</v>
      </c>
      <c r="S994" t="s">
        <v>8268</v>
      </c>
      <c r="T994" s="15" t="s">
        <v>8315</v>
      </c>
      <c r="U994" s="15" t="s">
        <v>8317</v>
      </c>
    </row>
    <row r="995" spans="1:21" ht="45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s="13">
        <f>IFERROR(ROUND(E995/Q995,2),0)</f>
        <v>89.6</v>
      </c>
      <c r="G995" s="10">
        <f>ROUND(E995/D995,2)</f>
        <v>0.25</v>
      </c>
      <c r="H995" s="9" t="s">
        <v>8219</v>
      </c>
      <c r="I995" t="s">
        <v>8222</v>
      </c>
      <c r="J995" t="s">
        <v>8244</v>
      </c>
      <c r="K995">
        <v>1478926800</v>
      </c>
      <c r="L995">
        <v>1476054568</v>
      </c>
      <c r="M995" s="20">
        <f>(((K995/60)/60)/24)+DATE(1970,1,1)</f>
        <v>42686.208333333328</v>
      </c>
      <c r="N995" s="20">
        <f>(((L995/60)/60)/24)+DATE(1970,1,1)</f>
        <v>42652.964907407411</v>
      </c>
      <c r="O995" s="22">
        <f>M995-N995</f>
        <v>33.243425925917109</v>
      </c>
      <c r="P995" t="b">
        <v>0</v>
      </c>
      <c r="Q995">
        <v>196</v>
      </c>
      <c r="R995" t="b">
        <v>0</v>
      </c>
      <c r="S995" t="s">
        <v>8268</v>
      </c>
      <c r="T995" s="15" t="s">
        <v>8315</v>
      </c>
      <c r="U995" s="15" t="s">
        <v>8317</v>
      </c>
    </row>
    <row r="996" spans="1:21" ht="60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s="13">
        <f>IFERROR(ROUND(E996/Q996,2),0)</f>
        <v>424.45</v>
      </c>
      <c r="G996" s="10">
        <f>ROUND(E996/D996,2)</f>
        <v>0.02</v>
      </c>
      <c r="H996" s="9" t="s">
        <v>8219</v>
      </c>
      <c r="I996" t="s">
        <v>8222</v>
      </c>
      <c r="J996" t="s">
        <v>8244</v>
      </c>
      <c r="K996">
        <v>1417388340</v>
      </c>
      <c r="L996">
        <v>1412835530</v>
      </c>
      <c r="M996" s="20">
        <f>(((K996/60)/60)/24)+DATE(1970,1,1)</f>
        <v>41973.957638888889</v>
      </c>
      <c r="N996" s="20">
        <f>(((L996/60)/60)/24)+DATE(1970,1,1)</f>
        <v>41921.263078703705</v>
      </c>
      <c r="O996" s="22">
        <f>M996-N996</f>
        <v>52.694560185183946</v>
      </c>
      <c r="P996" t="b">
        <v>0</v>
      </c>
      <c r="Q996">
        <v>11</v>
      </c>
      <c r="R996" t="b">
        <v>0</v>
      </c>
      <c r="S996" t="s">
        <v>8268</v>
      </c>
      <c r="T996" s="15" t="s">
        <v>8315</v>
      </c>
      <c r="U996" s="15" t="s">
        <v>8317</v>
      </c>
    </row>
    <row r="997" spans="1:21" ht="60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s="13">
        <f>IFERROR(ROUND(E997/Q997,2),0)</f>
        <v>80.67</v>
      </c>
      <c r="G997" s="10">
        <f>ROUND(E997/D997,2)</f>
        <v>7.0000000000000007E-2</v>
      </c>
      <c r="H997" s="9" t="s">
        <v>8219</v>
      </c>
      <c r="I997" t="s">
        <v>8222</v>
      </c>
      <c r="J997" t="s">
        <v>8244</v>
      </c>
      <c r="K997">
        <v>1417276800</v>
      </c>
      <c r="L997">
        <v>1415140480</v>
      </c>
      <c r="M997" s="20">
        <f>(((K997/60)/60)/24)+DATE(1970,1,1)</f>
        <v>41972.666666666672</v>
      </c>
      <c r="N997" s="20">
        <f>(((L997/60)/60)/24)+DATE(1970,1,1)</f>
        <v>41947.940740740742</v>
      </c>
      <c r="O997" s="22">
        <f>M997-N997</f>
        <v>24.725925925929914</v>
      </c>
      <c r="P997" t="b">
        <v>0</v>
      </c>
      <c r="Q997">
        <v>9</v>
      </c>
      <c r="R997" t="b">
        <v>0</v>
      </c>
      <c r="S997" t="s">
        <v>8268</v>
      </c>
      <c r="T997" s="15" t="s">
        <v>8315</v>
      </c>
      <c r="U997" s="15" t="s">
        <v>8317</v>
      </c>
    </row>
    <row r="998" spans="1:21" ht="45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s="13">
        <f>IFERROR(ROUND(E998/Q998,2),0)</f>
        <v>13</v>
      </c>
      <c r="G998" s="10">
        <f>ROUND(E998/D998,2)</f>
        <v>0.02</v>
      </c>
      <c r="H998" s="9" t="s">
        <v>8219</v>
      </c>
      <c r="I998" t="s">
        <v>8222</v>
      </c>
      <c r="J998" t="s">
        <v>8244</v>
      </c>
      <c r="K998">
        <v>1406474820</v>
      </c>
      <c r="L998">
        <v>1403902060</v>
      </c>
      <c r="M998" s="20">
        <f>(((K998/60)/60)/24)+DATE(1970,1,1)</f>
        <v>41847.643750000003</v>
      </c>
      <c r="N998" s="20">
        <f>(((L998/60)/60)/24)+DATE(1970,1,1)</f>
        <v>41817.866435185184</v>
      </c>
      <c r="O998" s="22">
        <f>M998-N998</f>
        <v>29.777314814818965</v>
      </c>
      <c r="P998" t="b">
        <v>0</v>
      </c>
      <c r="Q998">
        <v>5</v>
      </c>
      <c r="R998" t="b">
        <v>0</v>
      </c>
      <c r="S998" t="s">
        <v>8268</v>
      </c>
      <c r="T998" s="15" t="s">
        <v>8315</v>
      </c>
      <c r="U998" s="15" t="s">
        <v>8317</v>
      </c>
    </row>
    <row r="999" spans="1:21" ht="30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s="13">
        <f>IFERROR(ROUND(E999/Q999,2),0)</f>
        <v>8.1300000000000008</v>
      </c>
      <c r="G999" s="10">
        <f>ROUND(E999/D999,2)</f>
        <v>0.01</v>
      </c>
      <c r="H999" s="9" t="s">
        <v>8219</v>
      </c>
      <c r="I999" t="s">
        <v>8222</v>
      </c>
      <c r="J999" t="s">
        <v>8244</v>
      </c>
      <c r="K999">
        <v>1417145297</v>
      </c>
      <c r="L999">
        <v>1414549697</v>
      </c>
      <c r="M999" s="20">
        <f>(((K999/60)/60)/24)+DATE(1970,1,1)</f>
        <v>41971.144641203704</v>
      </c>
      <c r="N999" s="20">
        <f>(((L999/60)/60)/24)+DATE(1970,1,1)</f>
        <v>41941.10297453704</v>
      </c>
      <c r="O999" s="22">
        <f>M999-N999</f>
        <v>30.041666666664241</v>
      </c>
      <c r="P999" t="b">
        <v>0</v>
      </c>
      <c r="Q999">
        <v>8</v>
      </c>
      <c r="R999" t="b">
        <v>0</v>
      </c>
      <c r="S999" t="s">
        <v>8268</v>
      </c>
      <c r="T999" s="15" t="s">
        <v>8315</v>
      </c>
      <c r="U999" s="15" t="s">
        <v>8317</v>
      </c>
    </row>
    <row r="1000" spans="1:21" ht="45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s="13">
        <f>IFERROR(ROUND(E1000/Q1000,2),0)</f>
        <v>153.43</v>
      </c>
      <c r="G1000" s="10">
        <f>ROUND(E1000/D1000,2)</f>
        <v>0.59</v>
      </c>
      <c r="H1000" s="9" t="s">
        <v>8219</v>
      </c>
      <c r="I1000" t="s">
        <v>8227</v>
      </c>
      <c r="J1000" t="s">
        <v>8249</v>
      </c>
      <c r="K1000">
        <v>1447909401</v>
      </c>
      <c r="L1000">
        <v>1444017801</v>
      </c>
      <c r="M1000" s="20">
        <f>(((K1000/60)/60)/24)+DATE(1970,1,1)</f>
        <v>42327.210659722223</v>
      </c>
      <c r="N1000" s="20">
        <f>(((L1000/60)/60)/24)+DATE(1970,1,1)</f>
        <v>42282.168993055559</v>
      </c>
      <c r="O1000" s="22">
        <f>M1000-N1000</f>
        <v>45.041666666664241</v>
      </c>
      <c r="P1000" t="b">
        <v>0</v>
      </c>
      <c r="Q1000">
        <v>229</v>
      </c>
      <c r="R1000" t="b">
        <v>0</v>
      </c>
      <c r="S1000" t="s">
        <v>8268</v>
      </c>
      <c r="T1000" s="15" t="s">
        <v>8315</v>
      </c>
      <c r="U1000" s="15" t="s">
        <v>8317</v>
      </c>
    </row>
    <row r="1001" spans="1:21" ht="45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s="13">
        <f>IFERROR(ROUND(E1001/Q1001,2),0)</f>
        <v>292.08</v>
      </c>
      <c r="G1001" s="10">
        <f>ROUND(E1001/D1001,2)</f>
        <v>0.08</v>
      </c>
      <c r="H1001" s="9" t="s">
        <v>8219</v>
      </c>
      <c r="I1001" t="s">
        <v>8227</v>
      </c>
      <c r="J1001" t="s">
        <v>8249</v>
      </c>
      <c r="K1001">
        <v>1415865720</v>
      </c>
      <c r="L1001">
        <v>1413270690</v>
      </c>
      <c r="M1001" s="20">
        <f>(((K1001/60)/60)/24)+DATE(1970,1,1)</f>
        <v>41956.334722222222</v>
      </c>
      <c r="N1001" s="20">
        <f>(((L1001/60)/60)/24)+DATE(1970,1,1)</f>
        <v>41926.29965277778</v>
      </c>
      <c r="O1001" s="22">
        <f>M1001-N1001</f>
        <v>30.035069444442343</v>
      </c>
      <c r="P1001" t="b">
        <v>0</v>
      </c>
      <c r="Q1001">
        <v>40</v>
      </c>
      <c r="R1001" t="b">
        <v>0</v>
      </c>
      <c r="S1001" t="s">
        <v>8268</v>
      </c>
      <c r="T1001" s="15" t="s">
        <v>8315</v>
      </c>
      <c r="U1001" s="15" t="s">
        <v>8317</v>
      </c>
    </row>
    <row r="1002" spans="1:21" ht="45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s="13">
        <f>IFERROR(ROUND(E1002/Q1002,2),0)</f>
        <v>3304</v>
      </c>
      <c r="G1002" s="10">
        <f>ROUND(E1002/D1002,2)</f>
        <v>0.02</v>
      </c>
      <c r="H1002" s="9" t="s">
        <v>8218</v>
      </c>
      <c r="I1002" t="s">
        <v>8222</v>
      </c>
      <c r="J1002" t="s">
        <v>8244</v>
      </c>
      <c r="K1002">
        <v>1489537560</v>
      </c>
      <c r="L1002">
        <v>1484357160</v>
      </c>
      <c r="M1002" s="20">
        <f>(((K1002/60)/60)/24)+DATE(1970,1,1)</f>
        <v>42809.018055555556</v>
      </c>
      <c r="N1002" s="20">
        <f>(((L1002/60)/60)/24)+DATE(1970,1,1)</f>
        <v>42749.059722222228</v>
      </c>
      <c r="O1002" s="22">
        <f>M1002-N1002</f>
        <v>59.958333333328483</v>
      </c>
      <c r="P1002" t="b">
        <v>0</v>
      </c>
      <c r="Q1002">
        <v>6</v>
      </c>
      <c r="R1002" t="b">
        <v>0</v>
      </c>
      <c r="S1002" t="s">
        <v>8268</v>
      </c>
      <c r="T1002" s="15" t="s">
        <v>8315</v>
      </c>
      <c r="U1002" s="15" t="s">
        <v>8317</v>
      </c>
    </row>
    <row r="1003" spans="1:21" ht="60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s="13">
        <f>IFERROR(ROUND(E1003/Q1003,2),0)</f>
        <v>1300</v>
      </c>
      <c r="G1003" s="10">
        <f>ROUND(E1003/D1003,2)</f>
        <v>1.04</v>
      </c>
      <c r="H1003" s="9" t="s">
        <v>8218</v>
      </c>
      <c r="I1003" t="s">
        <v>8223</v>
      </c>
      <c r="J1003" t="s">
        <v>8245</v>
      </c>
      <c r="K1003">
        <v>1485796613</v>
      </c>
      <c r="L1003">
        <v>1481908613</v>
      </c>
      <c r="M1003" s="20">
        <f>(((K1003/60)/60)/24)+DATE(1970,1,1)</f>
        <v>42765.720057870371</v>
      </c>
      <c r="N1003" s="20">
        <f>(((L1003/60)/60)/24)+DATE(1970,1,1)</f>
        <v>42720.720057870371</v>
      </c>
      <c r="O1003" s="22">
        <f>M1003-N1003</f>
        <v>45</v>
      </c>
      <c r="P1003" t="b">
        <v>0</v>
      </c>
      <c r="Q1003">
        <v>4</v>
      </c>
      <c r="R1003" t="b">
        <v>0</v>
      </c>
      <c r="S1003" t="s">
        <v>8268</v>
      </c>
      <c r="T1003" s="15" t="s">
        <v>8315</v>
      </c>
      <c r="U1003" s="15" t="s">
        <v>8317</v>
      </c>
    </row>
    <row r="1004" spans="1:21" ht="60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s="13">
        <f>IFERROR(ROUND(E1004/Q1004,2),0)</f>
        <v>134.55000000000001</v>
      </c>
      <c r="G1004" s="10">
        <f>ROUND(E1004/D1004,2)</f>
        <v>0.3</v>
      </c>
      <c r="H1004" s="9" t="s">
        <v>8218</v>
      </c>
      <c r="I1004" t="s">
        <v>8222</v>
      </c>
      <c r="J1004" t="s">
        <v>8244</v>
      </c>
      <c r="K1004">
        <v>1450331940</v>
      </c>
      <c r="L1004">
        <v>1447777514</v>
      </c>
      <c r="M1004" s="20">
        <f>(((K1004/60)/60)/24)+DATE(1970,1,1)</f>
        <v>42355.249305555553</v>
      </c>
      <c r="N1004" s="20">
        <f>(((L1004/60)/60)/24)+DATE(1970,1,1)</f>
        <v>42325.684189814812</v>
      </c>
      <c r="O1004" s="22">
        <f>M1004-N1004</f>
        <v>29.565115740741021</v>
      </c>
      <c r="P1004" t="b">
        <v>0</v>
      </c>
      <c r="Q1004">
        <v>22</v>
      </c>
      <c r="R1004" t="b">
        <v>0</v>
      </c>
      <c r="S1004" t="s">
        <v>8268</v>
      </c>
      <c r="T1004" s="15" t="s">
        <v>8315</v>
      </c>
      <c r="U1004" s="15" t="s">
        <v>8317</v>
      </c>
    </row>
    <row r="1005" spans="1:21" ht="45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s="13">
        <f>IFERROR(ROUND(E1005/Q1005,2),0)</f>
        <v>214.07</v>
      </c>
      <c r="G1005" s="10">
        <f>ROUND(E1005/D1005,2)</f>
        <v>0.16</v>
      </c>
      <c r="H1005" s="9" t="s">
        <v>8218</v>
      </c>
      <c r="I1005" t="s">
        <v>8228</v>
      </c>
      <c r="J1005" t="s">
        <v>8247</v>
      </c>
      <c r="K1005">
        <v>1489680061</v>
      </c>
      <c r="L1005">
        <v>1487091661</v>
      </c>
      <c r="M1005" s="20">
        <f>(((K1005/60)/60)/24)+DATE(1970,1,1)</f>
        <v>42810.667372685188</v>
      </c>
      <c r="N1005" s="20">
        <f>(((L1005/60)/60)/24)+DATE(1970,1,1)</f>
        <v>42780.709039351852</v>
      </c>
      <c r="O1005" s="22">
        <f>M1005-N1005</f>
        <v>29.958333333335759</v>
      </c>
      <c r="P1005" t="b">
        <v>0</v>
      </c>
      <c r="Q1005">
        <v>15</v>
      </c>
      <c r="R1005" t="b">
        <v>0</v>
      </c>
      <c r="S1005" t="s">
        <v>8268</v>
      </c>
      <c r="T1005" s="15" t="s">
        <v>8315</v>
      </c>
      <c r="U1005" s="15" t="s">
        <v>8317</v>
      </c>
    </row>
    <row r="1006" spans="1:21" ht="45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s="13">
        <f>IFERROR(ROUND(E1006/Q1006,2),0)</f>
        <v>216.34</v>
      </c>
      <c r="G1006" s="10">
        <f>ROUND(E1006/D1006,2)</f>
        <v>0.82</v>
      </c>
      <c r="H1006" s="9" t="s">
        <v>8218</v>
      </c>
      <c r="I1006" t="s">
        <v>8222</v>
      </c>
      <c r="J1006" t="s">
        <v>8244</v>
      </c>
      <c r="K1006">
        <v>1455814827</v>
      </c>
      <c r="L1006">
        <v>1453222827</v>
      </c>
      <c r="M1006" s="20">
        <f>(((K1006/60)/60)/24)+DATE(1970,1,1)</f>
        <v>42418.708645833336</v>
      </c>
      <c r="N1006" s="20">
        <f>(((L1006/60)/60)/24)+DATE(1970,1,1)</f>
        <v>42388.708645833336</v>
      </c>
      <c r="O1006" s="22">
        <f>M1006-N1006</f>
        <v>30</v>
      </c>
      <c r="P1006" t="b">
        <v>0</v>
      </c>
      <c r="Q1006">
        <v>95</v>
      </c>
      <c r="R1006" t="b">
        <v>0</v>
      </c>
      <c r="S1006" t="s">
        <v>8268</v>
      </c>
      <c r="T1006" s="15" t="s">
        <v>8315</v>
      </c>
      <c r="U1006" s="15" t="s">
        <v>8317</v>
      </c>
    </row>
    <row r="1007" spans="1:21" ht="45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s="13">
        <f>IFERROR(ROUND(E1007/Q1007,2),0)</f>
        <v>932.31</v>
      </c>
      <c r="G1007" s="10">
        <f>ROUND(E1007/D1007,2)</f>
        <v>0.75</v>
      </c>
      <c r="H1007" s="9" t="s">
        <v>8218</v>
      </c>
      <c r="I1007" t="s">
        <v>8222</v>
      </c>
      <c r="J1007" t="s">
        <v>8244</v>
      </c>
      <c r="K1007">
        <v>1446217183</v>
      </c>
      <c r="L1007">
        <v>1443538783</v>
      </c>
      <c r="M1007" s="20">
        <f>(((K1007/60)/60)/24)+DATE(1970,1,1)</f>
        <v>42307.624803240738</v>
      </c>
      <c r="N1007" s="20">
        <f>(((L1007/60)/60)/24)+DATE(1970,1,1)</f>
        <v>42276.624803240738</v>
      </c>
      <c r="O1007" s="22">
        <f>M1007-N1007</f>
        <v>31</v>
      </c>
      <c r="P1007" t="b">
        <v>0</v>
      </c>
      <c r="Q1007">
        <v>161</v>
      </c>
      <c r="R1007" t="b">
        <v>0</v>
      </c>
      <c r="S1007" t="s">
        <v>8268</v>
      </c>
      <c r="T1007" s="15" t="s">
        <v>8315</v>
      </c>
      <c r="U1007" s="15" t="s">
        <v>8317</v>
      </c>
    </row>
    <row r="1008" spans="1:21" ht="45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s="13">
        <f>IFERROR(ROUND(E1008/Q1008,2),0)</f>
        <v>29.25</v>
      </c>
      <c r="G1008" s="10">
        <f>ROUND(E1008/D1008,2)</f>
        <v>0.06</v>
      </c>
      <c r="H1008" s="9" t="s">
        <v>8218</v>
      </c>
      <c r="I1008" t="s">
        <v>8222</v>
      </c>
      <c r="J1008" t="s">
        <v>8244</v>
      </c>
      <c r="K1008">
        <v>1418368260</v>
      </c>
      <c r="L1008">
        <v>1417654672</v>
      </c>
      <c r="M1008" s="20">
        <f>(((K1008/60)/60)/24)+DATE(1970,1,1)</f>
        <v>41985.299305555556</v>
      </c>
      <c r="N1008" s="20">
        <f>(((L1008/60)/60)/24)+DATE(1970,1,1)</f>
        <v>41977.040185185186</v>
      </c>
      <c r="O1008" s="22">
        <f>M1008-N1008</f>
        <v>8.2591203703705105</v>
      </c>
      <c r="P1008" t="b">
        <v>0</v>
      </c>
      <c r="Q1008">
        <v>8</v>
      </c>
      <c r="R1008" t="b">
        <v>0</v>
      </c>
      <c r="S1008" t="s">
        <v>8268</v>
      </c>
      <c r="T1008" s="15" t="s">
        <v>8315</v>
      </c>
      <c r="U1008" s="15" t="s">
        <v>8317</v>
      </c>
    </row>
    <row r="1009" spans="1:21" ht="45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s="13">
        <f>IFERROR(ROUND(E1009/Q1009,2),0)</f>
        <v>174.95</v>
      </c>
      <c r="G1009" s="10">
        <f>ROUND(E1009/D1009,2)</f>
        <v>0.44</v>
      </c>
      <c r="H1009" s="9" t="s">
        <v>8218</v>
      </c>
      <c r="I1009" t="s">
        <v>8222</v>
      </c>
      <c r="J1009" t="s">
        <v>8244</v>
      </c>
      <c r="K1009">
        <v>1481727623</v>
      </c>
      <c r="L1009">
        <v>1478095223</v>
      </c>
      <c r="M1009" s="20">
        <f>(((K1009/60)/60)/24)+DATE(1970,1,1)</f>
        <v>42718.6252662037</v>
      </c>
      <c r="N1009" s="20">
        <f>(((L1009/60)/60)/24)+DATE(1970,1,1)</f>
        <v>42676.583599537036</v>
      </c>
      <c r="O1009" s="22">
        <f>M1009-N1009</f>
        <v>42.041666666664241</v>
      </c>
      <c r="P1009" t="b">
        <v>0</v>
      </c>
      <c r="Q1009">
        <v>76</v>
      </c>
      <c r="R1009" t="b">
        <v>0</v>
      </c>
      <c r="S1009" t="s">
        <v>8268</v>
      </c>
      <c r="T1009" s="15" t="s">
        <v>8315</v>
      </c>
      <c r="U1009" s="15" t="s">
        <v>8317</v>
      </c>
    </row>
    <row r="1010" spans="1:21" ht="60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s="13">
        <f>IFERROR(ROUND(E1010/Q1010,2),0)</f>
        <v>250</v>
      </c>
      <c r="G1010" s="10">
        <f>ROUND(E1010/D1010,2)</f>
        <v>0</v>
      </c>
      <c r="H1010" s="9" t="s">
        <v>8218</v>
      </c>
      <c r="I1010" t="s">
        <v>8236</v>
      </c>
      <c r="J1010" t="s">
        <v>8254</v>
      </c>
      <c r="K1010">
        <v>1482953115</v>
      </c>
      <c r="L1010">
        <v>1480361115</v>
      </c>
      <c r="M1010" s="20">
        <f>(((K1010/60)/60)/24)+DATE(1970,1,1)</f>
        <v>42732.809201388889</v>
      </c>
      <c r="N1010" s="20">
        <f>(((L1010/60)/60)/24)+DATE(1970,1,1)</f>
        <v>42702.809201388889</v>
      </c>
      <c r="O1010" s="22">
        <f>M1010-N1010</f>
        <v>30</v>
      </c>
      <c r="P1010" t="b">
        <v>0</v>
      </c>
      <c r="Q1010">
        <v>1</v>
      </c>
      <c r="R1010" t="b">
        <v>0</v>
      </c>
      <c r="S1010" t="s">
        <v>8268</v>
      </c>
      <c r="T1010" s="15" t="s">
        <v>8315</v>
      </c>
      <c r="U1010" s="15" t="s">
        <v>8317</v>
      </c>
    </row>
    <row r="1011" spans="1:21" ht="60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s="13">
        <f>IFERROR(ROUND(E1011/Q1011,2),0)</f>
        <v>65</v>
      </c>
      <c r="G1011" s="10">
        <f>ROUND(E1011/D1011,2)</f>
        <v>0.13</v>
      </c>
      <c r="H1011" s="9" t="s">
        <v>8218</v>
      </c>
      <c r="I1011" t="s">
        <v>8222</v>
      </c>
      <c r="J1011" t="s">
        <v>8244</v>
      </c>
      <c r="K1011">
        <v>1466346646</v>
      </c>
      <c r="L1011">
        <v>1463754646</v>
      </c>
      <c r="M1011" s="20">
        <f>(((K1011/60)/60)/24)+DATE(1970,1,1)</f>
        <v>42540.604699074072</v>
      </c>
      <c r="N1011" s="20">
        <f>(((L1011/60)/60)/24)+DATE(1970,1,1)</f>
        <v>42510.604699074072</v>
      </c>
      <c r="O1011" s="22">
        <f>M1011-N1011</f>
        <v>30</v>
      </c>
      <c r="P1011" t="b">
        <v>0</v>
      </c>
      <c r="Q1011">
        <v>101</v>
      </c>
      <c r="R1011" t="b">
        <v>0</v>
      </c>
      <c r="S1011" t="s">
        <v>8268</v>
      </c>
      <c r="T1011" s="15" t="s">
        <v>8315</v>
      </c>
      <c r="U1011" s="15" t="s">
        <v>8317</v>
      </c>
    </row>
    <row r="1012" spans="1:21" ht="60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s="13">
        <f>IFERROR(ROUND(E1012/Q1012,2),0)</f>
        <v>55</v>
      </c>
      <c r="G1012" s="10">
        <f>ROUND(E1012/D1012,2)</f>
        <v>0</v>
      </c>
      <c r="H1012" s="9" t="s">
        <v>8218</v>
      </c>
      <c r="I1012" t="s">
        <v>8222</v>
      </c>
      <c r="J1012" t="s">
        <v>8244</v>
      </c>
      <c r="K1012">
        <v>1473044340</v>
      </c>
      <c r="L1012">
        <v>1468180462</v>
      </c>
      <c r="M1012" s="20">
        <f>(((K1012/60)/60)/24)+DATE(1970,1,1)</f>
        <v>42618.124305555553</v>
      </c>
      <c r="N1012" s="20">
        <f>(((L1012/60)/60)/24)+DATE(1970,1,1)</f>
        <v>42561.829421296294</v>
      </c>
      <c r="O1012" s="22">
        <f>M1012-N1012</f>
        <v>56.294884259259561</v>
      </c>
      <c r="P1012" t="b">
        <v>0</v>
      </c>
      <c r="Q1012">
        <v>4</v>
      </c>
      <c r="R1012" t="b">
        <v>0</v>
      </c>
      <c r="S1012" t="s">
        <v>8268</v>
      </c>
      <c r="T1012" s="15" t="s">
        <v>8315</v>
      </c>
      <c r="U1012" s="15" t="s">
        <v>8317</v>
      </c>
    </row>
    <row r="1013" spans="1:21" ht="45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s="13">
        <f>IFERROR(ROUND(E1013/Q1013,2),0)</f>
        <v>75</v>
      </c>
      <c r="G1013" s="10">
        <f>ROUND(E1013/D1013,2)</f>
        <v>0</v>
      </c>
      <c r="H1013" s="9" t="s">
        <v>8218</v>
      </c>
      <c r="I1013" t="s">
        <v>8222</v>
      </c>
      <c r="J1013" t="s">
        <v>8244</v>
      </c>
      <c r="K1013">
        <v>1418938395</v>
      </c>
      <c r="L1013">
        <v>1415050395</v>
      </c>
      <c r="M1013" s="20">
        <f>(((K1013/60)/60)/24)+DATE(1970,1,1)</f>
        <v>41991.898090277777</v>
      </c>
      <c r="N1013" s="20">
        <f>(((L1013/60)/60)/24)+DATE(1970,1,1)</f>
        <v>41946.898090277777</v>
      </c>
      <c r="O1013" s="22">
        <f>M1013-N1013</f>
        <v>45</v>
      </c>
      <c r="P1013" t="b">
        <v>0</v>
      </c>
      <c r="Q1013">
        <v>1</v>
      </c>
      <c r="R1013" t="b">
        <v>0</v>
      </c>
      <c r="S1013" t="s">
        <v>8268</v>
      </c>
      <c r="T1013" s="15" t="s">
        <v>8315</v>
      </c>
      <c r="U1013" s="15" t="s">
        <v>8317</v>
      </c>
    </row>
    <row r="1014" spans="1:21" ht="60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s="13">
        <f>IFERROR(ROUND(E1014/Q1014,2),0)</f>
        <v>1389.36</v>
      </c>
      <c r="G1014" s="10">
        <f>ROUND(E1014/D1014,2)</f>
        <v>215.35</v>
      </c>
      <c r="H1014" s="9" t="s">
        <v>8218</v>
      </c>
      <c r="I1014" t="s">
        <v>8222</v>
      </c>
      <c r="J1014" t="s">
        <v>8244</v>
      </c>
      <c r="K1014">
        <v>1485254052</v>
      </c>
      <c r="L1014">
        <v>1481366052</v>
      </c>
      <c r="M1014" s="20">
        <f>(((K1014/60)/60)/24)+DATE(1970,1,1)</f>
        <v>42759.440416666665</v>
      </c>
      <c r="N1014" s="20">
        <f>(((L1014/60)/60)/24)+DATE(1970,1,1)</f>
        <v>42714.440416666665</v>
      </c>
      <c r="O1014" s="22">
        <f>M1014-N1014</f>
        <v>45</v>
      </c>
      <c r="P1014" t="b">
        <v>0</v>
      </c>
      <c r="Q1014">
        <v>775</v>
      </c>
      <c r="R1014" t="b">
        <v>0</v>
      </c>
      <c r="S1014" t="s">
        <v>8268</v>
      </c>
      <c r="T1014" s="15" t="s">
        <v>8315</v>
      </c>
      <c r="U1014" s="15" t="s">
        <v>8317</v>
      </c>
    </row>
    <row r="1015" spans="1:21" ht="60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s="13">
        <f>IFERROR(ROUND(E1015/Q1015,2),0)</f>
        <v>95.91</v>
      </c>
      <c r="G1015" s="10">
        <f>ROUND(E1015/D1015,2)</f>
        <v>0.35</v>
      </c>
      <c r="H1015" s="9" t="s">
        <v>8218</v>
      </c>
      <c r="I1015" t="s">
        <v>8222</v>
      </c>
      <c r="J1015" t="s">
        <v>8244</v>
      </c>
      <c r="K1015">
        <v>1451419200</v>
      </c>
      <c r="L1015">
        <v>1449000056</v>
      </c>
      <c r="M1015" s="20">
        <f>(((K1015/60)/60)/24)+DATE(1970,1,1)</f>
        <v>42367.833333333328</v>
      </c>
      <c r="N1015" s="20">
        <f>(((L1015/60)/60)/24)+DATE(1970,1,1)</f>
        <v>42339.833981481483</v>
      </c>
      <c r="O1015" s="22">
        <f>M1015-N1015</f>
        <v>27.999351851845859</v>
      </c>
      <c r="P1015" t="b">
        <v>0</v>
      </c>
      <c r="Q1015">
        <v>90</v>
      </c>
      <c r="R1015" t="b">
        <v>0</v>
      </c>
      <c r="S1015" t="s">
        <v>8268</v>
      </c>
      <c r="T1015" s="15" t="s">
        <v>8315</v>
      </c>
      <c r="U1015" s="15" t="s">
        <v>8317</v>
      </c>
    </row>
    <row r="1016" spans="1:21" ht="30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s="13">
        <f>IFERROR(ROUND(E1016/Q1016,2),0)</f>
        <v>191.25</v>
      </c>
      <c r="G1016" s="10">
        <f>ROUND(E1016/D1016,2)</f>
        <v>0.31</v>
      </c>
      <c r="H1016" s="9" t="s">
        <v>8218</v>
      </c>
      <c r="I1016" t="s">
        <v>8222</v>
      </c>
      <c r="J1016" t="s">
        <v>8244</v>
      </c>
      <c r="K1016">
        <v>1420070615</v>
      </c>
      <c r="L1016">
        <v>1415750615</v>
      </c>
      <c r="M1016" s="20">
        <f>(((K1016/60)/60)/24)+DATE(1970,1,1)</f>
        <v>42005.002488425926</v>
      </c>
      <c r="N1016" s="20">
        <f>(((L1016/60)/60)/24)+DATE(1970,1,1)</f>
        <v>41955.002488425926</v>
      </c>
      <c r="O1016" s="22">
        <f>M1016-N1016</f>
        <v>50</v>
      </c>
      <c r="P1016" t="b">
        <v>0</v>
      </c>
      <c r="Q1016">
        <v>16</v>
      </c>
      <c r="R1016" t="b">
        <v>0</v>
      </c>
      <c r="S1016" t="s">
        <v>8268</v>
      </c>
      <c r="T1016" s="15" t="s">
        <v>8315</v>
      </c>
      <c r="U1016" s="15" t="s">
        <v>8317</v>
      </c>
    </row>
    <row r="1017" spans="1:21" ht="45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s="13">
        <f>IFERROR(ROUND(E1017/Q1017,2),0)</f>
        <v>40</v>
      </c>
      <c r="G1017" s="10">
        <f>ROUND(E1017/D1017,2)</f>
        <v>0.03</v>
      </c>
      <c r="H1017" s="9" t="s">
        <v>8218</v>
      </c>
      <c r="I1017" t="s">
        <v>8238</v>
      </c>
      <c r="J1017" t="s">
        <v>8255</v>
      </c>
      <c r="K1017">
        <v>1448489095</v>
      </c>
      <c r="L1017">
        <v>1445893495</v>
      </c>
      <c r="M1017" s="20">
        <f>(((K1017/60)/60)/24)+DATE(1970,1,1)</f>
        <v>42333.920081018514</v>
      </c>
      <c r="N1017" s="20">
        <f>(((L1017/60)/60)/24)+DATE(1970,1,1)</f>
        <v>42303.878414351857</v>
      </c>
      <c r="O1017" s="22">
        <f>M1017-N1017</f>
        <v>30.041666666656965</v>
      </c>
      <c r="P1017" t="b">
        <v>0</v>
      </c>
      <c r="Q1017">
        <v>6</v>
      </c>
      <c r="R1017" t="b">
        <v>0</v>
      </c>
      <c r="S1017" t="s">
        <v>8268</v>
      </c>
      <c r="T1017" s="15" t="s">
        <v>8315</v>
      </c>
      <c r="U1017" s="15" t="s">
        <v>8317</v>
      </c>
    </row>
    <row r="1018" spans="1:21" ht="45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s="13">
        <f>IFERROR(ROUND(E1018/Q1018,2),0)</f>
        <v>74.790000000000006</v>
      </c>
      <c r="G1018" s="10">
        <f>ROUND(E1018/D1018,2)</f>
        <v>0.03</v>
      </c>
      <c r="H1018" s="9" t="s">
        <v>8218</v>
      </c>
      <c r="I1018" t="s">
        <v>8222</v>
      </c>
      <c r="J1018" t="s">
        <v>8244</v>
      </c>
      <c r="K1018">
        <v>1459992856</v>
      </c>
      <c r="L1018">
        <v>1456108456</v>
      </c>
      <c r="M1018" s="20">
        <f>(((K1018/60)/60)/24)+DATE(1970,1,1)</f>
        <v>42467.065462962957</v>
      </c>
      <c r="N1018" s="20">
        <f>(((L1018/60)/60)/24)+DATE(1970,1,1)</f>
        <v>42422.107129629629</v>
      </c>
      <c r="O1018" s="22">
        <f>M1018-N1018</f>
        <v>44.958333333328483</v>
      </c>
      <c r="P1018" t="b">
        <v>0</v>
      </c>
      <c r="Q1018">
        <v>38</v>
      </c>
      <c r="R1018" t="b">
        <v>0</v>
      </c>
      <c r="S1018" t="s">
        <v>8268</v>
      </c>
      <c r="T1018" s="15" t="s">
        <v>8315</v>
      </c>
      <c r="U1018" s="15" t="s">
        <v>8317</v>
      </c>
    </row>
    <row r="1019" spans="1:21" ht="60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s="13">
        <f>IFERROR(ROUND(E1019/Q1019,2),0)</f>
        <v>161.12</v>
      </c>
      <c r="G1019" s="10">
        <f>ROUND(E1019/D1019,2)</f>
        <v>0.23</v>
      </c>
      <c r="H1019" s="9" t="s">
        <v>8218</v>
      </c>
      <c r="I1019" t="s">
        <v>8222</v>
      </c>
      <c r="J1019" t="s">
        <v>8244</v>
      </c>
      <c r="K1019">
        <v>1448125935</v>
      </c>
      <c r="L1019">
        <v>1444666335</v>
      </c>
      <c r="M1019" s="20">
        <f>(((K1019/60)/60)/24)+DATE(1970,1,1)</f>
        <v>42329.716840277775</v>
      </c>
      <c r="N1019" s="20">
        <f>(((L1019/60)/60)/24)+DATE(1970,1,1)</f>
        <v>42289.675173611111</v>
      </c>
      <c r="O1019" s="22">
        <f>M1019-N1019</f>
        <v>40.041666666664241</v>
      </c>
      <c r="P1019" t="b">
        <v>0</v>
      </c>
      <c r="Q1019">
        <v>355</v>
      </c>
      <c r="R1019" t="b">
        <v>0</v>
      </c>
      <c r="S1019" t="s">
        <v>8268</v>
      </c>
      <c r="T1019" s="15" t="s">
        <v>8315</v>
      </c>
      <c r="U1019" s="15" t="s">
        <v>8317</v>
      </c>
    </row>
    <row r="1020" spans="1:21" ht="45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s="13">
        <f>IFERROR(ROUND(E1020/Q1020,2),0)</f>
        <v>88.71</v>
      </c>
      <c r="G1020" s="10">
        <f>ROUND(E1020/D1020,2)</f>
        <v>0.03</v>
      </c>
      <c r="H1020" s="9" t="s">
        <v>8218</v>
      </c>
      <c r="I1020" t="s">
        <v>8222</v>
      </c>
      <c r="J1020" t="s">
        <v>8244</v>
      </c>
      <c r="K1020">
        <v>1468496933</v>
      </c>
      <c r="L1020">
        <v>1465904933</v>
      </c>
      <c r="M1020" s="20">
        <f>(((K1020/60)/60)/24)+DATE(1970,1,1)</f>
        <v>42565.492280092592</v>
      </c>
      <c r="N1020" s="20">
        <f>(((L1020/60)/60)/24)+DATE(1970,1,1)</f>
        <v>42535.492280092592</v>
      </c>
      <c r="O1020" s="22">
        <f>M1020-N1020</f>
        <v>30</v>
      </c>
      <c r="P1020" t="b">
        <v>0</v>
      </c>
      <c r="Q1020">
        <v>7</v>
      </c>
      <c r="R1020" t="b">
        <v>0</v>
      </c>
      <c r="S1020" t="s">
        <v>8268</v>
      </c>
      <c r="T1020" s="15" t="s">
        <v>8315</v>
      </c>
      <c r="U1020" s="15" t="s">
        <v>8317</v>
      </c>
    </row>
    <row r="1021" spans="1:21" ht="45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s="13">
        <f>IFERROR(ROUND(E1021/Q1021,2),0)</f>
        <v>53.25</v>
      </c>
      <c r="G1021" s="10">
        <f>ROUND(E1021/D1021,2)</f>
        <v>0.47</v>
      </c>
      <c r="H1021" s="9" t="s">
        <v>8218</v>
      </c>
      <c r="I1021" t="s">
        <v>8222</v>
      </c>
      <c r="J1021" t="s">
        <v>8244</v>
      </c>
      <c r="K1021">
        <v>1423092149</v>
      </c>
      <c r="L1021">
        <v>1420500149</v>
      </c>
      <c r="M1021" s="20">
        <f>(((K1021/60)/60)/24)+DATE(1970,1,1)</f>
        <v>42039.973946759259</v>
      </c>
      <c r="N1021" s="20">
        <f>(((L1021/60)/60)/24)+DATE(1970,1,1)</f>
        <v>42009.973946759259</v>
      </c>
      <c r="O1021" s="22">
        <f>M1021-N1021</f>
        <v>30</v>
      </c>
      <c r="P1021" t="b">
        <v>0</v>
      </c>
      <c r="Q1021">
        <v>400</v>
      </c>
      <c r="R1021" t="b">
        <v>0</v>
      </c>
      <c r="S1021" t="s">
        <v>8268</v>
      </c>
      <c r="T1021" s="15" t="s">
        <v>8315</v>
      </c>
      <c r="U1021" s="15" t="s">
        <v>8317</v>
      </c>
    </row>
    <row r="1022" spans="1:21" ht="60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s="13">
        <f>IFERROR(ROUND(E1022/Q1022,2),0)</f>
        <v>106.2</v>
      </c>
      <c r="G1022" s="10">
        <f>ROUND(E1022/D1022,2)</f>
        <v>2.06</v>
      </c>
      <c r="H1022" s="9" t="s">
        <v>8217</v>
      </c>
      <c r="I1022" t="s">
        <v>8227</v>
      </c>
      <c r="J1022" t="s">
        <v>8249</v>
      </c>
      <c r="K1022">
        <v>1433206020</v>
      </c>
      <c r="L1022">
        <v>1430617209</v>
      </c>
      <c r="M1022" s="20">
        <f>(((K1022/60)/60)/24)+DATE(1970,1,1)</f>
        <v>42157.032638888893</v>
      </c>
      <c r="N1022" s="20">
        <f>(((L1022/60)/60)/24)+DATE(1970,1,1)</f>
        <v>42127.069548611107</v>
      </c>
      <c r="O1022" s="22">
        <f>M1022-N1022</f>
        <v>29.96309027778625</v>
      </c>
      <c r="P1022" t="b">
        <v>0</v>
      </c>
      <c r="Q1022">
        <v>30</v>
      </c>
      <c r="R1022" t="b">
        <v>1</v>
      </c>
      <c r="S1022" t="s">
        <v>8275</v>
      </c>
      <c r="T1022" s="15" t="s">
        <v>8321</v>
      </c>
      <c r="U1022" s="15" t="s">
        <v>8326</v>
      </c>
    </row>
    <row r="1023" spans="1:21" ht="45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s="13">
        <f>IFERROR(ROUND(E1023/Q1023,2),0)</f>
        <v>22.08</v>
      </c>
      <c r="G1023" s="10">
        <f>ROUND(E1023/D1023,2)</f>
        <v>3.52</v>
      </c>
      <c r="H1023" s="9" t="s">
        <v>8217</v>
      </c>
      <c r="I1023" t="s">
        <v>8222</v>
      </c>
      <c r="J1023" t="s">
        <v>8244</v>
      </c>
      <c r="K1023">
        <v>1445054400</v>
      </c>
      <c r="L1023">
        <v>1443074571</v>
      </c>
      <c r="M1023" s="20">
        <f>(((K1023/60)/60)/24)+DATE(1970,1,1)</f>
        <v>42294.166666666672</v>
      </c>
      <c r="N1023" s="20">
        <f>(((L1023/60)/60)/24)+DATE(1970,1,1)</f>
        <v>42271.251979166671</v>
      </c>
      <c r="O1023" s="22">
        <f>M1023-N1023</f>
        <v>22.914687500000582</v>
      </c>
      <c r="P1023" t="b">
        <v>1</v>
      </c>
      <c r="Q1023">
        <v>478</v>
      </c>
      <c r="R1023" t="b">
        <v>1</v>
      </c>
      <c r="S1023" t="s">
        <v>8275</v>
      </c>
      <c r="T1023" s="15" t="s">
        <v>8321</v>
      </c>
      <c r="U1023" s="15" t="s">
        <v>8326</v>
      </c>
    </row>
    <row r="1024" spans="1:21" ht="30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s="13">
        <f>IFERROR(ROUND(E1024/Q1024,2),0)</f>
        <v>31.05</v>
      </c>
      <c r="G1024" s="10">
        <f>ROUND(E1024/D1024,2)</f>
        <v>1.1499999999999999</v>
      </c>
      <c r="H1024" s="9" t="s">
        <v>8217</v>
      </c>
      <c r="I1024" t="s">
        <v>8222</v>
      </c>
      <c r="J1024" t="s">
        <v>8244</v>
      </c>
      <c r="K1024">
        <v>1431876677</v>
      </c>
      <c r="L1024">
        <v>1429284677</v>
      </c>
      <c r="M1024" s="20">
        <f>(((K1024/60)/60)/24)+DATE(1970,1,1)</f>
        <v>42141.646724537044</v>
      </c>
      <c r="N1024" s="20">
        <f>(((L1024/60)/60)/24)+DATE(1970,1,1)</f>
        <v>42111.646724537044</v>
      </c>
      <c r="O1024" s="22">
        <f>M1024-N1024</f>
        <v>30</v>
      </c>
      <c r="P1024" t="b">
        <v>1</v>
      </c>
      <c r="Q1024">
        <v>74</v>
      </c>
      <c r="R1024" t="b">
        <v>1</v>
      </c>
      <c r="S1024" t="s">
        <v>8275</v>
      </c>
      <c r="T1024" s="15" t="s">
        <v>8321</v>
      </c>
      <c r="U1024" s="15" t="s">
        <v>8326</v>
      </c>
    </row>
    <row r="1025" spans="1:21" ht="45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s="13">
        <f>IFERROR(ROUND(E1025/Q1025,2),0)</f>
        <v>36.21</v>
      </c>
      <c r="G1025" s="10">
        <f>ROUND(E1025/D1025,2)</f>
        <v>2.37</v>
      </c>
      <c r="H1025" s="9" t="s">
        <v>8217</v>
      </c>
      <c r="I1025" t="s">
        <v>8223</v>
      </c>
      <c r="J1025" t="s">
        <v>8245</v>
      </c>
      <c r="K1025">
        <v>1434837861</v>
      </c>
      <c r="L1025">
        <v>1432245861</v>
      </c>
      <c r="M1025" s="20">
        <f>(((K1025/60)/60)/24)+DATE(1970,1,1)</f>
        <v>42175.919687500005</v>
      </c>
      <c r="N1025" s="20">
        <f>(((L1025/60)/60)/24)+DATE(1970,1,1)</f>
        <v>42145.919687500005</v>
      </c>
      <c r="O1025" s="22">
        <f>M1025-N1025</f>
        <v>30</v>
      </c>
      <c r="P1025" t="b">
        <v>0</v>
      </c>
      <c r="Q1025">
        <v>131</v>
      </c>
      <c r="R1025" t="b">
        <v>1</v>
      </c>
      <c r="S1025" t="s">
        <v>8275</v>
      </c>
      <c r="T1025" s="15" t="s">
        <v>8321</v>
      </c>
      <c r="U1025" s="15" t="s">
        <v>8326</v>
      </c>
    </row>
    <row r="1026" spans="1:21" ht="45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s="13">
        <f>IFERROR(ROUND(E1026/Q1026,2),0)</f>
        <v>388.98</v>
      </c>
      <c r="G1026" s="10">
        <f>ROUND(E1026/D1026,2)</f>
        <v>1.19</v>
      </c>
      <c r="H1026" s="9" t="s">
        <v>8217</v>
      </c>
      <c r="I1026" t="s">
        <v>8233</v>
      </c>
      <c r="J1026" t="s">
        <v>8253</v>
      </c>
      <c r="K1026">
        <v>1454248563</v>
      </c>
      <c r="L1026">
        <v>1451656563</v>
      </c>
      <c r="M1026" s="20">
        <f>(((K1026/60)/60)/24)+DATE(1970,1,1)</f>
        <v>42400.580590277779</v>
      </c>
      <c r="N1026" s="20">
        <f>(((L1026/60)/60)/24)+DATE(1970,1,1)</f>
        <v>42370.580590277779</v>
      </c>
      <c r="O1026" s="22">
        <f>M1026-N1026</f>
        <v>30</v>
      </c>
      <c r="P1026" t="b">
        <v>1</v>
      </c>
      <c r="Q1026">
        <v>61</v>
      </c>
      <c r="R1026" t="b">
        <v>1</v>
      </c>
      <c r="S1026" t="s">
        <v>8275</v>
      </c>
      <c r="T1026" s="15" t="s">
        <v>8321</v>
      </c>
      <c r="U1026" s="15" t="s">
        <v>8326</v>
      </c>
    </row>
    <row r="1027" spans="1:21" ht="45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s="13">
        <f>IFERROR(ROUND(E1027/Q1027,2),0)</f>
        <v>71.849999999999994</v>
      </c>
      <c r="G1027" s="10">
        <f>ROUND(E1027/D1027,2)</f>
        <v>1.1000000000000001</v>
      </c>
      <c r="H1027" s="9" t="s">
        <v>8217</v>
      </c>
      <c r="I1027" t="s">
        <v>8222</v>
      </c>
      <c r="J1027" t="s">
        <v>8244</v>
      </c>
      <c r="K1027">
        <v>1426532437</v>
      </c>
      <c r="L1027">
        <v>1423944037</v>
      </c>
      <c r="M1027" s="20">
        <f>(((K1027/60)/60)/24)+DATE(1970,1,1)</f>
        <v>42079.792094907403</v>
      </c>
      <c r="N1027" s="20">
        <f>(((L1027/60)/60)/24)+DATE(1970,1,1)</f>
        <v>42049.833761574075</v>
      </c>
      <c r="O1027" s="22">
        <f>M1027-N1027</f>
        <v>29.958333333328483</v>
      </c>
      <c r="P1027" t="b">
        <v>1</v>
      </c>
      <c r="Q1027">
        <v>1071</v>
      </c>
      <c r="R1027" t="b">
        <v>1</v>
      </c>
      <c r="S1027" t="s">
        <v>8275</v>
      </c>
      <c r="T1027" s="15" t="s">
        <v>8321</v>
      </c>
      <c r="U1027" s="15" t="s">
        <v>8326</v>
      </c>
    </row>
    <row r="1028" spans="1:21" ht="60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s="13">
        <f>IFERROR(ROUND(E1028/Q1028,2),0)</f>
        <v>57.38</v>
      </c>
      <c r="G1028" s="10">
        <f>ROUND(E1028/D1028,2)</f>
        <v>1</v>
      </c>
      <c r="H1028" s="9" t="s">
        <v>8217</v>
      </c>
      <c r="I1028" t="s">
        <v>8223</v>
      </c>
      <c r="J1028" t="s">
        <v>8245</v>
      </c>
      <c r="K1028">
        <v>1459414016</v>
      </c>
      <c r="L1028">
        <v>1456480016</v>
      </c>
      <c r="M1028" s="20">
        <f>(((K1028/60)/60)/24)+DATE(1970,1,1)</f>
        <v>42460.365925925929</v>
      </c>
      <c r="N1028" s="20">
        <f>(((L1028/60)/60)/24)+DATE(1970,1,1)</f>
        <v>42426.407592592594</v>
      </c>
      <c r="O1028" s="22">
        <f>M1028-N1028</f>
        <v>33.958333333335759</v>
      </c>
      <c r="P1028" t="b">
        <v>1</v>
      </c>
      <c r="Q1028">
        <v>122</v>
      </c>
      <c r="R1028" t="b">
        <v>1</v>
      </c>
      <c r="S1028" t="s">
        <v>8275</v>
      </c>
      <c r="T1028" s="15" t="s">
        <v>8321</v>
      </c>
      <c r="U1028" s="15" t="s">
        <v>8326</v>
      </c>
    </row>
    <row r="1029" spans="1:21" ht="60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s="13">
        <f>IFERROR(ROUND(E1029/Q1029,2),0)</f>
        <v>69.67</v>
      </c>
      <c r="G1029" s="10">
        <f>ROUND(E1029/D1029,2)</f>
        <v>1.03</v>
      </c>
      <c r="H1029" s="9" t="s">
        <v>8217</v>
      </c>
      <c r="I1029" t="s">
        <v>8222</v>
      </c>
      <c r="J1029" t="s">
        <v>8244</v>
      </c>
      <c r="K1029">
        <v>1414025347</v>
      </c>
      <c r="L1029">
        <v>1411433347</v>
      </c>
      <c r="M1029" s="20">
        <f>(((K1029/60)/60)/24)+DATE(1970,1,1)</f>
        <v>41935.034108796295</v>
      </c>
      <c r="N1029" s="20">
        <f>(((L1029/60)/60)/24)+DATE(1970,1,1)</f>
        <v>41905.034108796295</v>
      </c>
      <c r="O1029" s="22">
        <f>M1029-N1029</f>
        <v>30</v>
      </c>
      <c r="P1029" t="b">
        <v>1</v>
      </c>
      <c r="Q1029">
        <v>111</v>
      </c>
      <c r="R1029" t="b">
        <v>1</v>
      </c>
      <c r="S1029" t="s">
        <v>8275</v>
      </c>
      <c r="T1029" s="15" t="s">
        <v>8321</v>
      </c>
      <c r="U1029" s="15" t="s">
        <v>8326</v>
      </c>
    </row>
    <row r="1030" spans="1:21" ht="45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s="13">
        <f>IFERROR(ROUND(E1030/Q1030,2),0)</f>
        <v>45.99</v>
      </c>
      <c r="G1030" s="10">
        <f>ROUND(E1030/D1030,2)</f>
        <v>1.17</v>
      </c>
      <c r="H1030" s="9" t="s">
        <v>8217</v>
      </c>
      <c r="I1030" t="s">
        <v>8223</v>
      </c>
      <c r="J1030" t="s">
        <v>8245</v>
      </c>
      <c r="K1030">
        <v>1488830400</v>
      </c>
      <c r="L1030">
        <v>1484924605</v>
      </c>
      <c r="M1030" s="20">
        <f>(((K1030/60)/60)/24)+DATE(1970,1,1)</f>
        <v>42800.833333333328</v>
      </c>
      <c r="N1030" s="20">
        <f>(((L1030/60)/60)/24)+DATE(1970,1,1)</f>
        <v>42755.627372685187</v>
      </c>
      <c r="O1030" s="22">
        <f>M1030-N1030</f>
        <v>45.205960648141627</v>
      </c>
      <c r="P1030" t="b">
        <v>1</v>
      </c>
      <c r="Q1030">
        <v>255</v>
      </c>
      <c r="R1030" t="b">
        <v>1</v>
      </c>
      <c r="S1030" t="s">
        <v>8275</v>
      </c>
      <c r="T1030" s="15" t="s">
        <v>8321</v>
      </c>
      <c r="U1030" s="15" t="s">
        <v>8326</v>
      </c>
    </row>
    <row r="1031" spans="1:21" ht="45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s="13">
        <f>IFERROR(ROUND(E1031/Q1031,2),0)</f>
        <v>79.260000000000005</v>
      </c>
      <c r="G1031" s="10">
        <f>ROUND(E1031/D1031,2)</f>
        <v>1.1200000000000001</v>
      </c>
      <c r="H1031" s="9" t="s">
        <v>8217</v>
      </c>
      <c r="I1031" t="s">
        <v>8233</v>
      </c>
      <c r="J1031" t="s">
        <v>8253</v>
      </c>
      <c r="K1031">
        <v>1428184740</v>
      </c>
      <c r="L1031">
        <v>1423501507</v>
      </c>
      <c r="M1031" s="20">
        <f>(((K1031/60)/60)/24)+DATE(1970,1,1)</f>
        <v>42098.915972222225</v>
      </c>
      <c r="N1031" s="20">
        <f>(((L1031/60)/60)/24)+DATE(1970,1,1)</f>
        <v>42044.711886574078</v>
      </c>
      <c r="O1031" s="22">
        <f>M1031-N1031</f>
        <v>54.204085648147156</v>
      </c>
      <c r="P1031" t="b">
        <v>0</v>
      </c>
      <c r="Q1031">
        <v>141</v>
      </c>
      <c r="R1031" t="b">
        <v>1</v>
      </c>
      <c r="S1031" t="s">
        <v>8275</v>
      </c>
      <c r="T1031" s="15" t="s">
        <v>8321</v>
      </c>
      <c r="U1031" s="15" t="s">
        <v>8326</v>
      </c>
    </row>
    <row r="1032" spans="1:21" ht="30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s="13">
        <f>IFERROR(ROUND(E1032/Q1032,2),0)</f>
        <v>43.03</v>
      </c>
      <c r="G1032" s="10">
        <f>ROUND(E1032/D1032,2)</f>
        <v>3.42</v>
      </c>
      <c r="H1032" s="9" t="s">
        <v>8217</v>
      </c>
      <c r="I1032" t="s">
        <v>8222</v>
      </c>
      <c r="J1032" t="s">
        <v>8244</v>
      </c>
      <c r="K1032">
        <v>1473680149</v>
      </c>
      <c r="L1032">
        <v>1472470549</v>
      </c>
      <c r="M1032" s="20">
        <f>(((K1032/60)/60)/24)+DATE(1970,1,1)</f>
        <v>42625.483206018514</v>
      </c>
      <c r="N1032" s="20">
        <f>(((L1032/60)/60)/24)+DATE(1970,1,1)</f>
        <v>42611.483206018514</v>
      </c>
      <c r="O1032" s="22">
        <f>M1032-N1032</f>
        <v>14</v>
      </c>
      <c r="P1032" t="b">
        <v>0</v>
      </c>
      <c r="Q1032">
        <v>159</v>
      </c>
      <c r="R1032" t="b">
        <v>1</v>
      </c>
      <c r="S1032" t="s">
        <v>8275</v>
      </c>
      <c r="T1032" s="15" t="s">
        <v>8321</v>
      </c>
      <c r="U1032" s="15" t="s">
        <v>8326</v>
      </c>
    </row>
    <row r="1033" spans="1:21" ht="60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s="13">
        <f>IFERROR(ROUND(E1033/Q1033,2),0)</f>
        <v>108.48</v>
      </c>
      <c r="G1033" s="10">
        <f>ROUND(E1033/D1033,2)</f>
        <v>1.07</v>
      </c>
      <c r="H1033" s="9" t="s">
        <v>8217</v>
      </c>
      <c r="I1033" t="s">
        <v>8222</v>
      </c>
      <c r="J1033" t="s">
        <v>8244</v>
      </c>
      <c r="K1033">
        <v>1450290010</v>
      </c>
      <c r="L1033">
        <v>1447698010</v>
      </c>
      <c r="M1033" s="20">
        <f>(((K1033/60)/60)/24)+DATE(1970,1,1)</f>
        <v>42354.764004629629</v>
      </c>
      <c r="N1033" s="20">
        <f>(((L1033/60)/60)/24)+DATE(1970,1,1)</f>
        <v>42324.764004629629</v>
      </c>
      <c r="O1033" s="22">
        <f>M1033-N1033</f>
        <v>30</v>
      </c>
      <c r="P1033" t="b">
        <v>0</v>
      </c>
      <c r="Q1033">
        <v>99</v>
      </c>
      <c r="R1033" t="b">
        <v>1</v>
      </c>
      <c r="S1033" t="s">
        <v>8275</v>
      </c>
      <c r="T1033" s="15" t="s">
        <v>8321</v>
      </c>
      <c r="U1033" s="15" t="s">
        <v>8326</v>
      </c>
    </row>
    <row r="1034" spans="1:21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s="13">
        <f>IFERROR(ROUND(E1034/Q1034,2),0)</f>
        <v>61.03</v>
      </c>
      <c r="G1034" s="10">
        <f>ROUND(E1034/D1034,2)</f>
        <v>1.08</v>
      </c>
      <c r="H1034" s="9" t="s">
        <v>8217</v>
      </c>
      <c r="I1034" t="s">
        <v>8222</v>
      </c>
      <c r="J1034" t="s">
        <v>8244</v>
      </c>
      <c r="K1034">
        <v>1466697625</v>
      </c>
      <c r="L1034">
        <v>1464105625</v>
      </c>
      <c r="M1034" s="20">
        <f>(((K1034/60)/60)/24)+DATE(1970,1,1)</f>
        <v>42544.666956018518</v>
      </c>
      <c r="N1034" s="20">
        <f>(((L1034/60)/60)/24)+DATE(1970,1,1)</f>
        <v>42514.666956018518</v>
      </c>
      <c r="O1034" s="22">
        <f>M1034-N1034</f>
        <v>30</v>
      </c>
      <c r="P1034" t="b">
        <v>0</v>
      </c>
      <c r="Q1034">
        <v>96</v>
      </c>
      <c r="R1034" t="b">
        <v>1</v>
      </c>
      <c r="S1034" t="s">
        <v>8275</v>
      </c>
      <c r="T1034" s="15" t="s">
        <v>8321</v>
      </c>
      <c r="U1034" s="15" t="s">
        <v>8326</v>
      </c>
    </row>
    <row r="1035" spans="1:21" ht="60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s="13">
        <f>IFERROR(ROUND(E1035/Q1035,2),0)</f>
        <v>50.59</v>
      </c>
      <c r="G1035" s="10">
        <f>ROUND(E1035/D1035,2)</f>
        <v>1.03</v>
      </c>
      <c r="H1035" s="9" t="s">
        <v>8217</v>
      </c>
      <c r="I1035" t="s">
        <v>8223</v>
      </c>
      <c r="J1035" t="s">
        <v>8245</v>
      </c>
      <c r="K1035">
        <v>1481564080</v>
      </c>
      <c r="L1035">
        <v>1479144880</v>
      </c>
      <c r="M1035" s="20">
        <f>(((K1035/60)/60)/24)+DATE(1970,1,1)</f>
        <v>42716.732407407413</v>
      </c>
      <c r="N1035" s="20">
        <f>(((L1035/60)/60)/24)+DATE(1970,1,1)</f>
        <v>42688.732407407413</v>
      </c>
      <c r="O1035" s="22">
        <f>M1035-N1035</f>
        <v>28</v>
      </c>
      <c r="P1035" t="b">
        <v>0</v>
      </c>
      <c r="Q1035">
        <v>27</v>
      </c>
      <c r="R1035" t="b">
        <v>1</v>
      </c>
      <c r="S1035" t="s">
        <v>8275</v>
      </c>
      <c r="T1035" s="15" t="s">
        <v>8321</v>
      </c>
      <c r="U1035" s="15" t="s">
        <v>8326</v>
      </c>
    </row>
    <row r="1036" spans="1:21" ht="45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s="13">
        <f>IFERROR(ROUND(E1036/Q1036,2),0)</f>
        <v>39.159999999999997</v>
      </c>
      <c r="G1036" s="10">
        <f>ROUND(E1036/D1036,2)</f>
        <v>1.3</v>
      </c>
      <c r="H1036" s="9" t="s">
        <v>8217</v>
      </c>
      <c r="I1036" t="s">
        <v>8222</v>
      </c>
      <c r="J1036" t="s">
        <v>8244</v>
      </c>
      <c r="K1036">
        <v>1470369540</v>
      </c>
      <c r="L1036">
        <v>1467604804</v>
      </c>
      <c r="M1036" s="20">
        <f>(((K1036/60)/60)/24)+DATE(1970,1,1)</f>
        <v>42587.165972222225</v>
      </c>
      <c r="N1036" s="20">
        <f>(((L1036/60)/60)/24)+DATE(1970,1,1)</f>
        <v>42555.166712962964</v>
      </c>
      <c r="O1036" s="22">
        <f>M1036-N1036</f>
        <v>31.999259259260725</v>
      </c>
      <c r="P1036" t="b">
        <v>0</v>
      </c>
      <c r="Q1036">
        <v>166</v>
      </c>
      <c r="R1036" t="b">
        <v>1</v>
      </c>
      <c r="S1036" t="s">
        <v>8275</v>
      </c>
      <c r="T1036" s="15" t="s">
        <v>8321</v>
      </c>
      <c r="U1036" s="15" t="s">
        <v>8326</v>
      </c>
    </row>
    <row r="1037" spans="1:21" ht="60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s="13">
        <f>IFERROR(ROUND(E1037/Q1037,2),0)</f>
        <v>65.16</v>
      </c>
      <c r="G1037" s="10">
        <f>ROUND(E1037/D1037,2)</f>
        <v>1.08</v>
      </c>
      <c r="H1037" s="9" t="s">
        <v>8217</v>
      </c>
      <c r="I1037" t="s">
        <v>8222</v>
      </c>
      <c r="J1037" t="s">
        <v>8244</v>
      </c>
      <c r="K1037">
        <v>1423668220</v>
      </c>
      <c r="L1037">
        <v>1421076220</v>
      </c>
      <c r="M1037" s="20">
        <f>(((K1037/60)/60)/24)+DATE(1970,1,1)</f>
        <v>42046.641435185185</v>
      </c>
      <c r="N1037" s="20">
        <f>(((L1037/60)/60)/24)+DATE(1970,1,1)</f>
        <v>42016.641435185185</v>
      </c>
      <c r="O1037" s="22">
        <f>M1037-N1037</f>
        <v>30</v>
      </c>
      <c r="P1037" t="b">
        <v>0</v>
      </c>
      <c r="Q1037">
        <v>76</v>
      </c>
      <c r="R1037" t="b">
        <v>1</v>
      </c>
      <c r="S1037" t="s">
        <v>8275</v>
      </c>
      <c r="T1037" s="15" t="s">
        <v>8321</v>
      </c>
      <c r="U1037" s="15" t="s">
        <v>8326</v>
      </c>
    </row>
    <row r="1038" spans="1:21" ht="45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s="13">
        <f>IFERROR(ROUND(E1038/Q1038,2),0)</f>
        <v>23.96</v>
      </c>
      <c r="G1038" s="10">
        <f>ROUND(E1038/D1038,2)</f>
        <v>1.1200000000000001</v>
      </c>
      <c r="H1038" s="9" t="s">
        <v>8217</v>
      </c>
      <c r="I1038" t="s">
        <v>8222</v>
      </c>
      <c r="J1038" t="s">
        <v>8244</v>
      </c>
      <c r="K1038">
        <v>1357545600</v>
      </c>
      <c r="L1038">
        <v>1354790790</v>
      </c>
      <c r="M1038" s="20">
        <f>(((K1038/60)/60)/24)+DATE(1970,1,1)</f>
        <v>41281.333333333336</v>
      </c>
      <c r="N1038" s="20">
        <f>(((L1038/60)/60)/24)+DATE(1970,1,1)</f>
        <v>41249.448958333334</v>
      </c>
      <c r="O1038" s="22">
        <f>M1038-N1038</f>
        <v>31.884375000001455</v>
      </c>
      <c r="P1038" t="b">
        <v>0</v>
      </c>
      <c r="Q1038">
        <v>211</v>
      </c>
      <c r="R1038" t="b">
        <v>1</v>
      </c>
      <c r="S1038" t="s">
        <v>8275</v>
      </c>
      <c r="T1038" s="15" t="s">
        <v>8321</v>
      </c>
      <c r="U1038" s="15" t="s">
        <v>8326</v>
      </c>
    </row>
    <row r="1039" spans="1:21" ht="60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s="13">
        <f>IFERROR(ROUND(E1039/Q1039,2),0)</f>
        <v>48.62</v>
      </c>
      <c r="G1039" s="10">
        <f>ROUND(E1039/D1039,2)</f>
        <v>1.02</v>
      </c>
      <c r="H1039" s="9" t="s">
        <v>8217</v>
      </c>
      <c r="I1039" t="s">
        <v>8222</v>
      </c>
      <c r="J1039" t="s">
        <v>8244</v>
      </c>
      <c r="K1039">
        <v>1431925200</v>
      </c>
      <c r="L1039">
        <v>1429991062</v>
      </c>
      <c r="M1039" s="20">
        <f>(((K1039/60)/60)/24)+DATE(1970,1,1)</f>
        <v>42142.208333333328</v>
      </c>
      <c r="N1039" s="20">
        <f>(((L1039/60)/60)/24)+DATE(1970,1,1)</f>
        <v>42119.822476851856</v>
      </c>
      <c r="O1039" s="22">
        <f>M1039-N1039</f>
        <v>22.385856481472729</v>
      </c>
      <c r="P1039" t="b">
        <v>0</v>
      </c>
      <c r="Q1039">
        <v>21</v>
      </c>
      <c r="R1039" t="b">
        <v>1</v>
      </c>
      <c r="S1039" t="s">
        <v>8275</v>
      </c>
      <c r="T1039" s="15" t="s">
        <v>8321</v>
      </c>
      <c r="U1039" s="15" t="s">
        <v>8326</v>
      </c>
    </row>
    <row r="1040" spans="1:21" ht="45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s="13">
        <f>IFERROR(ROUND(E1040/Q1040,2),0)</f>
        <v>35.74</v>
      </c>
      <c r="G1040" s="10">
        <f>ROUND(E1040/D1040,2)</f>
        <v>1.45</v>
      </c>
      <c r="H1040" s="9" t="s">
        <v>8217</v>
      </c>
      <c r="I1040" t="s">
        <v>8222</v>
      </c>
      <c r="J1040" t="s">
        <v>8244</v>
      </c>
      <c r="K1040">
        <v>1458362023</v>
      </c>
      <c r="L1040">
        <v>1455773623</v>
      </c>
      <c r="M1040" s="20">
        <f>(((K1040/60)/60)/24)+DATE(1970,1,1)</f>
        <v>42448.190081018518</v>
      </c>
      <c r="N1040" s="20">
        <f>(((L1040/60)/60)/24)+DATE(1970,1,1)</f>
        <v>42418.231747685189</v>
      </c>
      <c r="O1040" s="22">
        <f>M1040-N1040</f>
        <v>29.958333333328483</v>
      </c>
      <c r="P1040" t="b">
        <v>0</v>
      </c>
      <c r="Q1040">
        <v>61</v>
      </c>
      <c r="R1040" t="b">
        <v>1</v>
      </c>
      <c r="S1040" t="s">
        <v>8275</v>
      </c>
      <c r="T1040" s="15" t="s">
        <v>8321</v>
      </c>
      <c r="U1040" s="15" t="s">
        <v>8326</v>
      </c>
    </row>
    <row r="1041" spans="1:21" ht="60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s="13">
        <f>IFERROR(ROUND(E1041/Q1041,2),0)</f>
        <v>21.37</v>
      </c>
      <c r="G1041" s="10">
        <f>ROUND(E1041/D1041,2)</f>
        <v>1.28</v>
      </c>
      <c r="H1041" s="9" t="s">
        <v>8217</v>
      </c>
      <c r="I1041" t="s">
        <v>8222</v>
      </c>
      <c r="J1041" t="s">
        <v>8244</v>
      </c>
      <c r="K1041">
        <v>1481615940</v>
      </c>
      <c r="L1041">
        <v>1479436646</v>
      </c>
      <c r="M1041" s="20">
        <f>(((K1041/60)/60)/24)+DATE(1970,1,1)</f>
        <v>42717.332638888889</v>
      </c>
      <c r="N1041" s="20">
        <f>(((L1041/60)/60)/24)+DATE(1970,1,1)</f>
        <v>42692.109328703707</v>
      </c>
      <c r="O1041" s="22">
        <f>M1041-N1041</f>
        <v>25.223310185181617</v>
      </c>
      <c r="P1041" t="b">
        <v>0</v>
      </c>
      <c r="Q1041">
        <v>30</v>
      </c>
      <c r="R1041" t="b">
        <v>1</v>
      </c>
      <c r="S1041" t="s">
        <v>8275</v>
      </c>
      <c r="T1041" s="15" t="s">
        <v>8321</v>
      </c>
      <c r="U1041" s="15" t="s">
        <v>8326</v>
      </c>
    </row>
    <row r="1042" spans="1:21" ht="60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s="13">
        <f>IFERROR(ROUND(E1042/Q1042,2),0)</f>
        <v>250</v>
      </c>
      <c r="G1042" s="10">
        <f>ROUND(E1042/D1042,2)</f>
        <v>0</v>
      </c>
      <c r="H1042" s="9" t="s">
        <v>8218</v>
      </c>
      <c r="I1042" t="s">
        <v>8222</v>
      </c>
      <c r="J1042" t="s">
        <v>8244</v>
      </c>
      <c r="K1042">
        <v>1472317209</v>
      </c>
      <c r="L1042">
        <v>1469725209</v>
      </c>
      <c r="M1042" s="20">
        <f>(((K1042/60)/60)/24)+DATE(1970,1,1)</f>
        <v>42609.708437499998</v>
      </c>
      <c r="N1042" s="20">
        <f>(((L1042/60)/60)/24)+DATE(1970,1,1)</f>
        <v>42579.708437499998</v>
      </c>
      <c r="O1042" s="22">
        <f>M1042-N1042</f>
        <v>30</v>
      </c>
      <c r="P1042" t="b">
        <v>0</v>
      </c>
      <c r="Q1042">
        <v>1</v>
      </c>
      <c r="R1042" t="b">
        <v>0</v>
      </c>
      <c r="S1042" t="s">
        <v>8276</v>
      </c>
      <c r="T1042" s="15" t="s">
        <v>8327</v>
      </c>
      <c r="U1042" s="15" t="s">
        <v>8328</v>
      </c>
    </row>
    <row r="1043" spans="1:21" ht="45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s="13" t="s">
        <v>7234</v>
      </c>
      <c r="G1043" s="10">
        <f>ROUND(E1043/D1043,2)</f>
        <v>0</v>
      </c>
      <c r="H1043" s="9" t="s">
        <v>8218</v>
      </c>
      <c r="I1043" t="s">
        <v>8222</v>
      </c>
      <c r="J1043" t="s">
        <v>8244</v>
      </c>
      <c r="K1043">
        <v>1406769992</v>
      </c>
      <c r="L1043">
        <v>1405041992</v>
      </c>
      <c r="M1043" s="20">
        <f>(((K1043/60)/60)/24)+DATE(1970,1,1)</f>
        <v>41851.060092592597</v>
      </c>
      <c r="N1043" s="20">
        <f>(((L1043/60)/60)/24)+DATE(1970,1,1)</f>
        <v>41831.060092592597</v>
      </c>
      <c r="O1043" s="22">
        <f>M1043-N1043</f>
        <v>20</v>
      </c>
      <c r="P1043" t="b">
        <v>0</v>
      </c>
      <c r="Q1043" t="s">
        <v>8305</v>
      </c>
      <c r="R1043" t="b">
        <v>0</v>
      </c>
      <c r="S1043" t="s">
        <v>8276</v>
      </c>
      <c r="T1043" s="15" t="s">
        <v>8327</v>
      </c>
      <c r="U1043" s="15" t="s">
        <v>8328</v>
      </c>
    </row>
    <row r="1044" spans="1:21" ht="60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s="13">
        <f>IFERROR(ROUND(E1044/Q1044,2),0)</f>
        <v>10</v>
      </c>
      <c r="G1044" s="10">
        <f>ROUND(E1044/D1044,2)</f>
        <v>0.02</v>
      </c>
      <c r="H1044" s="9" t="s">
        <v>8218</v>
      </c>
      <c r="I1044" t="s">
        <v>8222</v>
      </c>
      <c r="J1044" t="s">
        <v>8244</v>
      </c>
      <c r="K1044">
        <v>1410516000</v>
      </c>
      <c r="L1044">
        <v>1406824948</v>
      </c>
      <c r="M1044" s="20">
        <f>(((K1044/60)/60)/24)+DATE(1970,1,1)</f>
        <v>41894.416666666664</v>
      </c>
      <c r="N1044" s="20">
        <f>(((L1044/60)/60)/24)+DATE(1970,1,1)</f>
        <v>41851.696157407408</v>
      </c>
      <c r="O1044" s="22">
        <f>M1044-N1044</f>
        <v>42.720509259255778</v>
      </c>
      <c r="P1044" t="b">
        <v>0</v>
      </c>
      <c r="Q1044">
        <v>1</v>
      </c>
      <c r="R1044" t="b">
        <v>0</v>
      </c>
      <c r="S1044" t="s">
        <v>8276</v>
      </c>
      <c r="T1044" s="15" t="s">
        <v>8327</v>
      </c>
      <c r="U1044" s="15" t="s">
        <v>8328</v>
      </c>
    </row>
    <row r="1045" spans="1:21" ht="45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s="13">
        <f>IFERROR(ROUND(E1045/Q1045,2),0)</f>
        <v>29.24</v>
      </c>
      <c r="G1045" s="10">
        <f>ROUND(E1045/D1045,2)</f>
        <v>0.09</v>
      </c>
      <c r="H1045" s="9" t="s">
        <v>8218</v>
      </c>
      <c r="I1045" t="s">
        <v>8222</v>
      </c>
      <c r="J1045" t="s">
        <v>8244</v>
      </c>
      <c r="K1045">
        <v>1432101855</v>
      </c>
      <c r="L1045">
        <v>1429509855</v>
      </c>
      <c r="M1045" s="20">
        <f>(((K1045/60)/60)/24)+DATE(1970,1,1)</f>
        <v>42144.252951388888</v>
      </c>
      <c r="N1045" s="20">
        <f>(((L1045/60)/60)/24)+DATE(1970,1,1)</f>
        <v>42114.252951388888</v>
      </c>
      <c r="O1045" s="22">
        <f>M1045-N1045</f>
        <v>30</v>
      </c>
      <c r="P1045" t="b">
        <v>0</v>
      </c>
      <c r="Q1045">
        <v>292</v>
      </c>
      <c r="R1045" t="b">
        <v>0</v>
      </c>
      <c r="S1045" t="s">
        <v>8276</v>
      </c>
      <c r="T1045" s="15" t="s">
        <v>8327</v>
      </c>
      <c r="U1045" s="15" t="s">
        <v>8328</v>
      </c>
    </row>
    <row r="1046" spans="1:21" ht="60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s="13">
        <f>IFERROR(ROUND(E1046/Q1046,2),0)</f>
        <v>3</v>
      </c>
      <c r="G1046" s="10">
        <f>ROUND(E1046/D1046,2)</f>
        <v>0</v>
      </c>
      <c r="H1046" s="9" t="s">
        <v>8218</v>
      </c>
      <c r="I1046" t="s">
        <v>8222</v>
      </c>
      <c r="J1046" t="s">
        <v>8244</v>
      </c>
      <c r="K1046">
        <v>1425587220</v>
      </c>
      <c r="L1046">
        <v>1420668801</v>
      </c>
      <c r="M1046" s="20">
        <f>(((K1046/60)/60)/24)+DATE(1970,1,1)</f>
        <v>42068.852083333331</v>
      </c>
      <c r="N1046" s="20">
        <f>(((L1046/60)/60)/24)+DATE(1970,1,1)</f>
        <v>42011.925937499997</v>
      </c>
      <c r="O1046" s="22">
        <f>M1046-N1046</f>
        <v>56.926145833334886</v>
      </c>
      <c r="P1046" t="b">
        <v>0</v>
      </c>
      <c r="Q1046">
        <v>2</v>
      </c>
      <c r="R1046" t="b">
        <v>0</v>
      </c>
      <c r="S1046" t="s">
        <v>8276</v>
      </c>
      <c r="T1046" s="15" t="s">
        <v>8327</v>
      </c>
      <c r="U1046" s="15" t="s">
        <v>8328</v>
      </c>
    </row>
    <row r="1047" spans="1:21" ht="45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s="13">
        <f>IFERROR(ROUND(E1047/Q1047,2),0)</f>
        <v>33.25</v>
      </c>
      <c r="G1047" s="10">
        <f>ROUND(E1047/D1047,2)</f>
        <v>0.03</v>
      </c>
      <c r="H1047" s="9" t="s">
        <v>8218</v>
      </c>
      <c r="I1047" t="s">
        <v>8222</v>
      </c>
      <c r="J1047" t="s">
        <v>8244</v>
      </c>
      <c r="K1047">
        <v>1408827550</v>
      </c>
      <c r="L1047">
        <v>1406235550</v>
      </c>
      <c r="M1047" s="20">
        <f>(((K1047/60)/60)/24)+DATE(1970,1,1)</f>
        <v>41874.874421296299</v>
      </c>
      <c r="N1047" s="20">
        <f>(((L1047/60)/60)/24)+DATE(1970,1,1)</f>
        <v>41844.874421296299</v>
      </c>
      <c r="O1047" s="22">
        <f>M1047-N1047</f>
        <v>30</v>
      </c>
      <c r="P1047" t="b">
        <v>0</v>
      </c>
      <c r="Q1047">
        <v>8</v>
      </c>
      <c r="R1047" t="b">
        <v>0</v>
      </c>
      <c r="S1047" t="s">
        <v>8276</v>
      </c>
      <c r="T1047" s="15" t="s">
        <v>8327</v>
      </c>
      <c r="U1047" s="15" t="s">
        <v>8328</v>
      </c>
    </row>
    <row r="1048" spans="1:21" ht="60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s="13" t="s">
        <v>7234</v>
      </c>
      <c r="G1048" s="10">
        <f>ROUND(E1048/D1048,2)</f>
        <v>0</v>
      </c>
      <c r="H1048" s="9" t="s">
        <v>8218</v>
      </c>
      <c r="I1048" t="s">
        <v>8234</v>
      </c>
      <c r="J1048" t="s">
        <v>8247</v>
      </c>
      <c r="K1048">
        <v>1451161560</v>
      </c>
      <c r="L1048">
        <v>1447273560</v>
      </c>
      <c r="M1048" s="20">
        <f>(((K1048/60)/60)/24)+DATE(1970,1,1)</f>
        <v>42364.851388888885</v>
      </c>
      <c r="N1048" s="20">
        <f>(((L1048/60)/60)/24)+DATE(1970,1,1)</f>
        <v>42319.851388888885</v>
      </c>
      <c r="O1048" s="22">
        <f>M1048-N1048</f>
        <v>45</v>
      </c>
      <c r="P1048" t="b">
        <v>0</v>
      </c>
      <c r="Q1048" t="s">
        <v>8305</v>
      </c>
      <c r="R1048" t="b">
        <v>0</v>
      </c>
      <c r="S1048" t="s">
        <v>8276</v>
      </c>
      <c r="T1048" s="15" t="s">
        <v>8327</v>
      </c>
      <c r="U1048" s="15" t="s">
        <v>8328</v>
      </c>
    </row>
    <row r="1049" spans="1:21" ht="45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s="13">
        <f>IFERROR(ROUND(E1049/Q1049,2),0)</f>
        <v>1</v>
      </c>
      <c r="G1049" s="10">
        <f>ROUND(E1049/D1049,2)</f>
        <v>0</v>
      </c>
      <c r="H1049" s="9" t="s">
        <v>8218</v>
      </c>
      <c r="I1049" t="s">
        <v>8222</v>
      </c>
      <c r="J1049" t="s">
        <v>8244</v>
      </c>
      <c r="K1049">
        <v>1415219915</v>
      </c>
      <c r="L1049">
        <v>1412624315</v>
      </c>
      <c r="M1049" s="20">
        <f>(((K1049/60)/60)/24)+DATE(1970,1,1)</f>
        <v>41948.860127314816</v>
      </c>
      <c r="N1049" s="20">
        <f>(((L1049/60)/60)/24)+DATE(1970,1,1)</f>
        <v>41918.818460648145</v>
      </c>
      <c r="O1049" s="22">
        <f>M1049-N1049</f>
        <v>30.041666666671517</v>
      </c>
      <c r="P1049" t="b">
        <v>0</v>
      </c>
      <c r="Q1049">
        <v>1</v>
      </c>
      <c r="R1049" t="b">
        <v>0</v>
      </c>
      <c r="S1049" t="s">
        <v>8276</v>
      </c>
      <c r="T1049" s="15" t="s">
        <v>8327</v>
      </c>
      <c r="U1049" s="15" t="s">
        <v>8328</v>
      </c>
    </row>
    <row r="1050" spans="1:21" ht="60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s="13">
        <f>IFERROR(ROUND(E1050/Q1050,2),0)</f>
        <v>53</v>
      </c>
      <c r="G1050" s="10">
        <f>ROUND(E1050/D1050,2)</f>
        <v>0.01</v>
      </c>
      <c r="H1050" s="9" t="s">
        <v>8218</v>
      </c>
      <c r="I1050" t="s">
        <v>8222</v>
      </c>
      <c r="J1050" t="s">
        <v>8244</v>
      </c>
      <c r="K1050">
        <v>1474766189</v>
      </c>
      <c r="L1050">
        <v>1471310189</v>
      </c>
      <c r="M1050" s="20">
        <f>(((K1050/60)/60)/24)+DATE(1970,1,1)</f>
        <v>42638.053113425922</v>
      </c>
      <c r="N1050" s="20">
        <f>(((L1050/60)/60)/24)+DATE(1970,1,1)</f>
        <v>42598.053113425922</v>
      </c>
      <c r="O1050" s="22">
        <f>M1050-N1050</f>
        <v>40</v>
      </c>
      <c r="P1050" t="b">
        <v>0</v>
      </c>
      <c r="Q1050">
        <v>4</v>
      </c>
      <c r="R1050" t="b">
        <v>0</v>
      </c>
      <c r="S1050" t="s">
        <v>8276</v>
      </c>
      <c r="T1050" s="15" t="s">
        <v>8327</v>
      </c>
      <c r="U1050" s="15" t="s">
        <v>8328</v>
      </c>
    </row>
    <row r="1051" spans="1:2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s="13" t="s">
        <v>7234</v>
      </c>
      <c r="G1051" s="10">
        <f>ROUND(E1051/D1051,2)</f>
        <v>0</v>
      </c>
      <c r="H1051" s="9" t="s">
        <v>8218</v>
      </c>
      <c r="I1051" t="s">
        <v>8222</v>
      </c>
      <c r="J1051" t="s">
        <v>8244</v>
      </c>
      <c r="K1051">
        <v>1455272445</v>
      </c>
      <c r="L1051">
        <v>1452680445</v>
      </c>
      <c r="M1051" s="20">
        <f>(((K1051/60)/60)/24)+DATE(1970,1,1)</f>
        <v>42412.431076388893</v>
      </c>
      <c r="N1051" s="20">
        <f>(((L1051/60)/60)/24)+DATE(1970,1,1)</f>
        <v>42382.431076388893</v>
      </c>
      <c r="O1051" s="22">
        <f>M1051-N1051</f>
        <v>30</v>
      </c>
      <c r="P1051" t="b">
        <v>0</v>
      </c>
      <c r="Q1051" t="s">
        <v>8305</v>
      </c>
      <c r="R1051" t="b">
        <v>0</v>
      </c>
      <c r="S1051" t="s">
        <v>8276</v>
      </c>
      <c r="T1051" s="15" t="s">
        <v>8327</v>
      </c>
      <c r="U1051" s="15" t="s">
        <v>8328</v>
      </c>
    </row>
    <row r="1052" spans="1:21" ht="30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s="13" t="s">
        <v>7234</v>
      </c>
      <c r="G1052" s="10">
        <f>ROUND(E1052/D1052,2)</f>
        <v>0</v>
      </c>
      <c r="H1052" s="9" t="s">
        <v>8218</v>
      </c>
      <c r="I1052" t="s">
        <v>8222</v>
      </c>
      <c r="J1052" t="s">
        <v>8244</v>
      </c>
      <c r="K1052">
        <v>1442257677</v>
      </c>
      <c r="L1052">
        <v>1439665677</v>
      </c>
      <c r="M1052" s="20">
        <f>(((K1052/60)/60)/24)+DATE(1970,1,1)</f>
        <v>42261.7971875</v>
      </c>
      <c r="N1052" s="20">
        <f>(((L1052/60)/60)/24)+DATE(1970,1,1)</f>
        <v>42231.7971875</v>
      </c>
      <c r="O1052" s="22">
        <f>M1052-N1052</f>
        <v>30</v>
      </c>
      <c r="P1052" t="b">
        <v>0</v>
      </c>
      <c r="Q1052" t="s">
        <v>8305</v>
      </c>
      <c r="R1052" t="b">
        <v>0</v>
      </c>
      <c r="S1052" t="s">
        <v>8276</v>
      </c>
      <c r="T1052" s="15" t="s">
        <v>8327</v>
      </c>
      <c r="U1052" s="15" t="s">
        <v>8328</v>
      </c>
    </row>
    <row r="1053" spans="1:21" ht="60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s="13" t="s">
        <v>7234</v>
      </c>
      <c r="G1053" s="10">
        <f>ROUND(E1053/D1053,2)</f>
        <v>0</v>
      </c>
      <c r="H1053" s="9" t="s">
        <v>8218</v>
      </c>
      <c r="I1053" t="s">
        <v>8222</v>
      </c>
      <c r="J1053" t="s">
        <v>8244</v>
      </c>
      <c r="K1053">
        <v>1409098825</v>
      </c>
      <c r="L1053">
        <v>1406679625</v>
      </c>
      <c r="M1053" s="20">
        <f>(((K1053/60)/60)/24)+DATE(1970,1,1)</f>
        <v>41878.014178240745</v>
      </c>
      <c r="N1053" s="20">
        <f>(((L1053/60)/60)/24)+DATE(1970,1,1)</f>
        <v>41850.014178240745</v>
      </c>
      <c r="O1053" s="22">
        <f>M1053-N1053</f>
        <v>28</v>
      </c>
      <c r="P1053" t="b">
        <v>0</v>
      </c>
      <c r="Q1053" t="s">
        <v>8305</v>
      </c>
      <c r="R1053" t="b">
        <v>0</v>
      </c>
      <c r="S1053" t="s">
        <v>8276</v>
      </c>
      <c r="T1053" s="15" t="s">
        <v>8327</v>
      </c>
      <c r="U1053" s="15" t="s">
        <v>8328</v>
      </c>
    </row>
    <row r="1054" spans="1:21" ht="75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s="13" t="s">
        <v>7234</v>
      </c>
      <c r="G1054" s="10">
        <f>ROUND(E1054/D1054,2)</f>
        <v>0</v>
      </c>
      <c r="H1054" s="9" t="s">
        <v>8218</v>
      </c>
      <c r="I1054" t="s">
        <v>8222</v>
      </c>
      <c r="J1054" t="s">
        <v>8244</v>
      </c>
      <c r="K1054">
        <v>1465243740</v>
      </c>
      <c r="L1054">
        <v>1461438495</v>
      </c>
      <c r="M1054" s="20">
        <f>(((K1054/60)/60)/24)+DATE(1970,1,1)</f>
        <v>42527.839583333334</v>
      </c>
      <c r="N1054" s="20">
        <f>(((L1054/60)/60)/24)+DATE(1970,1,1)</f>
        <v>42483.797395833331</v>
      </c>
      <c r="O1054" s="22">
        <f>M1054-N1054</f>
        <v>44.04218750000291</v>
      </c>
      <c r="P1054" t="b">
        <v>0</v>
      </c>
      <c r="Q1054" t="s">
        <v>8305</v>
      </c>
      <c r="R1054" t="b">
        <v>0</v>
      </c>
      <c r="S1054" t="s">
        <v>8276</v>
      </c>
      <c r="T1054" s="15" t="s">
        <v>8327</v>
      </c>
      <c r="U1054" s="15" t="s">
        <v>8328</v>
      </c>
    </row>
    <row r="1055" spans="1:21" ht="60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s="13">
        <f>IFERROR(ROUND(E1055/Q1055,2),0)</f>
        <v>15</v>
      </c>
      <c r="G1055" s="10">
        <f>ROUND(E1055/D1055,2)</f>
        <v>0.01</v>
      </c>
      <c r="H1055" s="9" t="s">
        <v>8218</v>
      </c>
      <c r="I1055" t="s">
        <v>8222</v>
      </c>
      <c r="J1055" t="s">
        <v>8244</v>
      </c>
      <c r="K1055">
        <v>1488773332</v>
      </c>
      <c r="L1055">
        <v>1486613332</v>
      </c>
      <c r="M1055" s="20">
        <f>(((K1055/60)/60)/24)+DATE(1970,1,1)</f>
        <v>42800.172824074078</v>
      </c>
      <c r="N1055" s="20">
        <f>(((L1055/60)/60)/24)+DATE(1970,1,1)</f>
        <v>42775.172824074078</v>
      </c>
      <c r="O1055" s="22">
        <f>M1055-N1055</f>
        <v>25</v>
      </c>
      <c r="P1055" t="b">
        <v>0</v>
      </c>
      <c r="Q1055">
        <v>1</v>
      </c>
      <c r="R1055" t="b">
        <v>0</v>
      </c>
      <c r="S1055" t="s">
        <v>8276</v>
      </c>
      <c r="T1055" s="15" t="s">
        <v>8327</v>
      </c>
      <c r="U1055" s="15" t="s">
        <v>8328</v>
      </c>
    </row>
    <row r="1056" spans="1:21" ht="60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s="13" t="s">
        <v>7234</v>
      </c>
      <c r="G1056" s="10">
        <f>ROUND(E1056/D1056,2)</f>
        <v>0</v>
      </c>
      <c r="H1056" s="9" t="s">
        <v>8218</v>
      </c>
      <c r="I1056" t="s">
        <v>8222</v>
      </c>
      <c r="J1056" t="s">
        <v>8244</v>
      </c>
      <c r="K1056">
        <v>1407708000</v>
      </c>
      <c r="L1056">
        <v>1405110399</v>
      </c>
      <c r="M1056" s="20">
        <f>(((K1056/60)/60)/24)+DATE(1970,1,1)</f>
        <v>41861.916666666664</v>
      </c>
      <c r="N1056" s="20">
        <f>(((L1056/60)/60)/24)+DATE(1970,1,1)</f>
        <v>41831.851840277777</v>
      </c>
      <c r="O1056" s="22">
        <f>M1056-N1056</f>
        <v>30.064826388887013</v>
      </c>
      <c r="P1056" t="b">
        <v>0</v>
      </c>
      <c r="Q1056" t="s">
        <v>8305</v>
      </c>
      <c r="R1056" t="b">
        <v>0</v>
      </c>
      <c r="S1056" t="s">
        <v>8276</v>
      </c>
      <c r="T1056" s="15" t="s">
        <v>8327</v>
      </c>
      <c r="U1056" s="15" t="s">
        <v>8328</v>
      </c>
    </row>
    <row r="1057" spans="1:21" ht="60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s="13" t="s">
        <v>7234</v>
      </c>
      <c r="G1057" s="10">
        <f>ROUND(E1057/D1057,2)</f>
        <v>0</v>
      </c>
      <c r="H1057" s="9" t="s">
        <v>8218</v>
      </c>
      <c r="I1057" t="s">
        <v>8222</v>
      </c>
      <c r="J1057" t="s">
        <v>8244</v>
      </c>
      <c r="K1057">
        <v>1457394545</v>
      </c>
      <c r="L1057">
        <v>1454802545</v>
      </c>
      <c r="M1057" s="20">
        <f>(((K1057/60)/60)/24)+DATE(1970,1,1)</f>
        <v>42436.992418981477</v>
      </c>
      <c r="N1057" s="20">
        <f>(((L1057/60)/60)/24)+DATE(1970,1,1)</f>
        <v>42406.992418981477</v>
      </c>
      <c r="O1057" s="22">
        <f>M1057-N1057</f>
        <v>30</v>
      </c>
      <c r="P1057" t="b">
        <v>0</v>
      </c>
      <c r="Q1057" t="s">
        <v>8305</v>
      </c>
      <c r="R1057" t="b">
        <v>0</v>
      </c>
      <c r="S1057" t="s">
        <v>8276</v>
      </c>
      <c r="T1057" s="15" t="s">
        <v>8327</v>
      </c>
      <c r="U1057" s="15" t="s">
        <v>8328</v>
      </c>
    </row>
    <row r="1058" spans="1:21" ht="60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s="13" t="s">
        <v>7234</v>
      </c>
      <c r="G1058" s="10">
        <f>ROUND(E1058/D1058,2)</f>
        <v>0</v>
      </c>
      <c r="H1058" s="9" t="s">
        <v>8218</v>
      </c>
      <c r="I1058" t="s">
        <v>8222</v>
      </c>
      <c r="J1058" t="s">
        <v>8244</v>
      </c>
      <c r="K1058">
        <v>1429892177</v>
      </c>
      <c r="L1058">
        <v>1424711777</v>
      </c>
      <c r="M1058" s="20">
        <f>(((K1058/60)/60)/24)+DATE(1970,1,1)</f>
        <v>42118.677974537044</v>
      </c>
      <c r="N1058" s="20">
        <f>(((L1058/60)/60)/24)+DATE(1970,1,1)</f>
        <v>42058.719641203701</v>
      </c>
      <c r="O1058" s="22">
        <f>M1058-N1058</f>
        <v>59.958333333343035</v>
      </c>
      <c r="P1058" t="b">
        <v>0</v>
      </c>
      <c r="Q1058" t="s">
        <v>8305</v>
      </c>
      <c r="R1058" t="b">
        <v>0</v>
      </c>
      <c r="S1058" t="s">
        <v>8276</v>
      </c>
      <c r="T1058" s="15" t="s">
        <v>8327</v>
      </c>
      <c r="U1058" s="15" t="s">
        <v>8328</v>
      </c>
    </row>
    <row r="1059" spans="1:21" ht="45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s="13" t="s">
        <v>7234</v>
      </c>
      <c r="G1059" s="10">
        <f>ROUND(E1059/D1059,2)</f>
        <v>0</v>
      </c>
      <c r="H1059" s="9" t="s">
        <v>8218</v>
      </c>
      <c r="I1059" t="s">
        <v>8222</v>
      </c>
      <c r="J1059" t="s">
        <v>8244</v>
      </c>
      <c r="K1059">
        <v>1480888483</v>
      </c>
      <c r="L1059">
        <v>1478292883</v>
      </c>
      <c r="M1059" s="20">
        <f>(((K1059/60)/60)/24)+DATE(1970,1,1)</f>
        <v>42708.912997685184</v>
      </c>
      <c r="N1059" s="20">
        <f>(((L1059/60)/60)/24)+DATE(1970,1,1)</f>
        <v>42678.871331018512</v>
      </c>
      <c r="O1059" s="22">
        <f>M1059-N1059</f>
        <v>30.041666666671517</v>
      </c>
      <c r="P1059" t="b">
        <v>0</v>
      </c>
      <c r="Q1059" t="s">
        <v>8305</v>
      </c>
      <c r="R1059" t="b">
        <v>0</v>
      </c>
      <c r="S1059" t="s">
        <v>8276</v>
      </c>
      <c r="T1059" s="15" t="s">
        <v>8327</v>
      </c>
      <c r="U1059" s="15" t="s">
        <v>8328</v>
      </c>
    </row>
    <row r="1060" spans="1:21" ht="60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s="13" t="s">
        <v>7234</v>
      </c>
      <c r="G1060" s="10">
        <f>ROUND(E1060/D1060,2)</f>
        <v>0</v>
      </c>
      <c r="H1060" s="9" t="s">
        <v>8218</v>
      </c>
      <c r="I1060" t="s">
        <v>8222</v>
      </c>
      <c r="J1060" t="s">
        <v>8244</v>
      </c>
      <c r="K1060">
        <v>1427328000</v>
      </c>
      <c r="L1060">
        <v>1423777043</v>
      </c>
      <c r="M1060" s="20">
        <f>(((K1060/60)/60)/24)+DATE(1970,1,1)</f>
        <v>42089</v>
      </c>
      <c r="N1060" s="20">
        <f>(((L1060/60)/60)/24)+DATE(1970,1,1)</f>
        <v>42047.900960648149</v>
      </c>
      <c r="O1060" s="22">
        <f>M1060-N1060</f>
        <v>41.099039351851388</v>
      </c>
      <c r="P1060" t="b">
        <v>0</v>
      </c>
      <c r="Q1060" t="s">
        <v>8305</v>
      </c>
      <c r="R1060" t="b">
        <v>0</v>
      </c>
      <c r="S1060" t="s">
        <v>8276</v>
      </c>
      <c r="T1060" s="15" t="s">
        <v>8327</v>
      </c>
      <c r="U1060" s="15" t="s">
        <v>8328</v>
      </c>
    </row>
    <row r="1061" spans="1:2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s="13" t="s">
        <v>7234</v>
      </c>
      <c r="G1061" s="10">
        <f>ROUND(E1061/D1061,2)</f>
        <v>0</v>
      </c>
      <c r="H1061" s="9" t="s">
        <v>8218</v>
      </c>
      <c r="I1061" t="s">
        <v>8222</v>
      </c>
      <c r="J1061" t="s">
        <v>8244</v>
      </c>
      <c r="K1061">
        <v>1426269456</v>
      </c>
      <c r="L1061">
        <v>1423681056</v>
      </c>
      <c r="M1061" s="20">
        <f>(((K1061/60)/60)/24)+DATE(1970,1,1)</f>
        <v>42076.748333333337</v>
      </c>
      <c r="N1061" s="20">
        <f>(((L1061/60)/60)/24)+DATE(1970,1,1)</f>
        <v>42046.79</v>
      </c>
      <c r="O1061" s="22">
        <f>M1061-N1061</f>
        <v>29.958333333335759</v>
      </c>
      <c r="P1061" t="b">
        <v>0</v>
      </c>
      <c r="Q1061" t="s">
        <v>8305</v>
      </c>
      <c r="R1061" t="b">
        <v>0</v>
      </c>
      <c r="S1061" t="s">
        <v>8276</v>
      </c>
      <c r="T1061" s="15" t="s">
        <v>8327</v>
      </c>
      <c r="U1061" s="15" t="s">
        <v>8328</v>
      </c>
    </row>
    <row r="1062" spans="1:21" ht="60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s="13">
        <f>IFERROR(ROUND(E1062/Q1062,2),0)</f>
        <v>50</v>
      </c>
      <c r="G1062" s="10">
        <f>ROUND(E1062/D1062,2)</f>
        <v>0.01</v>
      </c>
      <c r="H1062" s="9" t="s">
        <v>8218</v>
      </c>
      <c r="I1062" t="s">
        <v>8222</v>
      </c>
      <c r="J1062" t="s">
        <v>8244</v>
      </c>
      <c r="K1062">
        <v>1429134893</v>
      </c>
      <c r="L1062">
        <v>1426542893</v>
      </c>
      <c r="M1062" s="20">
        <f>(((K1062/60)/60)/24)+DATE(1970,1,1)</f>
        <v>42109.913113425922</v>
      </c>
      <c r="N1062" s="20">
        <f>(((L1062/60)/60)/24)+DATE(1970,1,1)</f>
        <v>42079.913113425922</v>
      </c>
      <c r="O1062" s="22">
        <f>M1062-N1062</f>
        <v>30</v>
      </c>
      <c r="P1062" t="b">
        <v>0</v>
      </c>
      <c r="Q1062">
        <v>1</v>
      </c>
      <c r="R1062" t="b">
        <v>0</v>
      </c>
      <c r="S1062" t="s">
        <v>8276</v>
      </c>
      <c r="T1062" s="15" t="s">
        <v>8327</v>
      </c>
      <c r="U1062" s="15" t="s">
        <v>8328</v>
      </c>
    </row>
    <row r="1063" spans="1:21" ht="45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s="13" t="s">
        <v>7234</v>
      </c>
      <c r="G1063" s="10">
        <f>ROUND(E1063/D1063,2)</f>
        <v>0</v>
      </c>
      <c r="H1063" s="9" t="s">
        <v>8218</v>
      </c>
      <c r="I1063" t="s">
        <v>8222</v>
      </c>
      <c r="J1063" t="s">
        <v>8244</v>
      </c>
      <c r="K1063">
        <v>1462150800</v>
      </c>
      <c r="L1063">
        <v>1456987108</v>
      </c>
      <c r="M1063" s="20">
        <f>(((K1063/60)/60)/24)+DATE(1970,1,1)</f>
        <v>42492.041666666672</v>
      </c>
      <c r="N1063" s="20">
        <f>(((L1063/60)/60)/24)+DATE(1970,1,1)</f>
        <v>42432.276712962965</v>
      </c>
      <c r="O1063" s="22">
        <f>M1063-N1063</f>
        <v>59.764953703706851</v>
      </c>
      <c r="P1063" t="b">
        <v>0</v>
      </c>
      <c r="Q1063" t="s">
        <v>8305</v>
      </c>
      <c r="R1063" t="b">
        <v>0</v>
      </c>
      <c r="S1063" t="s">
        <v>8276</v>
      </c>
      <c r="T1063" s="15" t="s">
        <v>8327</v>
      </c>
      <c r="U1063" s="15" t="s">
        <v>8328</v>
      </c>
    </row>
    <row r="1064" spans="1:21" ht="30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s="13">
        <f>IFERROR(ROUND(E1064/Q1064,2),0)</f>
        <v>47.5</v>
      </c>
      <c r="G1064" s="10">
        <f>ROUND(E1064/D1064,2)</f>
        <v>0.95</v>
      </c>
      <c r="H1064" s="9" t="s">
        <v>8218</v>
      </c>
      <c r="I1064" t="s">
        <v>8222</v>
      </c>
      <c r="J1064" t="s">
        <v>8244</v>
      </c>
      <c r="K1064">
        <v>1468351341</v>
      </c>
      <c r="L1064">
        <v>1467746541</v>
      </c>
      <c r="M1064" s="20">
        <f>(((K1064/60)/60)/24)+DATE(1970,1,1)</f>
        <v>42563.807187500002</v>
      </c>
      <c r="N1064" s="20">
        <f>(((L1064/60)/60)/24)+DATE(1970,1,1)</f>
        <v>42556.807187500002</v>
      </c>
      <c r="O1064" s="22">
        <f>M1064-N1064</f>
        <v>7</v>
      </c>
      <c r="P1064" t="b">
        <v>0</v>
      </c>
      <c r="Q1064">
        <v>4</v>
      </c>
      <c r="R1064" t="b">
        <v>0</v>
      </c>
      <c r="S1064" t="s">
        <v>8276</v>
      </c>
      <c r="T1064" s="15" t="s">
        <v>8327</v>
      </c>
      <c r="U1064" s="15" t="s">
        <v>8328</v>
      </c>
    </row>
    <row r="1065" spans="1:21" ht="60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s="13" t="s">
        <v>7234</v>
      </c>
      <c r="G1065" s="10">
        <f>ROUND(E1065/D1065,2)</f>
        <v>0</v>
      </c>
      <c r="H1065" s="9" t="s">
        <v>8218</v>
      </c>
      <c r="I1065" t="s">
        <v>8222</v>
      </c>
      <c r="J1065" t="s">
        <v>8244</v>
      </c>
      <c r="K1065">
        <v>1472604262</v>
      </c>
      <c r="L1065">
        <v>1470012262</v>
      </c>
      <c r="M1065" s="20">
        <f>(((K1065/60)/60)/24)+DATE(1970,1,1)</f>
        <v>42613.030810185184</v>
      </c>
      <c r="N1065" s="20">
        <f>(((L1065/60)/60)/24)+DATE(1970,1,1)</f>
        <v>42583.030810185184</v>
      </c>
      <c r="O1065" s="22">
        <f>M1065-N1065</f>
        <v>30</v>
      </c>
      <c r="P1065" t="b">
        <v>0</v>
      </c>
      <c r="Q1065" t="s">
        <v>8305</v>
      </c>
      <c r="R1065" t="b">
        <v>0</v>
      </c>
      <c r="S1065" t="s">
        <v>8276</v>
      </c>
      <c r="T1065" s="15" t="s">
        <v>8327</v>
      </c>
      <c r="U1065" s="15" t="s">
        <v>8328</v>
      </c>
    </row>
    <row r="1066" spans="1:21" ht="60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s="13">
        <f>IFERROR(ROUND(E1066/Q1066,2),0)</f>
        <v>65.67</v>
      </c>
      <c r="G1066" s="10">
        <f>ROUND(E1066/D1066,2)</f>
        <v>0.09</v>
      </c>
      <c r="H1066" s="9" t="s">
        <v>8219</v>
      </c>
      <c r="I1066" t="s">
        <v>8222</v>
      </c>
      <c r="J1066" t="s">
        <v>8244</v>
      </c>
      <c r="K1066">
        <v>1373174903</v>
      </c>
      <c r="L1066">
        <v>1369286903</v>
      </c>
      <c r="M1066" s="20">
        <f>(((K1066/60)/60)/24)+DATE(1970,1,1)</f>
        <v>41462.228043981479</v>
      </c>
      <c r="N1066" s="20">
        <f>(((L1066/60)/60)/24)+DATE(1970,1,1)</f>
        <v>41417.228043981479</v>
      </c>
      <c r="O1066" s="22">
        <f>M1066-N1066</f>
        <v>45</v>
      </c>
      <c r="P1066" t="b">
        <v>0</v>
      </c>
      <c r="Q1066">
        <v>123</v>
      </c>
      <c r="R1066" t="b">
        <v>0</v>
      </c>
      <c r="S1066" t="s">
        <v>8277</v>
      </c>
      <c r="T1066" s="15" t="s">
        <v>8329</v>
      </c>
      <c r="U1066" s="15" t="s">
        <v>8330</v>
      </c>
    </row>
    <row r="1067" spans="1:21" ht="60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s="13">
        <f>IFERROR(ROUND(E1067/Q1067,2),0)</f>
        <v>16.2</v>
      </c>
      <c r="G1067" s="10">
        <f>ROUND(E1067/D1067,2)</f>
        <v>0.03</v>
      </c>
      <c r="H1067" s="9" t="s">
        <v>8219</v>
      </c>
      <c r="I1067" t="s">
        <v>8224</v>
      </c>
      <c r="J1067" t="s">
        <v>8246</v>
      </c>
      <c r="K1067">
        <v>1392800922</v>
      </c>
      <c r="L1067">
        <v>1390381722</v>
      </c>
      <c r="M1067" s="20">
        <f>(((K1067/60)/60)/24)+DATE(1970,1,1)</f>
        <v>41689.381041666667</v>
      </c>
      <c r="N1067" s="20">
        <f>(((L1067/60)/60)/24)+DATE(1970,1,1)</f>
        <v>41661.381041666667</v>
      </c>
      <c r="O1067" s="22">
        <f>M1067-N1067</f>
        <v>28</v>
      </c>
      <c r="P1067" t="b">
        <v>0</v>
      </c>
      <c r="Q1067">
        <v>5</v>
      </c>
      <c r="R1067" t="b">
        <v>0</v>
      </c>
      <c r="S1067" t="s">
        <v>8277</v>
      </c>
      <c r="T1067" s="15" t="s">
        <v>8329</v>
      </c>
      <c r="U1067" s="15" t="s">
        <v>8330</v>
      </c>
    </row>
    <row r="1068" spans="1:21" ht="45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s="13">
        <f>IFERROR(ROUND(E1068/Q1068,2),0)</f>
        <v>34.130000000000003</v>
      </c>
      <c r="G1068" s="10">
        <f>ROUND(E1068/D1068,2)</f>
        <v>0.03</v>
      </c>
      <c r="H1068" s="9" t="s">
        <v>8219</v>
      </c>
      <c r="I1068" t="s">
        <v>8222</v>
      </c>
      <c r="J1068" t="s">
        <v>8244</v>
      </c>
      <c r="K1068">
        <v>1375657582</v>
      </c>
      <c r="L1068">
        <v>1371769582</v>
      </c>
      <c r="M1068" s="20">
        <f>(((K1068/60)/60)/24)+DATE(1970,1,1)</f>
        <v>41490.962754629632</v>
      </c>
      <c r="N1068" s="20">
        <f>(((L1068/60)/60)/24)+DATE(1970,1,1)</f>
        <v>41445.962754629632</v>
      </c>
      <c r="O1068" s="22">
        <f>M1068-N1068</f>
        <v>45</v>
      </c>
      <c r="P1068" t="b">
        <v>0</v>
      </c>
      <c r="Q1068">
        <v>148</v>
      </c>
      <c r="R1068" t="b">
        <v>0</v>
      </c>
      <c r="S1068" t="s">
        <v>8277</v>
      </c>
      <c r="T1068" s="15" t="s">
        <v>8329</v>
      </c>
      <c r="U1068" s="15" t="s">
        <v>8330</v>
      </c>
    </row>
    <row r="1069" spans="1:21" ht="60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s="13">
        <f>IFERROR(ROUND(E1069/Q1069,2),0)</f>
        <v>13</v>
      </c>
      <c r="G1069" s="10">
        <f>ROUND(E1069/D1069,2)</f>
        <v>0.26</v>
      </c>
      <c r="H1069" s="9" t="s">
        <v>8219</v>
      </c>
      <c r="I1069" t="s">
        <v>8222</v>
      </c>
      <c r="J1069" t="s">
        <v>8244</v>
      </c>
      <c r="K1069">
        <v>1387657931</v>
      </c>
      <c r="L1069">
        <v>1385065931</v>
      </c>
      <c r="M1069" s="20">
        <f>(((K1069/60)/60)/24)+DATE(1970,1,1)</f>
        <v>41629.855682870373</v>
      </c>
      <c r="N1069" s="20">
        <f>(((L1069/60)/60)/24)+DATE(1970,1,1)</f>
        <v>41599.855682870373</v>
      </c>
      <c r="O1069" s="22">
        <f>M1069-N1069</f>
        <v>30</v>
      </c>
      <c r="P1069" t="b">
        <v>0</v>
      </c>
      <c r="Q1069">
        <v>10</v>
      </c>
      <c r="R1069" t="b">
        <v>0</v>
      </c>
      <c r="S1069" t="s">
        <v>8277</v>
      </c>
      <c r="T1069" s="15" t="s">
        <v>8329</v>
      </c>
      <c r="U1069" s="15" t="s">
        <v>8330</v>
      </c>
    </row>
    <row r="1070" spans="1:21" ht="60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s="13">
        <f>IFERROR(ROUND(E1070/Q1070,2),0)</f>
        <v>11.25</v>
      </c>
      <c r="G1070" s="10">
        <f>ROUND(E1070/D1070,2)</f>
        <v>0</v>
      </c>
      <c r="H1070" s="9" t="s">
        <v>8219</v>
      </c>
      <c r="I1070" t="s">
        <v>8222</v>
      </c>
      <c r="J1070" t="s">
        <v>8244</v>
      </c>
      <c r="K1070">
        <v>1460274864</v>
      </c>
      <c r="L1070">
        <v>1457686464</v>
      </c>
      <c r="M1070" s="20">
        <f>(((K1070/60)/60)/24)+DATE(1970,1,1)</f>
        <v>42470.329444444447</v>
      </c>
      <c r="N1070" s="20">
        <f>(((L1070/60)/60)/24)+DATE(1970,1,1)</f>
        <v>42440.371111111104</v>
      </c>
      <c r="O1070" s="22">
        <f>M1070-N1070</f>
        <v>29.958333333343035</v>
      </c>
      <c r="P1070" t="b">
        <v>0</v>
      </c>
      <c r="Q1070">
        <v>4</v>
      </c>
      <c r="R1070" t="b">
        <v>0</v>
      </c>
      <c r="S1070" t="s">
        <v>8277</v>
      </c>
      <c r="T1070" s="15" t="s">
        <v>8329</v>
      </c>
      <c r="U1070" s="15" t="s">
        <v>8330</v>
      </c>
    </row>
    <row r="1071" spans="1:21" ht="45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s="13">
        <f>IFERROR(ROUND(E1071/Q1071,2),0)</f>
        <v>40.479999999999997</v>
      </c>
      <c r="G1071" s="10">
        <f>ROUND(E1071/D1071,2)</f>
        <v>0.39</v>
      </c>
      <c r="H1071" s="9" t="s">
        <v>8219</v>
      </c>
      <c r="I1071" t="s">
        <v>8222</v>
      </c>
      <c r="J1071" t="s">
        <v>8244</v>
      </c>
      <c r="K1071">
        <v>1385447459</v>
      </c>
      <c r="L1071">
        <v>1382679059</v>
      </c>
      <c r="M1071" s="20">
        <f>(((K1071/60)/60)/24)+DATE(1970,1,1)</f>
        <v>41604.271516203706</v>
      </c>
      <c r="N1071" s="20">
        <f>(((L1071/60)/60)/24)+DATE(1970,1,1)</f>
        <v>41572.229849537034</v>
      </c>
      <c r="O1071" s="22">
        <f>M1071-N1071</f>
        <v>32.041666666671517</v>
      </c>
      <c r="P1071" t="b">
        <v>0</v>
      </c>
      <c r="Q1071">
        <v>21</v>
      </c>
      <c r="R1071" t="b">
        <v>0</v>
      </c>
      <c r="S1071" t="s">
        <v>8277</v>
      </c>
      <c r="T1071" s="15" t="s">
        <v>8329</v>
      </c>
      <c r="U1071" s="15" t="s">
        <v>8330</v>
      </c>
    </row>
    <row r="1072" spans="1:21" ht="45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s="13">
        <f>IFERROR(ROUND(E1072/Q1072,2),0)</f>
        <v>35</v>
      </c>
      <c r="G1072" s="10">
        <f>ROUND(E1072/D1072,2)</f>
        <v>0.01</v>
      </c>
      <c r="H1072" s="9" t="s">
        <v>8219</v>
      </c>
      <c r="I1072" t="s">
        <v>8222</v>
      </c>
      <c r="J1072" t="s">
        <v>8244</v>
      </c>
      <c r="K1072">
        <v>1349050622</v>
      </c>
      <c r="L1072">
        <v>1347322622</v>
      </c>
      <c r="M1072" s="20">
        <f>(((K1072/60)/60)/24)+DATE(1970,1,1)</f>
        <v>41183.011828703704</v>
      </c>
      <c r="N1072" s="20">
        <f>(((L1072/60)/60)/24)+DATE(1970,1,1)</f>
        <v>41163.011828703704</v>
      </c>
      <c r="O1072" s="22">
        <f>M1072-N1072</f>
        <v>20</v>
      </c>
      <c r="P1072" t="b">
        <v>0</v>
      </c>
      <c r="Q1072">
        <v>2</v>
      </c>
      <c r="R1072" t="b">
        <v>0</v>
      </c>
      <c r="S1072" t="s">
        <v>8277</v>
      </c>
      <c r="T1072" s="15" t="s">
        <v>8329</v>
      </c>
      <c r="U1072" s="15" t="s">
        <v>8330</v>
      </c>
    </row>
    <row r="1073" spans="1:21" ht="60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s="13" t="s">
        <v>7234</v>
      </c>
      <c r="G1073" s="10">
        <f>ROUND(E1073/D1073,2)</f>
        <v>0</v>
      </c>
      <c r="H1073" s="9" t="s">
        <v>8219</v>
      </c>
      <c r="I1073" t="s">
        <v>8232</v>
      </c>
      <c r="J1073" t="s">
        <v>8252</v>
      </c>
      <c r="K1073">
        <v>1447787093</v>
      </c>
      <c r="L1073">
        <v>1445191493</v>
      </c>
      <c r="M1073" s="20">
        <f>(((K1073/60)/60)/24)+DATE(1970,1,1)</f>
        <v>42325.795057870375</v>
      </c>
      <c r="N1073" s="20">
        <f>(((L1073/60)/60)/24)+DATE(1970,1,1)</f>
        <v>42295.753391203703</v>
      </c>
      <c r="O1073" s="22">
        <f>M1073-N1073</f>
        <v>30.041666666671517</v>
      </c>
      <c r="P1073" t="b">
        <v>0</v>
      </c>
      <c r="Q1073" t="s">
        <v>8305</v>
      </c>
      <c r="R1073" t="b">
        <v>0</v>
      </c>
      <c r="S1073" t="s">
        <v>8277</v>
      </c>
      <c r="T1073" s="15" t="s">
        <v>8329</v>
      </c>
      <c r="U1073" s="15" t="s">
        <v>8330</v>
      </c>
    </row>
    <row r="1074" spans="1:21" ht="60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s="13">
        <f>IFERROR(ROUND(E1074/Q1074,2),0)</f>
        <v>12.75</v>
      </c>
      <c r="G1074" s="10">
        <f>ROUND(E1074/D1074,2)</f>
        <v>0</v>
      </c>
      <c r="H1074" s="9" t="s">
        <v>8219</v>
      </c>
      <c r="I1074" t="s">
        <v>8222</v>
      </c>
      <c r="J1074" t="s">
        <v>8244</v>
      </c>
      <c r="K1074">
        <v>1391630297</v>
      </c>
      <c r="L1074">
        <v>1389038297</v>
      </c>
      <c r="M1074" s="20">
        <f>(((K1074/60)/60)/24)+DATE(1970,1,1)</f>
        <v>41675.832141203704</v>
      </c>
      <c r="N1074" s="20">
        <f>(((L1074/60)/60)/24)+DATE(1970,1,1)</f>
        <v>41645.832141203704</v>
      </c>
      <c r="O1074" s="22">
        <f>M1074-N1074</f>
        <v>30</v>
      </c>
      <c r="P1074" t="b">
        <v>0</v>
      </c>
      <c r="Q1074">
        <v>4</v>
      </c>
      <c r="R1074" t="b">
        <v>0</v>
      </c>
      <c r="S1074" t="s">
        <v>8277</v>
      </c>
      <c r="T1074" s="15" t="s">
        <v>8329</v>
      </c>
      <c r="U1074" s="15" t="s">
        <v>8330</v>
      </c>
    </row>
    <row r="1075" spans="1:21" ht="45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s="13">
        <f>IFERROR(ROUND(E1075/Q1075,2),0)</f>
        <v>10</v>
      </c>
      <c r="G1075" s="10">
        <f>ROUND(E1075/D1075,2)</f>
        <v>0.01</v>
      </c>
      <c r="H1075" s="9" t="s">
        <v>8219</v>
      </c>
      <c r="I1075" t="s">
        <v>8222</v>
      </c>
      <c r="J1075" t="s">
        <v>8244</v>
      </c>
      <c r="K1075">
        <v>1318806541</v>
      </c>
      <c r="L1075">
        <v>1316214541</v>
      </c>
      <c r="M1075" s="20">
        <f>(((K1075/60)/60)/24)+DATE(1970,1,1)</f>
        <v>40832.964594907404</v>
      </c>
      <c r="N1075" s="20">
        <f>(((L1075/60)/60)/24)+DATE(1970,1,1)</f>
        <v>40802.964594907404</v>
      </c>
      <c r="O1075" s="22">
        <f>M1075-N1075</f>
        <v>30</v>
      </c>
      <c r="P1075" t="b">
        <v>0</v>
      </c>
      <c r="Q1075">
        <v>1</v>
      </c>
      <c r="R1075" t="b">
        <v>0</v>
      </c>
      <c r="S1075" t="s">
        <v>8277</v>
      </c>
      <c r="T1075" s="15" t="s">
        <v>8329</v>
      </c>
      <c r="U1075" s="15" t="s">
        <v>8330</v>
      </c>
    </row>
    <row r="1076" spans="1:21" ht="60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s="13">
        <f>IFERROR(ROUND(E1076/Q1076,2),0)</f>
        <v>113.57</v>
      </c>
      <c r="G1076" s="10">
        <f>ROUND(E1076/D1076,2)</f>
        <v>0.06</v>
      </c>
      <c r="H1076" s="9" t="s">
        <v>8219</v>
      </c>
      <c r="I1076" t="s">
        <v>8222</v>
      </c>
      <c r="J1076" t="s">
        <v>8244</v>
      </c>
      <c r="K1076">
        <v>1388808545</v>
      </c>
      <c r="L1076">
        <v>1386216545</v>
      </c>
      <c r="M1076" s="20">
        <f>(((K1076/60)/60)/24)+DATE(1970,1,1)</f>
        <v>41643.172974537039</v>
      </c>
      <c r="N1076" s="20">
        <f>(((L1076/60)/60)/24)+DATE(1970,1,1)</f>
        <v>41613.172974537039</v>
      </c>
      <c r="O1076" s="22">
        <f>M1076-N1076</f>
        <v>30</v>
      </c>
      <c r="P1076" t="b">
        <v>0</v>
      </c>
      <c r="Q1076">
        <v>30</v>
      </c>
      <c r="R1076" t="b">
        <v>0</v>
      </c>
      <c r="S1076" t="s">
        <v>8277</v>
      </c>
      <c r="T1076" s="15" t="s">
        <v>8329</v>
      </c>
      <c r="U1076" s="15" t="s">
        <v>8330</v>
      </c>
    </row>
    <row r="1077" spans="1:21" ht="45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s="13">
        <f>IFERROR(ROUND(E1077/Q1077,2),0)</f>
        <v>15</v>
      </c>
      <c r="G1077" s="10">
        <f>ROUND(E1077/D1077,2)</f>
        <v>0.05</v>
      </c>
      <c r="H1077" s="9" t="s">
        <v>8219</v>
      </c>
      <c r="I1077" t="s">
        <v>8222</v>
      </c>
      <c r="J1077" t="s">
        <v>8244</v>
      </c>
      <c r="K1077">
        <v>1336340516</v>
      </c>
      <c r="L1077">
        <v>1333748516</v>
      </c>
      <c r="M1077" s="20">
        <f>(((K1077/60)/60)/24)+DATE(1970,1,1)</f>
        <v>41035.904120370367</v>
      </c>
      <c r="N1077" s="20">
        <f>(((L1077/60)/60)/24)+DATE(1970,1,1)</f>
        <v>41005.904120370367</v>
      </c>
      <c r="O1077" s="22">
        <f>M1077-N1077</f>
        <v>30</v>
      </c>
      <c r="P1077" t="b">
        <v>0</v>
      </c>
      <c r="Q1077">
        <v>3</v>
      </c>
      <c r="R1077" t="b">
        <v>0</v>
      </c>
      <c r="S1077" t="s">
        <v>8277</v>
      </c>
      <c r="T1077" s="15" t="s">
        <v>8329</v>
      </c>
      <c r="U1077" s="15" t="s">
        <v>8330</v>
      </c>
    </row>
    <row r="1078" spans="1:21" ht="45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s="13">
        <f>IFERROR(ROUND(E1078/Q1078,2),0)</f>
        <v>48.28</v>
      </c>
      <c r="G1078" s="10">
        <f>ROUND(E1078/D1078,2)</f>
        <v>0.63</v>
      </c>
      <c r="H1078" s="9" t="s">
        <v>8219</v>
      </c>
      <c r="I1078" t="s">
        <v>8222</v>
      </c>
      <c r="J1078" t="s">
        <v>8244</v>
      </c>
      <c r="K1078">
        <v>1410426250</v>
      </c>
      <c r="L1078">
        <v>1405674250</v>
      </c>
      <c r="M1078" s="20">
        <f>(((K1078/60)/60)/24)+DATE(1970,1,1)</f>
        <v>41893.377893518518</v>
      </c>
      <c r="N1078" s="20">
        <f>(((L1078/60)/60)/24)+DATE(1970,1,1)</f>
        <v>41838.377893518518</v>
      </c>
      <c r="O1078" s="22">
        <f>M1078-N1078</f>
        <v>55</v>
      </c>
      <c r="P1078" t="b">
        <v>0</v>
      </c>
      <c r="Q1078">
        <v>975</v>
      </c>
      <c r="R1078" t="b">
        <v>0</v>
      </c>
      <c r="S1078" t="s">
        <v>8277</v>
      </c>
      <c r="T1078" s="15" t="s">
        <v>8329</v>
      </c>
      <c r="U1078" s="15" t="s">
        <v>8330</v>
      </c>
    </row>
    <row r="1079" spans="1:21" ht="45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s="13">
        <f>IFERROR(ROUND(E1079/Q1079,2),0)</f>
        <v>43.98</v>
      </c>
      <c r="G1079" s="10">
        <f>ROUND(E1079/D1079,2)</f>
        <v>0.28999999999999998</v>
      </c>
      <c r="H1079" s="9" t="s">
        <v>8219</v>
      </c>
      <c r="I1079" t="s">
        <v>8222</v>
      </c>
      <c r="J1079" t="s">
        <v>8244</v>
      </c>
      <c r="K1079">
        <v>1452744011</v>
      </c>
      <c r="L1079">
        <v>1450152011</v>
      </c>
      <c r="M1079" s="20">
        <f>(((K1079/60)/60)/24)+DATE(1970,1,1)</f>
        <v>42383.16679398148</v>
      </c>
      <c r="N1079" s="20">
        <f>(((L1079/60)/60)/24)+DATE(1970,1,1)</f>
        <v>42353.16679398148</v>
      </c>
      <c r="O1079" s="22">
        <f>M1079-N1079</f>
        <v>30</v>
      </c>
      <c r="P1079" t="b">
        <v>0</v>
      </c>
      <c r="Q1079">
        <v>167</v>
      </c>
      <c r="R1079" t="b">
        <v>0</v>
      </c>
      <c r="S1079" t="s">
        <v>8277</v>
      </c>
      <c r="T1079" s="15" t="s">
        <v>8329</v>
      </c>
      <c r="U1079" s="15" t="s">
        <v>8330</v>
      </c>
    </row>
    <row r="1080" spans="1:21" ht="60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s="13">
        <f>IFERROR(ROUND(E1080/Q1080,2),0)</f>
        <v>9</v>
      </c>
      <c r="G1080" s="10">
        <f>ROUND(E1080/D1080,2)</f>
        <v>0.08</v>
      </c>
      <c r="H1080" s="9" t="s">
        <v>8219</v>
      </c>
      <c r="I1080" t="s">
        <v>8222</v>
      </c>
      <c r="J1080" t="s">
        <v>8244</v>
      </c>
      <c r="K1080">
        <v>1311309721</v>
      </c>
      <c r="L1080">
        <v>1307421721</v>
      </c>
      <c r="M1080" s="20">
        <f>(((K1080/60)/60)/24)+DATE(1970,1,1)</f>
        <v>40746.195844907408</v>
      </c>
      <c r="N1080" s="20">
        <f>(((L1080/60)/60)/24)+DATE(1970,1,1)</f>
        <v>40701.195844907408</v>
      </c>
      <c r="O1080" s="22">
        <f>M1080-N1080</f>
        <v>45</v>
      </c>
      <c r="P1080" t="b">
        <v>0</v>
      </c>
      <c r="Q1080">
        <v>5</v>
      </c>
      <c r="R1080" t="b">
        <v>0</v>
      </c>
      <c r="S1080" t="s">
        <v>8277</v>
      </c>
      <c r="T1080" s="15" t="s">
        <v>8329</v>
      </c>
      <c r="U1080" s="15" t="s">
        <v>8330</v>
      </c>
    </row>
    <row r="1081" spans="1:21" ht="60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s="13">
        <f>IFERROR(ROUND(E1081/Q1081,2),0)</f>
        <v>37.67</v>
      </c>
      <c r="G1081" s="10">
        <f>ROUND(E1081/D1081,2)</f>
        <v>0.03</v>
      </c>
      <c r="H1081" s="9" t="s">
        <v>8219</v>
      </c>
      <c r="I1081" t="s">
        <v>8234</v>
      </c>
      <c r="J1081" t="s">
        <v>8247</v>
      </c>
      <c r="K1081">
        <v>1463232936</v>
      </c>
      <c r="L1081">
        <v>1461072936</v>
      </c>
      <c r="M1081" s="20">
        <f>(((K1081/60)/60)/24)+DATE(1970,1,1)</f>
        <v>42504.566388888896</v>
      </c>
      <c r="N1081" s="20">
        <f>(((L1081/60)/60)/24)+DATE(1970,1,1)</f>
        <v>42479.566388888896</v>
      </c>
      <c r="O1081" s="22">
        <f>M1081-N1081</f>
        <v>25</v>
      </c>
      <c r="P1081" t="b">
        <v>0</v>
      </c>
      <c r="Q1081">
        <v>18</v>
      </c>
      <c r="R1081" t="b">
        <v>0</v>
      </c>
      <c r="S1081" t="s">
        <v>8277</v>
      </c>
      <c r="T1081" s="15" t="s">
        <v>8329</v>
      </c>
      <c r="U1081" s="15" t="s">
        <v>8330</v>
      </c>
    </row>
    <row r="1082" spans="1:21" ht="45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s="13">
        <f>IFERROR(ROUND(E1082/Q1082,2),0)</f>
        <v>18.579999999999998</v>
      </c>
      <c r="G1082" s="10">
        <f>ROUND(E1082/D1082,2)</f>
        <v>0.09</v>
      </c>
      <c r="H1082" s="9" t="s">
        <v>8219</v>
      </c>
      <c r="I1082" t="s">
        <v>8222</v>
      </c>
      <c r="J1082" t="s">
        <v>8244</v>
      </c>
      <c r="K1082">
        <v>1399778333</v>
      </c>
      <c r="L1082">
        <v>1397186333</v>
      </c>
      <c r="M1082" s="20">
        <f>(((K1082/60)/60)/24)+DATE(1970,1,1)</f>
        <v>41770.138113425928</v>
      </c>
      <c r="N1082" s="20">
        <f>(((L1082/60)/60)/24)+DATE(1970,1,1)</f>
        <v>41740.138113425928</v>
      </c>
      <c r="O1082" s="22">
        <f>M1082-N1082</f>
        <v>30</v>
      </c>
      <c r="P1082" t="b">
        <v>0</v>
      </c>
      <c r="Q1082">
        <v>98</v>
      </c>
      <c r="R1082" t="b">
        <v>0</v>
      </c>
      <c r="S1082" t="s">
        <v>8277</v>
      </c>
      <c r="T1082" s="15" t="s">
        <v>8329</v>
      </c>
      <c r="U1082" s="15" t="s">
        <v>8330</v>
      </c>
    </row>
    <row r="1083" spans="1:21" ht="45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s="13">
        <f>IFERROR(ROUND(E1083/Q1083,2),0)</f>
        <v>3</v>
      </c>
      <c r="G1083" s="10">
        <f>ROUND(E1083/D1083,2)</f>
        <v>0</v>
      </c>
      <c r="H1083" s="9" t="s">
        <v>8219</v>
      </c>
      <c r="I1083" t="s">
        <v>8222</v>
      </c>
      <c r="J1083" t="s">
        <v>8244</v>
      </c>
      <c r="K1083">
        <v>1422483292</v>
      </c>
      <c r="L1083">
        <v>1419891292</v>
      </c>
      <c r="M1083" s="20">
        <f>(((K1083/60)/60)/24)+DATE(1970,1,1)</f>
        <v>42032.926990740743</v>
      </c>
      <c r="N1083" s="20">
        <f>(((L1083/60)/60)/24)+DATE(1970,1,1)</f>
        <v>42002.926990740743</v>
      </c>
      <c r="O1083" s="22">
        <f>M1083-N1083</f>
        <v>30</v>
      </c>
      <c r="P1083" t="b">
        <v>0</v>
      </c>
      <c r="Q1083">
        <v>4</v>
      </c>
      <c r="R1083" t="b">
        <v>0</v>
      </c>
      <c r="S1083" t="s">
        <v>8277</v>
      </c>
      <c r="T1083" s="15" t="s">
        <v>8329</v>
      </c>
      <c r="U1083" s="15" t="s">
        <v>8330</v>
      </c>
    </row>
    <row r="1084" spans="1:21" ht="45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s="13">
        <f>IFERROR(ROUND(E1084/Q1084,2),0)</f>
        <v>18.670000000000002</v>
      </c>
      <c r="G1084" s="10">
        <f>ROUND(E1084/D1084,2)</f>
        <v>0.01</v>
      </c>
      <c r="H1084" s="9" t="s">
        <v>8219</v>
      </c>
      <c r="I1084" t="s">
        <v>8222</v>
      </c>
      <c r="J1084" t="s">
        <v>8244</v>
      </c>
      <c r="K1084">
        <v>1344635088</v>
      </c>
      <c r="L1084">
        <v>1342043088</v>
      </c>
      <c r="M1084" s="20">
        <f>(((K1084/60)/60)/24)+DATE(1970,1,1)</f>
        <v>41131.906111111115</v>
      </c>
      <c r="N1084" s="20">
        <f>(((L1084/60)/60)/24)+DATE(1970,1,1)</f>
        <v>41101.906111111115</v>
      </c>
      <c r="O1084" s="22">
        <f>M1084-N1084</f>
        <v>30</v>
      </c>
      <c r="P1084" t="b">
        <v>0</v>
      </c>
      <c r="Q1084">
        <v>3</v>
      </c>
      <c r="R1084" t="b">
        <v>0</v>
      </c>
      <c r="S1084" t="s">
        <v>8277</v>
      </c>
      <c r="T1084" s="15" t="s">
        <v>8329</v>
      </c>
      <c r="U1084" s="15" t="s">
        <v>8330</v>
      </c>
    </row>
    <row r="1085" spans="1:21" ht="60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s="13">
        <f>IFERROR(ROUND(E1085/Q1085,2),0)</f>
        <v>410</v>
      </c>
      <c r="G1085" s="10">
        <f>ROUND(E1085/D1085,2)</f>
        <v>0.01</v>
      </c>
      <c r="H1085" s="9" t="s">
        <v>8219</v>
      </c>
      <c r="I1085" t="s">
        <v>8227</v>
      </c>
      <c r="J1085" t="s">
        <v>8249</v>
      </c>
      <c r="K1085">
        <v>1406994583</v>
      </c>
      <c r="L1085">
        <v>1401810583</v>
      </c>
      <c r="M1085" s="20">
        <f>(((K1085/60)/60)/24)+DATE(1970,1,1)</f>
        <v>41853.659525462965</v>
      </c>
      <c r="N1085" s="20">
        <f>(((L1085/60)/60)/24)+DATE(1970,1,1)</f>
        <v>41793.659525462965</v>
      </c>
      <c r="O1085" s="22">
        <f>M1085-N1085</f>
        <v>60</v>
      </c>
      <c r="P1085" t="b">
        <v>0</v>
      </c>
      <c r="Q1085">
        <v>1</v>
      </c>
      <c r="R1085" t="b">
        <v>0</v>
      </c>
      <c r="S1085" t="s">
        <v>8277</v>
      </c>
      <c r="T1085" s="15" t="s">
        <v>8329</v>
      </c>
      <c r="U1085" s="15" t="s">
        <v>8330</v>
      </c>
    </row>
    <row r="1086" spans="1:2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s="13" t="s">
        <v>7234</v>
      </c>
      <c r="G1086" s="10">
        <f>ROUND(E1086/D1086,2)</f>
        <v>0</v>
      </c>
      <c r="H1086" s="9" t="s">
        <v>8219</v>
      </c>
      <c r="I1086" t="s">
        <v>8222</v>
      </c>
      <c r="J1086" t="s">
        <v>8244</v>
      </c>
      <c r="K1086">
        <v>1407534804</v>
      </c>
      <c r="L1086">
        <v>1404942804</v>
      </c>
      <c r="M1086" s="20">
        <f>(((K1086/60)/60)/24)+DATE(1970,1,1)</f>
        <v>41859.912083333329</v>
      </c>
      <c r="N1086" s="20">
        <f>(((L1086/60)/60)/24)+DATE(1970,1,1)</f>
        <v>41829.912083333329</v>
      </c>
      <c r="O1086" s="22">
        <f>M1086-N1086</f>
        <v>30</v>
      </c>
      <c r="P1086" t="b">
        <v>0</v>
      </c>
      <c r="Q1086" t="s">
        <v>8305</v>
      </c>
      <c r="R1086" t="b">
        <v>0</v>
      </c>
      <c r="S1086" t="s">
        <v>8277</v>
      </c>
      <c r="T1086" s="15" t="s">
        <v>8329</v>
      </c>
      <c r="U1086" s="15" t="s">
        <v>8330</v>
      </c>
    </row>
    <row r="1087" spans="1:21" ht="45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s="13">
        <f>IFERROR(ROUND(E1087/Q1087,2),0)</f>
        <v>114</v>
      </c>
      <c r="G1087" s="10">
        <f>ROUND(E1087/D1087,2)</f>
        <v>0.03</v>
      </c>
      <c r="H1087" s="9" t="s">
        <v>8219</v>
      </c>
      <c r="I1087" t="s">
        <v>8227</v>
      </c>
      <c r="J1087" t="s">
        <v>8249</v>
      </c>
      <c r="K1087">
        <v>1457967975</v>
      </c>
      <c r="L1087">
        <v>1455379575</v>
      </c>
      <c r="M1087" s="20">
        <f>(((K1087/60)/60)/24)+DATE(1970,1,1)</f>
        <v>42443.629340277781</v>
      </c>
      <c r="N1087" s="20">
        <f>(((L1087/60)/60)/24)+DATE(1970,1,1)</f>
        <v>42413.671006944445</v>
      </c>
      <c r="O1087" s="22">
        <f>M1087-N1087</f>
        <v>29.958333333335759</v>
      </c>
      <c r="P1087" t="b">
        <v>0</v>
      </c>
      <c r="Q1087">
        <v>9</v>
      </c>
      <c r="R1087" t="b">
        <v>0</v>
      </c>
      <c r="S1087" t="s">
        <v>8277</v>
      </c>
      <c r="T1087" s="15" t="s">
        <v>8329</v>
      </c>
      <c r="U1087" s="15" t="s">
        <v>8330</v>
      </c>
    </row>
    <row r="1088" spans="1:2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s="13">
        <f>IFERROR(ROUND(E1088/Q1088,2),0)</f>
        <v>7.5</v>
      </c>
      <c r="G1088" s="10">
        <f>ROUND(E1088/D1088,2)</f>
        <v>0</v>
      </c>
      <c r="H1088" s="9" t="s">
        <v>8219</v>
      </c>
      <c r="I1088" t="s">
        <v>8222</v>
      </c>
      <c r="J1088" t="s">
        <v>8244</v>
      </c>
      <c r="K1088">
        <v>1408913291</v>
      </c>
      <c r="L1088">
        <v>1406321291</v>
      </c>
      <c r="M1088" s="20">
        <f>(((K1088/60)/60)/24)+DATE(1970,1,1)</f>
        <v>41875.866793981484</v>
      </c>
      <c r="N1088" s="20">
        <f>(((L1088/60)/60)/24)+DATE(1970,1,1)</f>
        <v>41845.866793981484</v>
      </c>
      <c r="O1088" s="22">
        <f>M1088-N1088</f>
        <v>30</v>
      </c>
      <c r="P1088" t="b">
        <v>0</v>
      </c>
      <c r="Q1088">
        <v>2</v>
      </c>
      <c r="R1088" t="b">
        <v>0</v>
      </c>
      <c r="S1088" t="s">
        <v>8277</v>
      </c>
      <c r="T1088" s="15" t="s">
        <v>8329</v>
      </c>
      <c r="U1088" s="15" t="s">
        <v>8330</v>
      </c>
    </row>
    <row r="1089" spans="1:21" ht="60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s="13" t="s">
        <v>7234</v>
      </c>
      <c r="G1089" s="10">
        <f>ROUND(E1089/D1089,2)</f>
        <v>0</v>
      </c>
      <c r="H1089" s="9" t="s">
        <v>8219</v>
      </c>
      <c r="I1089" t="s">
        <v>8222</v>
      </c>
      <c r="J1089" t="s">
        <v>8244</v>
      </c>
      <c r="K1089">
        <v>1402852087</v>
      </c>
      <c r="L1089">
        <v>1400260087</v>
      </c>
      <c r="M1089" s="20">
        <f>(((K1089/60)/60)/24)+DATE(1970,1,1)</f>
        <v>41805.713969907411</v>
      </c>
      <c r="N1089" s="20">
        <f>(((L1089/60)/60)/24)+DATE(1970,1,1)</f>
        <v>41775.713969907411</v>
      </c>
      <c r="O1089" s="22">
        <f>M1089-N1089</f>
        <v>30</v>
      </c>
      <c r="P1089" t="b">
        <v>0</v>
      </c>
      <c r="Q1089" t="s">
        <v>8305</v>
      </c>
      <c r="R1089" t="b">
        <v>0</v>
      </c>
      <c r="S1089" t="s">
        <v>8277</v>
      </c>
      <c r="T1089" s="15" t="s">
        <v>8329</v>
      </c>
      <c r="U1089" s="15" t="s">
        <v>8330</v>
      </c>
    </row>
    <row r="1090" spans="1:21" ht="45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s="13">
        <f>IFERROR(ROUND(E1090/Q1090,2),0)</f>
        <v>43.42</v>
      </c>
      <c r="G1090" s="10">
        <f>ROUND(E1090/D1090,2)</f>
        <v>0.14000000000000001</v>
      </c>
      <c r="H1090" s="9" t="s">
        <v>8219</v>
      </c>
      <c r="I1090" t="s">
        <v>8222</v>
      </c>
      <c r="J1090" t="s">
        <v>8244</v>
      </c>
      <c r="K1090">
        <v>1398366667</v>
      </c>
      <c r="L1090">
        <v>1395774667</v>
      </c>
      <c r="M1090" s="20">
        <f>(((K1090/60)/60)/24)+DATE(1970,1,1)</f>
        <v>41753.799386574072</v>
      </c>
      <c r="N1090" s="20">
        <f>(((L1090/60)/60)/24)+DATE(1970,1,1)</f>
        <v>41723.799386574072</v>
      </c>
      <c r="O1090" s="22">
        <f>M1090-N1090</f>
        <v>30</v>
      </c>
      <c r="P1090" t="b">
        <v>0</v>
      </c>
      <c r="Q1090">
        <v>147</v>
      </c>
      <c r="R1090" t="b">
        <v>0</v>
      </c>
      <c r="S1090" t="s">
        <v>8277</v>
      </c>
      <c r="T1090" s="15" t="s">
        <v>8329</v>
      </c>
      <c r="U1090" s="15" t="s">
        <v>8330</v>
      </c>
    </row>
    <row r="1091" spans="1:21" ht="30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s="13">
        <f>IFERROR(ROUND(E1091/Q1091,2),0)</f>
        <v>23.96</v>
      </c>
      <c r="G1091" s="10">
        <f>ROUND(E1091/D1091,2)</f>
        <v>0.08</v>
      </c>
      <c r="H1091" s="9" t="s">
        <v>8219</v>
      </c>
      <c r="I1091" t="s">
        <v>8228</v>
      </c>
      <c r="J1091" t="s">
        <v>8247</v>
      </c>
      <c r="K1091">
        <v>1435293175</v>
      </c>
      <c r="L1091">
        <v>1432701175</v>
      </c>
      <c r="M1091" s="20">
        <f>(((K1091/60)/60)/24)+DATE(1970,1,1)</f>
        <v>42181.189525462964</v>
      </c>
      <c r="N1091" s="20">
        <f>(((L1091/60)/60)/24)+DATE(1970,1,1)</f>
        <v>42151.189525462964</v>
      </c>
      <c r="O1091" s="22">
        <f>M1091-N1091</f>
        <v>30</v>
      </c>
      <c r="P1091" t="b">
        <v>0</v>
      </c>
      <c r="Q1091">
        <v>49</v>
      </c>
      <c r="R1091" t="b">
        <v>0</v>
      </c>
      <c r="S1091" t="s">
        <v>8277</v>
      </c>
      <c r="T1091" s="15" t="s">
        <v>8329</v>
      </c>
      <c r="U1091" s="15" t="s">
        <v>8330</v>
      </c>
    </row>
    <row r="1092" spans="1:21" ht="60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s="13">
        <f>IFERROR(ROUND(E1092/Q1092,2),0)</f>
        <v>5</v>
      </c>
      <c r="G1092" s="10">
        <f>ROUND(E1092/D1092,2)</f>
        <v>0</v>
      </c>
      <c r="H1092" s="9" t="s">
        <v>8219</v>
      </c>
      <c r="I1092" t="s">
        <v>8224</v>
      </c>
      <c r="J1092" t="s">
        <v>8246</v>
      </c>
      <c r="K1092">
        <v>1432873653</v>
      </c>
      <c r="L1092">
        <v>1430281653</v>
      </c>
      <c r="M1092" s="20">
        <f>(((K1092/60)/60)/24)+DATE(1970,1,1)</f>
        <v>42153.185798611114</v>
      </c>
      <c r="N1092" s="20">
        <f>(((L1092/60)/60)/24)+DATE(1970,1,1)</f>
        <v>42123.185798611114</v>
      </c>
      <c r="O1092" s="22">
        <f>M1092-N1092</f>
        <v>30</v>
      </c>
      <c r="P1092" t="b">
        <v>0</v>
      </c>
      <c r="Q1092">
        <v>1</v>
      </c>
      <c r="R1092" t="b">
        <v>0</v>
      </c>
      <c r="S1092" t="s">
        <v>8277</v>
      </c>
      <c r="T1092" s="15" t="s">
        <v>8329</v>
      </c>
      <c r="U1092" s="15" t="s">
        <v>8330</v>
      </c>
    </row>
    <row r="1093" spans="1:21" ht="60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s="13">
        <f>IFERROR(ROUND(E1093/Q1093,2),0)</f>
        <v>12.5</v>
      </c>
      <c r="G1093" s="10">
        <f>ROUND(E1093/D1093,2)</f>
        <v>0.13</v>
      </c>
      <c r="H1093" s="9" t="s">
        <v>8219</v>
      </c>
      <c r="I1093" t="s">
        <v>8223</v>
      </c>
      <c r="J1093" t="s">
        <v>8245</v>
      </c>
      <c r="K1093">
        <v>1460313672</v>
      </c>
      <c r="L1093">
        <v>1457725272</v>
      </c>
      <c r="M1093" s="20">
        <f>(((K1093/60)/60)/24)+DATE(1970,1,1)</f>
        <v>42470.778611111105</v>
      </c>
      <c r="N1093" s="20">
        <f>(((L1093/60)/60)/24)+DATE(1970,1,1)</f>
        <v>42440.820277777777</v>
      </c>
      <c r="O1093" s="22">
        <f>M1093-N1093</f>
        <v>29.958333333328483</v>
      </c>
      <c r="P1093" t="b">
        <v>0</v>
      </c>
      <c r="Q1093">
        <v>2</v>
      </c>
      <c r="R1093" t="b">
        <v>0</v>
      </c>
      <c r="S1093" t="s">
        <v>8277</v>
      </c>
      <c r="T1093" s="15" t="s">
        <v>8329</v>
      </c>
      <c r="U1093" s="15" t="s">
        <v>8330</v>
      </c>
    </row>
    <row r="1094" spans="1:21" ht="60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s="13">
        <f>IFERROR(ROUND(E1094/Q1094,2),0)</f>
        <v>3</v>
      </c>
      <c r="G1094" s="10">
        <f>ROUND(E1094/D1094,2)</f>
        <v>0.01</v>
      </c>
      <c r="H1094" s="9" t="s">
        <v>8219</v>
      </c>
      <c r="I1094" t="s">
        <v>8222</v>
      </c>
      <c r="J1094" t="s">
        <v>8244</v>
      </c>
      <c r="K1094">
        <v>1357432638</v>
      </c>
      <c r="L1094">
        <v>1354840638</v>
      </c>
      <c r="M1094" s="20">
        <f>(((K1094/60)/60)/24)+DATE(1970,1,1)</f>
        <v>41280.025902777779</v>
      </c>
      <c r="N1094" s="20">
        <f>(((L1094/60)/60)/24)+DATE(1970,1,1)</f>
        <v>41250.025902777779</v>
      </c>
      <c r="O1094" s="22">
        <f>M1094-N1094</f>
        <v>30</v>
      </c>
      <c r="P1094" t="b">
        <v>0</v>
      </c>
      <c r="Q1094">
        <v>7</v>
      </c>
      <c r="R1094" t="b">
        <v>0</v>
      </c>
      <c r="S1094" t="s">
        <v>8277</v>
      </c>
      <c r="T1094" s="15" t="s">
        <v>8329</v>
      </c>
      <c r="U1094" s="15" t="s">
        <v>8330</v>
      </c>
    </row>
    <row r="1095" spans="1:21" ht="45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s="13">
        <f>IFERROR(ROUND(E1095/Q1095,2),0)</f>
        <v>10.56</v>
      </c>
      <c r="G1095" s="10">
        <f>ROUND(E1095/D1095,2)</f>
        <v>0.14000000000000001</v>
      </c>
      <c r="H1095" s="9" t="s">
        <v>8219</v>
      </c>
      <c r="I1095" t="s">
        <v>8227</v>
      </c>
      <c r="J1095" t="s">
        <v>8249</v>
      </c>
      <c r="K1095">
        <v>1455232937</v>
      </c>
      <c r="L1095">
        <v>1453936937</v>
      </c>
      <c r="M1095" s="20">
        <f>(((K1095/60)/60)/24)+DATE(1970,1,1)</f>
        <v>42411.973807870367</v>
      </c>
      <c r="N1095" s="20">
        <f>(((L1095/60)/60)/24)+DATE(1970,1,1)</f>
        <v>42396.973807870367</v>
      </c>
      <c r="O1095" s="22">
        <f>M1095-N1095</f>
        <v>15</v>
      </c>
      <c r="P1095" t="b">
        <v>0</v>
      </c>
      <c r="Q1095">
        <v>4</v>
      </c>
      <c r="R1095" t="b">
        <v>0</v>
      </c>
      <c r="S1095" t="s">
        <v>8277</v>
      </c>
      <c r="T1095" s="15" t="s">
        <v>8329</v>
      </c>
      <c r="U1095" s="15" t="s">
        <v>8330</v>
      </c>
    </row>
    <row r="1096" spans="1:21" ht="60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s="13">
        <f>IFERROR(ROUND(E1096/Q1096,2),0)</f>
        <v>122</v>
      </c>
      <c r="G1096" s="10">
        <f>ROUND(E1096/D1096,2)</f>
        <v>0.18</v>
      </c>
      <c r="H1096" s="9" t="s">
        <v>8219</v>
      </c>
      <c r="I1096" t="s">
        <v>8222</v>
      </c>
      <c r="J1096" t="s">
        <v>8244</v>
      </c>
      <c r="K1096">
        <v>1318180033</v>
      </c>
      <c r="L1096">
        <v>1315588033</v>
      </c>
      <c r="M1096" s="20">
        <f>(((K1096/60)/60)/24)+DATE(1970,1,1)</f>
        <v>40825.713344907403</v>
      </c>
      <c r="N1096" s="20">
        <f>(((L1096/60)/60)/24)+DATE(1970,1,1)</f>
        <v>40795.713344907403</v>
      </c>
      <c r="O1096" s="22">
        <f>M1096-N1096</f>
        <v>30</v>
      </c>
      <c r="P1096" t="b">
        <v>0</v>
      </c>
      <c r="Q1096">
        <v>27</v>
      </c>
      <c r="R1096" t="b">
        <v>0</v>
      </c>
      <c r="S1096" t="s">
        <v>8277</v>
      </c>
      <c r="T1096" s="15" t="s">
        <v>8329</v>
      </c>
      <c r="U1096" s="15" t="s">
        <v>8330</v>
      </c>
    </row>
    <row r="1097" spans="1:21" ht="60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s="13">
        <f>IFERROR(ROUND(E1097/Q1097,2),0)</f>
        <v>267.81</v>
      </c>
      <c r="G1097" s="10">
        <f>ROUND(E1097/D1097,2)</f>
        <v>0.05</v>
      </c>
      <c r="H1097" s="9" t="s">
        <v>8219</v>
      </c>
      <c r="I1097" t="s">
        <v>8222</v>
      </c>
      <c r="J1097" t="s">
        <v>8244</v>
      </c>
      <c r="K1097">
        <v>1377867220</v>
      </c>
      <c r="L1097">
        <v>1375275220</v>
      </c>
      <c r="M1097" s="20">
        <f>(((K1097/60)/60)/24)+DATE(1970,1,1)</f>
        <v>41516.537268518521</v>
      </c>
      <c r="N1097" s="20">
        <f>(((L1097/60)/60)/24)+DATE(1970,1,1)</f>
        <v>41486.537268518521</v>
      </c>
      <c r="O1097" s="22">
        <f>M1097-N1097</f>
        <v>30</v>
      </c>
      <c r="P1097" t="b">
        <v>0</v>
      </c>
      <c r="Q1097">
        <v>94</v>
      </c>
      <c r="R1097" t="b">
        <v>0</v>
      </c>
      <c r="S1097" t="s">
        <v>8277</v>
      </c>
      <c r="T1097" s="15" t="s">
        <v>8329</v>
      </c>
      <c r="U1097" s="15" t="s">
        <v>8330</v>
      </c>
    </row>
    <row r="1098" spans="1:21" ht="60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s="13">
        <f>IFERROR(ROUND(E1098/Q1098,2),0)</f>
        <v>74.209999999999994</v>
      </c>
      <c r="G1098" s="10">
        <f>ROUND(E1098/D1098,2)</f>
        <v>0.18</v>
      </c>
      <c r="H1098" s="9" t="s">
        <v>8219</v>
      </c>
      <c r="I1098" t="s">
        <v>8222</v>
      </c>
      <c r="J1098" t="s">
        <v>8244</v>
      </c>
      <c r="K1098">
        <v>1412393400</v>
      </c>
      <c r="L1098">
        <v>1409747154</v>
      </c>
      <c r="M1098" s="20">
        <f>(((K1098/60)/60)/24)+DATE(1970,1,1)</f>
        <v>41916.145833333336</v>
      </c>
      <c r="N1098" s="20">
        <f>(((L1098/60)/60)/24)+DATE(1970,1,1)</f>
        <v>41885.51798611111</v>
      </c>
      <c r="O1098" s="22">
        <f>M1098-N1098</f>
        <v>30.627847222225682</v>
      </c>
      <c r="P1098" t="b">
        <v>0</v>
      </c>
      <c r="Q1098">
        <v>29</v>
      </c>
      <c r="R1098" t="b">
        <v>0</v>
      </c>
      <c r="S1098" t="s">
        <v>8277</v>
      </c>
      <c r="T1098" s="15" t="s">
        <v>8329</v>
      </c>
      <c r="U1098" s="15" t="s">
        <v>8330</v>
      </c>
    </row>
    <row r="1099" spans="1:21" ht="45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s="13">
        <f>IFERROR(ROUND(E1099/Q1099,2),0)</f>
        <v>6.71</v>
      </c>
      <c r="G1099" s="10">
        <f>ROUND(E1099/D1099,2)</f>
        <v>0</v>
      </c>
      <c r="H1099" s="9" t="s">
        <v>8219</v>
      </c>
      <c r="I1099" t="s">
        <v>8222</v>
      </c>
      <c r="J1099" t="s">
        <v>8244</v>
      </c>
      <c r="K1099">
        <v>1393786877</v>
      </c>
      <c r="L1099">
        <v>1390330877</v>
      </c>
      <c r="M1099" s="20">
        <f>(((K1099/60)/60)/24)+DATE(1970,1,1)</f>
        <v>41700.792557870373</v>
      </c>
      <c r="N1099" s="20">
        <f>(((L1099/60)/60)/24)+DATE(1970,1,1)</f>
        <v>41660.792557870373</v>
      </c>
      <c r="O1099" s="22">
        <f>M1099-N1099</f>
        <v>40</v>
      </c>
      <c r="P1099" t="b">
        <v>0</v>
      </c>
      <c r="Q1099">
        <v>7</v>
      </c>
      <c r="R1099" t="b">
        <v>0</v>
      </c>
      <c r="S1099" t="s">
        <v>8277</v>
      </c>
      <c r="T1099" s="15" t="s">
        <v>8329</v>
      </c>
      <c r="U1099" s="15" t="s">
        <v>8330</v>
      </c>
    </row>
    <row r="1100" spans="1:21" ht="30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s="13">
        <f>IFERROR(ROUND(E1100/Q1100,2),0)</f>
        <v>81.95</v>
      </c>
      <c r="G1100" s="10">
        <f>ROUND(E1100/D1100,2)</f>
        <v>7.0000000000000007E-2</v>
      </c>
      <c r="H1100" s="9" t="s">
        <v>8219</v>
      </c>
      <c r="I1100" t="s">
        <v>8222</v>
      </c>
      <c r="J1100" t="s">
        <v>8244</v>
      </c>
      <c r="K1100">
        <v>1397413095</v>
      </c>
      <c r="L1100">
        <v>1394821095</v>
      </c>
      <c r="M1100" s="20">
        <f>(((K1100/60)/60)/24)+DATE(1970,1,1)</f>
        <v>41742.762673611112</v>
      </c>
      <c r="N1100" s="20">
        <f>(((L1100/60)/60)/24)+DATE(1970,1,1)</f>
        <v>41712.762673611112</v>
      </c>
      <c r="O1100" s="22">
        <f>M1100-N1100</f>
        <v>30</v>
      </c>
      <c r="P1100" t="b">
        <v>0</v>
      </c>
      <c r="Q1100">
        <v>22</v>
      </c>
      <c r="R1100" t="b">
        <v>0</v>
      </c>
      <c r="S1100" t="s">
        <v>8277</v>
      </c>
      <c r="T1100" s="15" t="s">
        <v>8329</v>
      </c>
      <c r="U1100" s="15" t="s">
        <v>8330</v>
      </c>
    </row>
    <row r="1101" spans="1:21" ht="60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s="13">
        <f>IFERROR(ROUND(E1101/Q1101,2),0)</f>
        <v>25</v>
      </c>
      <c r="G1101" s="10">
        <f>ROUND(E1101/D1101,2)</f>
        <v>0.01</v>
      </c>
      <c r="H1101" s="9" t="s">
        <v>8219</v>
      </c>
      <c r="I1101" t="s">
        <v>8223</v>
      </c>
      <c r="J1101" t="s">
        <v>8245</v>
      </c>
      <c r="K1101">
        <v>1431547468</v>
      </c>
      <c r="L1101">
        <v>1428955468</v>
      </c>
      <c r="M1101" s="20">
        <f>(((K1101/60)/60)/24)+DATE(1970,1,1)</f>
        <v>42137.836435185185</v>
      </c>
      <c r="N1101" s="20">
        <f>(((L1101/60)/60)/24)+DATE(1970,1,1)</f>
        <v>42107.836435185185</v>
      </c>
      <c r="O1101" s="22">
        <f>M1101-N1101</f>
        <v>30</v>
      </c>
      <c r="P1101" t="b">
        <v>0</v>
      </c>
      <c r="Q1101">
        <v>1</v>
      </c>
      <c r="R1101" t="b">
        <v>0</v>
      </c>
      <c r="S1101" t="s">
        <v>8277</v>
      </c>
      <c r="T1101" s="15" t="s">
        <v>8329</v>
      </c>
      <c r="U1101" s="15" t="s">
        <v>8330</v>
      </c>
    </row>
    <row r="1102" spans="1:21" ht="45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s="13">
        <f>IFERROR(ROUND(E1102/Q1102,2),0)</f>
        <v>10</v>
      </c>
      <c r="G1102" s="10">
        <f>ROUND(E1102/D1102,2)</f>
        <v>0.03</v>
      </c>
      <c r="H1102" s="9" t="s">
        <v>8219</v>
      </c>
      <c r="I1102" t="s">
        <v>8234</v>
      </c>
      <c r="J1102" t="s">
        <v>8247</v>
      </c>
      <c r="K1102">
        <v>1455417571</v>
      </c>
      <c r="L1102">
        <v>1452825571</v>
      </c>
      <c r="M1102" s="20">
        <f>(((K1102/60)/60)/24)+DATE(1970,1,1)</f>
        <v>42414.110775462963</v>
      </c>
      <c r="N1102" s="20">
        <f>(((L1102/60)/60)/24)+DATE(1970,1,1)</f>
        <v>42384.110775462963</v>
      </c>
      <c r="O1102" s="22">
        <f>M1102-N1102</f>
        <v>30</v>
      </c>
      <c r="P1102" t="b">
        <v>0</v>
      </c>
      <c r="Q1102">
        <v>10</v>
      </c>
      <c r="R1102" t="b">
        <v>0</v>
      </c>
      <c r="S1102" t="s">
        <v>8277</v>
      </c>
      <c r="T1102" s="15" t="s">
        <v>8329</v>
      </c>
      <c r="U1102" s="15" t="s">
        <v>8330</v>
      </c>
    </row>
    <row r="1103" spans="1:21" ht="45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s="13">
        <f>IFERROR(ROUND(E1103/Q1103,2),0)</f>
        <v>6.83</v>
      </c>
      <c r="G1103" s="10">
        <f>ROUND(E1103/D1103,2)</f>
        <v>0</v>
      </c>
      <c r="H1103" s="9" t="s">
        <v>8219</v>
      </c>
      <c r="I1103" t="s">
        <v>8222</v>
      </c>
      <c r="J1103" t="s">
        <v>8244</v>
      </c>
      <c r="K1103">
        <v>1468519920</v>
      </c>
      <c r="L1103">
        <v>1466188338</v>
      </c>
      <c r="M1103" s="20">
        <f>(((K1103/60)/60)/24)+DATE(1970,1,1)</f>
        <v>42565.758333333331</v>
      </c>
      <c r="N1103" s="20">
        <f>(((L1103/60)/60)/24)+DATE(1970,1,1)</f>
        <v>42538.77243055556</v>
      </c>
      <c r="O1103" s="22">
        <f>M1103-N1103</f>
        <v>26.985902777771116</v>
      </c>
      <c r="P1103" t="b">
        <v>0</v>
      </c>
      <c r="Q1103">
        <v>6</v>
      </c>
      <c r="R1103" t="b">
        <v>0</v>
      </c>
      <c r="S1103" t="s">
        <v>8277</v>
      </c>
      <c r="T1103" s="15" t="s">
        <v>8329</v>
      </c>
      <c r="U1103" s="15" t="s">
        <v>8330</v>
      </c>
    </row>
    <row r="1104" spans="1:21" ht="60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s="13">
        <f>IFERROR(ROUND(E1104/Q1104,2),0)</f>
        <v>17.71</v>
      </c>
      <c r="G1104" s="10">
        <f>ROUND(E1104/D1104,2)</f>
        <v>0.05</v>
      </c>
      <c r="H1104" s="9" t="s">
        <v>8219</v>
      </c>
      <c r="I1104" t="s">
        <v>8222</v>
      </c>
      <c r="J1104" t="s">
        <v>8244</v>
      </c>
      <c r="K1104">
        <v>1386568740</v>
      </c>
      <c r="L1104">
        <v>1383095125</v>
      </c>
      <c r="M1104" s="20">
        <f>(((K1104/60)/60)/24)+DATE(1970,1,1)</f>
        <v>41617.249305555553</v>
      </c>
      <c r="N1104" s="20">
        <f>(((L1104/60)/60)/24)+DATE(1970,1,1)</f>
        <v>41577.045428240745</v>
      </c>
      <c r="O1104" s="22">
        <f>M1104-N1104</f>
        <v>40.203877314808778</v>
      </c>
      <c r="P1104" t="b">
        <v>0</v>
      </c>
      <c r="Q1104">
        <v>24</v>
      </c>
      <c r="R1104" t="b">
        <v>0</v>
      </c>
      <c r="S1104" t="s">
        <v>8277</v>
      </c>
      <c r="T1104" s="15" t="s">
        <v>8329</v>
      </c>
      <c r="U1104" s="15" t="s">
        <v>8330</v>
      </c>
    </row>
    <row r="1105" spans="1:21" ht="45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s="13">
        <f>IFERROR(ROUND(E1105/Q1105,2),0)</f>
        <v>16.2</v>
      </c>
      <c r="G1105" s="10">
        <f>ROUND(E1105/D1105,2)</f>
        <v>0.02</v>
      </c>
      <c r="H1105" s="9" t="s">
        <v>8219</v>
      </c>
      <c r="I1105" t="s">
        <v>8222</v>
      </c>
      <c r="J1105" t="s">
        <v>8244</v>
      </c>
      <c r="K1105">
        <v>1466227190</v>
      </c>
      <c r="L1105">
        <v>1461043190</v>
      </c>
      <c r="M1105" s="20">
        <f>(((K1105/60)/60)/24)+DATE(1970,1,1)</f>
        <v>42539.22210648148</v>
      </c>
      <c r="N1105" s="20">
        <f>(((L1105/60)/60)/24)+DATE(1970,1,1)</f>
        <v>42479.22210648148</v>
      </c>
      <c r="O1105" s="22">
        <f>M1105-N1105</f>
        <v>60</v>
      </c>
      <c r="P1105" t="b">
        <v>0</v>
      </c>
      <c r="Q1105">
        <v>15</v>
      </c>
      <c r="R1105" t="b">
        <v>0</v>
      </c>
      <c r="S1105" t="s">
        <v>8277</v>
      </c>
      <c r="T1105" s="15" t="s">
        <v>8329</v>
      </c>
      <c r="U1105" s="15" t="s">
        <v>8330</v>
      </c>
    </row>
    <row r="1106" spans="1:21" ht="60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s="13">
        <f>IFERROR(ROUND(E1106/Q1106,2),0)</f>
        <v>80.3</v>
      </c>
      <c r="G1106" s="10">
        <f>ROUND(E1106/D1106,2)</f>
        <v>0.05</v>
      </c>
      <c r="H1106" s="9" t="s">
        <v>8219</v>
      </c>
      <c r="I1106" t="s">
        <v>8223</v>
      </c>
      <c r="J1106" t="s">
        <v>8245</v>
      </c>
      <c r="K1106">
        <v>1402480221</v>
      </c>
      <c r="L1106">
        <v>1399888221</v>
      </c>
      <c r="M1106" s="20">
        <f>(((K1106/60)/60)/24)+DATE(1970,1,1)</f>
        <v>41801.40996527778</v>
      </c>
      <c r="N1106" s="20">
        <f>(((L1106/60)/60)/24)+DATE(1970,1,1)</f>
        <v>41771.40996527778</v>
      </c>
      <c r="O1106" s="22">
        <f>M1106-N1106</f>
        <v>30</v>
      </c>
      <c r="P1106" t="b">
        <v>0</v>
      </c>
      <c r="Q1106">
        <v>37</v>
      </c>
      <c r="R1106" t="b">
        <v>0</v>
      </c>
      <c r="S1106" t="s">
        <v>8277</v>
      </c>
      <c r="T1106" s="15" t="s">
        <v>8329</v>
      </c>
      <c r="U1106" s="15" t="s">
        <v>8330</v>
      </c>
    </row>
    <row r="1107" spans="1:21" ht="60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s="13">
        <f>IFERROR(ROUND(E1107/Q1107,2),0)</f>
        <v>71.55</v>
      </c>
      <c r="G1107" s="10">
        <f>ROUND(E1107/D1107,2)</f>
        <v>0</v>
      </c>
      <c r="H1107" s="9" t="s">
        <v>8219</v>
      </c>
      <c r="I1107" t="s">
        <v>8222</v>
      </c>
      <c r="J1107" t="s">
        <v>8244</v>
      </c>
      <c r="K1107">
        <v>1395627327</v>
      </c>
      <c r="L1107">
        <v>1393038927</v>
      </c>
      <c r="M1107" s="20">
        <f>(((K1107/60)/60)/24)+DATE(1970,1,1)</f>
        <v>41722.0940625</v>
      </c>
      <c r="N1107" s="20">
        <f>(((L1107/60)/60)/24)+DATE(1970,1,1)</f>
        <v>41692.135729166665</v>
      </c>
      <c r="O1107" s="22">
        <f>M1107-N1107</f>
        <v>29.958333333335759</v>
      </c>
      <c r="P1107" t="b">
        <v>0</v>
      </c>
      <c r="Q1107">
        <v>20</v>
      </c>
      <c r="R1107" t="b">
        <v>0</v>
      </c>
      <c r="S1107" t="s">
        <v>8277</v>
      </c>
      <c r="T1107" s="15" t="s">
        <v>8329</v>
      </c>
      <c r="U1107" s="15" t="s">
        <v>8330</v>
      </c>
    </row>
    <row r="1108" spans="1:21" ht="45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s="13">
        <f>IFERROR(ROUND(E1108/Q1108,2),0)</f>
        <v>23.57</v>
      </c>
      <c r="G1108" s="10">
        <f>ROUND(E1108/D1108,2)</f>
        <v>0.41</v>
      </c>
      <c r="H1108" s="9" t="s">
        <v>8219</v>
      </c>
      <c r="I1108" t="s">
        <v>8222</v>
      </c>
      <c r="J1108" t="s">
        <v>8244</v>
      </c>
      <c r="K1108">
        <v>1333557975</v>
      </c>
      <c r="L1108">
        <v>1330969575</v>
      </c>
      <c r="M1108" s="20">
        <f>(((K1108/60)/60)/24)+DATE(1970,1,1)</f>
        <v>41003.698784722219</v>
      </c>
      <c r="N1108" s="20">
        <f>(((L1108/60)/60)/24)+DATE(1970,1,1)</f>
        <v>40973.740451388891</v>
      </c>
      <c r="O1108" s="22">
        <f>M1108-N1108</f>
        <v>29.958333333328483</v>
      </c>
      <c r="P1108" t="b">
        <v>0</v>
      </c>
      <c r="Q1108">
        <v>7</v>
      </c>
      <c r="R1108" t="b">
        <v>0</v>
      </c>
      <c r="S1108" t="s">
        <v>8277</v>
      </c>
      <c r="T1108" s="15" t="s">
        <v>8329</v>
      </c>
      <c r="U1108" s="15" t="s">
        <v>8330</v>
      </c>
    </row>
    <row r="1109" spans="1:21" ht="60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s="13" t="s">
        <v>7234</v>
      </c>
      <c r="G1109" s="10">
        <f>ROUND(E1109/D1109,2)</f>
        <v>0</v>
      </c>
      <c r="H1109" s="9" t="s">
        <v>8219</v>
      </c>
      <c r="I1109" t="s">
        <v>8222</v>
      </c>
      <c r="J1109" t="s">
        <v>8244</v>
      </c>
      <c r="K1109">
        <v>1406148024</v>
      </c>
      <c r="L1109">
        <v>1403556024</v>
      </c>
      <c r="M1109" s="20">
        <f>(((K1109/60)/60)/24)+DATE(1970,1,1)</f>
        <v>41843.861388888887</v>
      </c>
      <c r="N1109" s="20">
        <f>(((L1109/60)/60)/24)+DATE(1970,1,1)</f>
        <v>41813.861388888887</v>
      </c>
      <c r="O1109" s="22">
        <f>M1109-N1109</f>
        <v>30</v>
      </c>
      <c r="P1109" t="b">
        <v>0</v>
      </c>
      <c r="Q1109" t="s">
        <v>8305</v>
      </c>
      <c r="R1109" t="b">
        <v>0</v>
      </c>
      <c r="S1109" t="s">
        <v>8277</v>
      </c>
      <c r="T1109" s="15" t="s">
        <v>8329</v>
      </c>
      <c r="U1109" s="15" t="s">
        <v>8330</v>
      </c>
    </row>
    <row r="1110" spans="1:21" ht="60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s="13">
        <f>IFERROR(ROUND(E1110/Q1110,2),0)</f>
        <v>34.880000000000003</v>
      </c>
      <c r="G1110" s="10">
        <f>ROUND(E1110/D1110,2)</f>
        <v>0.03</v>
      </c>
      <c r="H1110" s="9" t="s">
        <v>8219</v>
      </c>
      <c r="I1110" t="s">
        <v>8222</v>
      </c>
      <c r="J1110" t="s">
        <v>8244</v>
      </c>
      <c r="K1110">
        <v>1334326635</v>
      </c>
      <c r="L1110">
        <v>1329146235</v>
      </c>
      <c r="M1110" s="20">
        <f>(((K1110/60)/60)/24)+DATE(1970,1,1)</f>
        <v>41012.595312500001</v>
      </c>
      <c r="N1110" s="20">
        <f>(((L1110/60)/60)/24)+DATE(1970,1,1)</f>
        <v>40952.636979166666</v>
      </c>
      <c r="O1110" s="22">
        <f>M1110-N1110</f>
        <v>59.958333333335759</v>
      </c>
      <c r="P1110" t="b">
        <v>0</v>
      </c>
      <c r="Q1110">
        <v>21</v>
      </c>
      <c r="R1110" t="b">
        <v>0</v>
      </c>
      <c r="S1110" t="s">
        <v>8277</v>
      </c>
      <c r="T1110" s="15" t="s">
        <v>8329</v>
      </c>
      <c r="U1110" s="15" t="s">
        <v>8330</v>
      </c>
    </row>
    <row r="1111" spans="1:21" ht="60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s="13">
        <f>IFERROR(ROUND(E1111/Q1111,2),0)</f>
        <v>15</v>
      </c>
      <c r="G1111" s="10">
        <f>ROUND(E1111/D1111,2)</f>
        <v>0</v>
      </c>
      <c r="H1111" s="9" t="s">
        <v>8219</v>
      </c>
      <c r="I1111" t="s">
        <v>8222</v>
      </c>
      <c r="J1111" t="s">
        <v>8244</v>
      </c>
      <c r="K1111">
        <v>1479495790</v>
      </c>
      <c r="L1111">
        <v>1476900190</v>
      </c>
      <c r="M1111" s="20">
        <f>(((K1111/60)/60)/24)+DATE(1970,1,1)</f>
        <v>42692.793865740736</v>
      </c>
      <c r="N1111" s="20">
        <f>(((L1111/60)/60)/24)+DATE(1970,1,1)</f>
        <v>42662.752199074079</v>
      </c>
      <c r="O1111" s="22">
        <f>M1111-N1111</f>
        <v>30.041666666656965</v>
      </c>
      <c r="P1111" t="b">
        <v>0</v>
      </c>
      <c r="Q1111">
        <v>3</v>
      </c>
      <c r="R1111" t="b">
        <v>0</v>
      </c>
      <c r="S1111" t="s">
        <v>8277</v>
      </c>
      <c r="T1111" s="15" t="s">
        <v>8329</v>
      </c>
      <c r="U1111" s="15" t="s">
        <v>8330</v>
      </c>
    </row>
    <row r="1112" spans="1:21" ht="60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s="13">
        <f>IFERROR(ROUND(E1112/Q1112,2),0)</f>
        <v>23.18</v>
      </c>
      <c r="G1112" s="10">
        <f>ROUND(E1112/D1112,2)</f>
        <v>0.01</v>
      </c>
      <c r="H1112" s="9" t="s">
        <v>8219</v>
      </c>
      <c r="I1112" t="s">
        <v>8222</v>
      </c>
      <c r="J1112" t="s">
        <v>8244</v>
      </c>
      <c r="K1112">
        <v>1354919022</v>
      </c>
      <c r="L1112">
        <v>1352327022</v>
      </c>
      <c r="M1112" s="20">
        <f>(((K1112/60)/60)/24)+DATE(1970,1,1)</f>
        <v>41250.933124999996</v>
      </c>
      <c r="N1112" s="20">
        <f>(((L1112/60)/60)/24)+DATE(1970,1,1)</f>
        <v>41220.933124999996</v>
      </c>
      <c r="O1112" s="22">
        <f>M1112-N1112</f>
        <v>30</v>
      </c>
      <c r="P1112" t="b">
        <v>0</v>
      </c>
      <c r="Q1112">
        <v>11</v>
      </c>
      <c r="R1112" t="b">
        <v>0</v>
      </c>
      <c r="S1112" t="s">
        <v>8277</v>
      </c>
      <c r="T1112" s="15" t="s">
        <v>8329</v>
      </c>
      <c r="U1112" s="15" t="s">
        <v>8330</v>
      </c>
    </row>
    <row r="1113" spans="1:21" ht="60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s="13">
        <f>IFERROR(ROUND(E1113/Q1113,2),0)</f>
        <v>1</v>
      </c>
      <c r="G1113" s="10">
        <f>ROUND(E1113/D1113,2)</f>
        <v>0</v>
      </c>
      <c r="H1113" s="9" t="s">
        <v>8219</v>
      </c>
      <c r="I1113" t="s">
        <v>8222</v>
      </c>
      <c r="J1113" t="s">
        <v>8244</v>
      </c>
      <c r="K1113">
        <v>1452228790</v>
      </c>
      <c r="L1113">
        <v>1449636790</v>
      </c>
      <c r="M1113" s="20">
        <f>(((K1113/60)/60)/24)+DATE(1970,1,1)</f>
        <v>42377.203587962969</v>
      </c>
      <c r="N1113" s="20">
        <f>(((L1113/60)/60)/24)+DATE(1970,1,1)</f>
        <v>42347.203587962969</v>
      </c>
      <c r="O1113" s="22">
        <f>M1113-N1113</f>
        <v>30</v>
      </c>
      <c r="P1113" t="b">
        <v>0</v>
      </c>
      <c r="Q1113">
        <v>1</v>
      </c>
      <c r="R1113" t="b">
        <v>0</v>
      </c>
      <c r="S1113" t="s">
        <v>8277</v>
      </c>
      <c r="T1113" s="15" t="s">
        <v>8329</v>
      </c>
      <c r="U1113" s="15" t="s">
        <v>8330</v>
      </c>
    </row>
    <row r="1114" spans="1:21" ht="45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s="13">
        <f>IFERROR(ROUND(E1114/Q1114,2),0)</f>
        <v>100.23</v>
      </c>
      <c r="G1114" s="10">
        <f>ROUND(E1114/D1114,2)</f>
        <v>0.36</v>
      </c>
      <c r="H1114" s="9" t="s">
        <v>8219</v>
      </c>
      <c r="I1114" t="s">
        <v>8222</v>
      </c>
      <c r="J1114" t="s">
        <v>8244</v>
      </c>
      <c r="K1114">
        <v>1421656200</v>
      </c>
      <c r="L1114">
        <v>1416507211</v>
      </c>
      <c r="M1114" s="20">
        <f>(((K1114/60)/60)/24)+DATE(1970,1,1)</f>
        <v>42023.354166666672</v>
      </c>
      <c r="N1114" s="20">
        <f>(((L1114/60)/60)/24)+DATE(1970,1,1)</f>
        <v>41963.759386574078</v>
      </c>
      <c r="O1114" s="22">
        <f>M1114-N1114</f>
        <v>59.594780092593282</v>
      </c>
      <c r="P1114" t="b">
        <v>0</v>
      </c>
      <c r="Q1114">
        <v>312</v>
      </c>
      <c r="R1114" t="b">
        <v>0</v>
      </c>
      <c r="S1114" t="s">
        <v>8277</v>
      </c>
      <c r="T1114" s="15" t="s">
        <v>8329</v>
      </c>
      <c r="U1114" s="15" t="s">
        <v>8330</v>
      </c>
    </row>
    <row r="1115" spans="1:21" ht="60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s="13">
        <f>IFERROR(ROUND(E1115/Q1115,2),0)</f>
        <v>5</v>
      </c>
      <c r="G1115" s="10">
        <f>ROUND(E1115/D1115,2)</f>
        <v>0.01</v>
      </c>
      <c r="H1115" s="9" t="s">
        <v>8219</v>
      </c>
      <c r="I1115" t="s">
        <v>8223</v>
      </c>
      <c r="J1115" t="s">
        <v>8245</v>
      </c>
      <c r="K1115">
        <v>1408058820</v>
      </c>
      <c r="L1115">
        <v>1405466820</v>
      </c>
      <c r="M1115" s="20">
        <f>(((K1115/60)/60)/24)+DATE(1970,1,1)</f>
        <v>41865.977083333331</v>
      </c>
      <c r="N1115" s="20">
        <f>(((L1115/60)/60)/24)+DATE(1970,1,1)</f>
        <v>41835.977083333331</v>
      </c>
      <c r="O1115" s="22">
        <f>M1115-N1115</f>
        <v>30</v>
      </c>
      <c r="P1115" t="b">
        <v>0</v>
      </c>
      <c r="Q1115">
        <v>1</v>
      </c>
      <c r="R1115" t="b">
        <v>0</v>
      </c>
      <c r="S1115" t="s">
        <v>8277</v>
      </c>
      <c r="T1115" s="15" t="s">
        <v>8329</v>
      </c>
      <c r="U1115" s="15" t="s">
        <v>8330</v>
      </c>
    </row>
    <row r="1116" spans="1:21" ht="60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s="13">
        <f>IFERROR(ROUND(E1116/Q1116,2),0)</f>
        <v>3.33</v>
      </c>
      <c r="G1116" s="10">
        <f>ROUND(E1116/D1116,2)</f>
        <v>0</v>
      </c>
      <c r="H1116" s="9" t="s">
        <v>8219</v>
      </c>
      <c r="I1116" t="s">
        <v>8223</v>
      </c>
      <c r="J1116" t="s">
        <v>8245</v>
      </c>
      <c r="K1116">
        <v>1381306687</v>
      </c>
      <c r="L1116">
        <v>1378714687</v>
      </c>
      <c r="M1116" s="20">
        <f>(((K1116/60)/60)/24)+DATE(1970,1,1)</f>
        <v>41556.345914351856</v>
      </c>
      <c r="N1116" s="20">
        <f>(((L1116/60)/60)/24)+DATE(1970,1,1)</f>
        <v>41526.345914351856</v>
      </c>
      <c r="O1116" s="22">
        <f>M1116-N1116</f>
        <v>30</v>
      </c>
      <c r="P1116" t="b">
        <v>0</v>
      </c>
      <c r="Q1116">
        <v>3</v>
      </c>
      <c r="R1116" t="b">
        <v>0</v>
      </c>
      <c r="S1116" t="s">
        <v>8277</v>
      </c>
      <c r="T1116" s="15" t="s">
        <v>8329</v>
      </c>
      <c r="U1116" s="15" t="s">
        <v>8330</v>
      </c>
    </row>
    <row r="1117" spans="1:21" ht="60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s="13">
        <f>IFERROR(ROUND(E1117/Q1117,2),0)</f>
        <v>13.25</v>
      </c>
      <c r="G1117" s="10">
        <f>ROUND(E1117/D1117,2)</f>
        <v>0</v>
      </c>
      <c r="H1117" s="9" t="s">
        <v>8219</v>
      </c>
      <c r="I1117" t="s">
        <v>8222</v>
      </c>
      <c r="J1117" t="s">
        <v>8244</v>
      </c>
      <c r="K1117">
        <v>1459352495</v>
      </c>
      <c r="L1117">
        <v>1456764095</v>
      </c>
      <c r="M1117" s="20">
        <f>(((K1117/60)/60)/24)+DATE(1970,1,1)</f>
        <v>42459.653877314813</v>
      </c>
      <c r="N1117" s="20">
        <f>(((L1117/60)/60)/24)+DATE(1970,1,1)</f>
        <v>42429.695543981477</v>
      </c>
      <c r="O1117" s="22">
        <f>M1117-N1117</f>
        <v>29.958333333335759</v>
      </c>
      <c r="P1117" t="b">
        <v>0</v>
      </c>
      <c r="Q1117">
        <v>4</v>
      </c>
      <c r="R1117" t="b">
        <v>0</v>
      </c>
      <c r="S1117" t="s">
        <v>8277</v>
      </c>
      <c r="T1117" s="15" t="s">
        <v>8329</v>
      </c>
      <c r="U1117" s="15" t="s">
        <v>8330</v>
      </c>
    </row>
    <row r="1118" spans="1:21" ht="45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s="13">
        <f>IFERROR(ROUND(E1118/Q1118,2),0)</f>
        <v>17.850000000000001</v>
      </c>
      <c r="G1118" s="10">
        <f>ROUND(E1118/D1118,2)</f>
        <v>0</v>
      </c>
      <c r="H1118" s="9" t="s">
        <v>8219</v>
      </c>
      <c r="I1118" t="s">
        <v>8222</v>
      </c>
      <c r="J1118" t="s">
        <v>8244</v>
      </c>
      <c r="K1118">
        <v>1339273208</v>
      </c>
      <c r="L1118">
        <v>1334089208</v>
      </c>
      <c r="M1118" s="20">
        <f>(((K1118/60)/60)/24)+DATE(1970,1,1)</f>
        <v>41069.847314814811</v>
      </c>
      <c r="N1118" s="20">
        <f>(((L1118/60)/60)/24)+DATE(1970,1,1)</f>
        <v>41009.847314814811</v>
      </c>
      <c r="O1118" s="22">
        <f>M1118-N1118</f>
        <v>60</v>
      </c>
      <c r="P1118" t="b">
        <v>0</v>
      </c>
      <c r="Q1118">
        <v>10</v>
      </c>
      <c r="R1118" t="b">
        <v>0</v>
      </c>
      <c r="S1118" t="s">
        <v>8277</v>
      </c>
      <c r="T1118" s="15" t="s">
        <v>8329</v>
      </c>
      <c r="U1118" s="15" t="s">
        <v>8330</v>
      </c>
    </row>
    <row r="1119" spans="1:21" ht="45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s="13">
        <f>IFERROR(ROUND(E1119/Q1119,2),0)</f>
        <v>10.38</v>
      </c>
      <c r="G1119" s="10">
        <f>ROUND(E1119/D1119,2)</f>
        <v>0.08</v>
      </c>
      <c r="H1119" s="9" t="s">
        <v>8219</v>
      </c>
      <c r="I1119" t="s">
        <v>8234</v>
      </c>
      <c r="J1119" t="s">
        <v>8247</v>
      </c>
      <c r="K1119">
        <v>1451053313</v>
      </c>
      <c r="L1119">
        <v>1448461313</v>
      </c>
      <c r="M1119" s="20">
        <f>(((K1119/60)/60)/24)+DATE(1970,1,1)</f>
        <v>42363.598530092597</v>
      </c>
      <c r="N1119" s="20">
        <f>(((L1119/60)/60)/24)+DATE(1970,1,1)</f>
        <v>42333.598530092597</v>
      </c>
      <c r="O1119" s="22">
        <f>M1119-N1119</f>
        <v>30</v>
      </c>
      <c r="P1119" t="b">
        <v>0</v>
      </c>
      <c r="Q1119">
        <v>8</v>
      </c>
      <c r="R1119" t="b">
        <v>0</v>
      </c>
      <c r="S1119" t="s">
        <v>8277</v>
      </c>
      <c r="T1119" s="15" t="s">
        <v>8329</v>
      </c>
      <c r="U1119" s="15" t="s">
        <v>8330</v>
      </c>
    </row>
    <row r="1120" spans="1:21" ht="60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s="13">
        <f>IFERROR(ROUND(E1120/Q1120,2),0)</f>
        <v>36.33</v>
      </c>
      <c r="G1120" s="10">
        <f>ROUND(E1120/D1120,2)</f>
        <v>0.02</v>
      </c>
      <c r="H1120" s="9" t="s">
        <v>8219</v>
      </c>
      <c r="I1120" t="s">
        <v>8224</v>
      </c>
      <c r="J1120" t="s">
        <v>8246</v>
      </c>
      <c r="K1120">
        <v>1396666779</v>
      </c>
      <c r="L1120">
        <v>1394078379</v>
      </c>
      <c r="M1120" s="20">
        <f>(((K1120/60)/60)/24)+DATE(1970,1,1)</f>
        <v>41734.124756944446</v>
      </c>
      <c r="N1120" s="20">
        <f>(((L1120/60)/60)/24)+DATE(1970,1,1)</f>
        <v>41704.16642361111</v>
      </c>
      <c r="O1120" s="22">
        <f>M1120-N1120</f>
        <v>29.958333333335759</v>
      </c>
      <c r="P1120" t="b">
        <v>0</v>
      </c>
      <c r="Q1120">
        <v>3</v>
      </c>
      <c r="R1120" t="b">
        <v>0</v>
      </c>
      <c r="S1120" t="s">
        <v>8277</v>
      </c>
      <c r="T1120" s="15" t="s">
        <v>8329</v>
      </c>
      <c r="U1120" s="15" t="s">
        <v>8330</v>
      </c>
    </row>
    <row r="1121" spans="1:21" ht="60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s="13">
        <f>IFERROR(ROUND(E1121/Q1121,2),0)</f>
        <v>5</v>
      </c>
      <c r="G1121" s="10">
        <f>ROUND(E1121/D1121,2)</f>
        <v>0</v>
      </c>
      <c r="H1121" s="9" t="s">
        <v>8219</v>
      </c>
      <c r="I1121" t="s">
        <v>8222</v>
      </c>
      <c r="J1121" t="s">
        <v>8244</v>
      </c>
      <c r="K1121">
        <v>1396810864</v>
      </c>
      <c r="L1121">
        <v>1395687664</v>
      </c>
      <c r="M1121" s="20">
        <f>(((K1121/60)/60)/24)+DATE(1970,1,1)</f>
        <v>41735.792407407411</v>
      </c>
      <c r="N1121" s="20">
        <f>(((L1121/60)/60)/24)+DATE(1970,1,1)</f>
        <v>41722.792407407411</v>
      </c>
      <c r="O1121" s="22">
        <f>M1121-N1121</f>
        <v>13</v>
      </c>
      <c r="P1121" t="b">
        <v>0</v>
      </c>
      <c r="Q1121">
        <v>1</v>
      </c>
      <c r="R1121" t="b">
        <v>0</v>
      </c>
      <c r="S1121" t="s">
        <v>8277</v>
      </c>
      <c r="T1121" s="15" t="s">
        <v>8329</v>
      </c>
      <c r="U1121" s="15" t="s">
        <v>8330</v>
      </c>
    </row>
    <row r="1122" spans="1:21" ht="45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s="13" t="s">
        <v>7234</v>
      </c>
      <c r="G1122" s="10">
        <f>ROUND(E1122/D1122,2)</f>
        <v>0</v>
      </c>
      <c r="H1122" s="9" t="s">
        <v>8219</v>
      </c>
      <c r="I1122" t="s">
        <v>8222</v>
      </c>
      <c r="J1122" t="s">
        <v>8244</v>
      </c>
      <c r="K1122">
        <v>1319835400</v>
      </c>
      <c r="L1122">
        <v>1315947400</v>
      </c>
      <c r="M1122" s="20">
        <f>(((K1122/60)/60)/24)+DATE(1970,1,1)</f>
        <v>40844.872685185182</v>
      </c>
      <c r="N1122" s="20">
        <f>(((L1122/60)/60)/24)+DATE(1970,1,1)</f>
        <v>40799.872685185182</v>
      </c>
      <c r="O1122" s="22">
        <f>M1122-N1122</f>
        <v>45</v>
      </c>
      <c r="P1122" t="b">
        <v>0</v>
      </c>
      <c r="Q1122" t="s">
        <v>8305</v>
      </c>
      <c r="R1122" t="b">
        <v>0</v>
      </c>
      <c r="S1122" t="s">
        <v>8277</v>
      </c>
      <c r="T1122" s="15" t="s">
        <v>8329</v>
      </c>
      <c r="U1122" s="15" t="s">
        <v>8330</v>
      </c>
    </row>
    <row r="1123" spans="1:21" ht="45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s="13">
        <f>IFERROR(ROUND(E1123/Q1123,2),0)</f>
        <v>5.8</v>
      </c>
      <c r="G1123" s="10">
        <f>ROUND(E1123/D1123,2)</f>
        <v>0</v>
      </c>
      <c r="H1123" s="9" t="s">
        <v>8219</v>
      </c>
      <c r="I1123" t="s">
        <v>8222</v>
      </c>
      <c r="J1123" t="s">
        <v>8244</v>
      </c>
      <c r="K1123">
        <v>1457904316</v>
      </c>
      <c r="L1123">
        <v>1455315916</v>
      </c>
      <c r="M1123" s="20">
        <f>(((K1123/60)/60)/24)+DATE(1970,1,1)</f>
        <v>42442.892546296294</v>
      </c>
      <c r="N1123" s="20">
        <f>(((L1123/60)/60)/24)+DATE(1970,1,1)</f>
        <v>42412.934212962966</v>
      </c>
      <c r="O1123" s="22">
        <f>M1123-N1123</f>
        <v>29.958333333328483</v>
      </c>
      <c r="P1123" t="b">
        <v>0</v>
      </c>
      <c r="Q1123">
        <v>5</v>
      </c>
      <c r="R1123" t="b">
        <v>0</v>
      </c>
      <c r="S1123" t="s">
        <v>8277</v>
      </c>
      <c r="T1123" s="15" t="s">
        <v>8329</v>
      </c>
      <c r="U1123" s="15" t="s">
        <v>8330</v>
      </c>
    </row>
    <row r="1124" spans="1:21" ht="60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s="13" t="s">
        <v>7234</v>
      </c>
      <c r="G1124" s="10">
        <f>ROUND(E1124/D1124,2)</f>
        <v>0</v>
      </c>
      <c r="H1124" s="9" t="s">
        <v>8219</v>
      </c>
      <c r="I1124" t="s">
        <v>8223</v>
      </c>
      <c r="J1124" t="s">
        <v>8245</v>
      </c>
      <c r="K1124">
        <v>1369932825</v>
      </c>
      <c r="L1124">
        <v>1368723225</v>
      </c>
      <c r="M1124" s="20">
        <f>(((K1124/60)/60)/24)+DATE(1970,1,1)</f>
        <v>41424.703993055555</v>
      </c>
      <c r="N1124" s="20">
        <f>(((L1124/60)/60)/24)+DATE(1970,1,1)</f>
        <v>41410.703993055555</v>
      </c>
      <c r="O1124" s="22">
        <f>M1124-N1124</f>
        <v>14</v>
      </c>
      <c r="P1124" t="b">
        <v>0</v>
      </c>
      <c r="Q1124" t="s">
        <v>8305</v>
      </c>
      <c r="R1124" t="b">
        <v>0</v>
      </c>
      <c r="S1124" t="s">
        <v>8277</v>
      </c>
      <c r="T1124" s="15" t="s">
        <v>8329</v>
      </c>
      <c r="U1124" s="15" t="s">
        <v>8330</v>
      </c>
    </row>
    <row r="1125" spans="1:21" ht="60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s="13">
        <f>IFERROR(ROUND(E1125/Q1125,2),0)</f>
        <v>3.67</v>
      </c>
      <c r="G1125" s="10">
        <f>ROUND(E1125/D1125,2)</f>
        <v>0</v>
      </c>
      <c r="H1125" s="9" t="s">
        <v>8219</v>
      </c>
      <c r="I1125" t="s">
        <v>8222</v>
      </c>
      <c r="J1125" t="s">
        <v>8244</v>
      </c>
      <c r="K1125">
        <v>1397910848</v>
      </c>
      <c r="L1125">
        <v>1395318848</v>
      </c>
      <c r="M1125" s="20">
        <f>(((K1125/60)/60)/24)+DATE(1970,1,1)</f>
        <v>41748.5237037037</v>
      </c>
      <c r="N1125" s="20">
        <f>(((L1125/60)/60)/24)+DATE(1970,1,1)</f>
        <v>41718.5237037037</v>
      </c>
      <c r="O1125" s="22">
        <f>M1125-N1125</f>
        <v>30</v>
      </c>
      <c r="P1125" t="b">
        <v>0</v>
      </c>
      <c r="Q1125">
        <v>3</v>
      </c>
      <c r="R1125" t="b">
        <v>0</v>
      </c>
      <c r="S1125" t="s">
        <v>8277</v>
      </c>
      <c r="T1125" s="15" t="s">
        <v>8329</v>
      </c>
      <c r="U1125" s="15" t="s">
        <v>8330</v>
      </c>
    </row>
    <row r="1126" spans="1:21" ht="60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s="13">
        <f>IFERROR(ROUND(E1126/Q1126,2),0)</f>
        <v>60.71</v>
      </c>
      <c r="G1126" s="10">
        <f>ROUND(E1126/D1126,2)</f>
        <v>0</v>
      </c>
      <c r="H1126" s="9" t="s">
        <v>8219</v>
      </c>
      <c r="I1126" t="s">
        <v>8222</v>
      </c>
      <c r="J1126" t="s">
        <v>8244</v>
      </c>
      <c r="K1126">
        <v>1430409651</v>
      </c>
      <c r="L1126">
        <v>1427817651</v>
      </c>
      <c r="M1126" s="20">
        <f>(((K1126/60)/60)/24)+DATE(1970,1,1)</f>
        <v>42124.667256944449</v>
      </c>
      <c r="N1126" s="20">
        <f>(((L1126/60)/60)/24)+DATE(1970,1,1)</f>
        <v>42094.667256944449</v>
      </c>
      <c r="O1126" s="22">
        <f>M1126-N1126</f>
        <v>30</v>
      </c>
      <c r="P1126" t="b">
        <v>0</v>
      </c>
      <c r="Q1126">
        <v>7</v>
      </c>
      <c r="R1126" t="b">
        <v>0</v>
      </c>
      <c r="S1126" t="s">
        <v>8278</v>
      </c>
      <c r="T1126" s="15" t="s">
        <v>8329</v>
      </c>
      <c r="U1126" s="15" t="s">
        <v>8331</v>
      </c>
    </row>
    <row r="1127" spans="1:21" ht="60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s="13" t="s">
        <v>7234</v>
      </c>
      <c r="G1127" s="10">
        <f>ROUND(E1127/D1127,2)</f>
        <v>0</v>
      </c>
      <c r="H1127" s="9" t="s">
        <v>8219</v>
      </c>
      <c r="I1127" t="s">
        <v>8223</v>
      </c>
      <c r="J1127" t="s">
        <v>8245</v>
      </c>
      <c r="K1127">
        <v>1443193130</v>
      </c>
      <c r="L1127">
        <v>1438009130</v>
      </c>
      <c r="M1127" s="20">
        <f>(((K1127/60)/60)/24)+DATE(1970,1,1)</f>
        <v>42272.624189814815</v>
      </c>
      <c r="N1127" s="20">
        <f>(((L1127/60)/60)/24)+DATE(1970,1,1)</f>
        <v>42212.624189814815</v>
      </c>
      <c r="O1127" s="22">
        <f>M1127-N1127</f>
        <v>60</v>
      </c>
      <c r="P1127" t="b">
        <v>0</v>
      </c>
      <c r="Q1127" t="s">
        <v>8305</v>
      </c>
      <c r="R1127" t="b">
        <v>0</v>
      </c>
      <c r="S1127" t="s">
        <v>8278</v>
      </c>
      <c r="T1127" s="15" t="s">
        <v>8329</v>
      </c>
      <c r="U1127" s="15" t="s">
        <v>8331</v>
      </c>
    </row>
    <row r="1128" spans="1:21" ht="45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s="13">
        <f>IFERROR(ROUND(E1128/Q1128,2),0)</f>
        <v>5</v>
      </c>
      <c r="G1128" s="10">
        <f>ROUND(E1128/D1128,2)</f>
        <v>0.01</v>
      </c>
      <c r="H1128" s="9" t="s">
        <v>8219</v>
      </c>
      <c r="I1128" t="s">
        <v>8222</v>
      </c>
      <c r="J1128" t="s">
        <v>8244</v>
      </c>
      <c r="K1128">
        <v>1468482694</v>
      </c>
      <c r="L1128">
        <v>1465890694</v>
      </c>
      <c r="M1128" s="20">
        <f>(((K1128/60)/60)/24)+DATE(1970,1,1)</f>
        <v>42565.327476851846</v>
      </c>
      <c r="N1128" s="20">
        <f>(((L1128/60)/60)/24)+DATE(1970,1,1)</f>
        <v>42535.327476851846</v>
      </c>
      <c r="O1128" s="22">
        <f>M1128-N1128</f>
        <v>30</v>
      </c>
      <c r="P1128" t="b">
        <v>0</v>
      </c>
      <c r="Q1128">
        <v>2</v>
      </c>
      <c r="R1128" t="b">
        <v>0</v>
      </c>
      <c r="S1128" t="s">
        <v>8278</v>
      </c>
      <c r="T1128" s="15" t="s">
        <v>8329</v>
      </c>
      <c r="U1128" s="15" t="s">
        <v>8331</v>
      </c>
    </row>
    <row r="1129" spans="1:21" ht="60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s="13">
        <f>IFERROR(ROUND(E1129/Q1129,2),0)</f>
        <v>25.43</v>
      </c>
      <c r="G1129" s="10">
        <f>ROUND(E1129/D1129,2)</f>
        <v>0.02</v>
      </c>
      <c r="H1129" s="9" t="s">
        <v>8219</v>
      </c>
      <c r="I1129" t="s">
        <v>8222</v>
      </c>
      <c r="J1129" t="s">
        <v>8244</v>
      </c>
      <c r="K1129">
        <v>1416000600</v>
      </c>
      <c r="L1129">
        <v>1413318600</v>
      </c>
      <c r="M1129" s="20">
        <f>(((K1129/60)/60)/24)+DATE(1970,1,1)</f>
        <v>41957.895833333328</v>
      </c>
      <c r="N1129" s="20">
        <f>(((L1129/60)/60)/24)+DATE(1970,1,1)</f>
        <v>41926.854166666664</v>
      </c>
      <c r="O1129" s="22">
        <f>M1129-N1129</f>
        <v>31.041666666664241</v>
      </c>
      <c r="P1129" t="b">
        <v>0</v>
      </c>
      <c r="Q1129">
        <v>23</v>
      </c>
      <c r="R1129" t="b">
        <v>0</v>
      </c>
      <c r="S1129" t="s">
        <v>8278</v>
      </c>
      <c r="T1129" s="15" t="s">
        <v>8329</v>
      </c>
      <c r="U1129" s="15" t="s">
        <v>8331</v>
      </c>
    </row>
    <row r="1130" spans="1:2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s="13">
        <f>IFERROR(ROUND(E1130/Q1130,2),0)</f>
        <v>1</v>
      </c>
      <c r="G1130" s="10">
        <f>ROUND(E1130/D1130,2)</f>
        <v>0</v>
      </c>
      <c r="H1130" s="9" t="s">
        <v>8219</v>
      </c>
      <c r="I1130" t="s">
        <v>8223</v>
      </c>
      <c r="J1130" t="s">
        <v>8245</v>
      </c>
      <c r="K1130">
        <v>1407425717</v>
      </c>
      <c r="L1130">
        <v>1404833717</v>
      </c>
      <c r="M1130" s="20">
        <f>(((K1130/60)/60)/24)+DATE(1970,1,1)</f>
        <v>41858.649502314816</v>
      </c>
      <c r="N1130" s="20">
        <f>(((L1130/60)/60)/24)+DATE(1970,1,1)</f>
        <v>41828.649502314816</v>
      </c>
      <c r="O1130" s="22">
        <f>M1130-N1130</f>
        <v>30</v>
      </c>
      <c r="P1130" t="b">
        <v>0</v>
      </c>
      <c r="Q1130">
        <v>1</v>
      </c>
      <c r="R1130" t="b">
        <v>0</v>
      </c>
      <c r="S1130" t="s">
        <v>8278</v>
      </c>
      <c r="T1130" s="15" t="s">
        <v>8329</v>
      </c>
      <c r="U1130" s="15" t="s">
        <v>8331</v>
      </c>
    </row>
    <row r="1131" spans="1:21" ht="45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s="13">
        <f>IFERROR(ROUND(E1131/Q1131,2),0)</f>
        <v>10.5</v>
      </c>
      <c r="G1131" s="10">
        <f>ROUND(E1131/D1131,2)</f>
        <v>0</v>
      </c>
      <c r="H1131" s="9" t="s">
        <v>8219</v>
      </c>
      <c r="I1131" t="s">
        <v>8222</v>
      </c>
      <c r="J1131" t="s">
        <v>8244</v>
      </c>
      <c r="K1131">
        <v>1465107693</v>
      </c>
      <c r="L1131">
        <v>1462515693</v>
      </c>
      <c r="M1131" s="20">
        <f>(((K1131/60)/60)/24)+DATE(1970,1,1)</f>
        <v>42526.264965277776</v>
      </c>
      <c r="N1131" s="20">
        <f>(((L1131/60)/60)/24)+DATE(1970,1,1)</f>
        <v>42496.264965277776</v>
      </c>
      <c r="O1131" s="22">
        <f>M1131-N1131</f>
        <v>30</v>
      </c>
      <c r="P1131" t="b">
        <v>0</v>
      </c>
      <c r="Q1131">
        <v>2</v>
      </c>
      <c r="R1131" t="b">
        <v>0</v>
      </c>
      <c r="S1131" t="s">
        <v>8278</v>
      </c>
      <c r="T1131" s="15" t="s">
        <v>8329</v>
      </c>
      <c r="U1131" s="15" t="s">
        <v>8331</v>
      </c>
    </row>
    <row r="1132" spans="1:21" ht="60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s="13">
        <f>IFERROR(ROUND(E1132/Q1132,2),0)</f>
        <v>3.67</v>
      </c>
      <c r="G1132" s="10">
        <f>ROUND(E1132/D1132,2)</f>
        <v>0</v>
      </c>
      <c r="H1132" s="9" t="s">
        <v>8219</v>
      </c>
      <c r="I1132" t="s">
        <v>8222</v>
      </c>
      <c r="J1132" t="s">
        <v>8244</v>
      </c>
      <c r="K1132">
        <v>1416963300</v>
      </c>
      <c r="L1132">
        <v>1411775700</v>
      </c>
      <c r="M1132" s="20">
        <f>(((K1132/60)/60)/24)+DATE(1970,1,1)</f>
        <v>41969.038194444445</v>
      </c>
      <c r="N1132" s="20">
        <f>(((L1132/60)/60)/24)+DATE(1970,1,1)</f>
        <v>41908.996527777781</v>
      </c>
      <c r="O1132" s="22">
        <f>M1132-N1132</f>
        <v>60.041666666664241</v>
      </c>
      <c r="P1132" t="b">
        <v>0</v>
      </c>
      <c r="Q1132">
        <v>3</v>
      </c>
      <c r="R1132" t="b">
        <v>0</v>
      </c>
      <c r="S1132" t="s">
        <v>8278</v>
      </c>
      <c r="T1132" s="15" t="s">
        <v>8329</v>
      </c>
      <c r="U1132" s="15" t="s">
        <v>8331</v>
      </c>
    </row>
    <row r="1133" spans="1:21" ht="60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s="13" t="s">
        <v>7234</v>
      </c>
      <c r="G1133" s="10">
        <f>ROUND(E1133/D1133,2)</f>
        <v>0</v>
      </c>
      <c r="H1133" s="9" t="s">
        <v>8219</v>
      </c>
      <c r="I1133" t="s">
        <v>8224</v>
      </c>
      <c r="J1133" t="s">
        <v>8246</v>
      </c>
      <c r="K1133">
        <v>1450993668</v>
      </c>
      <c r="L1133">
        <v>1448401668</v>
      </c>
      <c r="M1133" s="20">
        <f>(((K1133/60)/60)/24)+DATE(1970,1,1)</f>
        <v>42362.908194444448</v>
      </c>
      <c r="N1133" s="20">
        <f>(((L1133/60)/60)/24)+DATE(1970,1,1)</f>
        <v>42332.908194444448</v>
      </c>
      <c r="O1133" s="22">
        <f>M1133-N1133</f>
        <v>30</v>
      </c>
      <c r="P1133" t="b">
        <v>0</v>
      </c>
      <c r="Q1133" t="s">
        <v>8305</v>
      </c>
      <c r="R1133" t="b">
        <v>0</v>
      </c>
      <c r="S1133" t="s">
        <v>8278</v>
      </c>
      <c r="T1133" s="15" t="s">
        <v>8329</v>
      </c>
      <c r="U1133" s="15" t="s">
        <v>8331</v>
      </c>
    </row>
    <row r="1134" spans="1:21" ht="45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s="13">
        <f>IFERROR(ROUND(E1134/Q1134,2),0)</f>
        <v>110.62</v>
      </c>
      <c r="G1134" s="10">
        <f>ROUND(E1134/D1134,2)</f>
        <v>0.14000000000000001</v>
      </c>
      <c r="H1134" s="9" t="s">
        <v>8219</v>
      </c>
      <c r="I1134" t="s">
        <v>8227</v>
      </c>
      <c r="J1134" t="s">
        <v>8249</v>
      </c>
      <c r="K1134">
        <v>1483238771</v>
      </c>
      <c r="L1134">
        <v>1480646771</v>
      </c>
      <c r="M1134" s="20">
        <f>(((K1134/60)/60)/24)+DATE(1970,1,1)</f>
        <v>42736.115405092598</v>
      </c>
      <c r="N1134" s="20">
        <f>(((L1134/60)/60)/24)+DATE(1970,1,1)</f>
        <v>42706.115405092598</v>
      </c>
      <c r="O1134" s="22">
        <f>M1134-N1134</f>
        <v>30</v>
      </c>
      <c r="P1134" t="b">
        <v>0</v>
      </c>
      <c r="Q1134">
        <v>13</v>
      </c>
      <c r="R1134" t="b">
        <v>0</v>
      </c>
      <c r="S1134" t="s">
        <v>8278</v>
      </c>
      <c r="T1134" s="15" t="s">
        <v>8329</v>
      </c>
      <c r="U1134" s="15" t="s">
        <v>8331</v>
      </c>
    </row>
    <row r="1135" spans="1:21" ht="60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s="13">
        <f>IFERROR(ROUND(E1135/Q1135,2),0)</f>
        <v>20</v>
      </c>
      <c r="G1135" s="10">
        <f>ROUND(E1135/D1135,2)</f>
        <v>0.01</v>
      </c>
      <c r="H1135" s="9" t="s">
        <v>8219</v>
      </c>
      <c r="I1135" t="s">
        <v>8223</v>
      </c>
      <c r="J1135" t="s">
        <v>8245</v>
      </c>
      <c r="K1135">
        <v>1406799981</v>
      </c>
      <c r="L1135">
        <v>1404207981</v>
      </c>
      <c r="M1135" s="20">
        <f>(((K1135/60)/60)/24)+DATE(1970,1,1)</f>
        <v>41851.407187500001</v>
      </c>
      <c r="N1135" s="20">
        <f>(((L1135/60)/60)/24)+DATE(1970,1,1)</f>
        <v>41821.407187500001</v>
      </c>
      <c r="O1135" s="22">
        <f>M1135-N1135</f>
        <v>30</v>
      </c>
      <c r="P1135" t="b">
        <v>0</v>
      </c>
      <c r="Q1135">
        <v>1</v>
      </c>
      <c r="R1135" t="b">
        <v>0</v>
      </c>
      <c r="S1135" t="s">
        <v>8278</v>
      </c>
      <c r="T1135" s="15" t="s">
        <v>8329</v>
      </c>
      <c r="U1135" s="15" t="s">
        <v>8331</v>
      </c>
    </row>
    <row r="1136" spans="1:21" ht="45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s="13">
        <f>IFERROR(ROUND(E1136/Q1136,2),0)</f>
        <v>1</v>
      </c>
      <c r="G1136" s="10">
        <f>ROUND(E1136/D1136,2)</f>
        <v>0</v>
      </c>
      <c r="H1136" s="9" t="s">
        <v>8219</v>
      </c>
      <c r="I1136" t="s">
        <v>8224</v>
      </c>
      <c r="J1136" t="s">
        <v>8246</v>
      </c>
      <c r="K1136">
        <v>1417235580</v>
      </c>
      <c r="L1136">
        <v>1416034228</v>
      </c>
      <c r="M1136" s="20">
        <f>(((K1136/60)/60)/24)+DATE(1970,1,1)</f>
        <v>41972.189583333333</v>
      </c>
      <c r="N1136" s="20">
        <f>(((L1136/60)/60)/24)+DATE(1970,1,1)</f>
        <v>41958.285046296296</v>
      </c>
      <c r="O1136" s="22">
        <f>M1136-N1136</f>
        <v>13.904537037036789</v>
      </c>
      <c r="P1136" t="b">
        <v>0</v>
      </c>
      <c r="Q1136">
        <v>1</v>
      </c>
      <c r="R1136" t="b">
        <v>0</v>
      </c>
      <c r="S1136" t="s">
        <v>8278</v>
      </c>
      <c r="T1136" s="15" t="s">
        <v>8329</v>
      </c>
      <c r="U1136" s="15" t="s">
        <v>8331</v>
      </c>
    </row>
    <row r="1137" spans="1:21" ht="60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s="13">
        <f>IFERROR(ROUND(E1137/Q1137,2),0)</f>
        <v>50</v>
      </c>
      <c r="G1137" s="10">
        <f>ROUND(E1137/D1137,2)</f>
        <v>0.05</v>
      </c>
      <c r="H1137" s="9" t="s">
        <v>8219</v>
      </c>
      <c r="I1137" t="s">
        <v>8234</v>
      </c>
      <c r="J1137" t="s">
        <v>8247</v>
      </c>
      <c r="K1137">
        <v>1470527094</v>
      </c>
      <c r="L1137">
        <v>1467935094</v>
      </c>
      <c r="M1137" s="20">
        <f>(((K1137/60)/60)/24)+DATE(1970,1,1)</f>
        <v>42588.989513888882</v>
      </c>
      <c r="N1137" s="20">
        <f>(((L1137/60)/60)/24)+DATE(1970,1,1)</f>
        <v>42558.989513888882</v>
      </c>
      <c r="O1137" s="22">
        <f>M1137-N1137</f>
        <v>30</v>
      </c>
      <c r="P1137" t="b">
        <v>0</v>
      </c>
      <c r="Q1137">
        <v>1</v>
      </c>
      <c r="R1137" t="b">
        <v>0</v>
      </c>
      <c r="S1137" t="s">
        <v>8278</v>
      </c>
      <c r="T1137" s="15" t="s">
        <v>8329</v>
      </c>
      <c r="U1137" s="15" t="s">
        <v>8331</v>
      </c>
    </row>
    <row r="1138" spans="1:21" ht="45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s="13">
        <f>IFERROR(ROUND(E1138/Q1138,2),0)</f>
        <v>45</v>
      </c>
      <c r="G1138" s="10">
        <f>ROUND(E1138/D1138,2)</f>
        <v>0.06</v>
      </c>
      <c r="H1138" s="9" t="s">
        <v>8219</v>
      </c>
      <c r="I1138" t="s">
        <v>8228</v>
      </c>
      <c r="J1138" t="s">
        <v>8247</v>
      </c>
      <c r="K1138">
        <v>1450541229</v>
      </c>
      <c r="L1138">
        <v>1447949229</v>
      </c>
      <c r="M1138" s="20">
        <f>(((K1138/60)/60)/24)+DATE(1970,1,1)</f>
        <v>42357.671631944439</v>
      </c>
      <c r="N1138" s="20">
        <f>(((L1138/60)/60)/24)+DATE(1970,1,1)</f>
        <v>42327.671631944439</v>
      </c>
      <c r="O1138" s="22">
        <f>M1138-N1138</f>
        <v>30</v>
      </c>
      <c r="P1138" t="b">
        <v>0</v>
      </c>
      <c r="Q1138">
        <v>6</v>
      </c>
      <c r="R1138" t="b">
        <v>0</v>
      </c>
      <c r="S1138" t="s">
        <v>8278</v>
      </c>
      <c r="T1138" s="15" t="s">
        <v>8329</v>
      </c>
      <c r="U1138" s="15" t="s">
        <v>8331</v>
      </c>
    </row>
    <row r="1139" spans="1:21" ht="60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s="13">
        <f>IFERROR(ROUND(E1139/Q1139,2),0)</f>
        <v>253.21</v>
      </c>
      <c r="G1139" s="10">
        <f>ROUND(E1139/D1139,2)</f>
        <v>0.4</v>
      </c>
      <c r="H1139" s="9" t="s">
        <v>8219</v>
      </c>
      <c r="I1139" t="s">
        <v>8222</v>
      </c>
      <c r="J1139" t="s">
        <v>8244</v>
      </c>
      <c r="K1139">
        <v>1461440421</v>
      </c>
      <c r="L1139">
        <v>1458848421</v>
      </c>
      <c r="M1139" s="20">
        <f>(((K1139/60)/60)/24)+DATE(1970,1,1)</f>
        <v>42483.819687499999</v>
      </c>
      <c r="N1139" s="20">
        <f>(((L1139/60)/60)/24)+DATE(1970,1,1)</f>
        <v>42453.819687499999</v>
      </c>
      <c r="O1139" s="22">
        <f>M1139-N1139</f>
        <v>30</v>
      </c>
      <c r="P1139" t="b">
        <v>0</v>
      </c>
      <c r="Q1139">
        <v>39</v>
      </c>
      <c r="R1139" t="b">
        <v>0</v>
      </c>
      <c r="S1139" t="s">
        <v>8278</v>
      </c>
      <c r="T1139" s="15" t="s">
        <v>8329</v>
      </c>
      <c r="U1139" s="15" t="s">
        <v>8331</v>
      </c>
    </row>
    <row r="1140" spans="1:21" ht="60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s="13">
        <f>IFERROR(ROUND(E1140/Q1140,2),0)</f>
        <v>31.25</v>
      </c>
      <c r="G1140" s="10">
        <f>ROUND(E1140/D1140,2)</f>
        <v>0</v>
      </c>
      <c r="H1140" s="9" t="s">
        <v>8219</v>
      </c>
      <c r="I1140" t="s">
        <v>8222</v>
      </c>
      <c r="J1140" t="s">
        <v>8244</v>
      </c>
      <c r="K1140">
        <v>1485035131</v>
      </c>
      <c r="L1140">
        <v>1483307131</v>
      </c>
      <c r="M1140" s="20">
        <f>(((K1140/60)/60)/24)+DATE(1970,1,1)</f>
        <v>42756.9066087963</v>
      </c>
      <c r="N1140" s="20">
        <f>(((L1140/60)/60)/24)+DATE(1970,1,1)</f>
        <v>42736.9066087963</v>
      </c>
      <c r="O1140" s="22">
        <f>M1140-N1140</f>
        <v>20</v>
      </c>
      <c r="P1140" t="b">
        <v>0</v>
      </c>
      <c r="Q1140">
        <v>4</v>
      </c>
      <c r="R1140" t="b">
        <v>0</v>
      </c>
      <c r="S1140" t="s">
        <v>8278</v>
      </c>
      <c r="T1140" s="15" t="s">
        <v>8329</v>
      </c>
      <c r="U1140" s="15" t="s">
        <v>8331</v>
      </c>
    </row>
    <row r="1141" spans="1:21" ht="60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s="13">
        <f>IFERROR(ROUND(E1141/Q1141,2),0)</f>
        <v>5</v>
      </c>
      <c r="G1141" s="10">
        <f>ROUND(E1141/D1141,2)</f>
        <v>0</v>
      </c>
      <c r="H1141" s="9" t="s">
        <v>8219</v>
      </c>
      <c r="I1141" t="s">
        <v>8222</v>
      </c>
      <c r="J1141" t="s">
        <v>8244</v>
      </c>
      <c r="K1141">
        <v>1420100426</v>
      </c>
      <c r="L1141">
        <v>1417508426</v>
      </c>
      <c r="M1141" s="20">
        <f>(((K1141/60)/60)/24)+DATE(1970,1,1)</f>
        <v>42005.347523148142</v>
      </c>
      <c r="N1141" s="20">
        <f>(((L1141/60)/60)/24)+DATE(1970,1,1)</f>
        <v>41975.347523148142</v>
      </c>
      <c r="O1141" s="22">
        <f>M1141-N1141</f>
        <v>30</v>
      </c>
      <c r="P1141" t="b">
        <v>0</v>
      </c>
      <c r="Q1141">
        <v>1</v>
      </c>
      <c r="R1141" t="b">
        <v>0</v>
      </c>
      <c r="S1141" t="s">
        <v>8278</v>
      </c>
      <c r="T1141" s="15" t="s">
        <v>8329</v>
      </c>
      <c r="U1141" s="15" t="s">
        <v>8331</v>
      </c>
    </row>
    <row r="1142" spans="1:21" ht="45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s="13" t="s">
        <v>7234</v>
      </c>
      <c r="G1142" s="10">
        <f>ROUND(E1142/D1142,2)</f>
        <v>0</v>
      </c>
      <c r="H1142" s="9" t="s">
        <v>8219</v>
      </c>
      <c r="I1142" t="s">
        <v>8223</v>
      </c>
      <c r="J1142" t="s">
        <v>8245</v>
      </c>
      <c r="K1142">
        <v>1438859121</v>
      </c>
      <c r="L1142">
        <v>1436267121</v>
      </c>
      <c r="M1142" s="20">
        <f>(((K1142/60)/60)/24)+DATE(1970,1,1)</f>
        <v>42222.462048611109</v>
      </c>
      <c r="N1142" s="20">
        <f>(((L1142/60)/60)/24)+DATE(1970,1,1)</f>
        <v>42192.462048611109</v>
      </c>
      <c r="O1142" s="22">
        <f>M1142-N1142</f>
        <v>30</v>
      </c>
      <c r="P1142" t="b">
        <v>0</v>
      </c>
      <c r="Q1142" t="s">
        <v>8305</v>
      </c>
      <c r="R1142" t="b">
        <v>0</v>
      </c>
      <c r="S1142" t="s">
        <v>8278</v>
      </c>
      <c r="T1142" s="15" t="s">
        <v>8329</v>
      </c>
      <c r="U1142" s="15" t="s">
        <v>8331</v>
      </c>
    </row>
    <row r="1143" spans="1:2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s="13" t="s">
        <v>7234</v>
      </c>
      <c r="G1143" s="10">
        <f>ROUND(E1143/D1143,2)</f>
        <v>0</v>
      </c>
      <c r="H1143" s="9" t="s">
        <v>8219</v>
      </c>
      <c r="I1143" t="s">
        <v>8234</v>
      </c>
      <c r="J1143" t="s">
        <v>8247</v>
      </c>
      <c r="K1143">
        <v>1436460450</v>
      </c>
      <c r="L1143">
        <v>1433868450</v>
      </c>
      <c r="M1143" s="20">
        <f>(((K1143/60)/60)/24)+DATE(1970,1,1)</f>
        <v>42194.699652777781</v>
      </c>
      <c r="N1143" s="20">
        <f>(((L1143/60)/60)/24)+DATE(1970,1,1)</f>
        <v>42164.699652777781</v>
      </c>
      <c r="O1143" s="22">
        <f>M1143-N1143</f>
        <v>30</v>
      </c>
      <c r="P1143" t="b">
        <v>0</v>
      </c>
      <c r="Q1143" t="s">
        <v>8305</v>
      </c>
      <c r="R1143" t="b">
        <v>0</v>
      </c>
      <c r="S1143" t="s">
        <v>8278</v>
      </c>
      <c r="T1143" s="15" t="s">
        <v>8329</v>
      </c>
      <c r="U1143" s="15" t="s">
        <v>8331</v>
      </c>
    </row>
    <row r="1144" spans="1:21" ht="45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s="13" t="s">
        <v>7234</v>
      </c>
      <c r="G1144" s="10">
        <f>ROUND(E1144/D1144,2)</f>
        <v>0</v>
      </c>
      <c r="H1144" s="9" t="s">
        <v>8219</v>
      </c>
      <c r="I1144" t="s">
        <v>8222</v>
      </c>
      <c r="J1144" t="s">
        <v>8244</v>
      </c>
      <c r="K1144">
        <v>1424131727</v>
      </c>
      <c r="L1144">
        <v>1421539727</v>
      </c>
      <c r="M1144" s="20">
        <f>(((K1144/60)/60)/24)+DATE(1970,1,1)</f>
        <v>42052.006099537044</v>
      </c>
      <c r="N1144" s="20">
        <f>(((L1144/60)/60)/24)+DATE(1970,1,1)</f>
        <v>42022.006099537044</v>
      </c>
      <c r="O1144" s="22">
        <f>M1144-N1144</f>
        <v>30</v>
      </c>
      <c r="P1144" t="b">
        <v>0</v>
      </c>
      <c r="Q1144" t="s">
        <v>8305</v>
      </c>
      <c r="R1144" t="b">
        <v>0</v>
      </c>
      <c r="S1144" t="s">
        <v>8278</v>
      </c>
      <c r="T1144" s="15" t="s">
        <v>8329</v>
      </c>
      <c r="U1144" s="15" t="s">
        <v>8331</v>
      </c>
    </row>
    <row r="1145" spans="1:21" ht="60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s="13">
        <f>IFERROR(ROUND(E1145/Q1145,2),0)</f>
        <v>23.25</v>
      </c>
      <c r="G1145" s="10">
        <f>ROUND(E1145/D1145,2)</f>
        <v>0</v>
      </c>
      <c r="H1145" s="9" t="s">
        <v>8219</v>
      </c>
      <c r="I1145" t="s">
        <v>8222</v>
      </c>
      <c r="J1145" t="s">
        <v>8244</v>
      </c>
      <c r="K1145">
        <v>1450327126</v>
      </c>
      <c r="L1145">
        <v>1447735126</v>
      </c>
      <c r="M1145" s="20">
        <f>(((K1145/60)/60)/24)+DATE(1970,1,1)</f>
        <v>42355.19358796296</v>
      </c>
      <c r="N1145" s="20">
        <f>(((L1145/60)/60)/24)+DATE(1970,1,1)</f>
        <v>42325.19358796296</v>
      </c>
      <c r="O1145" s="22">
        <f>M1145-N1145</f>
        <v>30</v>
      </c>
      <c r="P1145" t="b">
        <v>0</v>
      </c>
      <c r="Q1145">
        <v>8</v>
      </c>
      <c r="R1145" t="b">
        <v>0</v>
      </c>
      <c r="S1145" t="s">
        <v>8278</v>
      </c>
      <c r="T1145" s="15" t="s">
        <v>8329</v>
      </c>
      <c r="U1145" s="15" t="s">
        <v>8331</v>
      </c>
    </row>
    <row r="1146" spans="1:21" ht="45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s="13" t="s">
        <v>7234</v>
      </c>
      <c r="G1146" s="10">
        <f>ROUND(E1146/D1146,2)</f>
        <v>0</v>
      </c>
      <c r="H1146" s="9" t="s">
        <v>8219</v>
      </c>
      <c r="I1146" t="s">
        <v>8222</v>
      </c>
      <c r="J1146" t="s">
        <v>8244</v>
      </c>
      <c r="K1146">
        <v>1430281320</v>
      </c>
      <c r="L1146">
        <v>1427689320</v>
      </c>
      <c r="M1146" s="20">
        <f>(((K1146/60)/60)/24)+DATE(1970,1,1)</f>
        <v>42123.181944444441</v>
      </c>
      <c r="N1146" s="20">
        <f>(((L1146/60)/60)/24)+DATE(1970,1,1)</f>
        <v>42093.181944444441</v>
      </c>
      <c r="O1146" s="22">
        <f>M1146-N1146</f>
        <v>30</v>
      </c>
      <c r="P1146" t="b">
        <v>0</v>
      </c>
      <c r="Q1146" t="s">
        <v>8305</v>
      </c>
      <c r="R1146" t="b">
        <v>0</v>
      </c>
      <c r="S1146" t="s">
        <v>8279</v>
      </c>
      <c r="T1146" s="15" t="s">
        <v>8332</v>
      </c>
      <c r="U1146" s="15" t="s">
        <v>8333</v>
      </c>
    </row>
    <row r="1147" spans="1:21" ht="45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s="13">
        <f>IFERROR(ROUND(E1147/Q1147,2),0)</f>
        <v>100</v>
      </c>
      <c r="G1147" s="10">
        <f>ROUND(E1147/D1147,2)</f>
        <v>0</v>
      </c>
      <c r="H1147" s="9" t="s">
        <v>8219</v>
      </c>
      <c r="I1147" t="s">
        <v>8222</v>
      </c>
      <c r="J1147" t="s">
        <v>8244</v>
      </c>
      <c r="K1147">
        <v>1412272592</v>
      </c>
      <c r="L1147">
        <v>1407088592</v>
      </c>
      <c r="M1147" s="20">
        <f>(((K1147/60)/60)/24)+DATE(1970,1,1)</f>
        <v>41914.747592592597</v>
      </c>
      <c r="N1147" s="20">
        <f>(((L1147/60)/60)/24)+DATE(1970,1,1)</f>
        <v>41854.747592592597</v>
      </c>
      <c r="O1147" s="22">
        <f>M1147-N1147</f>
        <v>60</v>
      </c>
      <c r="P1147" t="b">
        <v>0</v>
      </c>
      <c r="Q1147">
        <v>1</v>
      </c>
      <c r="R1147" t="b">
        <v>0</v>
      </c>
      <c r="S1147" t="s">
        <v>8279</v>
      </c>
      <c r="T1147" s="15" t="s">
        <v>8332</v>
      </c>
      <c r="U1147" s="15" t="s">
        <v>8333</v>
      </c>
    </row>
    <row r="1148" spans="1:21" ht="45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s="13">
        <f>IFERROR(ROUND(E1148/Q1148,2),0)</f>
        <v>44.17</v>
      </c>
      <c r="G1148" s="10">
        <f>ROUND(E1148/D1148,2)</f>
        <v>0.09</v>
      </c>
      <c r="H1148" s="9" t="s">
        <v>8219</v>
      </c>
      <c r="I1148" t="s">
        <v>8222</v>
      </c>
      <c r="J1148" t="s">
        <v>8244</v>
      </c>
      <c r="K1148">
        <v>1399071173</v>
      </c>
      <c r="L1148">
        <v>1395787973</v>
      </c>
      <c r="M1148" s="20">
        <f>(((K1148/60)/60)/24)+DATE(1970,1,1)</f>
        <v>41761.9533912037</v>
      </c>
      <c r="N1148" s="20">
        <f>(((L1148/60)/60)/24)+DATE(1970,1,1)</f>
        <v>41723.9533912037</v>
      </c>
      <c r="O1148" s="22">
        <f>M1148-N1148</f>
        <v>38</v>
      </c>
      <c r="P1148" t="b">
        <v>0</v>
      </c>
      <c r="Q1148">
        <v>12</v>
      </c>
      <c r="R1148" t="b">
        <v>0</v>
      </c>
      <c r="S1148" t="s">
        <v>8279</v>
      </c>
      <c r="T1148" s="15" t="s">
        <v>8332</v>
      </c>
      <c r="U1148" s="15" t="s">
        <v>8333</v>
      </c>
    </row>
    <row r="1149" spans="1:21" ht="60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s="13" t="s">
        <v>7234</v>
      </c>
      <c r="G1149" s="10">
        <f>ROUND(E1149/D1149,2)</f>
        <v>0</v>
      </c>
      <c r="H1149" s="9" t="s">
        <v>8219</v>
      </c>
      <c r="I1149" t="s">
        <v>8227</v>
      </c>
      <c r="J1149" t="s">
        <v>8249</v>
      </c>
      <c r="K1149">
        <v>1413760783</v>
      </c>
      <c r="L1149">
        <v>1408576783</v>
      </c>
      <c r="M1149" s="20">
        <f>(((K1149/60)/60)/24)+DATE(1970,1,1)</f>
        <v>41931.972025462965</v>
      </c>
      <c r="N1149" s="20">
        <f>(((L1149/60)/60)/24)+DATE(1970,1,1)</f>
        <v>41871.972025462965</v>
      </c>
      <c r="O1149" s="22">
        <f>M1149-N1149</f>
        <v>60</v>
      </c>
      <c r="P1149" t="b">
        <v>0</v>
      </c>
      <c r="Q1149" t="s">
        <v>8305</v>
      </c>
      <c r="R1149" t="b">
        <v>0</v>
      </c>
      <c r="S1149" t="s">
        <v>8279</v>
      </c>
      <c r="T1149" s="15" t="s">
        <v>8332</v>
      </c>
      <c r="U1149" s="15" t="s">
        <v>8333</v>
      </c>
    </row>
    <row r="1150" spans="1:21" ht="30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s="13">
        <f>IFERROR(ROUND(E1150/Q1150,2),0)</f>
        <v>24.33</v>
      </c>
      <c r="G1150" s="10">
        <f>ROUND(E1150/D1150,2)</f>
        <v>0</v>
      </c>
      <c r="H1150" s="9" t="s">
        <v>8219</v>
      </c>
      <c r="I1150" t="s">
        <v>8222</v>
      </c>
      <c r="J1150" t="s">
        <v>8244</v>
      </c>
      <c r="K1150">
        <v>1480568781</v>
      </c>
      <c r="L1150">
        <v>1477973181</v>
      </c>
      <c r="M1150" s="20">
        <f>(((K1150/60)/60)/24)+DATE(1970,1,1)</f>
        <v>42705.212743055556</v>
      </c>
      <c r="N1150" s="20">
        <f>(((L1150/60)/60)/24)+DATE(1970,1,1)</f>
        <v>42675.171076388884</v>
      </c>
      <c r="O1150" s="22">
        <f>M1150-N1150</f>
        <v>30.041666666671517</v>
      </c>
      <c r="P1150" t="b">
        <v>0</v>
      </c>
      <c r="Q1150">
        <v>3</v>
      </c>
      <c r="R1150" t="b">
        <v>0</v>
      </c>
      <c r="S1150" t="s">
        <v>8279</v>
      </c>
      <c r="T1150" s="15" t="s">
        <v>8332</v>
      </c>
      <c r="U1150" s="15" t="s">
        <v>8333</v>
      </c>
    </row>
    <row r="1151" spans="1:21" ht="30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s="13">
        <f>IFERROR(ROUND(E1151/Q1151,2),0)</f>
        <v>37.5</v>
      </c>
      <c r="G1151" s="10">
        <f>ROUND(E1151/D1151,2)</f>
        <v>0</v>
      </c>
      <c r="H1151" s="9" t="s">
        <v>8219</v>
      </c>
      <c r="I1151" t="s">
        <v>8222</v>
      </c>
      <c r="J1151" t="s">
        <v>8244</v>
      </c>
      <c r="K1151">
        <v>1466096566</v>
      </c>
      <c r="L1151">
        <v>1463504566</v>
      </c>
      <c r="M1151" s="20">
        <f>(((K1151/60)/60)/24)+DATE(1970,1,1)</f>
        <v>42537.71025462963</v>
      </c>
      <c r="N1151" s="20">
        <f>(((L1151/60)/60)/24)+DATE(1970,1,1)</f>
        <v>42507.71025462963</v>
      </c>
      <c r="O1151" s="22">
        <f>M1151-N1151</f>
        <v>30</v>
      </c>
      <c r="P1151" t="b">
        <v>0</v>
      </c>
      <c r="Q1151">
        <v>2</v>
      </c>
      <c r="R1151" t="b">
        <v>0</v>
      </c>
      <c r="S1151" t="s">
        <v>8279</v>
      </c>
      <c r="T1151" s="15" t="s">
        <v>8332</v>
      </c>
      <c r="U1151" s="15" t="s">
        <v>8333</v>
      </c>
    </row>
    <row r="1152" spans="1:21" ht="30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s="13">
        <f>IFERROR(ROUND(E1152/Q1152,2),0)</f>
        <v>42</v>
      </c>
      <c r="G1152" s="10">
        <f>ROUND(E1152/D1152,2)</f>
        <v>0.1</v>
      </c>
      <c r="H1152" s="9" t="s">
        <v>8219</v>
      </c>
      <c r="I1152" t="s">
        <v>8222</v>
      </c>
      <c r="J1152" t="s">
        <v>8244</v>
      </c>
      <c r="K1152">
        <v>1452293675</v>
      </c>
      <c r="L1152">
        <v>1447109675</v>
      </c>
      <c r="M1152" s="20">
        <f>(((K1152/60)/60)/24)+DATE(1970,1,1)</f>
        <v>42377.954571759255</v>
      </c>
      <c r="N1152" s="20">
        <f>(((L1152/60)/60)/24)+DATE(1970,1,1)</f>
        <v>42317.954571759255</v>
      </c>
      <c r="O1152" s="22">
        <f>M1152-N1152</f>
        <v>60</v>
      </c>
      <c r="P1152" t="b">
        <v>0</v>
      </c>
      <c r="Q1152">
        <v>6</v>
      </c>
      <c r="R1152" t="b">
        <v>0</v>
      </c>
      <c r="S1152" t="s">
        <v>8279</v>
      </c>
      <c r="T1152" s="15" t="s">
        <v>8332</v>
      </c>
      <c r="U1152" s="15" t="s">
        <v>8333</v>
      </c>
    </row>
    <row r="1153" spans="1:21" ht="60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s="13" t="s">
        <v>7234</v>
      </c>
      <c r="G1153" s="10">
        <f>ROUND(E1153/D1153,2)</f>
        <v>0</v>
      </c>
      <c r="H1153" s="9" t="s">
        <v>8219</v>
      </c>
      <c r="I1153" t="s">
        <v>8222</v>
      </c>
      <c r="J1153" t="s">
        <v>8244</v>
      </c>
      <c r="K1153">
        <v>1441592863</v>
      </c>
      <c r="L1153">
        <v>1439000863</v>
      </c>
      <c r="M1153" s="20">
        <f>(((K1153/60)/60)/24)+DATE(1970,1,1)</f>
        <v>42254.102581018517</v>
      </c>
      <c r="N1153" s="20">
        <f>(((L1153/60)/60)/24)+DATE(1970,1,1)</f>
        <v>42224.102581018517</v>
      </c>
      <c r="O1153" s="22">
        <f>M1153-N1153</f>
        <v>30</v>
      </c>
      <c r="P1153" t="b">
        <v>0</v>
      </c>
      <c r="Q1153" t="s">
        <v>8305</v>
      </c>
      <c r="R1153" t="b">
        <v>0</v>
      </c>
      <c r="S1153" t="s">
        <v>8279</v>
      </c>
      <c r="T1153" s="15" t="s">
        <v>8332</v>
      </c>
      <c r="U1153" s="15" t="s">
        <v>8333</v>
      </c>
    </row>
    <row r="1154" spans="1:2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s="13">
        <f>IFERROR(ROUND(E1154/Q1154,2),0)</f>
        <v>60.73</v>
      </c>
      <c r="G1154" s="10">
        <f>ROUND(E1154/D1154,2)</f>
        <v>0.06</v>
      </c>
      <c r="H1154" s="9" t="s">
        <v>8219</v>
      </c>
      <c r="I1154" t="s">
        <v>8222</v>
      </c>
      <c r="J1154" t="s">
        <v>8244</v>
      </c>
      <c r="K1154">
        <v>1431709312</v>
      </c>
      <c r="L1154">
        <v>1429117312</v>
      </c>
      <c r="M1154" s="20">
        <f>(((K1154/60)/60)/24)+DATE(1970,1,1)</f>
        <v>42139.709629629629</v>
      </c>
      <c r="N1154" s="20">
        <f>(((L1154/60)/60)/24)+DATE(1970,1,1)</f>
        <v>42109.709629629629</v>
      </c>
      <c r="O1154" s="22">
        <f>M1154-N1154</f>
        <v>30</v>
      </c>
      <c r="P1154" t="b">
        <v>0</v>
      </c>
      <c r="Q1154">
        <v>15</v>
      </c>
      <c r="R1154" t="b">
        <v>0</v>
      </c>
      <c r="S1154" t="s">
        <v>8279</v>
      </c>
      <c r="T1154" s="15" t="s">
        <v>8332</v>
      </c>
      <c r="U1154" s="15" t="s">
        <v>8333</v>
      </c>
    </row>
    <row r="1155" spans="1:21" ht="30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s="13">
        <f>IFERROR(ROUND(E1155/Q1155,2),0)</f>
        <v>50</v>
      </c>
      <c r="G1155" s="10">
        <f>ROUND(E1155/D1155,2)</f>
        <v>0.01</v>
      </c>
      <c r="H1155" s="9" t="s">
        <v>8219</v>
      </c>
      <c r="I1155" t="s">
        <v>8222</v>
      </c>
      <c r="J1155" t="s">
        <v>8244</v>
      </c>
      <c r="K1155">
        <v>1434647305</v>
      </c>
      <c r="L1155">
        <v>1432055305</v>
      </c>
      <c r="M1155" s="20">
        <f>(((K1155/60)/60)/24)+DATE(1970,1,1)</f>
        <v>42173.714178240742</v>
      </c>
      <c r="N1155" s="20">
        <f>(((L1155/60)/60)/24)+DATE(1970,1,1)</f>
        <v>42143.714178240742</v>
      </c>
      <c r="O1155" s="22">
        <f>M1155-N1155</f>
        <v>30</v>
      </c>
      <c r="P1155" t="b">
        <v>0</v>
      </c>
      <c r="Q1155">
        <v>1</v>
      </c>
      <c r="R1155" t="b">
        <v>0</v>
      </c>
      <c r="S1155" t="s">
        <v>8279</v>
      </c>
      <c r="T1155" s="15" t="s">
        <v>8332</v>
      </c>
      <c r="U1155" s="15" t="s">
        <v>8333</v>
      </c>
    </row>
    <row r="1156" spans="1:21" ht="45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s="13">
        <f>IFERROR(ROUND(E1156/Q1156,2),0)</f>
        <v>108.33</v>
      </c>
      <c r="G1156" s="10">
        <f>ROUND(E1156/D1156,2)</f>
        <v>7.0000000000000007E-2</v>
      </c>
      <c r="H1156" s="9" t="s">
        <v>8219</v>
      </c>
      <c r="I1156" t="s">
        <v>8222</v>
      </c>
      <c r="J1156" t="s">
        <v>8244</v>
      </c>
      <c r="K1156">
        <v>1441507006</v>
      </c>
      <c r="L1156">
        <v>1438915006</v>
      </c>
      <c r="M1156" s="20">
        <f>(((K1156/60)/60)/24)+DATE(1970,1,1)</f>
        <v>42253.108865740738</v>
      </c>
      <c r="N1156" s="20">
        <f>(((L1156/60)/60)/24)+DATE(1970,1,1)</f>
        <v>42223.108865740738</v>
      </c>
      <c r="O1156" s="22">
        <f>M1156-N1156</f>
        <v>30</v>
      </c>
      <c r="P1156" t="b">
        <v>0</v>
      </c>
      <c r="Q1156">
        <v>3</v>
      </c>
      <c r="R1156" t="b">
        <v>0</v>
      </c>
      <c r="S1156" t="s">
        <v>8279</v>
      </c>
      <c r="T1156" s="15" t="s">
        <v>8332</v>
      </c>
      <c r="U1156" s="15" t="s">
        <v>8333</v>
      </c>
    </row>
    <row r="1157" spans="1:21" ht="60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s="13">
        <f>IFERROR(ROUND(E1157/Q1157,2),0)</f>
        <v>23.5</v>
      </c>
      <c r="G1157" s="10">
        <f>ROUND(E1157/D1157,2)</f>
        <v>0.01</v>
      </c>
      <c r="H1157" s="9" t="s">
        <v>8219</v>
      </c>
      <c r="I1157" t="s">
        <v>8222</v>
      </c>
      <c r="J1157" t="s">
        <v>8244</v>
      </c>
      <c r="K1157">
        <v>1408040408</v>
      </c>
      <c r="L1157">
        <v>1405448408</v>
      </c>
      <c r="M1157" s="20">
        <f>(((K1157/60)/60)/24)+DATE(1970,1,1)</f>
        <v>41865.763981481483</v>
      </c>
      <c r="N1157" s="20">
        <f>(((L1157/60)/60)/24)+DATE(1970,1,1)</f>
        <v>41835.763981481483</v>
      </c>
      <c r="O1157" s="22">
        <f>M1157-N1157</f>
        <v>30</v>
      </c>
      <c r="P1157" t="b">
        <v>0</v>
      </c>
      <c r="Q1157">
        <v>8</v>
      </c>
      <c r="R1157" t="b">
        <v>0</v>
      </c>
      <c r="S1157" t="s">
        <v>8279</v>
      </c>
      <c r="T1157" s="15" t="s">
        <v>8332</v>
      </c>
      <c r="U1157" s="15" t="s">
        <v>8333</v>
      </c>
    </row>
    <row r="1158" spans="1:21" ht="45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s="13" t="s">
        <v>7234</v>
      </c>
      <c r="G1158" s="10">
        <f>ROUND(E1158/D1158,2)</f>
        <v>0</v>
      </c>
      <c r="H1158" s="9" t="s">
        <v>8219</v>
      </c>
      <c r="I1158" t="s">
        <v>8222</v>
      </c>
      <c r="J1158" t="s">
        <v>8244</v>
      </c>
      <c r="K1158">
        <v>1424742162</v>
      </c>
      <c r="L1158">
        <v>1422150162</v>
      </c>
      <c r="M1158" s="20">
        <f>(((K1158/60)/60)/24)+DATE(1970,1,1)</f>
        <v>42059.07131944444</v>
      </c>
      <c r="N1158" s="20">
        <f>(((L1158/60)/60)/24)+DATE(1970,1,1)</f>
        <v>42029.07131944444</v>
      </c>
      <c r="O1158" s="22">
        <f>M1158-N1158</f>
        <v>30</v>
      </c>
      <c r="P1158" t="b">
        <v>0</v>
      </c>
      <c r="Q1158" t="s">
        <v>8305</v>
      </c>
      <c r="R1158" t="b">
        <v>0</v>
      </c>
      <c r="S1158" t="s">
        <v>8279</v>
      </c>
      <c r="T1158" s="15" t="s">
        <v>8332</v>
      </c>
      <c r="U1158" s="15" t="s">
        <v>8333</v>
      </c>
    </row>
    <row r="1159" spans="1:21" ht="60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s="13">
        <f>IFERROR(ROUND(E1159/Q1159,2),0)</f>
        <v>50.33</v>
      </c>
      <c r="G1159" s="10">
        <f>ROUND(E1159/D1159,2)</f>
        <v>0.02</v>
      </c>
      <c r="H1159" s="9" t="s">
        <v>8219</v>
      </c>
      <c r="I1159" t="s">
        <v>8222</v>
      </c>
      <c r="J1159" t="s">
        <v>8244</v>
      </c>
      <c r="K1159">
        <v>1417795480</v>
      </c>
      <c r="L1159">
        <v>1412607880</v>
      </c>
      <c r="M1159" s="20">
        <f>(((K1159/60)/60)/24)+DATE(1970,1,1)</f>
        <v>41978.669907407413</v>
      </c>
      <c r="N1159" s="20">
        <f>(((L1159/60)/60)/24)+DATE(1970,1,1)</f>
        <v>41918.628240740742</v>
      </c>
      <c r="O1159" s="22">
        <f>M1159-N1159</f>
        <v>60.041666666671517</v>
      </c>
      <c r="P1159" t="b">
        <v>0</v>
      </c>
      <c r="Q1159">
        <v>3</v>
      </c>
      <c r="R1159" t="b">
        <v>0</v>
      </c>
      <c r="S1159" t="s">
        <v>8279</v>
      </c>
      <c r="T1159" s="15" t="s">
        <v>8332</v>
      </c>
      <c r="U1159" s="15" t="s">
        <v>8333</v>
      </c>
    </row>
    <row r="1160" spans="1:21" ht="60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s="13">
        <f>IFERROR(ROUND(E1160/Q1160,2),0)</f>
        <v>11.67</v>
      </c>
      <c r="G1160" s="10">
        <f>ROUND(E1160/D1160,2)</f>
        <v>0</v>
      </c>
      <c r="H1160" s="9" t="s">
        <v>8219</v>
      </c>
      <c r="I1160" t="s">
        <v>8222</v>
      </c>
      <c r="J1160" t="s">
        <v>8244</v>
      </c>
      <c r="K1160">
        <v>1418091128</v>
      </c>
      <c r="L1160">
        <v>1415499128</v>
      </c>
      <c r="M1160" s="20">
        <f>(((K1160/60)/60)/24)+DATE(1970,1,1)</f>
        <v>41982.09175925926</v>
      </c>
      <c r="N1160" s="20">
        <f>(((L1160/60)/60)/24)+DATE(1970,1,1)</f>
        <v>41952.09175925926</v>
      </c>
      <c r="O1160" s="22">
        <f>M1160-N1160</f>
        <v>30</v>
      </c>
      <c r="P1160" t="b">
        <v>0</v>
      </c>
      <c r="Q1160">
        <v>3</v>
      </c>
      <c r="R1160" t="b">
        <v>0</v>
      </c>
      <c r="S1160" t="s">
        <v>8279</v>
      </c>
      <c r="T1160" s="15" t="s">
        <v>8332</v>
      </c>
      <c r="U1160" s="15" t="s">
        <v>8333</v>
      </c>
    </row>
    <row r="1161" spans="1:21" ht="60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s="13" t="s">
        <v>7234</v>
      </c>
      <c r="G1161" s="10">
        <f>ROUND(E1161/D1161,2)</f>
        <v>0</v>
      </c>
      <c r="H1161" s="9" t="s">
        <v>8219</v>
      </c>
      <c r="I1161" t="s">
        <v>8222</v>
      </c>
      <c r="J1161" t="s">
        <v>8244</v>
      </c>
      <c r="K1161">
        <v>1435679100</v>
      </c>
      <c r="L1161">
        <v>1433006765</v>
      </c>
      <c r="M1161" s="20">
        <f>(((K1161/60)/60)/24)+DATE(1970,1,1)</f>
        <v>42185.65625</v>
      </c>
      <c r="N1161" s="20">
        <f>(((L1161/60)/60)/24)+DATE(1970,1,1)</f>
        <v>42154.726446759261</v>
      </c>
      <c r="O1161" s="22">
        <f>M1161-N1161</f>
        <v>30.929803240738693</v>
      </c>
      <c r="P1161" t="b">
        <v>0</v>
      </c>
      <c r="Q1161" t="s">
        <v>8305</v>
      </c>
      <c r="R1161" t="b">
        <v>0</v>
      </c>
      <c r="S1161" t="s">
        <v>8279</v>
      </c>
      <c r="T1161" s="15" t="s">
        <v>8332</v>
      </c>
      <c r="U1161" s="15" t="s">
        <v>8333</v>
      </c>
    </row>
    <row r="1162" spans="1:21" ht="45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s="13">
        <f>IFERROR(ROUND(E1162/Q1162,2),0)</f>
        <v>60.79</v>
      </c>
      <c r="G1162" s="10">
        <f>ROUND(E1162/D1162,2)</f>
        <v>0.04</v>
      </c>
      <c r="H1162" s="9" t="s">
        <v>8219</v>
      </c>
      <c r="I1162" t="s">
        <v>8222</v>
      </c>
      <c r="J1162" t="s">
        <v>8244</v>
      </c>
      <c r="K1162">
        <v>1427510586</v>
      </c>
      <c r="L1162">
        <v>1424922186</v>
      </c>
      <c r="M1162" s="20">
        <f>(((K1162/60)/60)/24)+DATE(1970,1,1)</f>
        <v>42091.113263888896</v>
      </c>
      <c r="N1162" s="20">
        <f>(((L1162/60)/60)/24)+DATE(1970,1,1)</f>
        <v>42061.154930555553</v>
      </c>
      <c r="O1162" s="22">
        <f>M1162-N1162</f>
        <v>29.958333333343035</v>
      </c>
      <c r="P1162" t="b">
        <v>0</v>
      </c>
      <c r="Q1162">
        <v>19</v>
      </c>
      <c r="R1162" t="b">
        <v>0</v>
      </c>
      <c r="S1162" t="s">
        <v>8279</v>
      </c>
      <c r="T1162" s="15" t="s">
        <v>8332</v>
      </c>
      <c r="U1162" s="15" t="s">
        <v>8333</v>
      </c>
    </row>
    <row r="1163" spans="1:21" ht="60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s="13" t="s">
        <v>7234</v>
      </c>
      <c r="G1163" s="10">
        <f>ROUND(E1163/D1163,2)</f>
        <v>0</v>
      </c>
      <c r="H1163" s="9" t="s">
        <v>8219</v>
      </c>
      <c r="I1163" t="s">
        <v>8222</v>
      </c>
      <c r="J1163" t="s">
        <v>8244</v>
      </c>
      <c r="K1163">
        <v>1432047989</v>
      </c>
      <c r="L1163">
        <v>1430233589</v>
      </c>
      <c r="M1163" s="20">
        <f>(((K1163/60)/60)/24)+DATE(1970,1,1)</f>
        <v>42143.629502314812</v>
      </c>
      <c r="N1163" s="20">
        <f>(((L1163/60)/60)/24)+DATE(1970,1,1)</f>
        <v>42122.629502314812</v>
      </c>
      <c r="O1163" s="22">
        <f>M1163-N1163</f>
        <v>21</v>
      </c>
      <c r="P1163" t="b">
        <v>0</v>
      </c>
      <c r="Q1163" t="s">
        <v>8305</v>
      </c>
      <c r="R1163" t="b">
        <v>0</v>
      </c>
      <c r="S1163" t="s">
        <v>8279</v>
      </c>
      <c r="T1163" s="15" t="s">
        <v>8332</v>
      </c>
      <c r="U1163" s="15" t="s">
        <v>8333</v>
      </c>
    </row>
    <row r="1164" spans="1:21" ht="60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s="13">
        <f>IFERROR(ROUND(E1164/Q1164,2),0)</f>
        <v>17.5</v>
      </c>
      <c r="G1164" s="10">
        <f>ROUND(E1164/D1164,2)</f>
        <v>0</v>
      </c>
      <c r="H1164" s="9" t="s">
        <v>8219</v>
      </c>
      <c r="I1164" t="s">
        <v>8222</v>
      </c>
      <c r="J1164" t="s">
        <v>8244</v>
      </c>
      <c r="K1164">
        <v>1411662264</v>
      </c>
      <c r="L1164">
        <v>1408983864</v>
      </c>
      <c r="M1164" s="20">
        <f>(((K1164/60)/60)/24)+DATE(1970,1,1)</f>
        <v>41907.683611111112</v>
      </c>
      <c r="N1164" s="20">
        <f>(((L1164/60)/60)/24)+DATE(1970,1,1)</f>
        <v>41876.683611111112</v>
      </c>
      <c r="O1164" s="22">
        <f>M1164-N1164</f>
        <v>31</v>
      </c>
      <c r="P1164" t="b">
        <v>0</v>
      </c>
      <c r="Q1164">
        <v>2</v>
      </c>
      <c r="R1164" t="b">
        <v>0</v>
      </c>
      <c r="S1164" t="s">
        <v>8279</v>
      </c>
      <c r="T1164" s="15" t="s">
        <v>8332</v>
      </c>
      <c r="U1164" s="15" t="s">
        <v>8333</v>
      </c>
    </row>
    <row r="1165" spans="1:21" ht="60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s="13" t="s">
        <v>7234</v>
      </c>
      <c r="G1165" s="10">
        <f>ROUND(E1165/D1165,2)</f>
        <v>0</v>
      </c>
      <c r="H1165" s="9" t="s">
        <v>8219</v>
      </c>
      <c r="I1165" t="s">
        <v>8222</v>
      </c>
      <c r="J1165" t="s">
        <v>8244</v>
      </c>
      <c r="K1165">
        <v>1407604920</v>
      </c>
      <c r="L1165">
        <v>1405012920</v>
      </c>
      <c r="M1165" s="20">
        <f>(((K1165/60)/60)/24)+DATE(1970,1,1)</f>
        <v>41860.723611111112</v>
      </c>
      <c r="N1165" s="20">
        <f>(((L1165/60)/60)/24)+DATE(1970,1,1)</f>
        <v>41830.723611111112</v>
      </c>
      <c r="O1165" s="22">
        <f>M1165-N1165</f>
        <v>30</v>
      </c>
      <c r="P1165" t="b">
        <v>0</v>
      </c>
      <c r="Q1165" t="s">
        <v>8305</v>
      </c>
      <c r="R1165" t="b">
        <v>0</v>
      </c>
      <c r="S1165" t="s">
        <v>8279</v>
      </c>
      <c r="T1165" s="15" t="s">
        <v>8332</v>
      </c>
      <c r="U1165" s="15" t="s">
        <v>8333</v>
      </c>
    </row>
    <row r="1166" spans="1:21" ht="60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s="13" t="s">
        <v>7234</v>
      </c>
      <c r="G1166" s="10">
        <f>ROUND(E1166/D1166,2)</f>
        <v>0</v>
      </c>
      <c r="H1166" s="9" t="s">
        <v>8219</v>
      </c>
      <c r="I1166" t="s">
        <v>8222</v>
      </c>
      <c r="J1166" t="s">
        <v>8244</v>
      </c>
      <c r="K1166">
        <v>1466270582</v>
      </c>
      <c r="L1166">
        <v>1463678582</v>
      </c>
      <c r="M1166" s="20">
        <f>(((K1166/60)/60)/24)+DATE(1970,1,1)</f>
        <v>42539.724328703705</v>
      </c>
      <c r="N1166" s="20">
        <f>(((L1166/60)/60)/24)+DATE(1970,1,1)</f>
        <v>42509.724328703705</v>
      </c>
      <c r="O1166" s="22">
        <f>M1166-N1166</f>
        <v>30</v>
      </c>
      <c r="P1166" t="b">
        <v>0</v>
      </c>
      <c r="Q1166" t="s">
        <v>8305</v>
      </c>
      <c r="R1166" t="b">
        <v>0</v>
      </c>
      <c r="S1166" t="s">
        <v>8279</v>
      </c>
      <c r="T1166" s="15" t="s">
        <v>8332</v>
      </c>
      <c r="U1166" s="15" t="s">
        <v>8333</v>
      </c>
    </row>
    <row r="1167" spans="1:21" ht="60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s="13">
        <f>IFERROR(ROUND(E1167/Q1167,2),0)</f>
        <v>82.82</v>
      </c>
      <c r="G1167" s="10">
        <f>ROUND(E1167/D1167,2)</f>
        <v>0.21</v>
      </c>
      <c r="H1167" s="9" t="s">
        <v>8219</v>
      </c>
      <c r="I1167" t="s">
        <v>8222</v>
      </c>
      <c r="J1167" t="s">
        <v>8244</v>
      </c>
      <c r="K1167">
        <v>1404623330</v>
      </c>
      <c r="L1167">
        <v>1401685730</v>
      </c>
      <c r="M1167" s="20">
        <f>(((K1167/60)/60)/24)+DATE(1970,1,1)</f>
        <v>41826.214467592588</v>
      </c>
      <c r="N1167" s="20">
        <f>(((L1167/60)/60)/24)+DATE(1970,1,1)</f>
        <v>41792.214467592588</v>
      </c>
      <c r="O1167" s="22">
        <f>M1167-N1167</f>
        <v>34</v>
      </c>
      <c r="P1167" t="b">
        <v>0</v>
      </c>
      <c r="Q1167">
        <v>25</v>
      </c>
      <c r="R1167" t="b">
        <v>0</v>
      </c>
      <c r="S1167" t="s">
        <v>8279</v>
      </c>
      <c r="T1167" s="15" t="s">
        <v>8332</v>
      </c>
      <c r="U1167" s="15" t="s">
        <v>8333</v>
      </c>
    </row>
    <row r="1168" spans="1:21" ht="60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s="13">
        <f>IFERROR(ROUND(E1168/Q1168,2),0)</f>
        <v>358.88</v>
      </c>
      <c r="G1168" s="10">
        <f>ROUND(E1168/D1168,2)</f>
        <v>0.19</v>
      </c>
      <c r="H1168" s="9" t="s">
        <v>8219</v>
      </c>
      <c r="I1168" t="s">
        <v>8222</v>
      </c>
      <c r="J1168" t="s">
        <v>8244</v>
      </c>
      <c r="K1168">
        <v>1435291200</v>
      </c>
      <c r="L1168">
        <v>1432640342</v>
      </c>
      <c r="M1168" s="20">
        <f>(((K1168/60)/60)/24)+DATE(1970,1,1)</f>
        <v>42181.166666666672</v>
      </c>
      <c r="N1168" s="20">
        <f>(((L1168/60)/60)/24)+DATE(1970,1,1)</f>
        <v>42150.485439814816</v>
      </c>
      <c r="O1168" s="22">
        <f>M1168-N1168</f>
        <v>30.681226851855172</v>
      </c>
      <c r="P1168" t="b">
        <v>0</v>
      </c>
      <c r="Q1168">
        <v>8</v>
      </c>
      <c r="R1168" t="b">
        <v>0</v>
      </c>
      <c r="S1168" t="s">
        <v>8279</v>
      </c>
      <c r="T1168" s="15" t="s">
        <v>8332</v>
      </c>
      <c r="U1168" s="15" t="s">
        <v>8333</v>
      </c>
    </row>
    <row r="1169" spans="1:21" ht="45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s="13">
        <f>IFERROR(ROUND(E1169/Q1169,2),0)</f>
        <v>61.19</v>
      </c>
      <c r="G1169" s="10">
        <f>ROUND(E1169/D1169,2)</f>
        <v>0.02</v>
      </c>
      <c r="H1169" s="9" t="s">
        <v>8219</v>
      </c>
      <c r="I1169" t="s">
        <v>8222</v>
      </c>
      <c r="J1169" t="s">
        <v>8244</v>
      </c>
      <c r="K1169">
        <v>1410543495</v>
      </c>
      <c r="L1169">
        <v>1407865095</v>
      </c>
      <c r="M1169" s="20">
        <f>(((K1169/60)/60)/24)+DATE(1970,1,1)</f>
        <v>41894.734895833331</v>
      </c>
      <c r="N1169" s="20">
        <f>(((L1169/60)/60)/24)+DATE(1970,1,1)</f>
        <v>41863.734895833331</v>
      </c>
      <c r="O1169" s="22">
        <f>M1169-N1169</f>
        <v>31</v>
      </c>
      <c r="P1169" t="b">
        <v>0</v>
      </c>
      <c r="Q1169">
        <v>16</v>
      </c>
      <c r="R1169" t="b">
        <v>0</v>
      </c>
      <c r="S1169" t="s">
        <v>8279</v>
      </c>
      <c r="T1169" s="15" t="s">
        <v>8332</v>
      </c>
      <c r="U1169" s="15" t="s">
        <v>8333</v>
      </c>
    </row>
    <row r="1170" spans="1:21" ht="45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s="13">
        <f>IFERROR(ROUND(E1170/Q1170,2),0)</f>
        <v>340</v>
      </c>
      <c r="G1170" s="10">
        <f>ROUND(E1170/D1170,2)</f>
        <v>0.06</v>
      </c>
      <c r="H1170" s="9" t="s">
        <v>8219</v>
      </c>
      <c r="I1170" t="s">
        <v>8222</v>
      </c>
      <c r="J1170" t="s">
        <v>8244</v>
      </c>
      <c r="K1170">
        <v>1474507065</v>
      </c>
      <c r="L1170">
        <v>1471915065</v>
      </c>
      <c r="M1170" s="20">
        <f>(((K1170/60)/60)/24)+DATE(1970,1,1)</f>
        <v>42635.053993055553</v>
      </c>
      <c r="N1170" s="20">
        <f>(((L1170/60)/60)/24)+DATE(1970,1,1)</f>
        <v>42605.053993055553</v>
      </c>
      <c r="O1170" s="22">
        <f>M1170-N1170</f>
        <v>30</v>
      </c>
      <c r="P1170" t="b">
        <v>0</v>
      </c>
      <c r="Q1170">
        <v>3</v>
      </c>
      <c r="R1170" t="b">
        <v>0</v>
      </c>
      <c r="S1170" t="s">
        <v>8279</v>
      </c>
      <c r="T1170" s="15" t="s">
        <v>8332</v>
      </c>
      <c r="U1170" s="15" t="s">
        <v>8333</v>
      </c>
    </row>
    <row r="1171" spans="1:21" ht="45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s="13">
        <f>IFERROR(ROUND(E1171/Q1171,2),0)</f>
        <v>5.67</v>
      </c>
      <c r="G1171" s="10">
        <f>ROUND(E1171/D1171,2)</f>
        <v>0</v>
      </c>
      <c r="H1171" s="9" t="s">
        <v>8219</v>
      </c>
      <c r="I1171" t="s">
        <v>8222</v>
      </c>
      <c r="J1171" t="s">
        <v>8244</v>
      </c>
      <c r="K1171">
        <v>1424593763</v>
      </c>
      <c r="L1171">
        <v>1422001763</v>
      </c>
      <c r="M1171" s="20">
        <f>(((K1171/60)/60)/24)+DATE(1970,1,1)</f>
        <v>42057.353738425925</v>
      </c>
      <c r="N1171" s="20">
        <f>(((L1171/60)/60)/24)+DATE(1970,1,1)</f>
        <v>42027.353738425925</v>
      </c>
      <c r="O1171" s="22">
        <f>M1171-N1171</f>
        <v>30</v>
      </c>
      <c r="P1171" t="b">
        <v>0</v>
      </c>
      <c r="Q1171">
        <v>3</v>
      </c>
      <c r="R1171" t="b">
        <v>0</v>
      </c>
      <c r="S1171" t="s">
        <v>8279</v>
      </c>
      <c r="T1171" s="15" t="s">
        <v>8332</v>
      </c>
      <c r="U1171" s="15" t="s">
        <v>8333</v>
      </c>
    </row>
    <row r="1172" spans="1:21" ht="45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s="13">
        <f>IFERROR(ROUND(E1172/Q1172,2),0)</f>
        <v>50</v>
      </c>
      <c r="G1172" s="10">
        <f>ROUND(E1172/D1172,2)</f>
        <v>0</v>
      </c>
      <c r="H1172" s="9" t="s">
        <v>8219</v>
      </c>
      <c r="I1172" t="s">
        <v>8223</v>
      </c>
      <c r="J1172" t="s">
        <v>8245</v>
      </c>
      <c r="K1172">
        <v>1433021171</v>
      </c>
      <c r="L1172">
        <v>1430429171</v>
      </c>
      <c r="M1172" s="20">
        <f>(((K1172/60)/60)/24)+DATE(1970,1,1)</f>
        <v>42154.893182870372</v>
      </c>
      <c r="N1172" s="20">
        <f>(((L1172/60)/60)/24)+DATE(1970,1,1)</f>
        <v>42124.893182870372</v>
      </c>
      <c r="O1172" s="22">
        <f>M1172-N1172</f>
        <v>30</v>
      </c>
      <c r="P1172" t="b">
        <v>0</v>
      </c>
      <c r="Q1172">
        <v>2</v>
      </c>
      <c r="R1172" t="b">
        <v>0</v>
      </c>
      <c r="S1172" t="s">
        <v>8279</v>
      </c>
      <c r="T1172" s="15" t="s">
        <v>8332</v>
      </c>
      <c r="U1172" s="15" t="s">
        <v>8333</v>
      </c>
    </row>
    <row r="1173" spans="1:21" ht="45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s="13">
        <f>IFERROR(ROUND(E1173/Q1173,2),0)</f>
        <v>25</v>
      </c>
      <c r="G1173" s="10">
        <f>ROUND(E1173/D1173,2)</f>
        <v>0</v>
      </c>
      <c r="H1173" s="9" t="s">
        <v>8219</v>
      </c>
      <c r="I1173" t="s">
        <v>8222</v>
      </c>
      <c r="J1173" t="s">
        <v>8244</v>
      </c>
      <c r="K1173">
        <v>1415909927</v>
      </c>
      <c r="L1173">
        <v>1414351127</v>
      </c>
      <c r="M1173" s="20">
        <f>(((K1173/60)/60)/24)+DATE(1970,1,1)</f>
        <v>41956.846377314811</v>
      </c>
      <c r="N1173" s="20">
        <f>(((L1173/60)/60)/24)+DATE(1970,1,1)</f>
        <v>41938.804710648146</v>
      </c>
      <c r="O1173" s="22">
        <f>M1173-N1173</f>
        <v>18.041666666664241</v>
      </c>
      <c r="P1173" t="b">
        <v>0</v>
      </c>
      <c r="Q1173">
        <v>1</v>
      </c>
      <c r="R1173" t="b">
        <v>0</v>
      </c>
      <c r="S1173" t="s">
        <v>8279</v>
      </c>
      <c r="T1173" s="15" t="s">
        <v>8332</v>
      </c>
      <c r="U1173" s="15" t="s">
        <v>8333</v>
      </c>
    </row>
    <row r="1174" spans="1:21" ht="30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s="13" t="s">
        <v>7234</v>
      </c>
      <c r="G1174" s="10">
        <f>ROUND(E1174/D1174,2)</f>
        <v>0</v>
      </c>
      <c r="H1174" s="9" t="s">
        <v>8219</v>
      </c>
      <c r="I1174" t="s">
        <v>8222</v>
      </c>
      <c r="J1174" t="s">
        <v>8244</v>
      </c>
      <c r="K1174">
        <v>1408551752</v>
      </c>
      <c r="L1174">
        <v>1405959752</v>
      </c>
      <c r="M1174" s="20">
        <f>(((K1174/60)/60)/24)+DATE(1970,1,1)</f>
        <v>41871.682314814818</v>
      </c>
      <c r="N1174" s="20">
        <f>(((L1174/60)/60)/24)+DATE(1970,1,1)</f>
        <v>41841.682314814818</v>
      </c>
      <c r="O1174" s="22">
        <f>M1174-N1174</f>
        <v>30</v>
      </c>
      <c r="P1174" t="b">
        <v>0</v>
      </c>
      <c r="Q1174" t="s">
        <v>8305</v>
      </c>
      <c r="R1174" t="b">
        <v>0</v>
      </c>
      <c r="S1174" t="s">
        <v>8279</v>
      </c>
      <c r="T1174" s="15" t="s">
        <v>8332</v>
      </c>
      <c r="U1174" s="15" t="s">
        <v>8333</v>
      </c>
    </row>
    <row r="1175" spans="1:21" ht="60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s="13">
        <f>IFERROR(ROUND(E1175/Q1175,2),0)</f>
        <v>30</v>
      </c>
      <c r="G1175" s="10">
        <f>ROUND(E1175/D1175,2)</f>
        <v>0</v>
      </c>
      <c r="H1175" s="9" t="s">
        <v>8219</v>
      </c>
      <c r="I1175" t="s">
        <v>8222</v>
      </c>
      <c r="J1175" t="s">
        <v>8244</v>
      </c>
      <c r="K1175">
        <v>1438576057</v>
      </c>
      <c r="L1175">
        <v>1435552057</v>
      </c>
      <c r="M1175" s="20">
        <f>(((K1175/60)/60)/24)+DATE(1970,1,1)</f>
        <v>42219.185844907406</v>
      </c>
      <c r="N1175" s="20">
        <f>(((L1175/60)/60)/24)+DATE(1970,1,1)</f>
        <v>42184.185844907406</v>
      </c>
      <c r="O1175" s="22">
        <f>M1175-N1175</f>
        <v>35</v>
      </c>
      <c r="P1175" t="b">
        <v>0</v>
      </c>
      <c r="Q1175">
        <v>1</v>
      </c>
      <c r="R1175" t="b">
        <v>0</v>
      </c>
      <c r="S1175" t="s">
        <v>8279</v>
      </c>
      <c r="T1175" s="15" t="s">
        <v>8332</v>
      </c>
      <c r="U1175" s="15" t="s">
        <v>8333</v>
      </c>
    </row>
    <row r="1176" spans="1:21" ht="45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s="13">
        <f>IFERROR(ROUND(E1176/Q1176,2),0)</f>
        <v>46.63</v>
      </c>
      <c r="G1176" s="10">
        <f>ROUND(E1176/D1176,2)</f>
        <v>0.06</v>
      </c>
      <c r="H1176" s="9" t="s">
        <v>8219</v>
      </c>
      <c r="I1176" t="s">
        <v>8222</v>
      </c>
      <c r="J1176" t="s">
        <v>8244</v>
      </c>
      <c r="K1176">
        <v>1462738327</v>
      </c>
      <c r="L1176">
        <v>1460146327</v>
      </c>
      <c r="M1176" s="20">
        <f>(((K1176/60)/60)/24)+DATE(1970,1,1)</f>
        <v>42498.84174768519</v>
      </c>
      <c r="N1176" s="20">
        <f>(((L1176/60)/60)/24)+DATE(1970,1,1)</f>
        <v>42468.84174768519</v>
      </c>
      <c r="O1176" s="22">
        <f>M1176-N1176</f>
        <v>30</v>
      </c>
      <c r="P1176" t="b">
        <v>0</v>
      </c>
      <c r="Q1176">
        <v>19</v>
      </c>
      <c r="R1176" t="b">
        <v>0</v>
      </c>
      <c r="S1176" t="s">
        <v>8279</v>
      </c>
      <c r="T1176" s="15" t="s">
        <v>8332</v>
      </c>
      <c r="U1176" s="15" t="s">
        <v>8333</v>
      </c>
    </row>
    <row r="1177" spans="1:21" ht="45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s="13">
        <f>IFERROR(ROUND(E1177/Q1177,2),0)</f>
        <v>65</v>
      </c>
      <c r="G1177" s="10">
        <f>ROUND(E1177/D1177,2)</f>
        <v>0.03</v>
      </c>
      <c r="H1177" s="9" t="s">
        <v>8219</v>
      </c>
      <c r="I1177" t="s">
        <v>8222</v>
      </c>
      <c r="J1177" t="s">
        <v>8244</v>
      </c>
      <c r="K1177">
        <v>1436981339</v>
      </c>
      <c r="L1177">
        <v>1434389339</v>
      </c>
      <c r="M1177" s="20">
        <f>(((K1177/60)/60)/24)+DATE(1970,1,1)</f>
        <v>42200.728460648148</v>
      </c>
      <c r="N1177" s="20">
        <f>(((L1177/60)/60)/24)+DATE(1970,1,1)</f>
        <v>42170.728460648148</v>
      </c>
      <c r="O1177" s="22">
        <f>M1177-N1177</f>
        <v>30</v>
      </c>
      <c r="P1177" t="b">
        <v>0</v>
      </c>
      <c r="Q1177">
        <v>9</v>
      </c>
      <c r="R1177" t="b">
        <v>0</v>
      </c>
      <c r="S1177" t="s">
        <v>8279</v>
      </c>
      <c r="T1177" s="15" t="s">
        <v>8332</v>
      </c>
      <c r="U1177" s="15" t="s">
        <v>8333</v>
      </c>
    </row>
    <row r="1178" spans="1:21" ht="60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s="13">
        <f>IFERROR(ROUND(E1178/Q1178,2),0)</f>
        <v>10</v>
      </c>
      <c r="G1178" s="10">
        <f>ROUND(E1178/D1178,2)</f>
        <v>0</v>
      </c>
      <c r="H1178" s="9" t="s">
        <v>8219</v>
      </c>
      <c r="I1178" t="s">
        <v>8224</v>
      </c>
      <c r="J1178" t="s">
        <v>8246</v>
      </c>
      <c r="K1178">
        <v>1488805200</v>
      </c>
      <c r="L1178">
        <v>1484094498</v>
      </c>
      <c r="M1178" s="20">
        <f>(((K1178/60)/60)/24)+DATE(1970,1,1)</f>
        <v>42800.541666666672</v>
      </c>
      <c r="N1178" s="20">
        <f>(((L1178/60)/60)/24)+DATE(1970,1,1)</f>
        <v>42746.019652777773</v>
      </c>
      <c r="O1178" s="22">
        <f>M1178-N1178</f>
        <v>54.522013888898073</v>
      </c>
      <c r="P1178" t="b">
        <v>0</v>
      </c>
      <c r="Q1178">
        <v>1</v>
      </c>
      <c r="R1178" t="b">
        <v>0</v>
      </c>
      <c r="S1178" t="s">
        <v>8279</v>
      </c>
      <c r="T1178" s="15" t="s">
        <v>8332</v>
      </c>
      <c r="U1178" s="15" t="s">
        <v>8333</v>
      </c>
    </row>
    <row r="1179" spans="1:21" ht="60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s="13" t="s">
        <v>7234</v>
      </c>
      <c r="G1179" s="10">
        <f>ROUND(E1179/D1179,2)</f>
        <v>0</v>
      </c>
      <c r="H1179" s="9" t="s">
        <v>8219</v>
      </c>
      <c r="I1179" t="s">
        <v>8223</v>
      </c>
      <c r="J1179" t="s">
        <v>8245</v>
      </c>
      <c r="K1179">
        <v>1413388296</v>
      </c>
      <c r="L1179">
        <v>1410796296</v>
      </c>
      <c r="M1179" s="20">
        <f>(((K1179/60)/60)/24)+DATE(1970,1,1)</f>
        <v>41927.660833333335</v>
      </c>
      <c r="N1179" s="20">
        <f>(((L1179/60)/60)/24)+DATE(1970,1,1)</f>
        <v>41897.660833333335</v>
      </c>
      <c r="O1179" s="22">
        <f>M1179-N1179</f>
        <v>30</v>
      </c>
      <c r="P1179" t="b">
        <v>0</v>
      </c>
      <c r="Q1179" t="s">
        <v>8305</v>
      </c>
      <c r="R1179" t="b">
        <v>0</v>
      </c>
      <c r="S1179" t="s">
        <v>8279</v>
      </c>
      <c r="T1179" s="15" t="s">
        <v>8332</v>
      </c>
      <c r="U1179" s="15" t="s">
        <v>8333</v>
      </c>
    </row>
    <row r="1180" spans="1:21" ht="60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s="13">
        <f>IFERROR(ROUND(E1180/Q1180,2),0)</f>
        <v>5</v>
      </c>
      <c r="G1180" s="10">
        <f>ROUND(E1180/D1180,2)</f>
        <v>0</v>
      </c>
      <c r="H1180" s="9" t="s">
        <v>8219</v>
      </c>
      <c r="I1180" t="s">
        <v>8222</v>
      </c>
      <c r="J1180" t="s">
        <v>8244</v>
      </c>
      <c r="K1180">
        <v>1408225452</v>
      </c>
      <c r="L1180">
        <v>1405633452</v>
      </c>
      <c r="M1180" s="20">
        <f>(((K1180/60)/60)/24)+DATE(1970,1,1)</f>
        <v>41867.905694444446</v>
      </c>
      <c r="N1180" s="20">
        <f>(((L1180/60)/60)/24)+DATE(1970,1,1)</f>
        <v>41837.905694444446</v>
      </c>
      <c r="O1180" s="22">
        <f>M1180-N1180</f>
        <v>30</v>
      </c>
      <c r="P1180" t="b">
        <v>0</v>
      </c>
      <c r="Q1180">
        <v>1</v>
      </c>
      <c r="R1180" t="b">
        <v>0</v>
      </c>
      <c r="S1180" t="s">
        <v>8279</v>
      </c>
      <c r="T1180" s="15" t="s">
        <v>8332</v>
      </c>
      <c r="U1180" s="15" t="s">
        <v>8333</v>
      </c>
    </row>
    <row r="1181" spans="1:21" ht="45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s="13">
        <f>IFERROR(ROUND(E1181/Q1181,2),0)</f>
        <v>640</v>
      </c>
      <c r="G1181" s="10">
        <f>ROUND(E1181/D1181,2)</f>
        <v>0.05</v>
      </c>
      <c r="H1181" s="9" t="s">
        <v>8219</v>
      </c>
      <c r="I1181" t="s">
        <v>8227</v>
      </c>
      <c r="J1181" t="s">
        <v>8249</v>
      </c>
      <c r="K1181">
        <v>1446052627</v>
      </c>
      <c r="L1181">
        <v>1443460627</v>
      </c>
      <c r="M1181" s="20">
        <f>(((K1181/60)/60)/24)+DATE(1970,1,1)</f>
        <v>42305.720219907409</v>
      </c>
      <c r="N1181" s="20">
        <f>(((L1181/60)/60)/24)+DATE(1970,1,1)</f>
        <v>42275.720219907409</v>
      </c>
      <c r="O1181" s="22">
        <f>M1181-N1181</f>
        <v>30</v>
      </c>
      <c r="P1181" t="b">
        <v>0</v>
      </c>
      <c r="Q1181">
        <v>5</v>
      </c>
      <c r="R1181" t="b">
        <v>0</v>
      </c>
      <c r="S1181" t="s">
        <v>8279</v>
      </c>
      <c r="T1181" s="15" t="s">
        <v>8332</v>
      </c>
      <c r="U1181" s="15" t="s">
        <v>8333</v>
      </c>
    </row>
    <row r="1182" spans="1:21" ht="45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s="13">
        <f>IFERROR(ROUND(E1182/Q1182,2),0)</f>
        <v>69.12</v>
      </c>
      <c r="G1182" s="10">
        <f>ROUND(E1182/D1182,2)</f>
        <v>0.12</v>
      </c>
      <c r="H1182" s="9" t="s">
        <v>8219</v>
      </c>
      <c r="I1182" t="s">
        <v>8222</v>
      </c>
      <c r="J1182" t="s">
        <v>8244</v>
      </c>
      <c r="K1182">
        <v>1403983314</v>
      </c>
      <c r="L1182">
        <v>1400786514</v>
      </c>
      <c r="M1182" s="20">
        <f>(((K1182/60)/60)/24)+DATE(1970,1,1)</f>
        <v>41818.806875000002</v>
      </c>
      <c r="N1182" s="20">
        <f>(((L1182/60)/60)/24)+DATE(1970,1,1)</f>
        <v>41781.806875000002</v>
      </c>
      <c r="O1182" s="22">
        <f>M1182-N1182</f>
        <v>37</v>
      </c>
      <c r="P1182" t="b">
        <v>0</v>
      </c>
      <c r="Q1182">
        <v>85</v>
      </c>
      <c r="R1182" t="b">
        <v>0</v>
      </c>
      <c r="S1182" t="s">
        <v>8279</v>
      </c>
      <c r="T1182" s="15" t="s">
        <v>8332</v>
      </c>
      <c r="U1182" s="15" t="s">
        <v>8333</v>
      </c>
    </row>
    <row r="1183" spans="1:21" ht="30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s="13">
        <f>IFERROR(ROUND(E1183/Q1183,2),0)</f>
        <v>1.33</v>
      </c>
      <c r="G1183" s="10">
        <f>ROUND(E1183/D1183,2)</f>
        <v>0</v>
      </c>
      <c r="H1183" s="9" t="s">
        <v>8219</v>
      </c>
      <c r="I1183" t="s">
        <v>8222</v>
      </c>
      <c r="J1183" t="s">
        <v>8244</v>
      </c>
      <c r="K1183">
        <v>1425197321</v>
      </c>
      <c r="L1183">
        <v>1422605321</v>
      </c>
      <c r="M1183" s="20">
        <f>(((K1183/60)/60)/24)+DATE(1970,1,1)</f>
        <v>42064.339363425926</v>
      </c>
      <c r="N1183" s="20">
        <f>(((L1183/60)/60)/24)+DATE(1970,1,1)</f>
        <v>42034.339363425926</v>
      </c>
      <c r="O1183" s="22">
        <f>M1183-N1183</f>
        <v>30</v>
      </c>
      <c r="P1183" t="b">
        <v>0</v>
      </c>
      <c r="Q1183">
        <v>3</v>
      </c>
      <c r="R1183" t="b">
        <v>0</v>
      </c>
      <c r="S1183" t="s">
        <v>8279</v>
      </c>
      <c r="T1183" s="15" t="s">
        <v>8332</v>
      </c>
      <c r="U1183" s="15" t="s">
        <v>8333</v>
      </c>
    </row>
    <row r="1184" spans="1:21" ht="60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s="13">
        <f>IFERROR(ROUND(E1184/Q1184,2),0)</f>
        <v>10.5</v>
      </c>
      <c r="G1184" s="10">
        <f>ROUND(E1184/D1184,2)</f>
        <v>0.04</v>
      </c>
      <c r="H1184" s="9" t="s">
        <v>8219</v>
      </c>
      <c r="I1184" t="s">
        <v>8222</v>
      </c>
      <c r="J1184" t="s">
        <v>8244</v>
      </c>
      <c r="K1184">
        <v>1484239320</v>
      </c>
      <c r="L1184">
        <v>1482609088</v>
      </c>
      <c r="M1184" s="20">
        <f>(((K1184/60)/60)/24)+DATE(1970,1,1)</f>
        <v>42747.695833333331</v>
      </c>
      <c r="N1184" s="20">
        <f>(((L1184/60)/60)/24)+DATE(1970,1,1)</f>
        <v>42728.827407407407</v>
      </c>
      <c r="O1184" s="22">
        <f>M1184-N1184</f>
        <v>18.868425925924385</v>
      </c>
      <c r="P1184" t="b">
        <v>0</v>
      </c>
      <c r="Q1184">
        <v>4</v>
      </c>
      <c r="R1184" t="b">
        <v>0</v>
      </c>
      <c r="S1184" t="s">
        <v>8279</v>
      </c>
      <c r="T1184" s="15" t="s">
        <v>8332</v>
      </c>
      <c r="U1184" s="15" t="s">
        <v>8333</v>
      </c>
    </row>
    <row r="1185" spans="1:21" ht="60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s="13">
        <f>IFERROR(ROUND(E1185/Q1185,2),0)</f>
        <v>33.33</v>
      </c>
      <c r="G1185" s="10">
        <f>ROUND(E1185/D1185,2)</f>
        <v>0.04</v>
      </c>
      <c r="H1185" s="9" t="s">
        <v>8219</v>
      </c>
      <c r="I1185" t="s">
        <v>8222</v>
      </c>
      <c r="J1185" t="s">
        <v>8244</v>
      </c>
      <c r="K1185">
        <v>1478059140</v>
      </c>
      <c r="L1185">
        <v>1476391223</v>
      </c>
      <c r="M1185" s="20">
        <f>(((K1185/60)/60)/24)+DATE(1970,1,1)</f>
        <v>42676.165972222225</v>
      </c>
      <c r="N1185" s="20">
        <f>(((L1185/60)/60)/24)+DATE(1970,1,1)</f>
        <v>42656.86137731481</v>
      </c>
      <c r="O1185" s="22">
        <f>M1185-N1185</f>
        <v>19.304594907414867</v>
      </c>
      <c r="P1185" t="b">
        <v>0</v>
      </c>
      <c r="Q1185">
        <v>3</v>
      </c>
      <c r="R1185" t="b">
        <v>0</v>
      </c>
      <c r="S1185" t="s">
        <v>8279</v>
      </c>
      <c r="T1185" s="15" t="s">
        <v>8332</v>
      </c>
      <c r="U1185" s="15" t="s">
        <v>8333</v>
      </c>
    </row>
    <row r="1186" spans="1:21" ht="60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s="13">
        <f>IFERROR(ROUND(E1186/Q1186,2),0)</f>
        <v>61.56</v>
      </c>
      <c r="G1186" s="10">
        <f>ROUND(E1186/D1186,2)</f>
        <v>1.05</v>
      </c>
      <c r="H1186" s="9" t="s">
        <v>8217</v>
      </c>
      <c r="I1186" t="s">
        <v>8223</v>
      </c>
      <c r="J1186" t="s">
        <v>8245</v>
      </c>
      <c r="K1186">
        <v>1486391011</v>
      </c>
      <c r="L1186">
        <v>1483712611</v>
      </c>
      <c r="M1186" s="20">
        <f>(((K1186/60)/60)/24)+DATE(1970,1,1)</f>
        <v>42772.599664351852</v>
      </c>
      <c r="N1186" s="20">
        <f>(((L1186/60)/60)/24)+DATE(1970,1,1)</f>
        <v>42741.599664351852</v>
      </c>
      <c r="O1186" s="22">
        <f>M1186-N1186</f>
        <v>31</v>
      </c>
      <c r="P1186" t="b">
        <v>0</v>
      </c>
      <c r="Q1186">
        <v>375</v>
      </c>
      <c r="R1186" t="b">
        <v>1</v>
      </c>
      <c r="S1186" t="s">
        <v>8280</v>
      </c>
      <c r="T1186" s="15" t="s">
        <v>8334</v>
      </c>
      <c r="U1186" s="15" t="s">
        <v>8335</v>
      </c>
    </row>
    <row r="1187" spans="1:21" ht="60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s="13">
        <f>IFERROR(ROUND(E1187/Q1187,2),0)</f>
        <v>118.74</v>
      </c>
      <c r="G1187" s="10">
        <f>ROUND(E1187/D1187,2)</f>
        <v>1.05</v>
      </c>
      <c r="H1187" s="9" t="s">
        <v>8217</v>
      </c>
      <c r="I1187" t="s">
        <v>8222</v>
      </c>
      <c r="J1187" t="s">
        <v>8244</v>
      </c>
      <c r="K1187">
        <v>1433736000</v>
      </c>
      <c r="L1187">
        <v>1430945149</v>
      </c>
      <c r="M1187" s="20">
        <f>(((K1187/60)/60)/24)+DATE(1970,1,1)</f>
        <v>42163.166666666672</v>
      </c>
      <c r="N1187" s="20">
        <f>(((L1187/60)/60)/24)+DATE(1970,1,1)</f>
        <v>42130.865150462967</v>
      </c>
      <c r="O1187" s="22">
        <f>M1187-N1187</f>
        <v>32.301516203704523</v>
      </c>
      <c r="P1187" t="b">
        <v>0</v>
      </c>
      <c r="Q1187">
        <v>111</v>
      </c>
      <c r="R1187" t="b">
        <v>1</v>
      </c>
      <c r="S1187" t="s">
        <v>8280</v>
      </c>
      <c r="T1187" s="15" t="s">
        <v>8334</v>
      </c>
      <c r="U1187" s="15" t="s">
        <v>8335</v>
      </c>
    </row>
    <row r="1188" spans="1:21" ht="60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s="13">
        <f>IFERROR(ROUND(E1188/Q1188,2),0)</f>
        <v>65.08</v>
      </c>
      <c r="G1188" s="10">
        <f>ROUND(E1188/D1188,2)</f>
        <v>1.07</v>
      </c>
      <c r="H1188" s="9" t="s">
        <v>8217</v>
      </c>
      <c r="I1188" t="s">
        <v>8223</v>
      </c>
      <c r="J1188" t="s">
        <v>8245</v>
      </c>
      <c r="K1188">
        <v>1433198520</v>
      </c>
      <c r="L1188">
        <v>1430340195</v>
      </c>
      <c r="M1188" s="20">
        <f>(((K1188/60)/60)/24)+DATE(1970,1,1)</f>
        <v>42156.945833333331</v>
      </c>
      <c r="N1188" s="20">
        <f>(((L1188/60)/60)/24)+DATE(1970,1,1)</f>
        <v>42123.86336805555</v>
      </c>
      <c r="O1188" s="22">
        <f>M1188-N1188</f>
        <v>33.082465277781012</v>
      </c>
      <c r="P1188" t="b">
        <v>0</v>
      </c>
      <c r="Q1188">
        <v>123</v>
      </c>
      <c r="R1188" t="b">
        <v>1</v>
      </c>
      <c r="S1188" t="s">
        <v>8280</v>
      </c>
      <c r="T1188" s="15" t="s">
        <v>8334</v>
      </c>
      <c r="U1188" s="15" t="s">
        <v>8335</v>
      </c>
    </row>
    <row r="1189" spans="1:21" ht="60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s="13">
        <f>IFERROR(ROUND(E1189/Q1189,2),0)</f>
        <v>130.16</v>
      </c>
      <c r="G1189" s="10">
        <f>ROUND(E1189/D1189,2)</f>
        <v>1.04</v>
      </c>
      <c r="H1189" s="9" t="s">
        <v>8217</v>
      </c>
      <c r="I1189" t="s">
        <v>8222</v>
      </c>
      <c r="J1189" t="s">
        <v>8244</v>
      </c>
      <c r="K1189">
        <v>1431885600</v>
      </c>
      <c r="L1189">
        <v>1429133323</v>
      </c>
      <c r="M1189" s="20">
        <f>(((K1189/60)/60)/24)+DATE(1970,1,1)</f>
        <v>42141.75</v>
      </c>
      <c r="N1189" s="20">
        <f>(((L1189/60)/60)/24)+DATE(1970,1,1)</f>
        <v>42109.894942129627</v>
      </c>
      <c r="O1189" s="22">
        <f>M1189-N1189</f>
        <v>31.855057870372548</v>
      </c>
      <c r="P1189" t="b">
        <v>0</v>
      </c>
      <c r="Q1189">
        <v>70</v>
      </c>
      <c r="R1189" t="b">
        <v>1</v>
      </c>
      <c r="S1189" t="s">
        <v>8280</v>
      </c>
      <c r="T1189" s="15" t="s">
        <v>8334</v>
      </c>
      <c r="U1189" s="15" t="s">
        <v>8335</v>
      </c>
    </row>
    <row r="1190" spans="1:21" ht="45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s="13">
        <f>IFERROR(ROUND(E1190/Q1190,2),0)</f>
        <v>37.78</v>
      </c>
      <c r="G1190" s="10">
        <f>ROUND(E1190/D1190,2)</f>
        <v>1.61</v>
      </c>
      <c r="H1190" s="9" t="s">
        <v>8217</v>
      </c>
      <c r="I1190" t="s">
        <v>8227</v>
      </c>
      <c r="J1190" t="s">
        <v>8249</v>
      </c>
      <c r="K1190">
        <v>1482943740</v>
      </c>
      <c r="L1190">
        <v>1481129340</v>
      </c>
      <c r="M1190" s="20">
        <f>(((K1190/60)/60)/24)+DATE(1970,1,1)</f>
        <v>42732.700694444444</v>
      </c>
      <c r="N1190" s="20">
        <f>(((L1190/60)/60)/24)+DATE(1970,1,1)</f>
        <v>42711.700694444444</v>
      </c>
      <c r="O1190" s="22">
        <f>M1190-N1190</f>
        <v>21</v>
      </c>
      <c r="P1190" t="b">
        <v>0</v>
      </c>
      <c r="Q1190">
        <v>85</v>
      </c>
      <c r="R1190" t="b">
        <v>1</v>
      </c>
      <c r="S1190" t="s">
        <v>8280</v>
      </c>
      <c r="T1190" s="15" t="s">
        <v>8334</v>
      </c>
      <c r="U1190" s="15" t="s">
        <v>8335</v>
      </c>
    </row>
    <row r="1191" spans="1:21" ht="60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s="13">
        <f>IFERROR(ROUND(E1191/Q1191,2),0)</f>
        <v>112.79</v>
      </c>
      <c r="G1191" s="10">
        <f>ROUND(E1191/D1191,2)</f>
        <v>1.08</v>
      </c>
      <c r="H1191" s="9" t="s">
        <v>8217</v>
      </c>
      <c r="I1191" t="s">
        <v>8222</v>
      </c>
      <c r="J1191" t="s">
        <v>8244</v>
      </c>
      <c r="K1191">
        <v>1467242995</v>
      </c>
      <c r="L1191">
        <v>1465428595</v>
      </c>
      <c r="M1191" s="20">
        <f>(((K1191/60)/60)/24)+DATE(1970,1,1)</f>
        <v>42550.979108796295</v>
      </c>
      <c r="N1191" s="20">
        <f>(((L1191/60)/60)/24)+DATE(1970,1,1)</f>
        <v>42529.979108796295</v>
      </c>
      <c r="O1191" s="22">
        <f>M1191-N1191</f>
        <v>21</v>
      </c>
      <c r="P1191" t="b">
        <v>0</v>
      </c>
      <c r="Q1191">
        <v>86</v>
      </c>
      <c r="R1191" t="b">
        <v>1</v>
      </c>
      <c r="S1191" t="s">
        <v>8280</v>
      </c>
      <c r="T1191" s="15" t="s">
        <v>8334</v>
      </c>
      <c r="U1191" s="15" t="s">
        <v>8335</v>
      </c>
    </row>
    <row r="1192" spans="1:21" ht="45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s="13">
        <f>IFERROR(ROUND(E1192/Q1192,2),0)</f>
        <v>51.92</v>
      </c>
      <c r="G1192" s="10">
        <f>ROUND(E1192/D1192,2)</f>
        <v>1.35</v>
      </c>
      <c r="H1192" s="9" t="s">
        <v>8217</v>
      </c>
      <c r="I1192" t="s">
        <v>8222</v>
      </c>
      <c r="J1192" t="s">
        <v>8244</v>
      </c>
      <c r="K1192">
        <v>1409500725</v>
      </c>
      <c r="L1192">
        <v>1406908725</v>
      </c>
      <c r="M1192" s="20">
        <f>(((K1192/60)/60)/24)+DATE(1970,1,1)</f>
        <v>41882.665798611109</v>
      </c>
      <c r="N1192" s="20">
        <f>(((L1192/60)/60)/24)+DATE(1970,1,1)</f>
        <v>41852.665798611109</v>
      </c>
      <c r="O1192" s="22">
        <f>M1192-N1192</f>
        <v>30</v>
      </c>
      <c r="P1192" t="b">
        <v>0</v>
      </c>
      <c r="Q1192">
        <v>13</v>
      </c>
      <c r="R1192" t="b">
        <v>1</v>
      </c>
      <c r="S1192" t="s">
        <v>8280</v>
      </c>
      <c r="T1192" s="15" t="s">
        <v>8334</v>
      </c>
      <c r="U1192" s="15" t="s">
        <v>8335</v>
      </c>
    </row>
    <row r="1193" spans="1:21" ht="60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s="13">
        <f>IFERROR(ROUND(E1193/Q1193,2),0)</f>
        <v>89.24</v>
      </c>
      <c r="G1193" s="10">
        <f>ROUND(E1193/D1193,2)</f>
        <v>1.0900000000000001</v>
      </c>
      <c r="H1193" s="9" t="s">
        <v>8217</v>
      </c>
      <c r="I1193" t="s">
        <v>8222</v>
      </c>
      <c r="J1193" t="s">
        <v>8244</v>
      </c>
      <c r="K1193">
        <v>1458480560</v>
      </c>
      <c r="L1193">
        <v>1455892160</v>
      </c>
      <c r="M1193" s="20">
        <f>(((K1193/60)/60)/24)+DATE(1970,1,1)</f>
        <v>42449.562037037031</v>
      </c>
      <c r="N1193" s="20">
        <f>(((L1193/60)/60)/24)+DATE(1970,1,1)</f>
        <v>42419.603703703702</v>
      </c>
      <c r="O1193" s="22">
        <f>M1193-N1193</f>
        <v>29.958333333328483</v>
      </c>
      <c r="P1193" t="b">
        <v>0</v>
      </c>
      <c r="Q1193">
        <v>33</v>
      </c>
      <c r="R1193" t="b">
        <v>1</v>
      </c>
      <c r="S1193" t="s">
        <v>8280</v>
      </c>
      <c r="T1193" s="15" t="s">
        <v>8334</v>
      </c>
      <c r="U1193" s="15" t="s">
        <v>8335</v>
      </c>
    </row>
    <row r="1194" spans="1:21" ht="30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s="13">
        <f>IFERROR(ROUND(E1194/Q1194,2),0)</f>
        <v>19.329999999999998</v>
      </c>
      <c r="G1194" s="10">
        <f>ROUND(E1194/D1194,2)</f>
        <v>2.9</v>
      </c>
      <c r="H1194" s="9" t="s">
        <v>8217</v>
      </c>
      <c r="I1194" t="s">
        <v>8223</v>
      </c>
      <c r="J1194" t="s">
        <v>8245</v>
      </c>
      <c r="K1194">
        <v>1486814978</v>
      </c>
      <c r="L1194">
        <v>1484222978</v>
      </c>
      <c r="M1194" s="20">
        <f>(((K1194/60)/60)/24)+DATE(1970,1,1)</f>
        <v>42777.506689814814</v>
      </c>
      <c r="N1194" s="20">
        <f>(((L1194/60)/60)/24)+DATE(1970,1,1)</f>
        <v>42747.506689814814</v>
      </c>
      <c r="O1194" s="22">
        <f>M1194-N1194</f>
        <v>30</v>
      </c>
      <c r="P1194" t="b">
        <v>0</v>
      </c>
      <c r="Q1194">
        <v>15</v>
      </c>
      <c r="R1194" t="b">
        <v>1</v>
      </c>
      <c r="S1194" t="s">
        <v>8280</v>
      </c>
      <c r="T1194" s="15" t="s">
        <v>8334</v>
      </c>
      <c r="U1194" s="15" t="s">
        <v>8335</v>
      </c>
    </row>
    <row r="1195" spans="1:21" ht="60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s="13">
        <f>IFERROR(ROUND(E1195/Q1195,2),0)</f>
        <v>79.97</v>
      </c>
      <c r="G1195" s="10">
        <f>ROUND(E1195/D1195,2)</f>
        <v>1.04</v>
      </c>
      <c r="H1195" s="9" t="s">
        <v>8217</v>
      </c>
      <c r="I1195" t="s">
        <v>8222</v>
      </c>
      <c r="J1195" t="s">
        <v>8244</v>
      </c>
      <c r="K1195">
        <v>1460223453</v>
      </c>
      <c r="L1195">
        <v>1455043053</v>
      </c>
      <c r="M1195" s="20">
        <f>(((K1195/60)/60)/24)+DATE(1970,1,1)</f>
        <v>42469.734409722223</v>
      </c>
      <c r="N1195" s="20">
        <f>(((L1195/60)/60)/24)+DATE(1970,1,1)</f>
        <v>42409.776076388895</v>
      </c>
      <c r="O1195" s="22">
        <f>M1195-N1195</f>
        <v>59.958333333328483</v>
      </c>
      <c r="P1195" t="b">
        <v>0</v>
      </c>
      <c r="Q1195">
        <v>273</v>
      </c>
      <c r="R1195" t="b">
        <v>1</v>
      </c>
      <c r="S1195" t="s">
        <v>8280</v>
      </c>
      <c r="T1195" s="15" t="s">
        <v>8334</v>
      </c>
      <c r="U1195" s="15" t="s">
        <v>8335</v>
      </c>
    </row>
    <row r="1196" spans="1:21" ht="60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s="13">
        <f>IFERROR(ROUND(E1196/Q1196,2),0)</f>
        <v>56.41</v>
      </c>
      <c r="G1196" s="10">
        <f>ROUND(E1196/D1196,2)</f>
        <v>3.22</v>
      </c>
      <c r="H1196" s="9" t="s">
        <v>8217</v>
      </c>
      <c r="I1196" t="s">
        <v>8239</v>
      </c>
      <c r="J1196" t="s">
        <v>8247</v>
      </c>
      <c r="K1196">
        <v>1428493379</v>
      </c>
      <c r="L1196">
        <v>1425901379</v>
      </c>
      <c r="M1196" s="20">
        <f>(((K1196/60)/60)/24)+DATE(1970,1,1)</f>
        <v>42102.488182870366</v>
      </c>
      <c r="N1196" s="20">
        <f>(((L1196/60)/60)/24)+DATE(1970,1,1)</f>
        <v>42072.488182870366</v>
      </c>
      <c r="O1196" s="22">
        <f>M1196-N1196</f>
        <v>30</v>
      </c>
      <c r="P1196" t="b">
        <v>0</v>
      </c>
      <c r="Q1196">
        <v>714</v>
      </c>
      <c r="R1196" t="b">
        <v>1</v>
      </c>
      <c r="S1196" t="s">
        <v>8280</v>
      </c>
      <c r="T1196" s="15" t="s">
        <v>8334</v>
      </c>
      <c r="U1196" s="15" t="s">
        <v>8335</v>
      </c>
    </row>
    <row r="1197" spans="1:21" ht="60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s="13">
        <f>IFERROR(ROUND(E1197/Q1197,2),0)</f>
        <v>79.41</v>
      </c>
      <c r="G1197" s="10">
        <f>ROUND(E1197/D1197,2)</f>
        <v>1.35</v>
      </c>
      <c r="H1197" s="9" t="s">
        <v>8217</v>
      </c>
      <c r="I1197" t="s">
        <v>8235</v>
      </c>
      <c r="J1197" t="s">
        <v>8247</v>
      </c>
      <c r="K1197">
        <v>1450602000</v>
      </c>
      <c r="L1197">
        <v>1445415653</v>
      </c>
      <c r="M1197" s="20">
        <f>(((K1197/60)/60)/24)+DATE(1970,1,1)</f>
        <v>42358.375</v>
      </c>
      <c r="N1197" s="20">
        <f>(((L1197/60)/60)/24)+DATE(1970,1,1)</f>
        <v>42298.34783564815</v>
      </c>
      <c r="O1197" s="22">
        <f>M1197-N1197</f>
        <v>60.027164351849933</v>
      </c>
      <c r="P1197" t="b">
        <v>0</v>
      </c>
      <c r="Q1197">
        <v>170</v>
      </c>
      <c r="R1197" t="b">
        <v>1</v>
      </c>
      <c r="S1197" t="s">
        <v>8280</v>
      </c>
      <c r="T1197" s="15" t="s">
        <v>8334</v>
      </c>
      <c r="U1197" s="15" t="s">
        <v>8335</v>
      </c>
    </row>
    <row r="1198" spans="1:21" ht="30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s="13">
        <f>IFERROR(ROUND(E1198/Q1198,2),0)</f>
        <v>76.44</v>
      </c>
      <c r="G1198" s="10">
        <f>ROUND(E1198/D1198,2)</f>
        <v>2.7</v>
      </c>
      <c r="H1198" s="9" t="s">
        <v>8217</v>
      </c>
      <c r="I1198" t="s">
        <v>8223</v>
      </c>
      <c r="J1198" t="s">
        <v>8245</v>
      </c>
      <c r="K1198">
        <v>1450467539</v>
      </c>
      <c r="L1198">
        <v>1447875539</v>
      </c>
      <c r="M1198" s="20">
        <f>(((K1198/60)/60)/24)+DATE(1970,1,1)</f>
        <v>42356.818738425922</v>
      </c>
      <c r="N1198" s="20">
        <f>(((L1198/60)/60)/24)+DATE(1970,1,1)</f>
        <v>42326.818738425922</v>
      </c>
      <c r="O1198" s="22">
        <f>M1198-N1198</f>
        <v>30</v>
      </c>
      <c r="P1198" t="b">
        <v>0</v>
      </c>
      <c r="Q1198">
        <v>512</v>
      </c>
      <c r="R1198" t="b">
        <v>1</v>
      </c>
      <c r="S1198" t="s">
        <v>8280</v>
      </c>
      <c r="T1198" s="15" t="s">
        <v>8334</v>
      </c>
      <c r="U1198" s="15" t="s">
        <v>8335</v>
      </c>
    </row>
    <row r="1199" spans="1:21" ht="60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s="13">
        <f>IFERROR(ROUND(E1199/Q1199,2),0)</f>
        <v>121</v>
      </c>
      <c r="G1199" s="10">
        <f>ROUND(E1199/D1199,2)</f>
        <v>2.5299999999999998</v>
      </c>
      <c r="H1199" s="9" t="s">
        <v>8217</v>
      </c>
      <c r="I1199" t="s">
        <v>8222</v>
      </c>
      <c r="J1199" t="s">
        <v>8244</v>
      </c>
      <c r="K1199">
        <v>1465797540</v>
      </c>
      <c r="L1199">
        <v>1463155034</v>
      </c>
      <c r="M1199" s="20">
        <f>(((K1199/60)/60)/24)+DATE(1970,1,1)</f>
        <v>42534.249305555553</v>
      </c>
      <c r="N1199" s="20">
        <f>(((L1199/60)/60)/24)+DATE(1970,1,1)</f>
        <v>42503.66474537037</v>
      </c>
      <c r="O1199" s="22">
        <f>M1199-N1199</f>
        <v>30.584560185183364</v>
      </c>
      <c r="P1199" t="b">
        <v>0</v>
      </c>
      <c r="Q1199">
        <v>314</v>
      </c>
      <c r="R1199" t="b">
        <v>1</v>
      </c>
      <c r="S1199" t="s">
        <v>8280</v>
      </c>
      <c r="T1199" s="15" t="s">
        <v>8334</v>
      </c>
      <c r="U1199" s="15" t="s">
        <v>8335</v>
      </c>
    </row>
    <row r="1200" spans="1:21" ht="60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s="13">
        <f>IFERROR(ROUND(E1200/Q1200,2),0)</f>
        <v>54.62</v>
      </c>
      <c r="G1200" s="10">
        <f>ROUND(E1200/D1200,2)</f>
        <v>2.61</v>
      </c>
      <c r="H1200" s="9" t="s">
        <v>8217</v>
      </c>
      <c r="I1200" t="s">
        <v>8222</v>
      </c>
      <c r="J1200" t="s">
        <v>8244</v>
      </c>
      <c r="K1200">
        <v>1451530800</v>
      </c>
      <c r="L1200">
        <v>1448463086</v>
      </c>
      <c r="M1200" s="20">
        <f>(((K1200/60)/60)/24)+DATE(1970,1,1)</f>
        <v>42369.125</v>
      </c>
      <c r="N1200" s="20">
        <f>(((L1200/60)/60)/24)+DATE(1970,1,1)</f>
        <v>42333.619050925925</v>
      </c>
      <c r="O1200" s="22">
        <f>M1200-N1200</f>
        <v>35.505949074075033</v>
      </c>
      <c r="P1200" t="b">
        <v>0</v>
      </c>
      <c r="Q1200">
        <v>167</v>
      </c>
      <c r="R1200" t="b">
        <v>1</v>
      </c>
      <c r="S1200" t="s">
        <v>8280</v>
      </c>
      <c r="T1200" s="15" t="s">
        <v>8334</v>
      </c>
      <c r="U1200" s="15" t="s">
        <v>8335</v>
      </c>
    </row>
    <row r="1201" spans="1:21" ht="60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s="13">
        <f>IFERROR(ROUND(E1201/Q1201,2),0)</f>
        <v>299.22000000000003</v>
      </c>
      <c r="G1201" s="10">
        <f>ROUND(E1201/D1201,2)</f>
        <v>1.01</v>
      </c>
      <c r="H1201" s="9" t="s">
        <v>8217</v>
      </c>
      <c r="I1201" t="s">
        <v>8223</v>
      </c>
      <c r="J1201" t="s">
        <v>8245</v>
      </c>
      <c r="K1201">
        <v>1436380200</v>
      </c>
      <c r="L1201">
        <v>1433615400</v>
      </c>
      <c r="M1201" s="20">
        <f>(((K1201/60)/60)/24)+DATE(1970,1,1)</f>
        <v>42193.770833333328</v>
      </c>
      <c r="N1201" s="20">
        <f>(((L1201/60)/60)/24)+DATE(1970,1,1)</f>
        <v>42161.770833333328</v>
      </c>
      <c r="O1201" s="22">
        <f>M1201-N1201</f>
        <v>32</v>
      </c>
      <c r="P1201" t="b">
        <v>0</v>
      </c>
      <c r="Q1201">
        <v>9</v>
      </c>
      <c r="R1201" t="b">
        <v>1</v>
      </c>
      <c r="S1201" t="s">
        <v>8280</v>
      </c>
      <c r="T1201" s="15" t="s">
        <v>8334</v>
      </c>
      <c r="U1201" s="15" t="s">
        <v>8335</v>
      </c>
    </row>
    <row r="1202" spans="1:21" ht="60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s="13">
        <f>IFERROR(ROUND(E1202/Q1202,2),0)</f>
        <v>58.53</v>
      </c>
      <c r="G1202" s="10">
        <f>ROUND(E1202/D1202,2)</f>
        <v>1.26</v>
      </c>
      <c r="H1202" s="9" t="s">
        <v>8217</v>
      </c>
      <c r="I1202" t="s">
        <v>8222</v>
      </c>
      <c r="J1202" t="s">
        <v>8244</v>
      </c>
      <c r="K1202">
        <v>1429183656</v>
      </c>
      <c r="L1202">
        <v>1427369256</v>
      </c>
      <c r="M1202" s="20">
        <f>(((K1202/60)/60)/24)+DATE(1970,1,1)</f>
        <v>42110.477500000001</v>
      </c>
      <c r="N1202" s="20">
        <f>(((L1202/60)/60)/24)+DATE(1970,1,1)</f>
        <v>42089.477500000001</v>
      </c>
      <c r="O1202" s="22">
        <f>M1202-N1202</f>
        <v>21</v>
      </c>
      <c r="P1202" t="b">
        <v>0</v>
      </c>
      <c r="Q1202">
        <v>103</v>
      </c>
      <c r="R1202" t="b">
        <v>1</v>
      </c>
      <c r="S1202" t="s">
        <v>8280</v>
      </c>
      <c r="T1202" s="15" t="s">
        <v>8334</v>
      </c>
      <c r="U1202" s="15" t="s">
        <v>8335</v>
      </c>
    </row>
    <row r="1203" spans="1:21" ht="60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s="13">
        <f>IFERROR(ROUND(E1203/Q1203,2),0)</f>
        <v>55.37</v>
      </c>
      <c r="G1203" s="10">
        <f>ROUND(E1203/D1203,2)</f>
        <v>1.02</v>
      </c>
      <c r="H1203" s="9" t="s">
        <v>8217</v>
      </c>
      <c r="I1203" t="s">
        <v>8223</v>
      </c>
      <c r="J1203" t="s">
        <v>8245</v>
      </c>
      <c r="K1203">
        <v>1468593246</v>
      </c>
      <c r="L1203">
        <v>1466001246</v>
      </c>
      <c r="M1203" s="20">
        <f>(((K1203/60)/60)/24)+DATE(1970,1,1)</f>
        <v>42566.60701388889</v>
      </c>
      <c r="N1203" s="20">
        <f>(((L1203/60)/60)/24)+DATE(1970,1,1)</f>
        <v>42536.60701388889</v>
      </c>
      <c r="O1203" s="22">
        <f>M1203-N1203</f>
        <v>30</v>
      </c>
      <c r="P1203" t="b">
        <v>0</v>
      </c>
      <c r="Q1203">
        <v>111</v>
      </c>
      <c r="R1203" t="b">
        <v>1</v>
      </c>
      <c r="S1203" t="s">
        <v>8280</v>
      </c>
      <c r="T1203" s="15" t="s">
        <v>8334</v>
      </c>
      <c r="U1203" s="15" t="s">
        <v>8335</v>
      </c>
    </row>
    <row r="1204" spans="1:21" ht="60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s="13">
        <f>IFERROR(ROUND(E1204/Q1204,2),0)</f>
        <v>183.8</v>
      </c>
      <c r="G1204" s="10">
        <f>ROUND(E1204/D1204,2)</f>
        <v>1.99</v>
      </c>
      <c r="H1204" s="9" t="s">
        <v>8217</v>
      </c>
      <c r="I1204" t="s">
        <v>8224</v>
      </c>
      <c r="J1204" t="s">
        <v>8246</v>
      </c>
      <c r="K1204">
        <v>1435388154</v>
      </c>
      <c r="L1204">
        <v>1432796154</v>
      </c>
      <c r="M1204" s="20">
        <f>(((K1204/60)/60)/24)+DATE(1970,1,1)</f>
        <v>42182.288819444439</v>
      </c>
      <c r="N1204" s="20">
        <f>(((L1204/60)/60)/24)+DATE(1970,1,1)</f>
        <v>42152.288819444439</v>
      </c>
      <c r="O1204" s="22">
        <f>M1204-N1204</f>
        <v>30</v>
      </c>
      <c r="P1204" t="b">
        <v>0</v>
      </c>
      <c r="Q1204">
        <v>271</v>
      </c>
      <c r="R1204" t="b">
        <v>1</v>
      </c>
      <c r="S1204" t="s">
        <v>8280</v>
      </c>
      <c r="T1204" s="15" t="s">
        <v>8334</v>
      </c>
      <c r="U1204" s="15" t="s">
        <v>8335</v>
      </c>
    </row>
    <row r="1205" spans="1:21" ht="45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s="13">
        <f>IFERROR(ROUND(E1205/Q1205,2),0)</f>
        <v>165.35</v>
      </c>
      <c r="G1205" s="10">
        <f>ROUND(E1205/D1205,2)</f>
        <v>1.02</v>
      </c>
      <c r="H1205" s="9" t="s">
        <v>8217</v>
      </c>
      <c r="I1205" t="s">
        <v>8222</v>
      </c>
      <c r="J1205" t="s">
        <v>8244</v>
      </c>
      <c r="K1205">
        <v>1433083527</v>
      </c>
      <c r="L1205">
        <v>1430491527</v>
      </c>
      <c r="M1205" s="20">
        <f>(((K1205/60)/60)/24)+DATE(1970,1,1)</f>
        <v>42155.614895833336</v>
      </c>
      <c r="N1205" s="20">
        <f>(((L1205/60)/60)/24)+DATE(1970,1,1)</f>
        <v>42125.614895833336</v>
      </c>
      <c r="O1205" s="22">
        <f>M1205-N1205</f>
        <v>30</v>
      </c>
      <c r="P1205" t="b">
        <v>0</v>
      </c>
      <c r="Q1205">
        <v>101</v>
      </c>
      <c r="R1205" t="b">
        <v>1</v>
      </c>
      <c r="S1205" t="s">
        <v>8280</v>
      </c>
      <c r="T1205" s="15" t="s">
        <v>8334</v>
      </c>
      <c r="U1205" s="15" t="s">
        <v>8335</v>
      </c>
    </row>
    <row r="1206" spans="1:21" ht="45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s="13">
        <f>IFERROR(ROUND(E1206/Q1206,2),0)</f>
        <v>234.79</v>
      </c>
      <c r="G1206" s="10">
        <f>ROUND(E1206/D1206,2)</f>
        <v>1.03</v>
      </c>
      <c r="H1206" s="9" t="s">
        <v>8217</v>
      </c>
      <c r="I1206" t="s">
        <v>8222</v>
      </c>
      <c r="J1206" t="s">
        <v>8244</v>
      </c>
      <c r="K1206">
        <v>1449205200</v>
      </c>
      <c r="L1206">
        <v>1445363833</v>
      </c>
      <c r="M1206" s="20">
        <f>(((K1206/60)/60)/24)+DATE(1970,1,1)</f>
        <v>42342.208333333328</v>
      </c>
      <c r="N1206" s="20">
        <f>(((L1206/60)/60)/24)+DATE(1970,1,1)</f>
        <v>42297.748067129629</v>
      </c>
      <c r="O1206" s="22">
        <f>M1206-N1206</f>
        <v>44.460266203699575</v>
      </c>
      <c r="P1206" t="b">
        <v>0</v>
      </c>
      <c r="Q1206">
        <v>57</v>
      </c>
      <c r="R1206" t="b">
        <v>1</v>
      </c>
      <c r="S1206" t="s">
        <v>8280</v>
      </c>
      <c r="T1206" s="15" t="s">
        <v>8334</v>
      </c>
      <c r="U1206" s="15" t="s">
        <v>8335</v>
      </c>
    </row>
    <row r="1207" spans="1:21" ht="60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s="13">
        <f>IFERROR(ROUND(E1207/Q1207,2),0)</f>
        <v>211.48</v>
      </c>
      <c r="G1207" s="10">
        <f>ROUND(E1207/D1207,2)</f>
        <v>1.01</v>
      </c>
      <c r="H1207" s="9" t="s">
        <v>8217</v>
      </c>
      <c r="I1207" t="s">
        <v>8234</v>
      </c>
      <c r="J1207" t="s">
        <v>8247</v>
      </c>
      <c r="K1207">
        <v>1434197351</v>
      </c>
      <c r="L1207">
        <v>1431605351</v>
      </c>
      <c r="M1207" s="20">
        <f>(((K1207/60)/60)/24)+DATE(1970,1,1)</f>
        <v>42168.506377314814</v>
      </c>
      <c r="N1207" s="20">
        <f>(((L1207/60)/60)/24)+DATE(1970,1,1)</f>
        <v>42138.506377314814</v>
      </c>
      <c r="O1207" s="22">
        <f>M1207-N1207</f>
        <v>30</v>
      </c>
      <c r="P1207" t="b">
        <v>0</v>
      </c>
      <c r="Q1207">
        <v>62</v>
      </c>
      <c r="R1207" t="b">
        <v>1</v>
      </c>
      <c r="S1207" t="s">
        <v>8280</v>
      </c>
      <c r="T1207" s="15" t="s">
        <v>8334</v>
      </c>
      <c r="U1207" s="15" t="s">
        <v>8335</v>
      </c>
    </row>
    <row r="1208" spans="1:21" ht="60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s="13">
        <f>IFERROR(ROUND(E1208/Q1208,2),0)</f>
        <v>32.340000000000003</v>
      </c>
      <c r="G1208" s="10">
        <f>ROUND(E1208/D1208,2)</f>
        <v>1.1499999999999999</v>
      </c>
      <c r="H1208" s="9" t="s">
        <v>8217</v>
      </c>
      <c r="I1208" t="s">
        <v>8237</v>
      </c>
      <c r="J1208" t="s">
        <v>8247</v>
      </c>
      <c r="K1208">
        <v>1489238940</v>
      </c>
      <c r="L1208">
        <v>1486406253</v>
      </c>
      <c r="M1208" s="20">
        <f>(((K1208/60)/60)/24)+DATE(1970,1,1)</f>
        <v>42805.561805555553</v>
      </c>
      <c r="N1208" s="20">
        <f>(((L1208/60)/60)/24)+DATE(1970,1,1)</f>
        <v>42772.776076388895</v>
      </c>
      <c r="O1208" s="22">
        <f>M1208-N1208</f>
        <v>32.785729166658712</v>
      </c>
      <c r="P1208" t="b">
        <v>0</v>
      </c>
      <c r="Q1208">
        <v>32</v>
      </c>
      <c r="R1208" t="b">
        <v>1</v>
      </c>
      <c r="S1208" t="s">
        <v>8280</v>
      </c>
      <c r="T1208" s="15" t="s">
        <v>8334</v>
      </c>
      <c r="U1208" s="15" t="s">
        <v>8335</v>
      </c>
    </row>
    <row r="1209" spans="1:21" ht="30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s="13">
        <f>IFERROR(ROUND(E1209/Q1209,2),0)</f>
        <v>123.38</v>
      </c>
      <c r="G1209" s="10">
        <f>ROUND(E1209/D1209,2)</f>
        <v>1.04</v>
      </c>
      <c r="H1209" s="9" t="s">
        <v>8217</v>
      </c>
      <c r="I1209" t="s">
        <v>8235</v>
      </c>
      <c r="J1209" t="s">
        <v>8247</v>
      </c>
      <c r="K1209">
        <v>1459418400</v>
      </c>
      <c r="L1209">
        <v>1456827573</v>
      </c>
      <c r="M1209" s="20">
        <f>(((K1209/60)/60)/24)+DATE(1970,1,1)</f>
        <v>42460.416666666672</v>
      </c>
      <c r="N1209" s="20">
        <f>(((L1209/60)/60)/24)+DATE(1970,1,1)</f>
        <v>42430.430243055554</v>
      </c>
      <c r="O1209" s="22">
        <f>M1209-N1209</f>
        <v>29.986423611117061</v>
      </c>
      <c r="P1209" t="b">
        <v>0</v>
      </c>
      <c r="Q1209">
        <v>141</v>
      </c>
      <c r="R1209" t="b">
        <v>1</v>
      </c>
      <c r="S1209" t="s">
        <v>8280</v>
      </c>
      <c r="T1209" s="15" t="s">
        <v>8334</v>
      </c>
      <c r="U1209" s="15" t="s">
        <v>8335</v>
      </c>
    </row>
    <row r="1210" spans="1:21" ht="60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s="13">
        <f>IFERROR(ROUND(E1210/Q1210,2),0)</f>
        <v>207.07</v>
      </c>
      <c r="G1210" s="10">
        <f>ROUND(E1210/D1210,2)</f>
        <v>1.55</v>
      </c>
      <c r="H1210" s="9" t="s">
        <v>8217</v>
      </c>
      <c r="I1210" t="s">
        <v>8222</v>
      </c>
      <c r="J1210" t="s">
        <v>8244</v>
      </c>
      <c r="K1210">
        <v>1458835264</v>
      </c>
      <c r="L1210">
        <v>1456246864</v>
      </c>
      <c r="M1210" s="20">
        <f>(((K1210/60)/60)/24)+DATE(1970,1,1)</f>
        <v>42453.667407407411</v>
      </c>
      <c r="N1210" s="20">
        <f>(((L1210/60)/60)/24)+DATE(1970,1,1)</f>
        <v>42423.709074074075</v>
      </c>
      <c r="O1210" s="22">
        <f>M1210-N1210</f>
        <v>29.958333333335759</v>
      </c>
      <c r="P1210" t="b">
        <v>0</v>
      </c>
      <c r="Q1210">
        <v>75</v>
      </c>
      <c r="R1210" t="b">
        <v>1</v>
      </c>
      <c r="S1210" t="s">
        <v>8280</v>
      </c>
      <c r="T1210" s="15" t="s">
        <v>8334</v>
      </c>
      <c r="U1210" s="15" t="s">
        <v>8335</v>
      </c>
    </row>
    <row r="1211" spans="1:21" ht="60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s="13">
        <f>IFERROR(ROUND(E1211/Q1211,2),0)</f>
        <v>138.26</v>
      </c>
      <c r="G1211" s="10">
        <f>ROUND(E1211/D1211,2)</f>
        <v>1.06</v>
      </c>
      <c r="H1211" s="9" t="s">
        <v>8217</v>
      </c>
      <c r="I1211" t="s">
        <v>8222</v>
      </c>
      <c r="J1211" t="s">
        <v>8244</v>
      </c>
      <c r="K1211">
        <v>1488053905</v>
      </c>
      <c r="L1211">
        <v>1485461905</v>
      </c>
      <c r="M1211" s="20">
        <f>(((K1211/60)/60)/24)+DATE(1970,1,1)</f>
        <v>42791.846122685187</v>
      </c>
      <c r="N1211" s="20">
        <f>(((L1211/60)/60)/24)+DATE(1970,1,1)</f>
        <v>42761.846122685187</v>
      </c>
      <c r="O1211" s="22">
        <f>M1211-N1211</f>
        <v>30</v>
      </c>
      <c r="P1211" t="b">
        <v>0</v>
      </c>
      <c r="Q1211">
        <v>46</v>
      </c>
      <c r="R1211" t="b">
        <v>1</v>
      </c>
      <c r="S1211" t="s">
        <v>8280</v>
      </c>
      <c r="T1211" s="15" t="s">
        <v>8334</v>
      </c>
      <c r="U1211" s="15" t="s">
        <v>8335</v>
      </c>
    </row>
    <row r="1212" spans="1:21" ht="30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s="13">
        <f>IFERROR(ROUND(E1212/Q1212,2),0)</f>
        <v>493.82</v>
      </c>
      <c r="G1212" s="10">
        <f>ROUND(E1212/D1212,2)</f>
        <v>2.54</v>
      </c>
      <c r="H1212" s="9" t="s">
        <v>8217</v>
      </c>
      <c r="I1212" t="s">
        <v>8233</v>
      </c>
      <c r="J1212" t="s">
        <v>8253</v>
      </c>
      <c r="K1212">
        <v>1433106000</v>
      </c>
      <c r="L1212">
        <v>1431124572</v>
      </c>
      <c r="M1212" s="20">
        <f>(((K1212/60)/60)/24)+DATE(1970,1,1)</f>
        <v>42155.875</v>
      </c>
      <c r="N1212" s="20">
        <f>(((L1212/60)/60)/24)+DATE(1970,1,1)</f>
        <v>42132.941805555558</v>
      </c>
      <c r="O1212" s="22">
        <f>M1212-N1212</f>
        <v>22.933194444442051</v>
      </c>
      <c r="P1212" t="b">
        <v>0</v>
      </c>
      <c r="Q1212">
        <v>103</v>
      </c>
      <c r="R1212" t="b">
        <v>1</v>
      </c>
      <c r="S1212" t="s">
        <v>8280</v>
      </c>
      <c r="T1212" s="15" t="s">
        <v>8334</v>
      </c>
      <c r="U1212" s="15" t="s">
        <v>8335</v>
      </c>
    </row>
    <row r="1213" spans="1:21" ht="60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s="13">
        <f>IFERROR(ROUND(E1213/Q1213,2),0)</f>
        <v>168.5</v>
      </c>
      <c r="G1213" s="10">
        <f>ROUND(E1213/D1213,2)</f>
        <v>1.01</v>
      </c>
      <c r="H1213" s="9" t="s">
        <v>8217</v>
      </c>
      <c r="I1213" t="s">
        <v>8227</v>
      </c>
      <c r="J1213" t="s">
        <v>8249</v>
      </c>
      <c r="K1213">
        <v>1465505261</v>
      </c>
      <c r="L1213">
        <v>1464209261</v>
      </c>
      <c r="M1213" s="20">
        <f>(((K1213/60)/60)/24)+DATE(1970,1,1)</f>
        <v>42530.866446759261</v>
      </c>
      <c r="N1213" s="20">
        <f>(((L1213/60)/60)/24)+DATE(1970,1,1)</f>
        <v>42515.866446759261</v>
      </c>
      <c r="O1213" s="22">
        <f>M1213-N1213</f>
        <v>15</v>
      </c>
      <c r="P1213" t="b">
        <v>0</v>
      </c>
      <c r="Q1213">
        <v>6</v>
      </c>
      <c r="R1213" t="b">
        <v>1</v>
      </c>
      <c r="S1213" t="s">
        <v>8280</v>
      </c>
      <c r="T1213" s="15" t="s">
        <v>8334</v>
      </c>
      <c r="U1213" s="15" t="s">
        <v>8335</v>
      </c>
    </row>
    <row r="1214" spans="1:21" ht="60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s="13">
        <f>IFERROR(ROUND(E1214/Q1214,2),0)</f>
        <v>38.869999999999997</v>
      </c>
      <c r="G1214" s="10">
        <f>ROUND(E1214/D1214,2)</f>
        <v>1.29</v>
      </c>
      <c r="H1214" s="9" t="s">
        <v>8217</v>
      </c>
      <c r="I1214" t="s">
        <v>8222</v>
      </c>
      <c r="J1214" t="s">
        <v>8244</v>
      </c>
      <c r="K1214">
        <v>1448586000</v>
      </c>
      <c r="L1214">
        <v>1447195695</v>
      </c>
      <c r="M1214" s="20">
        <f>(((K1214/60)/60)/24)+DATE(1970,1,1)</f>
        <v>42335.041666666672</v>
      </c>
      <c r="N1214" s="20">
        <f>(((L1214/60)/60)/24)+DATE(1970,1,1)</f>
        <v>42318.950173611112</v>
      </c>
      <c r="O1214" s="22">
        <f>M1214-N1214</f>
        <v>16.091493055559113</v>
      </c>
      <c r="P1214" t="b">
        <v>0</v>
      </c>
      <c r="Q1214">
        <v>83</v>
      </c>
      <c r="R1214" t="b">
        <v>1</v>
      </c>
      <c r="S1214" t="s">
        <v>8280</v>
      </c>
      <c r="T1214" s="15" t="s">
        <v>8334</v>
      </c>
      <c r="U1214" s="15" t="s">
        <v>8335</v>
      </c>
    </row>
    <row r="1215" spans="1:21" ht="60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s="13">
        <f>IFERROR(ROUND(E1215/Q1215,2),0)</f>
        <v>61.53</v>
      </c>
      <c r="G1215" s="10">
        <f>ROUND(E1215/D1215,2)</f>
        <v>1.02</v>
      </c>
      <c r="H1215" s="9" t="s">
        <v>8217</v>
      </c>
      <c r="I1215" t="s">
        <v>8223</v>
      </c>
      <c r="J1215" t="s">
        <v>8245</v>
      </c>
      <c r="K1215">
        <v>1485886100</v>
      </c>
      <c r="L1215">
        <v>1482862100</v>
      </c>
      <c r="M1215" s="20">
        <f>(((K1215/60)/60)/24)+DATE(1970,1,1)</f>
        <v>42766.755787037036</v>
      </c>
      <c r="N1215" s="20">
        <f>(((L1215/60)/60)/24)+DATE(1970,1,1)</f>
        <v>42731.755787037036</v>
      </c>
      <c r="O1215" s="22">
        <f>M1215-N1215</f>
        <v>35</v>
      </c>
      <c r="P1215" t="b">
        <v>0</v>
      </c>
      <c r="Q1215">
        <v>108</v>
      </c>
      <c r="R1215" t="b">
        <v>1</v>
      </c>
      <c r="S1215" t="s">
        <v>8280</v>
      </c>
      <c r="T1215" s="15" t="s">
        <v>8334</v>
      </c>
      <c r="U1215" s="15" t="s">
        <v>8335</v>
      </c>
    </row>
    <row r="1216" spans="1:21" ht="60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s="13">
        <f>IFERROR(ROUND(E1216/Q1216,2),0)</f>
        <v>105.44</v>
      </c>
      <c r="G1216" s="10">
        <f>ROUND(E1216/D1216,2)</f>
        <v>1.32</v>
      </c>
      <c r="H1216" s="9" t="s">
        <v>8217</v>
      </c>
      <c r="I1216" t="s">
        <v>8222</v>
      </c>
      <c r="J1216" t="s">
        <v>8244</v>
      </c>
      <c r="K1216">
        <v>1433880605</v>
      </c>
      <c r="L1216">
        <v>1428696605</v>
      </c>
      <c r="M1216" s="20">
        <f>(((K1216/60)/60)/24)+DATE(1970,1,1)</f>
        <v>42164.840335648143</v>
      </c>
      <c r="N1216" s="20">
        <f>(((L1216/60)/60)/24)+DATE(1970,1,1)</f>
        <v>42104.840335648143</v>
      </c>
      <c r="O1216" s="22">
        <f>M1216-N1216</f>
        <v>60</v>
      </c>
      <c r="P1216" t="b">
        <v>0</v>
      </c>
      <c r="Q1216">
        <v>25</v>
      </c>
      <c r="R1216" t="b">
        <v>1</v>
      </c>
      <c r="S1216" t="s">
        <v>8280</v>
      </c>
      <c r="T1216" s="15" t="s">
        <v>8334</v>
      </c>
      <c r="U1216" s="15" t="s">
        <v>8335</v>
      </c>
    </row>
    <row r="1217" spans="1:21" ht="60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s="13">
        <f>IFERROR(ROUND(E1217/Q1217,2),0)</f>
        <v>71.59</v>
      </c>
      <c r="G1217" s="10">
        <f>ROUND(E1217/D1217,2)</f>
        <v>7.86</v>
      </c>
      <c r="H1217" s="9" t="s">
        <v>8217</v>
      </c>
      <c r="I1217" t="s">
        <v>8222</v>
      </c>
      <c r="J1217" t="s">
        <v>8244</v>
      </c>
      <c r="K1217">
        <v>1401487756</v>
      </c>
      <c r="L1217">
        <v>1398895756</v>
      </c>
      <c r="M1217" s="20">
        <f>(((K1217/60)/60)/24)+DATE(1970,1,1)</f>
        <v>41789.923101851848</v>
      </c>
      <c r="N1217" s="20">
        <f>(((L1217/60)/60)/24)+DATE(1970,1,1)</f>
        <v>41759.923101851848</v>
      </c>
      <c r="O1217" s="22">
        <f>M1217-N1217</f>
        <v>30</v>
      </c>
      <c r="P1217" t="b">
        <v>0</v>
      </c>
      <c r="Q1217">
        <v>549</v>
      </c>
      <c r="R1217" t="b">
        <v>1</v>
      </c>
      <c r="S1217" t="s">
        <v>8280</v>
      </c>
      <c r="T1217" s="15" t="s">
        <v>8334</v>
      </c>
      <c r="U1217" s="15" t="s">
        <v>8335</v>
      </c>
    </row>
    <row r="1218" spans="1:21" ht="30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s="13">
        <f>IFERROR(ROUND(E1218/Q1218,2),0)</f>
        <v>91.88</v>
      </c>
      <c r="G1218" s="10">
        <f>ROUND(E1218/D1218,2)</f>
        <v>1.46</v>
      </c>
      <c r="H1218" s="9" t="s">
        <v>8217</v>
      </c>
      <c r="I1218" t="s">
        <v>8222</v>
      </c>
      <c r="J1218" t="s">
        <v>8244</v>
      </c>
      <c r="K1218">
        <v>1443826980</v>
      </c>
      <c r="L1218">
        <v>1441032457</v>
      </c>
      <c r="M1218" s="20">
        <f>(((K1218/60)/60)/24)+DATE(1970,1,1)</f>
        <v>42279.960416666669</v>
      </c>
      <c r="N1218" s="20">
        <f>(((L1218/60)/60)/24)+DATE(1970,1,1)</f>
        <v>42247.616400462968</v>
      </c>
      <c r="O1218" s="22">
        <f>M1218-N1218</f>
        <v>32.344016203700448</v>
      </c>
      <c r="P1218" t="b">
        <v>0</v>
      </c>
      <c r="Q1218">
        <v>222</v>
      </c>
      <c r="R1218" t="b">
        <v>1</v>
      </c>
      <c r="S1218" t="s">
        <v>8280</v>
      </c>
      <c r="T1218" s="15" t="s">
        <v>8334</v>
      </c>
      <c r="U1218" s="15" t="s">
        <v>8335</v>
      </c>
    </row>
    <row r="1219" spans="1:21" ht="45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s="13">
        <f>IFERROR(ROUND(E1219/Q1219,2),0)</f>
        <v>148.57</v>
      </c>
      <c r="G1219" s="10">
        <f>ROUND(E1219/D1219,2)</f>
        <v>1.03</v>
      </c>
      <c r="H1219" s="9" t="s">
        <v>8217</v>
      </c>
      <c r="I1219" t="s">
        <v>8222</v>
      </c>
      <c r="J1219" t="s">
        <v>8244</v>
      </c>
      <c r="K1219">
        <v>1468524340</v>
      </c>
      <c r="L1219">
        <v>1465932340</v>
      </c>
      <c r="M1219" s="20">
        <f>(((K1219/60)/60)/24)+DATE(1970,1,1)</f>
        <v>42565.809490740736</v>
      </c>
      <c r="N1219" s="20">
        <f>(((L1219/60)/60)/24)+DATE(1970,1,1)</f>
        <v>42535.809490740736</v>
      </c>
      <c r="O1219" s="22">
        <f>M1219-N1219</f>
        <v>30</v>
      </c>
      <c r="P1219" t="b">
        <v>0</v>
      </c>
      <c r="Q1219">
        <v>183</v>
      </c>
      <c r="R1219" t="b">
        <v>1</v>
      </c>
      <c r="S1219" t="s">
        <v>8280</v>
      </c>
      <c r="T1219" s="15" t="s">
        <v>8334</v>
      </c>
      <c r="U1219" s="15" t="s">
        <v>8335</v>
      </c>
    </row>
    <row r="1220" spans="1:21" ht="60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s="13">
        <f>IFERROR(ROUND(E1220/Q1220,2),0)</f>
        <v>174.21</v>
      </c>
      <c r="G1220" s="10">
        <f>ROUND(E1220/D1220,2)</f>
        <v>1.72</v>
      </c>
      <c r="H1220" s="9" t="s">
        <v>8217</v>
      </c>
      <c r="I1220" t="s">
        <v>8222</v>
      </c>
      <c r="J1220" t="s">
        <v>8244</v>
      </c>
      <c r="K1220">
        <v>1446346800</v>
      </c>
      <c r="L1220">
        <v>1443714800</v>
      </c>
      <c r="M1220" s="20">
        <f>(((K1220/60)/60)/24)+DATE(1970,1,1)</f>
        <v>42309.125</v>
      </c>
      <c r="N1220" s="20">
        <f>(((L1220/60)/60)/24)+DATE(1970,1,1)</f>
        <v>42278.662037037036</v>
      </c>
      <c r="O1220" s="22">
        <f>M1220-N1220</f>
        <v>30.462962962963502</v>
      </c>
      <c r="P1220" t="b">
        <v>0</v>
      </c>
      <c r="Q1220">
        <v>89</v>
      </c>
      <c r="R1220" t="b">
        <v>1</v>
      </c>
      <c r="S1220" t="s">
        <v>8280</v>
      </c>
      <c r="T1220" s="15" t="s">
        <v>8334</v>
      </c>
      <c r="U1220" s="15" t="s">
        <v>8335</v>
      </c>
    </row>
    <row r="1221" spans="1:21" ht="45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s="13">
        <f>IFERROR(ROUND(E1221/Q1221,2),0)</f>
        <v>102.86</v>
      </c>
      <c r="G1221" s="10">
        <f>ROUND(E1221/D1221,2)</f>
        <v>1.59</v>
      </c>
      <c r="H1221" s="9" t="s">
        <v>8217</v>
      </c>
      <c r="I1221" t="s">
        <v>8222</v>
      </c>
      <c r="J1221" t="s">
        <v>8244</v>
      </c>
      <c r="K1221">
        <v>1476961513</v>
      </c>
      <c r="L1221">
        <v>1474369513</v>
      </c>
      <c r="M1221" s="20">
        <f>(((K1221/60)/60)/24)+DATE(1970,1,1)</f>
        <v>42663.461956018517</v>
      </c>
      <c r="N1221" s="20">
        <f>(((L1221/60)/60)/24)+DATE(1970,1,1)</f>
        <v>42633.461956018517</v>
      </c>
      <c r="O1221" s="22">
        <f>M1221-N1221</f>
        <v>30</v>
      </c>
      <c r="P1221" t="b">
        <v>0</v>
      </c>
      <c r="Q1221">
        <v>253</v>
      </c>
      <c r="R1221" t="b">
        <v>1</v>
      </c>
      <c r="S1221" t="s">
        <v>8280</v>
      </c>
      <c r="T1221" s="15" t="s">
        <v>8334</v>
      </c>
      <c r="U1221" s="15" t="s">
        <v>8335</v>
      </c>
    </row>
    <row r="1222" spans="1:21" ht="45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s="13">
        <f>IFERROR(ROUND(E1222/Q1222,2),0)</f>
        <v>111.18</v>
      </c>
      <c r="G1222" s="10">
        <f>ROUND(E1222/D1222,2)</f>
        <v>1.04</v>
      </c>
      <c r="H1222" s="9" t="s">
        <v>8217</v>
      </c>
      <c r="I1222" t="s">
        <v>8234</v>
      </c>
      <c r="J1222" t="s">
        <v>8247</v>
      </c>
      <c r="K1222">
        <v>1440515112</v>
      </c>
      <c r="L1222">
        <v>1437923112</v>
      </c>
      <c r="M1222" s="20">
        <f>(((K1222/60)/60)/24)+DATE(1970,1,1)</f>
        <v>42241.628611111111</v>
      </c>
      <c r="N1222" s="20">
        <f>(((L1222/60)/60)/24)+DATE(1970,1,1)</f>
        <v>42211.628611111111</v>
      </c>
      <c r="O1222" s="22">
        <f>M1222-N1222</f>
        <v>30</v>
      </c>
      <c r="P1222" t="b">
        <v>0</v>
      </c>
      <c r="Q1222">
        <v>140</v>
      </c>
      <c r="R1222" t="b">
        <v>1</v>
      </c>
      <c r="S1222" t="s">
        <v>8280</v>
      </c>
      <c r="T1222" s="15" t="s">
        <v>8334</v>
      </c>
      <c r="U1222" s="15" t="s">
        <v>8335</v>
      </c>
    </row>
    <row r="1223" spans="1:21" ht="60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s="13">
        <f>IFERROR(ROUND(E1223/Q1223,2),0)</f>
        <v>23.8</v>
      </c>
      <c r="G1223" s="10">
        <f>ROUND(E1223/D1223,2)</f>
        <v>1.1100000000000001</v>
      </c>
      <c r="H1223" s="9" t="s">
        <v>8217</v>
      </c>
      <c r="I1223" t="s">
        <v>8223</v>
      </c>
      <c r="J1223" t="s">
        <v>8245</v>
      </c>
      <c r="K1223">
        <v>1480809600</v>
      </c>
      <c r="L1223">
        <v>1478431488</v>
      </c>
      <c r="M1223" s="20">
        <f>(((K1223/60)/60)/24)+DATE(1970,1,1)</f>
        <v>42708</v>
      </c>
      <c r="N1223" s="20">
        <f>(((L1223/60)/60)/24)+DATE(1970,1,1)</f>
        <v>42680.47555555556</v>
      </c>
      <c r="O1223" s="22">
        <f>M1223-N1223</f>
        <v>27.524444444439723</v>
      </c>
      <c r="P1223" t="b">
        <v>0</v>
      </c>
      <c r="Q1223">
        <v>103</v>
      </c>
      <c r="R1223" t="b">
        <v>1</v>
      </c>
      <c r="S1223" t="s">
        <v>8280</v>
      </c>
      <c r="T1223" s="15" t="s">
        <v>8334</v>
      </c>
      <c r="U1223" s="15" t="s">
        <v>8335</v>
      </c>
    </row>
    <row r="1224" spans="1:21" ht="30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s="13">
        <f>IFERROR(ROUND(E1224/Q1224,2),0)</f>
        <v>81.27</v>
      </c>
      <c r="G1224" s="10">
        <f>ROUND(E1224/D1224,2)</f>
        <v>2.8</v>
      </c>
      <c r="H1224" s="9" t="s">
        <v>8217</v>
      </c>
      <c r="I1224" t="s">
        <v>8227</v>
      </c>
      <c r="J1224" t="s">
        <v>8249</v>
      </c>
      <c r="K1224">
        <v>1459483200</v>
      </c>
      <c r="L1224">
        <v>1456852647</v>
      </c>
      <c r="M1224" s="20">
        <f>(((K1224/60)/60)/24)+DATE(1970,1,1)</f>
        <v>42461.166666666672</v>
      </c>
      <c r="N1224" s="20">
        <f>(((L1224/60)/60)/24)+DATE(1970,1,1)</f>
        <v>42430.720451388886</v>
      </c>
      <c r="O1224" s="22">
        <f>M1224-N1224</f>
        <v>30.446215277785086</v>
      </c>
      <c r="P1224" t="b">
        <v>0</v>
      </c>
      <c r="Q1224">
        <v>138</v>
      </c>
      <c r="R1224" t="b">
        <v>1</v>
      </c>
      <c r="S1224" t="s">
        <v>8280</v>
      </c>
      <c r="T1224" s="15" t="s">
        <v>8334</v>
      </c>
      <c r="U1224" s="15" t="s">
        <v>8335</v>
      </c>
    </row>
    <row r="1225" spans="1:21" ht="45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s="13">
        <f>IFERROR(ROUND(E1225/Q1225,2),0)</f>
        <v>116.21</v>
      </c>
      <c r="G1225" s="10">
        <f>ROUND(E1225/D1225,2)</f>
        <v>1.1200000000000001</v>
      </c>
      <c r="H1225" s="9" t="s">
        <v>8217</v>
      </c>
      <c r="I1225" t="s">
        <v>8222</v>
      </c>
      <c r="J1225" t="s">
        <v>8244</v>
      </c>
      <c r="K1225">
        <v>1478754909</v>
      </c>
      <c r="L1225">
        <v>1476159309</v>
      </c>
      <c r="M1225" s="20">
        <f>(((K1225/60)/60)/24)+DATE(1970,1,1)</f>
        <v>42684.218854166669</v>
      </c>
      <c r="N1225" s="20">
        <f>(((L1225/60)/60)/24)+DATE(1970,1,1)</f>
        <v>42654.177187499998</v>
      </c>
      <c r="O1225" s="22">
        <f>M1225-N1225</f>
        <v>30.041666666671517</v>
      </c>
      <c r="P1225" t="b">
        <v>0</v>
      </c>
      <c r="Q1225">
        <v>191</v>
      </c>
      <c r="R1225" t="b">
        <v>1</v>
      </c>
      <c r="S1225" t="s">
        <v>8280</v>
      </c>
      <c r="T1225" s="15" t="s">
        <v>8334</v>
      </c>
      <c r="U1225" s="15" t="s">
        <v>8335</v>
      </c>
    </row>
    <row r="1226" spans="1:21" ht="30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s="13">
        <f>IFERROR(ROUND(E1226/Q1226,2),0)</f>
        <v>58.89</v>
      </c>
      <c r="G1226" s="10">
        <f>ROUND(E1226/D1226,2)</f>
        <v>7.0000000000000007E-2</v>
      </c>
      <c r="H1226" s="9" t="s">
        <v>8218</v>
      </c>
      <c r="I1226" t="s">
        <v>8222</v>
      </c>
      <c r="J1226" t="s">
        <v>8244</v>
      </c>
      <c r="K1226">
        <v>1402060302</v>
      </c>
      <c r="L1226">
        <v>1396876302</v>
      </c>
      <c r="M1226" s="20">
        <f>(((K1226/60)/60)/24)+DATE(1970,1,1)</f>
        <v>41796.549791666665</v>
      </c>
      <c r="N1226" s="20">
        <f>(((L1226/60)/60)/24)+DATE(1970,1,1)</f>
        <v>41736.549791666665</v>
      </c>
      <c r="O1226" s="22">
        <f>M1226-N1226</f>
        <v>60</v>
      </c>
      <c r="P1226" t="b">
        <v>0</v>
      </c>
      <c r="Q1226">
        <v>18</v>
      </c>
      <c r="R1226" t="b">
        <v>0</v>
      </c>
      <c r="S1226" t="s">
        <v>8281</v>
      </c>
      <c r="T1226" s="15" t="s">
        <v>8321</v>
      </c>
      <c r="U1226" s="15" t="s">
        <v>8336</v>
      </c>
    </row>
    <row r="1227" spans="1:21" ht="60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s="13">
        <f>IFERROR(ROUND(E1227/Q1227,2),0)</f>
        <v>44</v>
      </c>
      <c r="G1227" s="10">
        <f>ROUND(E1227/D1227,2)</f>
        <v>0.04</v>
      </c>
      <c r="H1227" s="9" t="s">
        <v>8218</v>
      </c>
      <c r="I1227" t="s">
        <v>8222</v>
      </c>
      <c r="J1227" t="s">
        <v>8244</v>
      </c>
      <c r="K1227">
        <v>1382478278</v>
      </c>
      <c r="L1227">
        <v>1377294278</v>
      </c>
      <c r="M1227" s="20">
        <f>(((K1227/60)/60)/24)+DATE(1970,1,1)</f>
        <v>41569.905995370369</v>
      </c>
      <c r="N1227" s="20">
        <f>(((L1227/60)/60)/24)+DATE(1970,1,1)</f>
        <v>41509.905995370369</v>
      </c>
      <c r="O1227" s="22">
        <f>M1227-N1227</f>
        <v>60</v>
      </c>
      <c r="P1227" t="b">
        <v>0</v>
      </c>
      <c r="Q1227">
        <v>3</v>
      </c>
      <c r="R1227" t="b">
        <v>0</v>
      </c>
      <c r="S1227" t="s">
        <v>8281</v>
      </c>
      <c r="T1227" s="15" t="s">
        <v>8321</v>
      </c>
      <c r="U1227" s="15" t="s">
        <v>8336</v>
      </c>
    </row>
    <row r="1228" spans="1:21" ht="45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s="13">
        <f>IFERROR(ROUND(E1228/Q1228,2),0)</f>
        <v>48.43</v>
      </c>
      <c r="G1228" s="10">
        <f>ROUND(E1228/D1228,2)</f>
        <v>0.04</v>
      </c>
      <c r="H1228" s="9" t="s">
        <v>8218</v>
      </c>
      <c r="I1228" t="s">
        <v>8222</v>
      </c>
      <c r="J1228" t="s">
        <v>8244</v>
      </c>
      <c r="K1228">
        <v>1398042000</v>
      </c>
      <c r="L1228">
        <v>1395089981</v>
      </c>
      <c r="M1228" s="20">
        <f>(((K1228/60)/60)/24)+DATE(1970,1,1)</f>
        <v>41750.041666666664</v>
      </c>
      <c r="N1228" s="20">
        <f>(((L1228/60)/60)/24)+DATE(1970,1,1)</f>
        <v>41715.874780092592</v>
      </c>
      <c r="O1228" s="22">
        <f>M1228-N1228</f>
        <v>34.166886574072123</v>
      </c>
      <c r="P1228" t="b">
        <v>0</v>
      </c>
      <c r="Q1228">
        <v>40</v>
      </c>
      <c r="R1228" t="b">
        <v>0</v>
      </c>
      <c r="S1228" t="s">
        <v>8281</v>
      </c>
      <c r="T1228" s="15" t="s">
        <v>8321</v>
      </c>
      <c r="U1228" s="15" t="s">
        <v>8336</v>
      </c>
    </row>
    <row r="1229" spans="1:21" ht="60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s="13" t="s">
        <v>7234</v>
      </c>
      <c r="G1229" s="10">
        <f>ROUND(E1229/D1229,2)</f>
        <v>0</v>
      </c>
      <c r="H1229" s="9" t="s">
        <v>8218</v>
      </c>
      <c r="I1229" t="s">
        <v>8222</v>
      </c>
      <c r="J1229" t="s">
        <v>8244</v>
      </c>
      <c r="K1229">
        <v>1407394800</v>
      </c>
      <c r="L1229">
        <v>1404770616</v>
      </c>
      <c r="M1229" s="20">
        <f>(((K1229/60)/60)/24)+DATE(1970,1,1)</f>
        <v>41858.291666666664</v>
      </c>
      <c r="N1229" s="20">
        <f>(((L1229/60)/60)/24)+DATE(1970,1,1)</f>
        <v>41827.919166666667</v>
      </c>
      <c r="O1229" s="22">
        <f>M1229-N1229</f>
        <v>30.372499999997672</v>
      </c>
      <c r="P1229" t="b">
        <v>0</v>
      </c>
      <c r="Q1229" t="s">
        <v>8305</v>
      </c>
      <c r="R1229" t="b">
        <v>0</v>
      </c>
      <c r="S1229" t="s">
        <v>8281</v>
      </c>
      <c r="T1229" s="15" t="s">
        <v>8321</v>
      </c>
      <c r="U1229" s="15" t="s">
        <v>8336</v>
      </c>
    </row>
    <row r="1230" spans="1:21" ht="45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s="13">
        <f>IFERROR(ROUND(E1230/Q1230,2),0)</f>
        <v>61.04</v>
      </c>
      <c r="G1230" s="10">
        <f>ROUND(E1230/D1230,2)</f>
        <v>0.28999999999999998</v>
      </c>
      <c r="H1230" s="9" t="s">
        <v>8218</v>
      </c>
      <c r="I1230" t="s">
        <v>8222</v>
      </c>
      <c r="J1230" t="s">
        <v>8244</v>
      </c>
      <c r="K1230">
        <v>1317231008</v>
      </c>
      <c r="L1230">
        <v>1312047008</v>
      </c>
      <c r="M1230" s="20">
        <f>(((K1230/60)/60)/24)+DATE(1970,1,1)</f>
        <v>40814.729259259257</v>
      </c>
      <c r="N1230" s="20">
        <f>(((L1230/60)/60)/24)+DATE(1970,1,1)</f>
        <v>40754.729259259257</v>
      </c>
      <c r="O1230" s="22">
        <f>M1230-N1230</f>
        <v>60</v>
      </c>
      <c r="P1230" t="b">
        <v>0</v>
      </c>
      <c r="Q1230">
        <v>24</v>
      </c>
      <c r="R1230" t="b">
        <v>0</v>
      </c>
      <c r="S1230" t="s">
        <v>8281</v>
      </c>
      <c r="T1230" s="15" t="s">
        <v>8321</v>
      </c>
      <c r="U1230" s="15" t="s">
        <v>8336</v>
      </c>
    </row>
    <row r="1231" spans="1:21" ht="60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s="13">
        <f>IFERROR(ROUND(E1231/Q1231,2),0)</f>
        <v>25</v>
      </c>
      <c r="G1231" s="10">
        <f>ROUND(E1231/D1231,2)</f>
        <v>0.01</v>
      </c>
      <c r="H1231" s="9" t="s">
        <v>8218</v>
      </c>
      <c r="I1231" t="s">
        <v>8222</v>
      </c>
      <c r="J1231" t="s">
        <v>8244</v>
      </c>
      <c r="K1231">
        <v>1334592000</v>
      </c>
      <c r="L1231">
        <v>1331982127</v>
      </c>
      <c r="M1231" s="20">
        <f>(((K1231/60)/60)/24)+DATE(1970,1,1)</f>
        <v>41015.666666666664</v>
      </c>
      <c r="N1231" s="20">
        <f>(((L1231/60)/60)/24)+DATE(1970,1,1)</f>
        <v>40985.459803240738</v>
      </c>
      <c r="O1231" s="22">
        <f>M1231-N1231</f>
        <v>30.206863425926713</v>
      </c>
      <c r="P1231" t="b">
        <v>0</v>
      </c>
      <c r="Q1231">
        <v>1</v>
      </c>
      <c r="R1231" t="b">
        <v>0</v>
      </c>
      <c r="S1231" t="s">
        <v>8281</v>
      </c>
      <c r="T1231" s="15" t="s">
        <v>8321</v>
      </c>
      <c r="U1231" s="15" t="s">
        <v>8336</v>
      </c>
    </row>
    <row r="1232" spans="1:21" ht="45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s="13" t="s">
        <v>7234</v>
      </c>
      <c r="G1232" s="10">
        <f>ROUND(E1232/D1232,2)</f>
        <v>0</v>
      </c>
      <c r="H1232" s="9" t="s">
        <v>8218</v>
      </c>
      <c r="I1232" t="s">
        <v>8222</v>
      </c>
      <c r="J1232" t="s">
        <v>8244</v>
      </c>
      <c r="K1232">
        <v>1298589630</v>
      </c>
      <c r="L1232">
        <v>1295997630</v>
      </c>
      <c r="M1232" s="20">
        <f>(((K1232/60)/60)/24)+DATE(1970,1,1)</f>
        <v>40598.972569444442</v>
      </c>
      <c r="N1232" s="20">
        <f>(((L1232/60)/60)/24)+DATE(1970,1,1)</f>
        <v>40568.972569444442</v>
      </c>
      <c r="O1232" s="22">
        <f>M1232-N1232</f>
        <v>30</v>
      </c>
      <c r="P1232" t="b">
        <v>0</v>
      </c>
      <c r="Q1232" t="s">
        <v>8305</v>
      </c>
      <c r="R1232" t="b">
        <v>0</v>
      </c>
      <c r="S1232" t="s">
        <v>8281</v>
      </c>
      <c r="T1232" s="15" t="s">
        <v>8321</v>
      </c>
      <c r="U1232" s="15" t="s">
        <v>8336</v>
      </c>
    </row>
    <row r="1233" spans="1:21" ht="45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s="13" t="s">
        <v>7234</v>
      </c>
      <c r="G1233" s="10">
        <f>ROUND(E1233/D1233,2)</f>
        <v>0</v>
      </c>
      <c r="H1233" s="9" t="s">
        <v>8218</v>
      </c>
      <c r="I1233" t="s">
        <v>8222</v>
      </c>
      <c r="J1233" t="s">
        <v>8244</v>
      </c>
      <c r="K1233">
        <v>1440723600</v>
      </c>
      <c r="L1233">
        <v>1436394968</v>
      </c>
      <c r="M1233" s="20">
        <f>(((K1233/60)/60)/24)+DATE(1970,1,1)</f>
        <v>42244.041666666672</v>
      </c>
      <c r="N1233" s="20">
        <f>(((L1233/60)/60)/24)+DATE(1970,1,1)</f>
        <v>42193.941759259258</v>
      </c>
      <c r="O1233" s="22">
        <f>M1233-N1233</f>
        <v>50.099907407413411</v>
      </c>
      <c r="P1233" t="b">
        <v>0</v>
      </c>
      <c r="Q1233" t="s">
        <v>8305</v>
      </c>
      <c r="R1233" t="b">
        <v>0</v>
      </c>
      <c r="S1233" t="s">
        <v>8281</v>
      </c>
      <c r="T1233" s="15" t="s">
        <v>8321</v>
      </c>
      <c r="U1233" s="15" t="s">
        <v>8336</v>
      </c>
    </row>
    <row r="1234" spans="1:21" ht="60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s="13">
        <f>IFERROR(ROUND(E1234/Q1234,2),0)</f>
        <v>40</v>
      </c>
      <c r="G1234" s="10">
        <f>ROUND(E1234/D1234,2)</f>
        <v>0.01</v>
      </c>
      <c r="H1234" s="9" t="s">
        <v>8218</v>
      </c>
      <c r="I1234" t="s">
        <v>8222</v>
      </c>
      <c r="J1234" t="s">
        <v>8244</v>
      </c>
      <c r="K1234">
        <v>1381090870</v>
      </c>
      <c r="L1234">
        <v>1377030070</v>
      </c>
      <c r="M1234" s="20">
        <f>(((K1234/60)/60)/24)+DATE(1970,1,1)</f>
        <v>41553.848032407412</v>
      </c>
      <c r="N1234" s="20">
        <f>(((L1234/60)/60)/24)+DATE(1970,1,1)</f>
        <v>41506.848032407412</v>
      </c>
      <c r="O1234" s="22">
        <f>M1234-N1234</f>
        <v>47</v>
      </c>
      <c r="P1234" t="b">
        <v>0</v>
      </c>
      <c r="Q1234">
        <v>1</v>
      </c>
      <c r="R1234" t="b">
        <v>0</v>
      </c>
      <c r="S1234" t="s">
        <v>8281</v>
      </c>
      <c r="T1234" s="15" t="s">
        <v>8321</v>
      </c>
      <c r="U1234" s="15" t="s">
        <v>8336</v>
      </c>
    </row>
    <row r="1235" spans="1:21" ht="60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s="13">
        <f>IFERROR(ROUND(E1235/Q1235,2),0)</f>
        <v>19.329999999999998</v>
      </c>
      <c r="G1235" s="10">
        <f>ROUND(E1235/D1235,2)</f>
        <v>0.12</v>
      </c>
      <c r="H1235" s="9" t="s">
        <v>8218</v>
      </c>
      <c r="I1235" t="s">
        <v>8222</v>
      </c>
      <c r="J1235" t="s">
        <v>8244</v>
      </c>
      <c r="K1235">
        <v>1329864374</v>
      </c>
      <c r="L1235">
        <v>1328049974</v>
      </c>
      <c r="M1235" s="20">
        <f>(((K1235/60)/60)/24)+DATE(1970,1,1)</f>
        <v>40960.948773148149</v>
      </c>
      <c r="N1235" s="20">
        <f>(((L1235/60)/60)/24)+DATE(1970,1,1)</f>
        <v>40939.948773148149</v>
      </c>
      <c r="O1235" s="22">
        <f>M1235-N1235</f>
        <v>21</v>
      </c>
      <c r="P1235" t="b">
        <v>0</v>
      </c>
      <c r="Q1235">
        <v>6</v>
      </c>
      <c r="R1235" t="b">
        <v>0</v>
      </c>
      <c r="S1235" t="s">
        <v>8281</v>
      </c>
      <c r="T1235" s="15" t="s">
        <v>8321</v>
      </c>
      <c r="U1235" s="15" t="s">
        <v>8336</v>
      </c>
    </row>
    <row r="1236" spans="1:21" ht="45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s="13" t="s">
        <v>7234</v>
      </c>
      <c r="G1236" s="10">
        <f>ROUND(E1236/D1236,2)</f>
        <v>0</v>
      </c>
      <c r="H1236" s="9" t="s">
        <v>8218</v>
      </c>
      <c r="I1236" t="s">
        <v>8223</v>
      </c>
      <c r="J1236" t="s">
        <v>8245</v>
      </c>
      <c r="K1236">
        <v>1422903342</v>
      </c>
      <c r="L1236">
        <v>1420311342</v>
      </c>
      <c r="M1236" s="20">
        <f>(((K1236/60)/60)/24)+DATE(1970,1,1)</f>
        <v>42037.788680555561</v>
      </c>
      <c r="N1236" s="20">
        <f>(((L1236/60)/60)/24)+DATE(1970,1,1)</f>
        <v>42007.788680555561</v>
      </c>
      <c r="O1236" s="22">
        <f>M1236-N1236</f>
        <v>30</v>
      </c>
      <c r="P1236" t="b">
        <v>0</v>
      </c>
      <c r="Q1236" t="s">
        <v>8305</v>
      </c>
      <c r="R1236" t="b">
        <v>0</v>
      </c>
      <c r="S1236" t="s">
        <v>8281</v>
      </c>
      <c r="T1236" s="15" t="s">
        <v>8321</v>
      </c>
      <c r="U1236" s="15" t="s">
        <v>8336</v>
      </c>
    </row>
    <row r="1237" spans="1:21" ht="60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s="13">
        <f>IFERROR(ROUND(E1237/Q1237,2),0)</f>
        <v>35</v>
      </c>
      <c r="G1237" s="10">
        <f>ROUND(E1237/D1237,2)</f>
        <v>0.03</v>
      </c>
      <c r="H1237" s="9" t="s">
        <v>8218</v>
      </c>
      <c r="I1237" t="s">
        <v>8222</v>
      </c>
      <c r="J1237" t="s">
        <v>8244</v>
      </c>
      <c r="K1237">
        <v>1387077299</v>
      </c>
      <c r="L1237">
        <v>1383621299</v>
      </c>
      <c r="M1237" s="20">
        <f>(((K1237/60)/60)/24)+DATE(1970,1,1)</f>
        <v>41623.135405092595</v>
      </c>
      <c r="N1237" s="20">
        <f>(((L1237/60)/60)/24)+DATE(1970,1,1)</f>
        <v>41583.135405092595</v>
      </c>
      <c r="O1237" s="22">
        <f>M1237-N1237</f>
        <v>40</v>
      </c>
      <c r="P1237" t="b">
        <v>0</v>
      </c>
      <c r="Q1237">
        <v>6</v>
      </c>
      <c r="R1237" t="b">
        <v>0</v>
      </c>
      <c r="S1237" t="s">
        <v>8281</v>
      </c>
      <c r="T1237" s="15" t="s">
        <v>8321</v>
      </c>
      <c r="U1237" s="15" t="s">
        <v>8336</v>
      </c>
    </row>
    <row r="1238" spans="1:21" ht="30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s="13" t="s">
        <v>7234</v>
      </c>
      <c r="G1238" s="10">
        <f>ROUND(E1238/D1238,2)</f>
        <v>0</v>
      </c>
      <c r="H1238" s="9" t="s">
        <v>8218</v>
      </c>
      <c r="I1238" t="s">
        <v>8222</v>
      </c>
      <c r="J1238" t="s">
        <v>8244</v>
      </c>
      <c r="K1238">
        <v>1343491200</v>
      </c>
      <c r="L1238">
        <v>1342801164</v>
      </c>
      <c r="M1238" s="20">
        <f>(((K1238/60)/60)/24)+DATE(1970,1,1)</f>
        <v>41118.666666666664</v>
      </c>
      <c r="N1238" s="20">
        <f>(((L1238/60)/60)/24)+DATE(1970,1,1)</f>
        <v>41110.680138888885</v>
      </c>
      <c r="O1238" s="22">
        <f>M1238-N1238</f>
        <v>7.9865277777789743</v>
      </c>
      <c r="P1238" t="b">
        <v>0</v>
      </c>
      <c r="Q1238" t="s">
        <v>8305</v>
      </c>
      <c r="R1238" t="b">
        <v>0</v>
      </c>
      <c r="S1238" t="s">
        <v>8281</v>
      </c>
      <c r="T1238" s="15" t="s">
        <v>8321</v>
      </c>
      <c r="U1238" s="15" t="s">
        <v>8336</v>
      </c>
    </row>
    <row r="1239" spans="1:21" ht="60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s="13" t="s">
        <v>7234</v>
      </c>
      <c r="G1239" s="10">
        <f>ROUND(E1239/D1239,2)</f>
        <v>0</v>
      </c>
      <c r="H1239" s="9" t="s">
        <v>8218</v>
      </c>
      <c r="I1239" t="s">
        <v>8222</v>
      </c>
      <c r="J1239" t="s">
        <v>8244</v>
      </c>
      <c r="K1239">
        <v>1345790865</v>
      </c>
      <c r="L1239">
        <v>1344062865</v>
      </c>
      <c r="M1239" s="20">
        <f>(((K1239/60)/60)/24)+DATE(1970,1,1)</f>
        <v>41145.283159722225</v>
      </c>
      <c r="N1239" s="20">
        <f>(((L1239/60)/60)/24)+DATE(1970,1,1)</f>
        <v>41125.283159722225</v>
      </c>
      <c r="O1239" s="22">
        <f>M1239-N1239</f>
        <v>20</v>
      </c>
      <c r="P1239" t="b">
        <v>0</v>
      </c>
      <c r="Q1239" t="s">
        <v>8305</v>
      </c>
      <c r="R1239" t="b">
        <v>0</v>
      </c>
      <c r="S1239" t="s">
        <v>8281</v>
      </c>
      <c r="T1239" s="15" t="s">
        <v>8321</v>
      </c>
      <c r="U1239" s="15" t="s">
        <v>8336</v>
      </c>
    </row>
    <row r="1240" spans="1:21" ht="60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s="13">
        <f>IFERROR(ROUND(E1240/Q1240,2),0)</f>
        <v>59.33</v>
      </c>
      <c r="G1240" s="10">
        <f>ROUND(E1240/D1240,2)</f>
        <v>0.18</v>
      </c>
      <c r="H1240" s="9" t="s">
        <v>8218</v>
      </c>
      <c r="I1240" t="s">
        <v>8222</v>
      </c>
      <c r="J1240" t="s">
        <v>8244</v>
      </c>
      <c r="K1240">
        <v>1312641536</v>
      </c>
      <c r="L1240">
        <v>1310049536</v>
      </c>
      <c r="M1240" s="20">
        <f>(((K1240/60)/60)/24)+DATE(1970,1,1)</f>
        <v>40761.61037037037</v>
      </c>
      <c r="N1240" s="20">
        <f>(((L1240/60)/60)/24)+DATE(1970,1,1)</f>
        <v>40731.61037037037</v>
      </c>
      <c r="O1240" s="22">
        <f>M1240-N1240</f>
        <v>30</v>
      </c>
      <c r="P1240" t="b">
        <v>0</v>
      </c>
      <c r="Q1240">
        <v>3</v>
      </c>
      <c r="R1240" t="b">
        <v>0</v>
      </c>
      <c r="S1240" t="s">
        <v>8281</v>
      </c>
      <c r="T1240" s="15" t="s">
        <v>8321</v>
      </c>
      <c r="U1240" s="15" t="s">
        <v>8336</v>
      </c>
    </row>
    <row r="1241" spans="1:21" ht="30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s="13" t="s">
        <v>7234</v>
      </c>
      <c r="G1241" s="10">
        <f>ROUND(E1241/D1241,2)</f>
        <v>0</v>
      </c>
      <c r="H1241" s="9" t="s">
        <v>8218</v>
      </c>
      <c r="I1241" t="s">
        <v>8222</v>
      </c>
      <c r="J1241" t="s">
        <v>8244</v>
      </c>
      <c r="K1241">
        <v>1325804767</v>
      </c>
      <c r="L1241">
        <v>1323212767</v>
      </c>
      <c r="M1241" s="20">
        <f>(((K1241/60)/60)/24)+DATE(1970,1,1)</f>
        <v>40913.962581018517</v>
      </c>
      <c r="N1241" s="20">
        <f>(((L1241/60)/60)/24)+DATE(1970,1,1)</f>
        <v>40883.962581018517</v>
      </c>
      <c r="O1241" s="22">
        <f>M1241-N1241</f>
        <v>30</v>
      </c>
      <c r="P1241" t="b">
        <v>0</v>
      </c>
      <c r="Q1241" t="s">
        <v>8305</v>
      </c>
      <c r="R1241" t="b">
        <v>0</v>
      </c>
      <c r="S1241" t="s">
        <v>8281</v>
      </c>
      <c r="T1241" s="15" t="s">
        <v>8321</v>
      </c>
      <c r="U1241" s="15" t="s">
        <v>8336</v>
      </c>
    </row>
    <row r="1242" spans="1:21" ht="45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s="13">
        <f>IFERROR(ROUND(E1242/Q1242,2),0)</f>
        <v>30.13</v>
      </c>
      <c r="G1242" s="10">
        <f>ROUND(E1242/D1242,2)</f>
        <v>0.03</v>
      </c>
      <c r="H1242" s="9" t="s">
        <v>8218</v>
      </c>
      <c r="I1242" t="s">
        <v>8222</v>
      </c>
      <c r="J1242" t="s">
        <v>8244</v>
      </c>
      <c r="K1242">
        <v>1373665860</v>
      </c>
      <c r="L1242">
        <v>1368579457</v>
      </c>
      <c r="M1242" s="20">
        <f>(((K1242/60)/60)/24)+DATE(1970,1,1)</f>
        <v>41467.910416666666</v>
      </c>
      <c r="N1242" s="20">
        <f>(((L1242/60)/60)/24)+DATE(1970,1,1)</f>
        <v>41409.040011574078</v>
      </c>
      <c r="O1242" s="22">
        <f>M1242-N1242</f>
        <v>58.870405092588044</v>
      </c>
      <c r="P1242" t="b">
        <v>0</v>
      </c>
      <c r="Q1242">
        <v>8</v>
      </c>
      <c r="R1242" t="b">
        <v>0</v>
      </c>
      <c r="S1242" t="s">
        <v>8281</v>
      </c>
      <c r="T1242" s="15" t="s">
        <v>8321</v>
      </c>
      <c r="U1242" s="15" t="s">
        <v>8336</v>
      </c>
    </row>
    <row r="1243" spans="1:21" ht="60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s="13">
        <f>IFERROR(ROUND(E1243/Q1243,2),0)</f>
        <v>74.62</v>
      </c>
      <c r="G1243" s="10">
        <f>ROUND(E1243/D1243,2)</f>
        <v>0.51</v>
      </c>
      <c r="H1243" s="9" t="s">
        <v>8218</v>
      </c>
      <c r="I1243" t="s">
        <v>8222</v>
      </c>
      <c r="J1243" t="s">
        <v>8244</v>
      </c>
      <c r="K1243">
        <v>1414994340</v>
      </c>
      <c r="L1243">
        <v>1413057980</v>
      </c>
      <c r="M1243" s="20">
        <f>(((K1243/60)/60)/24)+DATE(1970,1,1)</f>
        <v>41946.249305555553</v>
      </c>
      <c r="N1243" s="20">
        <f>(((L1243/60)/60)/24)+DATE(1970,1,1)</f>
        <v>41923.837731481479</v>
      </c>
      <c r="O1243" s="22">
        <f>M1243-N1243</f>
        <v>22.411574074074451</v>
      </c>
      <c r="P1243" t="b">
        <v>0</v>
      </c>
      <c r="Q1243">
        <v>34</v>
      </c>
      <c r="R1243" t="b">
        <v>0</v>
      </c>
      <c r="S1243" t="s">
        <v>8281</v>
      </c>
      <c r="T1243" s="15" t="s">
        <v>8321</v>
      </c>
      <c r="U1243" s="15" t="s">
        <v>8336</v>
      </c>
    </row>
    <row r="1244" spans="1:21" ht="60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s="13">
        <f>IFERROR(ROUND(E1244/Q1244,2),0)</f>
        <v>5</v>
      </c>
      <c r="G1244" s="10">
        <f>ROUND(E1244/D1244,2)</f>
        <v>0.01</v>
      </c>
      <c r="H1244" s="9" t="s">
        <v>8218</v>
      </c>
      <c r="I1244" t="s">
        <v>8222</v>
      </c>
      <c r="J1244" t="s">
        <v>8244</v>
      </c>
      <c r="K1244">
        <v>1315747080</v>
      </c>
      <c r="L1244">
        <v>1314417502</v>
      </c>
      <c r="M1244" s="20">
        <f>(((K1244/60)/60)/24)+DATE(1970,1,1)</f>
        <v>40797.554166666669</v>
      </c>
      <c r="N1244" s="20">
        <f>(((L1244/60)/60)/24)+DATE(1970,1,1)</f>
        <v>40782.165532407409</v>
      </c>
      <c r="O1244" s="22">
        <f>M1244-N1244</f>
        <v>15.388634259259561</v>
      </c>
      <c r="P1244" t="b">
        <v>0</v>
      </c>
      <c r="Q1244">
        <v>1</v>
      </c>
      <c r="R1244" t="b">
        <v>0</v>
      </c>
      <c r="S1244" t="s">
        <v>8281</v>
      </c>
      <c r="T1244" s="15" t="s">
        <v>8321</v>
      </c>
      <c r="U1244" s="15" t="s">
        <v>8336</v>
      </c>
    </row>
    <row r="1245" spans="1:21" ht="45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s="13">
        <f>IFERROR(ROUND(E1245/Q1245,2),0)</f>
        <v>44.5</v>
      </c>
      <c r="G1245" s="10">
        <f>ROUND(E1245/D1245,2)</f>
        <v>0.14000000000000001</v>
      </c>
      <c r="H1245" s="9" t="s">
        <v>8218</v>
      </c>
      <c r="I1245" t="s">
        <v>8222</v>
      </c>
      <c r="J1245" t="s">
        <v>8244</v>
      </c>
      <c r="K1245">
        <v>1310158800</v>
      </c>
      <c r="L1245">
        <v>1304888771</v>
      </c>
      <c r="M1245" s="20">
        <f>(((K1245/60)/60)/24)+DATE(1970,1,1)</f>
        <v>40732.875</v>
      </c>
      <c r="N1245" s="20">
        <f>(((L1245/60)/60)/24)+DATE(1970,1,1)</f>
        <v>40671.879293981481</v>
      </c>
      <c r="O1245" s="22">
        <f>M1245-N1245</f>
        <v>60.995706018518831</v>
      </c>
      <c r="P1245" t="b">
        <v>0</v>
      </c>
      <c r="Q1245">
        <v>38</v>
      </c>
      <c r="R1245" t="b">
        <v>0</v>
      </c>
      <c r="S1245" t="s">
        <v>8281</v>
      </c>
      <c r="T1245" s="15" t="s">
        <v>8321</v>
      </c>
      <c r="U1245" s="15" t="s">
        <v>8336</v>
      </c>
    </row>
    <row r="1246" spans="1:21" ht="45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s="13">
        <f>IFERROR(ROUND(E1246/Q1246,2),0)</f>
        <v>46.13</v>
      </c>
      <c r="G1246" s="10">
        <f>ROUND(E1246/D1246,2)</f>
        <v>1.04</v>
      </c>
      <c r="H1246" s="9" t="s">
        <v>8217</v>
      </c>
      <c r="I1246" t="s">
        <v>8222</v>
      </c>
      <c r="J1246" t="s">
        <v>8244</v>
      </c>
      <c r="K1246">
        <v>1366664400</v>
      </c>
      <c r="L1246">
        <v>1363981723</v>
      </c>
      <c r="M1246" s="20">
        <f>(((K1246/60)/60)/24)+DATE(1970,1,1)</f>
        <v>41386.875</v>
      </c>
      <c r="N1246" s="20">
        <f>(((L1246/60)/60)/24)+DATE(1970,1,1)</f>
        <v>41355.825497685182</v>
      </c>
      <c r="O1246" s="22">
        <f>M1246-N1246</f>
        <v>31.049502314817801</v>
      </c>
      <c r="P1246" t="b">
        <v>1</v>
      </c>
      <c r="Q1246">
        <v>45</v>
      </c>
      <c r="R1246" t="b">
        <v>1</v>
      </c>
      <c r="S1246" t="s">
        <v>8271</v>
      </c>
      <c r="T1246" s="15" t="s">
        <v>8321</v>
      </c>
      <c r="U1246" s="15" t="s">
        <v>8322</v>
      </c>
    </row>
    <row r="1247" spans="1:21" ht="45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s="13">
        <f>IFERROR(ROUND(E1247/Q1247,2),0)</f>
        <v>141.47</v>
      </c>
      <c r="G1247" s="10">
        <f>ROUND(E1247/D1247,2)</f>
        <v>1.2</v>
      </c>
      <c r="H1247" s="9" t="s">
        <v>8217</v>
      </c>
      <c r="I1247" t="s">
        <v>8222</v>
      </c>
      <c r="J1247" t="s">
        <v>8244</v>
      </c>
      <c r="K1247">
        <v>1402755834</v>
      </c>
      <c r="L1247">
        <v>1400163834</v>
      </c>
      <c r="M1247" s="20">
        <f>(((K1247/60)/60)/24)+DATE(1970,1,1)</f>
        <v>41804.599930555552</v>
      </c>
      <c r="N1247" s="20">
        <f>(((L1247/60)/60)/24)+DATE(1970,1,1)</f>
        <v>41774.599930555552</v>
      </c>
      <c r="O1247" s="22">
        <f>M1247-N1247</f>
        <v>30</v>
      </c>
      <c r="P1247" t="b">
        <v>1</v>
      </c>
      <c r="Q1247">
        <v>17</v>
      </c>
      <c r="R1247" t="b">
        <v>1</v>
      </c>
      <c r="S1247" t="s">
        <v>8271</v>
      </c>
      <c r="T1247" s="15" t="s">
        <v>8321</v>
      </c>
      <c r="U1247" s="15" t="s">
        <v>8322</v>
      </c>
    </row>
    <row r="1248" spans="1:21" ht="60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s="13">
        <f>IFERROR(ROUND(E1248/Q1248,2),0)</f>
        <v>75.48</v>
      </c>
      <c r="G1248" s="10">
        <f>ROUND(E1248/D1248,2)</f>
        <v>1.17</v>
      </c>
      <c r="H1248" s="9" t="s">
        <v>8217</v>
      </c>
      <c r="I1248" t="s">
        <v>8222</v>
      </c>
      <c r="J1248" t="s">
        <v>8244</v>
      </c>
      <c r="K1248">
        <v>1323136949</v>
      </c>
      <c r="L1248">
        <v>1319245349</v>
      </c>
      <c r="M1248" s="20">
        <f>(((K1248/60)/60)/24)+DATE(1970,1,1)</f>
        <v>40883.085057870368</v>
      </c>
      <c r="N1248" s="20">
        <f>(((L1248/60)/60)/24)+DATE(1970,1,1)</f>
        <v>40838.043391203704</v>
      </c>
      <c r="O1248" s="22">
        <f>M1248-N1248</f>
        <v>45.041666666664241</v>
      </c>
      <c r="P1248" t="b">
        <v>1</v>
      </c>
      <c r="Q1248">
        <v>31</v>
      </c>
      <c r="R1248" t="b">
        <v>1</v>
      </c>
      <c r="S1248" t="s">
        <v>8271</v>
      </c>
      <c r="T1248" s="15" t="s">
        <v>8321</v>
      </c>
      <c r="U1248" s="15" t="s">
        <v>8322</v>
      </c>
    </row>
    <row r="1249" spans="1:21" ht="30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s="13">
        <f>IFERROR(ROUND(E1249/Q1249,2),0)</f>
        <v>85.5</v>
      </c>
      <c r="G1249" s="10">
        <f>ROUND(E1249/D1249,2)</f>
        <v>1.22</v>
      </c>
      <c r="H1249" s="9" t="s">
        <v>8217</v>
      </c>
      <c r="I1249" t="s">
        <v>8222</v>
      </c>
      <c r="J1249" t="s">
        <v>8244</v>
      </c>
      <c r="K1249">
        <v>1367823655</v>
      </c>
      <c r="L1249">
        <v>1365231655</v>
      </c>
      <c r="M1249" s="20">
        <f>(((K1249/60)/60)/24)+DATE(1970,1,1)</f>
        <v>41400.292303240742</v>
      </c>
      <c r="N1249" s="20">
        <f>(((L1249/60)/60)/24)+DATE(1970,1,1)</f>
        <v>41370.292303240742</v>
      </c>
      <c r="O1249" s="22">
        <f>M1249-N1249</f>
        <v>30</v>
      </c>
      <c r="P1249" t="b">
        <v>1</v>
      </c>
      <c r="Q1249">
        <v>50</v>
      </c>
      <c r="R1249" t="b">
        <v>1</v>
      </c>
      <c r="S1249" t="s">
        <v>8271</v>
      </c>
      <c r="T1249" s="15" t="s">
        <v>8321</v>
      </c>
      <c r="U1249" s="15" t="s">
        <v>8322</v>
      </c>
    </row>
    <row r="1250" spans="1:21" ht="45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s="13">
        <f>IFERROR(ROUND(E1250/Q1250,2),0)</f>
        <v>64.25</v>
      </c>
      <c r="G1250" s="10">
        <f>ROUND(E1250/D1250,2)</f>
        <v>1.52</v>
      </c>
      <c r="H1250" s="9" t="s">
        <v>8217</v>
      </c>
      <c r="I1250" t="s">
        <v>8222</v>
      </c>
      <c r="J1250" t="s">
        <v>8244</v>
      </c>
      <c r="K1250">
        <v>1402642740</v>
      </c>
      <c r="L1250">
        <v>1399563953</v>
      </c>
      <c r="M1250" s="20">
        <f>(((K1250/60)/60)/24)+DATE(1970,1,1)</f>
        <v>41803.290972222225</v>
      </c>
      <c r="N1250" s="20">
        <f>(((L1250/60)/60)/24)+DATE(1970,1,1)</f>
        <v>41767.656863425924</v>
      </c>
      <c r="O1250" s="22">
        <f>M1250-N1250</f>
        <v>35.634108796301007</v>
      </c>
      <c r="P1250" t="b">
        <v>1</v>
      </c>
      <c r="Q1250">
        <v>59</v>
      </c>
      <c r="R1250" t="b">
        <v>1</v>
      </c>
      <c r="S1250" t="s">
        <v>8271</v>
      </c>
      <c r="T1250" s="15" t="s">
        <v>8321</v>
      </c>
      <c r="U1250" s="15" t="s">
        <v>8322</v>
      </c>
    </row>
    <row r="1251" spans="1:21" ht="45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s="13">
        <f>IFERROR(ROUND(E1251/Q1251,2),0)</f>
        <v>64.47</v>
      </c>
      <c r="G1251" s="10">
        <f>ROUND(E1251/D1251,2)</f>
        <v>1.04</v>
      </c>
      <c r="H1251" s="9" t="s">
        <v>8217</v>
      </c>
      <c r="I1251" t="s">
        <v>8222</v>
      </c>
      <c r="J1251" t="s">
        <v>8244</v>
      </c>
      <c r="K1251">
        <v>1341683211</v>
      </c>
      <c r="L1251">
        <v>1339091211</v>
      </c>
      <c r="M1251" s="20">
        <f>(((K1251/60)/60)/24)+DATE(1970,1,1)</f>
        <v>41097.74086805556</v>
      </c>
      <c r="N1251" s="20">
        <f>(((L1251/60)/60)/24)+DATE(1970,1,1)</f>
        <v>41067.74086805556</v>
      </c>
      <c r="O1251" s="22">
        <f>M1251-N1251</f>
        <v>30</v>
      </c>
      <c r="P1251" t="b">
        <v>1</v>
      </c>
      <c r="Q1251">
        <v>81</v>
      </c>
      <c r="R1251" t="b">
        <v>1</v>
      </c>
      <c r="S1251" t="s">
        <v>8271</v>
      </c>
      <c r="T1251" s="15" t="s">
        <v>8321</v>
      </c>
      <c r="U1251" s="15" t="s">
        <v>8322</v>
      </c>
    </row>
    <row r="1252" spans="1:21" ht="60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s="13">
        <f>IFERROR(ROUND(E1252/Q1252,2),0)</f>
        <v>118.2</v>
      </c>
      <c r="G1252" s="10">
        <f>ROUND(E1252/D1252,2)</f>
        <v>2</v>
      </c>
      <c r="H1252" s="9" t="s">
        <v>8217</v>
      </c>
      <c r="I1252" t="s">
        <v>8222</v>
      </c>
      <c r="J1252" t="s">
        <v>8244</v>
      </c>
      <c r="K1252">
        <v>1410017131</v>
      </c>
      <c r="L1252">
        <v>1406129131</v>
      </c>
      <c r="M1252" s="20">
        <f>(((K1252/60)/60)/24)+DATE(1970,1,1)</f>
        <v>41888.64271990741</v>
      </c>
      <c r="N1252" s="20">
        <f>(((L1252/60)/60)/24)+DATE(1970,1,1)</f>
        <v>41843.64271990741</v>
      </c>
      <c r="O1252" s="22">
        <f>M1252-N1252</f>
        <v>45</v>
      </c>
      <c r="P1252" t="b">
        <v>1</v>
      </c>
      <c r="Q1252">
        <v>508</v>
      </c>
      <c r="R1252" t="b">
        <v>1</v>
      </c>
      <c r="S1252" t="s">
        <v>8271</v>
      </c>
      <c r="T1252" s="15" t="s">
        <v>8321</v>
      </c>
      <c r="U1252" s="15" t="s">
        <v>8322</v>
      </c>
    </row>
    <row r="1253" spans="1:21" ht="45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s="13">
        <f>IFERROR(ROUND(E1253/Q1253,2),0)</f>
        <v>82.54</v>
      </c>
      <c r="G1253" s="10">
        <f>ROUND(E1253/D1253,2)</f>
        <v>1.02</v>
      </c>
      <c r="H1253" s="9" t="s">
        <v>8217</v>
      </c>
      <c r="I1253" t="s">
        <v>8222</v>
      </c>
      <c r="J1253" t="s">
        <v>8244</v>
      </c>
      <c r="K1253">
        <v>1316979167</v>
      </c>
      <c r="L1253">
        <v>1311795167</v>
      </c>
      <c r="M1253" s="20">
        <f>(((K1253/60)/60)/24)+DATE(1970,1,1)</f>
        <v>40811.814432870371</v>
      </c>
      <c r="N1253" s="20">
        <f>(((L1253/60)/60)/24)+DATE(1970,1,1)</f>
        <v>40751.814432870371</v>
      </c>
      <c r="O1253" s="22">
        <f>M1253-N1253</f>
        <v>60</v>
      </c>
      <c r="P1253" t="b">
        <v>1</v>
      </c>
      <c r="Q1253">
        <v>74</v>
      </c>
      <c r="R1253" t="b">
        <v>1</v>
      </c>
      <c r="S1253" t="s">
        <v>8271</v>
      </c>
      <c r="T1253" s="15" t="s">
        <v>8321</v>
      </c>
      <c r="U1253" s="15" t="s">
        <v>8322</v>
      </c>
    </row>
    <row r="1254" spans="1:21" ht="45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s="13">
        <f>IFERROR(ROUND(E1254/Q1254,2),0)</f>
        <v>34.17</v>
      </c>
      <c r="G1254" s="10">
        <f>ROUND(E1254/D1254,2)</f>
        <v>1.38</v>
      </c>
      <c r="H1254" s="9" t="s">
        <v>8217</v>
      </c>
      <c r="I1254" t="s">
        <v>8222</v>
      </c>
      <c r="J1254" t="s">
        <v>8244</v>
      </c>
      <c r="K1254">
        <v>1382658169</v>
      </c>
      <c r="L1254">
        <v>1380238969</v>
      </c>
      <c r="M1254" s="20">
        <f>(((K1254/60)/60)/24)+DATE(1970,1,1)</f>
        <v>41571.988067129627</v>
      </c>
      <c r="N1254" s="20">
        <f>(((L1254/60)/60)/24)+DATE(1970,1,1)</f>
        <v>41543.988067129627</v>
      </c>
      <c r="O1254" s="22">
        <f>M1254-N1254</f>
        <v>28</v>
      </c>
      <c r="P1254" t="b">
        <v>1</v>
      </c>
      <c r="Q1254">
        <v>141</v>
      </c>
      <c r="R1254" t="b">
        <v>1</v>
      </c>
      <c r="S1254" t="s">
        <v>8271</v>
      </c>
      <c r="T1254" s="15" t="s">
        <v>8321</v>
      </c>
      <c r="U1254" s="15" t="s">
        <v>8322</v>
      </c>
    </row>
    <row r="1255" spans="1:21" ht="60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s="13">
        <f>IFERROR(ROUND(E1255/Q1255,2),0)</f>
        <v>42.73</v>
      </c>
      <c r="G1255" s="10">
        <f>ROUND(E1255/D1255,2)</f>
        <v>3038.33</v>
      </c>
      <c r="H1255" s="9" t="s">
        <v>8217</v>
      </c>
      <c r="I1255" t="s">
        <v>8222</v>
      </c>
      <c r="J1255" t="s">
        <v>8244</v>
      </c>
      <c r="K1255">
        <v>1409770107</v>
      </c>
      <c r="L1255">
        <v>1407178107</v>
      </c>
      <c r="M1255" s="20">
        <f>(((K1255/60)/60)/24)+DATE(1970,1,1)</f>
        <v>41885.783645833333</v>
      </c>
      <c r="N1255" s="20">
        <f>(((L1255/60)/60)/24)+DATE(1970,1,1)</f>
        <v>41855.783645833333</v>
      </c>
      <c r="O1255" s="22">
        <f>M1255-N1255</f>
        <v>30</v>
      </c>
      <c r="P1255" t="b">
        <v>1</v>
      </c>
      <c r="Q1255">
        <v>711</v>
      </c>
      <c r="R1255" t="b">
        <v>1</v>
      </c>
      <c r="S1255" t="s">
        <v>8271</v>
      </c>
      <c r="T1255" s="15" t="s">
        <v>8321</v>
      </c>
      <c r="U1255" s="15" t="s">
        <v>8322</v>
      </c>
    </row>
    <row r="1256" spans="1:21" ht="60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s="13">
        <f>IFERROR(ROUND(E1256/Q1256,2),0)</f>
        <v>94.49</v>
      </c>
      <c r="G1256" s="10">
        <f>ROUND(E1256/D1256,2)</f>
        <v>1.99</v>
      </c>
      <c r="H1256" s="9" t="s">
        <v>8217</v>
      </c>
      <c r="I1256" t="s">
        <v>8222</v>
      </c>
      <c r="J1256" t="s">
        <v>8244</v>
      </c>
      <c r="K1256">
        <v>1293857940</v>
      </c>
      <c r="L1256">
        <v>1288968886</v>
      </c>
      <c r="M1256" s="20">
        <f>(((K1256/60)/60)/24)+DATE(1970,1,1)</f>
        <v>40544.207638888889</v>
      </c>
      <c r="N1256" s="20">
        <f>(((L1256/60)/60)/24)+DATE(1970,1,1)</f>
        <v>40487.621365740742</v>
      </c>
      <c r="O1256" s="22">
        <f>M1256-N1256</f>
        <v>56.586273148146574</v>
      </c>
      <c r="P1256" t="b">
        <v>1</v>
      </c>
      <c r="Q1256">
        <v>141</v>
      </c>
      <c r="R1256" t="b">
        <v>1</v>
      </c>
      <c r="S1256" t="s">
        <v>8271</v>
      </c>
      <c r="T1256" s="15" t="s">
        <v>8321</v>
      </c>
      <c r="U1256" s="15" t="s">
        <v>8322</v>
      </c>
    </row>
    <row r="1257" spans="1:21" ht="45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s="13">
        <f>IFERROR(ROUND(E1257/Q1257,2),0)</f>
        <v>55.7</v>
      </c>
      <c r="G1257" s="10">
        <f>ROUND(E1257/D1257,2)</f>
        <v>2.02</v>
      </c>
      <c r="H1257" s="9" t="s">
        <v>8217</v>
      </c>
      <c r="I1257" t="s">
        <v>8222</v>
      </c>
      <c r="J1257" t="s">
        <v>8244</v>
      </c>
      <c r="K1257">
        <v>1385932652</v>
      </c>
      <c r="L1257">
        <v>1383337052</v>
      </c>
      <c r="M1257" s="20">
        <f>(((K1257/60)/60)/24)+DATE(1970,1,1)</f>
        <v>41609.887175925927</v>
      </c>
      <c r="N1257" s="20">
        <f>(((L1257/60)/60)/24)+DATE(1970,1,1)</f>
        <v>41579.845509259263</v>
      </c>
      <c r="O1257" s="22">
        <f>M1257-N1257</f>
        <v>30.041666666664241</v>
      </c>
      <c r="P1257" t="b">
        <v>1</v>
      </c>
      <c r="Q1257">
        <v>109</v>
      </c>
      <c r="R1257" t="b">
        <v>1</v>
      </c>
      <c r="S1257" t="s">
        <v>8271</v>
      </c>
      <c r="T1257" s="15" t="s">
        <v>8321</v>
      </c>
      <c r="U1257" s="15" t="s">
        <v>8322</v>
      </c>
    </row>
    <row r="1258" spans="1:21" ht="60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s="13">
        <f>IFERROR(ROUND(E1258/Q1258,2),0)</f>
        <v>98.03</v>
      </c>
      <c r="G1258" s="10">
        <f>ROUND(E1258/D1258,2)</f>
        <v>1.18</v>
      </c>
      <c r="H1258" s="9" t="s">
        <v>8217</v>
      </c>
      <c r="I1258" t="s">
        <v>8222</v>
      </c>
      <c r="J1258" t="s">
        <v>8244</v>
      </c>
      <c r="K1258">
        <v>1329084231</v>
      </c>
      <c r="L1258">
        <v>1326492231</v>
      </c>
      <c r="M1258" s="20">
        <f>(((K1258/60)/60)/24)+DATE(1970,1,1)</f>
        <v>40951.919340277782</v>
      </c>
      <c r="N1258" s="20">
        <f>(((L1258/60)/60)/24)+DATE(1970,1,1)</f>
        <v>40921.919340277782</v>
      </c>
      <c r="O1258" s="22">
        <f>M1258-N1258</f>
        <v>30</v>
      </c>
      <c r="P1258" t="b">
        <v>1</v>
      </c>
      <c r="Q1258">
        <v>361</v>
      </c>
      <c r="R1258" t="b">
        <v>1</v>
      </c>
      <c r="S1258" t="s">
        <v>8271</v>
      </c>
      <c r="T1258" s="15" t="s">
        <v>8321</v>
      </c>
      <c r="U1258" s="15" t="s">
        <v>8322</v>
      </c>
    </row>
    <row r="1259" spans="1:21" ht="60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s="13">
        <f>IFERROR(ROUND(E1259/Q1259,2),0)</f>
        <v>92.1</v>
      </c>
      <c r="G1259" s="10">
        <f>ROUND(E1259/D1259,2)</f>
        <v>2.95</v>
      </c>
      <c r="H1259" s="9" t="s">
        <v>8217</v>
      </c>
      <c r="I1259" t="s">
        <v>8222</v>
      </c>
      <c r="J1259" t="s">
        <v>8244</v>
      </c>
      <c r="K1259">
        <v>1301792590</v>
      </c>
      <c r="L1259">
        <v>1297562590</v>
      </c>
      <c r="M1259" s="20">
        <f>(((K1259/60)/60)/24)+DATE(1970,1,1)</f>
        <v>40636.043865740743</v>
      </c>
      <c r="N1259" s="20">
        <f>(((L1259/60)/60)/24)+DATE(1970,1,1)</f>
        <v>40587.085532407407</v>
      </c>
      <c r="O1259" s="22">
        <f>M1259-N1259</f>
        <v>48.958333333335759</v>
      </c>
      <c r="P1259" t="b">
        <v>1</v>
      </c>
      <c r="Q1259">
        <v>176</v>
      </c>
      <c r="R1259" t="b">
        <v>1</v>
      </c>
      <c r="S1259" t="s">
        <v>8271</v>
      </c>
      <c r="T1259" s="15" t="s">
        <v>8321</v>
      </c>
      <c r="U1259" s="15" t="s">
        <v>8322</v>
      </c>
    </row>
    <row r="1260" spans="1:21" ht="45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s="13">
        <f>IFERROR(ROUND(E1260/Q1260,2),0)</f>
        <v>38.18</v>
      </c>
      <c r="G1260" s="10">
        <f>ROUND(E1260/D1260,2)</f>
        <v>2.13</v>
      </c>
      <c r="H1260" s="9" t="s">
        <v>8217</v>
      </c>
      <c r="I1260" t="s">
        <v>8222</v>
      </c>
      <c r="J1260" t="s">
        <v>8244</v>
      </c>
      <c r="K1260">
        <v>1377960012</v>
      </c>
      <c r="L1260">
        <v>1375368012</v>
      </c>
      <c r="M1260" s="20">
        <f>(((K1260/60)/60)/24)+DATE(1970,1,1)</f>
        <v>41517.611250000002</v>
      </c>
      <c r="N1260" s="20">
        <f>(((L1260/60)/60)/24)+DATE(1970,1,1)</f>
        <v>41487.611250000002</v>
      </c>
      <c r="O1260" s="22">
        <f>M1260-N1260</f>
        <v>30</v>
      </c>
      <c r="P1260" t="b">
        <v>1</v>
      </c>
      <c r="Q1260">
        <v>670</v>
      </c>
      <c r="R1260" t="b">
        <v>1</v>
      </c>
      <c r="S1260" t="s">
        <v>8271</v>
      </c>
      <c r="T1260" s="15" t="s">
        <v>8321</v>
      </c>
      <c r="U1260" s="15" t="s">
        <v>8322</v>
      </c>
    </row>
    <row r="1261" spans="1:21" ht="45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s="13">
        <f>IFERROR(ROUND(E1261/Q1261,2),0)</f>
        <v>27.15</v>
      </c>
      <c r="G1261" s="10">
        <f>ROUND(E1261/D1261,2)</f>
        <v>1.04</v>
      </c>
      <c r="H1261" s="9" t="s">
        <v>8217</v>
      </c>
      <c r="I1261" t="s">
        <v>8222</v>
      </c>
      <c r="J1261" t="s">
        <v>8244</v>
      </c>
      <c r="K1261">
        <v>1402286340</v>
      </c>
      <c r="L1261">
        <v>1399504664</v>
      </c>
      <c r="M1261" s="20">
        <f>(((K1261/60)/60)/24)+DATE(1970,1,1)</f>
        <v>41799.165972222225</v>
      </c>
      <c r="N1261" s="20">
        <f>(((L1261/60)/60)/24)+DATE(1970,1,1)</f>
        <v>41766.970648148148</v>
      </c>
      <c r="O1261" s="22">
        <f>M1261-N1261</f>
        <v>32.19532407407678</v>
      </c>
      <c r="P1261" t="b">
        <v>1</v>
      </c>
      <c r="Q1261">
        <v>96</v>
      </c>
      <c r="R1261" t="b">
        <v>1</v>
      </c>
      <c r="S1261" t="s">
        <v>8271</v>
      </c>
      <c r="T1261" s="15" t="s">
        <v>8321</v>
      </c>
      <c r="U1261" s="15" t="s">
        <v>8322</v>
      </c>
    </row>
    <row r="1262" spans="1:21" ht="45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s="13">
        <f>IFERROR(ROUND(E1262/Q1262,2),0)</f>
        <v>50.69</v>
      </c>
      <c r="G1262" s="10">
        <f>ROUND(E1262/D1262,2)</f>
        <v>1.1399999999999999</v>
      </c>
      <c r="H1262" s="9" t="s">
        <v>8217</v>
      </c>
      <c r="I1262" t="s">
        <v>8222</v>
      </c>
      <c r="J1262" t="s">
        <v>8244</v>
      </c>
      <c r="K1262">
        <v>1393445620</v>
      </c>
      <c r="L1262">
        <v>1390853620</v>
      </c>
      <c r="M1262" s="20">
        <f>(((K1262/60)/60)/24)+DATE(1970,1,1)</f>
        <v>41696.842824074076</v>
      </c>
      <c r="N1262" s="20">
        <f>(((L1262/60)/60)/24)+DATE(1970,1,1)</f>
        <v>41666.842824074076</v>
      </c>
      <c r="O1262" s="22">
        <f>M1262-N1262</f>
        <v>30</v>
      </c>
      <c r="P1262" t="b">
        <v>1</v>
      </c>
      <c r="Q1262">
        <v>74</v>
      </c>
      <c r="R1262" t="b">
        <v>1</v>
      </c>
      <c r="S1262" t="s">
        <v>8271</v>
      </c>
      <c r="T1262" s="15" t="s">
        <v>8321</v>
      </c>
      <c r="U1262" s="15" t="s">
        <v>8322</v>
      </c>
    </row>
    <row r="1263" spans="1:21" ht="45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s="13">
        <f>IFERROR(ROUND(E1263/Q1263,2),0)</f>
        <v>38.94</v>
      </c>
      <c r="G1263" s="10">
        <f>ROUND(E1263/D1263,2)</f>
        <v>1.01</v>
      </c>
      <c r="H1263" s="9" t="s">
        <v>8217</v>
      </c>
      <c r="I1263" t="s">
        <v>8222</v>
      </c>
      <c r="J1263" t="s">
        <v>8244</v>
      </c>
      <c r="K1263">
        <v>1390983227</v>
      </c>
      <c r="L1263">
        <v>1388391227</v>
      </c>
      <c r="M1263" s="20">
        <f>(((K1263/60)/60)/24)+DATE(1970,1,1)</f>
        <v>41668.342905092592</v>
      </c>
      <c r="N1263" s="20">
        <f>(((L1263/60)/60)/24)+DATE(1970,1,1)</f>
        <v>41638.342905092592</v>
      </c>
      <c r="O1263" s="22">
        <f>M1263-N1263</f>
        <v>30</v>
      </c>
      <c r="P1263" t="b">
        <v>1</v>
      </c>
      <c r="Q1263">
        <v>52</v>
      </c>
      <c r="R1263" t="b">
        <v>1</v>
      </c>
      <c r="S1263" t="s">
        <v>8271</v>
      </c>
      <c r="T1263" s="15" t="s">
        <v>8321</v>
      </c>
      <c r="U1263" s="15" t="s">
        <v>8322</v>
      </c>
    </row>
    <row r="1264" spans="1:21" ht="60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s="13">
        <f>IFERROR(ROUND(E1264/Q1264,2),0)</f>
        <v>77.64</v>
      </c>
      <c r="G1264" s="10">
        <f>ROUND(E1264/D1264,2)</f>
        <v>1.25</v>
      </c>
      <c r="H1264" s="9" t="s">
        <v>8217</v>
      </c>
      <c r="I1264" t="s">
        <v>8227</v>
      </c>
      <c r="J1264" t="s">
        <v>8249</v>
      </c>
      <c r="K1264">
        <v>1392574692</v>
      </c>
      <c r="L1264">
        <v>1389982692</v>
      </c>
      <c r="M1264" s="20">
        <f>(((K1264/60)/60)/24)+DATE(1970,1,1)</f>
        <v>41686.762638888889</v>
      </c>
      <c r="N1264" s="20">
        <f>(((L1264/60)/60)/24)+DATE(1970,1,1)</f>
        <v>41656.762638888889</v>
      </c>
      <c r="O1264" s="22">
        <f>M1264-N1264</f>
        <v>30</v>
      </c>
      <c r="P1264" t="b">
        <v>1</v>
      </c>
      <c r="Q1264">
        <v>105</v>
      </c>
      <c r="R1264" t="b">
        <v>1</v>
      </c>
      <c r="S1264" t="s">
        <v>8271</v>
      </c>
      <c r="T1264" s="15" t="s">
        <v>8321</v>
      </c>
      <c r="U1264" s="15" t="s">
        <v>8322</v>
      </c>
    </row>
    <row r="1265" spans="1:21" ht="30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s="13">
        <f>IFERROR(ROUND(E1265/Q1265,2),0)</f>
        <v>43.54</v>
      </c>
      <c r="G1265" s="10">
        <f>ROUND(E1265/D1265,2)</f>
        <v>1.19</v>
      </c>
      <c r="H1265" s="9" t="s">
        <v>8217</v>
      </c>
      <c r="I1265" t="s">
        <v>8222</v>
      </c>
      <c r="J1265" t="s">
        <v>8244</v>
      </c>
      <c r="K1265">
        <v>1396054800</v>
      </c>
      <c r="L1265">
        <v>1393034470</v>
      </c>
      <c r="M1265" s="20">
        <f>(((K1265/60)/60)/24)+DATE(1970,1,1)</f>
        <v>41727.041666666664</v>
      </c>
      <c r="N1265" s="20">
        <f>(((L1265/60)/60)/24)+DATE(1970,1,1)</f>
        <v>41692.084143518521</v>
      </c>
      <c r="O1265" s="22">
        <f>M1265-N1265</f>
        <v>34.957523148143082</v>
      </c>
      <c r="P1265" t="b">
        <v>1</v>
      </c>
      <c r="Q1265">
        <v>41</v>
      </c>
      <c r="R1265" t="b">
        <v>1</v>
      </c>
      <c r="S1265" t="s">
        <v>8271</v>
      </c>
      <c r="T1265" s="15" t="s">
        <v>8321</v>
      </c>
      <c r="U1265" s="15" t="s">
        <v>8322</v>
      </c>
    </row>
    <row r="1266" spans="1:21" ht="60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s="13">
        <f>IFERROR(ROUND(E1266/Q1266,2),0)</f>
        <v>31.82</v>
      </c>
      <c r="G1266" s="10">
        <f>ROUND(E1266/D1266,2)</f>
        <v>1.66</v>
      </c>
      <c r="H1266" s="9" t="s">
        <v>8217</v>
      </c>
      <c r="I1266" t="s">
        <v>8222</v>
      </c>
      <c r="J1266" t="s">
        <v>8244</v>
      </c>
      <c r="K1266">
        <v>1383062083</v>
      </c>
      <c r="L1266">
        <v>1380556483</v>
      </c>
      <c r="M1266" s="20">
        <f>(((K1266/60)/60)/24)+DATE(1970,1,1)</f>
        <v>41576.662997685184</v>
      </c>
      <c r="N1266" s="20">
        <f>(((L1266/60)/60)/24)+DATE(1970,1,1)</f>
        <v>41547.662997685184</v>
      </c>
      <c r="O1266" s="22">
        <f>M1266-N1266</f>
        <v>29</v>
      </c>
      <c r="P1266" t="b">
        <v>1</v>
      </c>
      <c r="Q1266">
        <v>34</v>
      </c>
      <c r="R1266" t="b">
        <v>1</v>
      </c>
      <c r="S1266" t="s">
        <v>8271</v>
      </c>
      <c r="T1266" s="15" t="s">
        <v>8321</v>
      </c>
      <c r="U1266" s="15" t="s">
        <v>8322</v>
      </c>
    </row>
    <row r="1267" spans="1:21" ht="60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s="13">
        <f>IFERROR(ROUND(E1267/Q1267,2),0)</f>
        <v>63.18</v>
      </c>
      <c r="G1267" s="10">
        <f>ROUND(E1267/D1267,2)</f>
        <v>1.19</v>
      </c>
      <c r="H1267" s="9" t="s">
        <v>8217</v>
      </c>
      <c r="I1267" t="s">
        <v>8222</v>
      </c>
      <c r="J1267" t="s">
        <v>8244</v>
      </c>
      <c r="K1267">
        <v>1291131815</v>
      </c>
      <c r="L1267">
        <v>1287071015</v>
      </c>
      <c r="M1267" s="20">
        <f>(((K1267/60)/60)/24)+DATE(1970,1,1)</f>
        <v>40512.655266203699</v>
      </c>
      <c r="N1267" s="20">
        <f>(((L1267/60)/60)/24)+DATE(1970,1,1)</f>
        <v>40465.655266203699</v>
      </c>
      <c r="O1267" s="22">
        <f>M1267-N1267</f>
        <v>47</v>
      </c>
      <c r="P1267" t="b">
        <v>1</v>
      </c>
      <c r="Q1267">
        <v>66</v>
      </c>
      <c r="R1267" t="b">
        <v>1</v>
      </c>
      <c r="S1267" t="s">
        <v>8271</v>
      </c>
      <c r="T1267" s="15" t="s">
        <v>8321</v>
      </c>
      <c r="U1267" s="15" t="s">
        <v>8322</v>
      </c>
    </row>
    <row r="1268" spans="1:21" ht="45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s="13">
        <f>IFERROR(ROUND(E1268/Q1268,2),0)</f>
        <v>190.9</v>
      </c>
      <c r="G1268" s="10">
        <f>ROUND(E1268/D1268,2)</f>
        <v>1</v>
      </c>
      <c r="H1268" s="9" t="s">
        <v>8217</v>
      </c>
      <c r="I1268" t="s">
        <v>8222</v>
      </c>
      <c r="J1268" t="s">
        <v>8244</v>
      </c>
      <c r="K1268">
        <v>1389474145</v>
      </c>
      <c r="L1268">
        <v>1386882145</v>
      </c>
      <c r="M1268" s="20">
        <f>(((K1268/60)/60)/24)+DATE(1970,1,1)</f>
        <v>41650.87667824074</v>
      </c>
      <c r="N1268" s="20">
        <f>(((L1268/60)/60)/24)+DATE(1970,1,1)</f>
        <v>41620.87667824074</v>
      </c>
      <c r="O1268" s="22">
        <f>M1268-N1268</f>
        <v>30</v>
      </c>
      <c r="P1268" t="b">
        <v>1</v>
      </c>
      <c r="Q1268">
        <v>50</v>
      </c>
      <c r="R1268" t="b">
        <v>1</v>
      </c>
      <c r="S1268" t="s">
        <v>8271</v>
      </c>
      <c r="T1268" s="15" t="s">
        <v>8321</v>
      </c>
      <c r="U1268" s="15" t="s">
        <v>8322</v>
      </c>
    </row>
    <row r="1269" spans="1:21" ht="60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s="13">
        <f>IFERROR(ROUND(E1269/Q1269,2),0)</f>
        <v>140.86000000000001</v>
      </c>
      <c r="G1269" s="10">
        <f>ROUND(E1269/D1269,2)</f>
        <v>1.02</v>
      </c>
      <c r="H1269" s="9" t="s">
        <v>8217</v>
      </c>
      <c r="I1269" t="s">
        <v>8222</v>
      </c>
      <c r="J1269" t="s">
        <v>8244</v>
      </c>
      <c r="K1269">
        <v>1374674558</v>
      </c>
      <c r="L1269">
        <v>1372082558</v>
      </c>
      <c r="M1269" s="20">
        <f>(((K1269/60)/60)/24)+DATE(1970,1,1)</f>
        <v>41479.585162037038</v>
      </c>
      <c r="N1269" s="20">
        <f>(((L1269/60)/60)/24)+DATE(1970,1,1)</f>
        <v>41449.585162037038</v>
      </c>
      <c r="O1269" s="22">
        <f>M1269-N1269</f>
        <v>30</v>
      </c>
      <c r="P1269" t="b">
        <v>1</v>
      </c>
      <c r="Q1269">
        <v>159</v>
      </c>
      <c r="R1269" t="b">
        <v>1</v>
      </c>
      <c r="S1269" t="s">
        <v>8271</v>
      </c>
      <c r="T1269" s="15" t="s">
        <v>8321</v>
      </c>
      <c r="U1269" s="15" t="s">
        <v>8322</v>
      </c>
    </row>
    <row r="1270" spans="1:21" ht="45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s="13">
        <f>IFERROR(ROUND(E1270/Q1270,2),0)</f>
        <v>76.92</v>
      </c>
      <c r="G1270" s="10">
        <f>ROUND(E1270/D1270,2)</f>
        <v>1.17</v>
      </c>
      <c r="H1270" s="9" t="s">
        <v>8217</v>
      </c>
      <c r="I1270" t="s">
        <v>8222</v>
      </c>
      <c r="J1270" t="s">
        <v>8244</v>
      </c>
      <c r="K1270">
        <v>1379708247</v>
      </c>
      <c r="L1270">
        <v>1377116247</v>
      </c>
      <c r="M1270" s="20">
        <f>(((K1270/60)/60)/24)+DATE(1970,1,1)</f>
        <v>41537.845451388886</v>
      </c>
      <c r="N1270" s="20">
        <f>(((L1270/60)/60)/24)+DATE(1970,1,1)</f>
        <v>41507.845451388886</v>
      </c>
      <c r="O1270" s="22">
        <f>M1270-N1270</f>
        <v>30</v>
      </c>
      <c r="P1270" t="b">
        <v>1</v>
      </c>
      <c r="Q1270">
        <v>182</v>
      </c>
      <c r="R1270" t="b">
        <v>1</v>
      </c>
      <c r="S1270" t="s">
        <v>8271</v>
      </c>
      <c r="T1270" s="15" t="s">
        <v>8321</v>
      </c>
      <c r="U1270" s="15" t="s">
        <v>8322</v>
      </c>
    </row>
    <row r="1271" spans="1:21" ht="60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s="13">
        <f>IFERROR(ROUND(E1271/Q1271,2),0)</f>
        <v>99.16</v>
      </c>
      <c r="G1271" s="10">
        <f>ROUND(E1271/D1271,2)</f>
        <v>1.0900000000000001</v>
      </c>
      <c r="H1271" s="9" t="s">
        <v>8217</v>
      </c>
      <c r="I1271" t="s">
        <v>8222</v>
      </c>
      <c r="J1271" t="s">
        <v>8244</v>
      </c>
      <c r="K1271">
        <v>1460764800</v>
      </c>
      <c r="L1271">
        <v>1458157512</v>
      </c>
      <c r="M1271" s="20">
        <f>(((K1271/60)/60)/24)+DATE(1970,1,1)</f>
        <v>42476</v>
      </c>
      <c r="N1271" s="20">
        <f>(((L1271/60)/60)/24)+DATE(1970,1,1)</f>
        <v>42445.823055555549</v>
      </c>
      <c r="O1271" s="22">
        <f>M1271-N1271</f>
        <v>30.176944444450783</v>
      </c>
      <c r="P1271" t="b">
        <v>1</v>
      </c>
      <c r="Q1271">
        <v>206</v>
      </c>
      <c r="R1271" t="b">
        <v>1</v>
      </c>
      <c r="S1271" t="s">
        <v>8271</v>
      </c>
      <c r="T1271" s="15" t="s">
        <v>8321</v>
      </c>
      <c r="U1271" s="15" t="s">
        <v>8322</v>
      </c>
    </row>
    <row r="1272" spans="1:21" ht="45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s="13">
        <f>IFERROR(ROUND(E1272/Q1272,2),0)</f>
        <v>67.88</v>
      </c>
      <c r="G1272" s="10">
        <f>ROUND(E1272/D1272,2)</f>
        <v>1.1499999999999999</v>
      </c>
      <c r="H1272" s="9" t="s">
        <v>8217</v>
      </c>
      <c r="I1272" t="s">
        <v>8222</v>
      </c>
      <c r="J1272" t="s">
        <v>8244</v>
      </c>
      <c r="K1272">
        <v>1332704042</v>
      </c>
      <c r="L1272">
        <v>1327523642</v>
      </c>
      <c r="M1272" s="20">
        <f>(((K1272/60)/60)/24)+DATE(1970,1,1)</f>
        <v>40993.815300925926</v>
      </c>
      <c r="N1272" s="20">
        <f>(((L1272/60)/60)/24)+DATE(1970,1,1)</f>
        <v>40933.856967592597</v>
      </c>
      <c r="O1272" s="22">
        <f>M1272-N1272</f>
        <v>59.958333333328483</v>
      </c>
      <c r="P1272" t="b">
        <v>1</v>
      </c>
      <c r="Q1272">
        <v>169</v>
      </c>
      <c r="R1272" t="b">
        <v>1</v>
      </c>
      <c r="S1272" t="s">
        <v>8271</v>
      </c>
      <c r="T1272" s="15" t="s">
        <v>8321</v>
      </c>
      <c r="U1272" s="15" t="s">
        <v>8322</v>
      </c>
    </row>
    <row r="1273" spans="1:21" ht="60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s="13">
        <f>IFERROR(ROUND(E1273/Q1273,2),0)</f>
        <v>246.29</v>
      </c>
      <c r="G1273" s="10">
        <f>ROUND(E1273/D1273,2)</f>
        <v>1.02</v>
      </c>
      <c r="H1273" s="9" t="s">
        <v>8217</v>
      </c>
      <c r="I1273" t="s">
        <v>8222</v>
      </c>
      <c r="J1273" t="s">
        <v>8244</v>
      </c>
      <c r="K1273">
        <v>1384363459</v>
      </c>
      <c r="L1273">
        <v>1381767859</v>
      </c>
      <c r="M1273" s="20">
        <f>(((K1273/60)/60)/24)+DATE(1970,1,1)</f>
        <v>41591.725219907406</v>
      </c>
      <c r="N1273" s="20">
        <f>(((L1273/60)/60)/24)+DATE(1970,1,1)</f>
        <v>41561.683553240742</v>
      </c>
      <c r="O1273" s="22">
        <f>M1273-N1273</f>
        <v>30.041666666664241</v>
      </c>
      <c r="P1273" t="b">
        <v>1</v>
      </c>
      <c r="Q1273">
        <v>31</v>
      </c>
      <c r="R1273" t="b">
        <v>1</v>
      </c>
      <c r="S1273" t="s">
        <v>8271</v>
      </c>
      <c r="T1273" s="15" t="s">
        <v>8321</v>
      </c>
      <c r="U1273" s="15" t="s">
        <v>8322</v>
      </c>
    </row>
    <row r="1274" spans="1:21" ht="60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s="13">
        <f>IFERROR(ROUND(E1274/Q1274,2),0)</f>
        <v>189.29</v>
      </c>
      <c r="G1274" s="10">
        <f>ROUND(E1274/D1274,2)</f>
        <v>1.06</v>
      </c>
      <c r="H1274" s="9" t="s">
        <v>8217</v>
      </c>
      <c r="I1274" t="s">
        <v>8222</v>
      </c>
      <c r="J1274" t="s">
        <v>8244</v>
      </c>
      <c r="K1274">
        <v>1276574400</v>
      </c>
      <c r="L1274">
        <v>1270576379</v>
      </c>
      <c r="M1274" s="20">
        <f>(((K1274/60)/60)/24)+DATE(1970,1,1)</f>
        <v>40344.166666666664</v>
      </c>
      <c r="N1274" s="20">
        <f>(((L1274/60)/60)/24)+DATE(1970,1,1)</f>
        <v>40274.745127314818</v>
      </c>
      <c r="O1274" s="22">
        <f>M1274-N1274</f>
        <v>69.42153935184615</v>
      </c>
      <c r="P1274" t="b">
        <v>1</v>
      </c>
      <c r="Q1274">
        <v>28</v>
      </c>
      <c r="R1274" t="b">
        <v>1</v>
      </c>
      <c r="S1274" t="s">
        <v>8271</v>
      </c>
      <c r="T1274" s="15" t="s">
        <v>8321</v>
      </c>
      <c r="U1274" s="15" t="s">
        <v>8322</v>
      </c>
    </row>
    <row r="1275" spans="1:21" ht="45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s="13">
        <f>IFERROR(ROUND(E1275/Q1275,2),0)</f>
        <v>76.67</v>
      </c>
      <c r="G1275" s="10">
        <f>ROUND(E1275/D1275,2)</f>
        <v>1.04</v>
      </c>
      <c r="H1275" s="9" t="s">
        <v>8217</v>
      </c>
      <c r="I1275" t="s">
        <v>8227</v>
      </c>
      <c r="J1275" t="s">
        <v>8249</v>
      </c>
      <c r="K1275">
        <v>1409506291</v>
      </c>
      <c r="L1275">
        <v>1406914291</v>
      </c>
      <c r="M1275" s="20">
        <f>(((K1275/60)/60)/24)+DATE(1970,1,1)</f>
        <v>41882.730219907404</v>
      </c>
      <c r="N1275" s="20">
        <f>(((L1275/60)/60)/24)+DATE(1970,1,1)</f>
        <v>41852.730219907404</v>
      </c>
      <c r="O1275" s="22">
        <f>M1275-N1275</f>
        <v>30</v>
      </c>
      <c r="P1275" t="b">
        <v>1</v>
      </c>
      <c r="Q1275">
        <v>54</v>
      </c>
      <c r="R1275" t="b">
        <v>1</v>
      </c>
      <c r="S1275" t="s">
        <v>8271</v>
      </c>
      <c r="T1275" s="15" t="s">
        <v>8321</v>
      </c>
      <c r="U1275" s="15" t="s">
        <v>8322</v>
      </c>
    </row>
    <row r="1276" spans="1:21" ht="45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s="13">
        <f>IFERROR(ROUND(E1276/Q1276,2),0)</f>
        <v>82.96</v>
      </c>
      <c r="G1276" s="10">
        <f>ROUND(E1276/D1276,2)</f>
        <v>1.55</v>
      </c>
      <c r="H1276" s="9" t="s">
        <v>8217</v>
      </c>
      <c r="I1276" t="s">
        <v>8222</v>
      </c>
      <c r="J1276" t="s">
        <v>8244</v>
      </c>
      <c r="K1276">
        <v>1346344425</v>
      </c>
      <c r="L1276">
        <v>1343320425</v>
      </c>
      <c r="M1276" s="20">
        <f>(((K1276/60)/60)/24)+DATE(1970,1,1)</f>
        <v>41151.690104166664</v>
      </c>
      <c r="N1276" s="20">
        <f>(((L1276/60)/60)/24)+DATE(1970,1,1)</f>
        <v>41116.690104166664</v>
      </c>
      <c r="O1276" s="22">
        <f>M1276-N1276</f>
        <v>35</v>
      </c>
      <c r="P1276" t="b">
        <v>1</v>
      </c>
      <c r="Q1276">
        <v>467</v>
      </c>
      <c r="R1276" t="b">
        <v>1</v>
      </c>
      <c r="S1276" t="s">
        <v>8271</v>
      </c>
      <c r="T1276" s="15" t="s">
        <v>8321</v>
      </c>
      <c r="U1276" s="15" t="s">
        <v>8322</v>
      </c>
    </row>
    <row r="1277" spans="1:21" ht="45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s="13">
        <f>IFERROR(ROUND(E1277/Q1277,2),0)</f>
        <v>62.52</v>
      </c>
      <c r="G1277" s="10">
        <f>ROUND(E1277/D1277,2)</f>
        <v>1.62</v>
      </c>
      <c r="H1277" s="9" t="s">
        <v>8217</v>
      </c>
      <c r="I1277" t="s">
        <v>8222</v>
      </c>
      <c r="J1277" t="s">
        <v>8244</v>
      </c>
      <c r="K1277">
        <v>1375908587</v>
      </c>
      <c r="L1277">
        <v>1372884587</v>
      </c>
      <c r="M1277" s="20">
        <f>(((K1277/60)/60)/24)+DATE(1970,1,1)</f>
        <v>41493.867905092593</v>
      </c>
      <c r="N1277" s="20">
        <f>(((L1277/60)/60)/24)+DATE(1970,1,1)</f>
        <v>41458.867905092593</v>
      </c>
      <c r="O1277" s="22">
        <f>M1277-N1277</f>
        <v>35</v>
      </c>
      <c r="P1277" t="b">
        <v>1</v>
      </c>
      <c r="Q1277">
        <v>389</v>
      </c>
      <c r="R1277" t="b">
        <v>1</v>
      </c>
      <c r="S1277" t="s">
        <v>8271</v>
      </c>
      <c r="T1277" s="15" t="s">
        <v>8321</v>
      </c>
      <c r="U1277" s="15" t="s">
        <v>8322</v>
      </c>
    </row>
    <row r="1278" spans="1:21" ht="30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s="13">
        <f>IFERROR(ROUND(E1278/Q1278,2),0)</f>
        <v>46.07</v>
      </c>
      <c r="G1278" s="10">
        <f>ROUND(E1278/D1278,2)</f>
        <v>1.04</v>
      </c>
      <c r="H1278" s="9" t="s">
        <v>8217</v>
      </c>
      <c r="I1278" t="s">
        <v>8222</v>
      </c>
      <c r="J1278" t="s">
        <v>8244</v>
      </c>
      <c r="K1278">
        <v>1251777600</v>
      </c>
      <c r="L1278">
        <v>1247504047</v>
      </c>
      <c r="M1278" s="20">
        <f>(((K1278/60)/60)/24)+DATE(1970,1,1)</f>
        <v>40057.166666666664</v>
      </c>
      <c r="N1278" s="20">
        <f>(((L1278/60)/60)/24)+DATE(1970,1,1)</f>
        <v>40007.704247685186</v>
      </c>
      <c r="O1278" s="22">
        <f>M1278-N1278</f>
        <v>49.46241898147855</v>
      </c>
      <c r="P1278" t="b">
        <v>1</v>
      </c>
      <c r="Q1278">
        <v>68</v>
      </c>
      <c r="R1278" t="b">
        <v>1</v>
      </c>
      <c r="S1278" t="s">
        <v>8271</v>
      </c>
      <c r="T1278" s="15" t="s">
        <v>8321</v>
      </c>
      <c r="U1278" s="15" t="s">
        <v>8322</v>
      </c>
    </row>
    <row r="1279" spans="1:21" ht="60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s="13">
        <f>IFERROR(ROUND(E1279/Q1279,2),0)</f>
        <v>38.54</v>
      </c>
      <c r="G1279" s="10">
        <f>ROUND(E1279/D1279,2)</f>
        <v>1.06</v>
      </c>
      <c r="H1279" s="9" t="s">
        <v>8217</v>
      </c>
      <c r="I1279" t="s">
        <v>8222</v>
      </c>
      <c r="J1279" t="s">
        <v>8244</v>
      </c>
      <c r="K1279">
        <v>1346765347</v>
      </c>
      <c r="L1279">
        <v>1343741347</v>
      </c>
      <c r="M1279" s="20">
        <f>(((K1279/60)/60)/24)+DATE(1970,1,1)</f>
        <v>41156.561886574076</v>
      </c>
      <c r="N1279" s="20">
        <f>(((L1279/60)/60)/24)+DATE(1970,1,1)</f>
        <v>41121.561886574076</v>
      </c>
      <c r="O1279" s="22">
        <f>M1279-N1279</f>
        <v>35</v>
      </c>
      <c r="P1279" t="b">
        <v>1</v>
      </c>
      <c r="Q1279">
        <v>413</v>
      </c>
      <c r="R1279" t="b">
        <v>1</v>
      </c>
      <c r="S1279" t="s">
        <v>8271</v>
      </c>
      <c r="T1279" s="15" t="s">
        <v>8321</v>
      </c>
      <c r="U1279" s="15" t="s">
        <v>8322</v>
      </c>
    </row>
    <row r="1280" spans="1:21" ht="60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s="13">
        <f>IFERROR(ROUND(E1280/Q1280,2),0)</f>
        <v>53.01</v>
      </c>
      <c r="G1280" s="10">
        <f>ROUND(E1280/D1280,2)</f>
        <v>1.55</v>
      </c>
      <c r="H1280" s="9" t="s">
        <v>8217</v>
      </c>
      <c r="I1280" t="s">
        <v>8222</v>
      </c>
      <c r="J1280" t="s">
        <v>8244</v>
      </c>
      <c r="K1280">
        <v>1403661600</v>
      </c>
      <c r="L1280">
        <v>1401196766</v>
      </c>
      <c r="M1280" s="20">
        <f>(((K1280/60)/60)/24)+DATE(1970,1,1)</f>
        <v>41815.083333333336</v>
      </c>
      <c r="N1280" s="20">
        <f>(((L1280/60)/60)/24)+DATE(1970,1,1)</f>
        <v>41786.555162037039</v>
      </c>
      <c r="O1280" s="22">
        <f>M1280-N1280</f>
        <v>28.528171296296932</v>
      </c>
      <c r="P1280" t="b">
        <v>1</v>
      </c>
      <c r="Q1280">
        <v>190</v>
      </c>
      <c r="R1280" t="b">
        <v>1</v>
      </c>
      <c r="S1280" t="s">
        <v>8271</v>
      </c>
      <c r="T1280" s="15" t="s">
        <v>8321</v>
      </c>
      <c r="U1280" s="15" t="s">
        <v>8322</v>
      </c>
    </row>
    <row r="1281" spans="1:21" ht="60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s="13">
        <f>IFERROR(ROUND(E1281/Q1281,2),0)</f>
        <v>73.36</v>
      </c>
      <c r="G1281" s="10">
        <f>ROUND(E1281/D1281,2)</f>
        <v>1.1100000000000001</v>
      </c>
      <c r="H1281" s="9" t="s">
        <v>8217</v>
      </c>
      <c r="I1281" t="s">
        <v>8222</v>
      </c>
      <c r="J1281" t="s">
        <v>8244</v>
      </c>
      <c r="K1281">
        <v>1395624170</v>
      </c>
      <c r="L1281">
        <v>1392171770</v>
      </c>
      <c r="M1281" s="20">
        <f>(((K1281/60)/60)/24)+DATE(1970,1,1)</f>
        <v>41722.057523148149</v>
      </c>
      <c r="N1281" s="20">
        <f>(((L1281/60)/60)/24)+DATE(1970,1,1)</f>
        <v>41682.099189814813</v>
      </c>
      <c r="O1281" s="22">
        <f>M1281-N1281</f>
        <v>39.958333333335759</v>
      </c>
      <c r="P1281" t="b">
        <v>1</v>
      </c>
      <c r="Q1281">
        <v>189</v>
      </c>
      <c r="R1281" t="b">
        <v>1</v>
      </c>
      <c r="S1281" t="s">
        <v>8271</v>
      </c>
      <c r="T1281" s="15" t="s">
        <v>8321</v>
      </c>
      <c r="U1281" s="15" t="s">
        <v>8322</v>
      </c>
    </row>
    <row r="1282" spans="1:21" ht="45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s="13">
        <f>IFERROR(ROUND(E1282/Q1282,2),0)</f>
        <v>127.98</v>
      </c>
      <c r="G1282" s="10">
        <f>ROUND(E1282/D1282,2)</f>
        <v>1.1100000000000001</v>
      </c>
      <c r="H1282" s="9" t="s">
        <v>8217</v>
      </c>
      <c r="I1282" t="s">
        <v>8222</v>
      </c>
      <c r="J1282" t="s">
        <v>8244</v>
      </c>
      <c r="K1282">
        <v>1299003054</v>
      </c>
      <c r="L1282">
        <v>1291227054</v>
      </c>
      <c r="M1282" s="20">
        <f>(((K1282/60)/60)/24)+DATE(1970,1,1)</f>
        <v>40603.757569444446</v>
      </c>
      <c r="N1282" s="20">
        <f>(((L1282/60)/60)/24)+DATE(1970,1,1)</f>
        <v>40513.757569444446</v>
      </c>
      <c r="O1282" s="22">
        <f>M1282-N1282</f>
        <v>90</v>
      </c>
      <c r="P1282" t="b">
        <v>1</v>
      </c>
      <c r="Q1282">
        <v>130</v>
      </c>
      <c r="R1282" t="b">
        <v>1</v>
      </c>
      <c r="S1282" t="s">
        <v>8271</v>
      </c>
      <c r="T1282" s="15" t="s">
        <v>8321</v>
      </c>
      <c r="U1282" s="15" t="s">
        <v>8322</v>
      </c>
    </row>
    <row r="1283" spans="1:21" ht="60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s="13">
        <f>IFERROR(ROUND(E1283/Q1283,2),0)</f>
        <v>104.73</v>
      </c>
      <c r="G1283" s="10">
        <f>ROUND(E1283/D1283,2)</f>
        <v>1.1100000000000001</v>
      </c>
      <c r="H1283" s="9" t="s">
        <v>8217</v>
      </c>
      <c r="I1283" t="s">
        <v>8222</v>
      </c>
      <c r="J1283" t="s">
        <v>8244</v>
      </c>
      <c r="K1283">
        <v>1375033836</v>
      </c>
      <c r="L1283">
        <v>1373305836</v>
      </c>
      <c r="M1283" s="20">
        <f>(((K1283/60)/60)/24)+DATE(1970,1,1)</f>
        <v>41483.743472222224</v>
      </c>
      <c r="N1283" s="20">
        <f>(((L1283/60)/60)/24)+DATE(1970,1,1)</f>
        <v>41463.743472222224</v>
      </c>
      <c r="O1283" s="22">
        <f>M1283-N1283</f>
        <v>20</v>
      </c>
      <c r="P1283" t="b">
        <v>1</v>
      </c>
      <c r="Q1283">
        <v>74</v>
      </c>
      <c r="R1283" t="b">
        <v>1</v>
      </c>
      <c r="S1283" t="s">
        <v>8271</v>
      </c>
      <c r="T1283" s="15" t="s">
        <v>8321</v>
      </c>
      <c r="U1283" s="15" t="s">
        <v>8322</v>
      </c>
    </row>
    <row r="1284" spans="1:21" ht="60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s="13">
        <f>IFERROR(ROUND(E1284/Q1284,2),0)</f>
        <v>67.67</v>
      </c>
      <c r="G1284" s="10">
        <f>ROUND(E1284/D1284,2)</f>
        <v>1.24</v>
      </c>
      <c r="H1284" s="9" t="s">
        <v>8217</v>
      </c>
      <c r="I1284" t="s">
        <v>8222</v>
      </c>
      <c r="J1284" t="s">
        <v>8244</v>
      </c>
      <c r="K1284">
        <v>1386565140</v>
      </c>
      <c r="L1284">
        <v>1383909855</v>
      </c>
      <c r="M1284" s="20">
        <f>(((K1284/60)/60)/24)+DATE(1970,1,1)</f>
        <v>41617.207638888889</v>
      </c>
      <c r="N1284" s="20">
        <f>(((L1284/60)/60)/24)+DATE(1970,1,1)</f>
        <v>41586.475173611114</v>
      </c>
      <c r="O1284" s="22">
        <f>M1284-N1284</f>
        <v>30.732465277775191</v>
      </c>
      <c r="P1284" t="b">
        <v>1</v>
      </c>
      <c r="Q1284">
        <v>274</v>
      </c>
      <c r="R1284" t="b">
        <v>1</v>
      </c>
      <c r="S1284" t="s">
        <v>8271</v>
      </c>
      <c r="T1284" s="15" t="s">
        <v>8321</v>
      </c>
      <c r="U1284" s="15" t="s">
        <v>8322</v>
      </c>
    </row>
    <row r="1285" spans="1:21" ht="45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s="13">
        <f>IFERROR(ROUND(E1285/Q1285,2),0)</f>
        <v>95.93</v>
      </c>
      <c r="G1285" s="10">
        <f>ROUND(E1285/D1285,2)</f>
        <v>2.11</v>
      </c>
      <c r="H1285" s="9" t="s">
        <v>8217</v>
      </c>
      <c r="I1285" t="s">
        <v>8222</v>
      </c>
      <c r="J1285" t="s">
        <v>8244</v>
      </c>
      <c r="K1285">
        <v>1362974400</v>
      </c>
      <c r="L1285">
        <v>1360948389</v>
      </c>
      <c r="M1285" s="20">
        <f>(((K1285/60)/60)/24)+DATE(1970,1,1)</f>
        <v>41344.166666666664</v>
      </c>
      <c r="N1285" s="20">
        <f>(((L1285/60)/60)/24)+DATE(1970,1,1)</f>
        <v>41320.717465277776</v>
      </c>
      <c r="O1285" s="22">
        <f>M1285-N1285</f>
        <v>23.449201388888469</v>
      </c>
      <c r="P1285" t="b">
        <v>1</v>
      </c>
      <c r="Q1285">
        <v>22</v>
      </c>
      <c r="R1285" t="b">
        <v>1</v>
      </c>
      <c r="S1285" t="s">
        <v>8271</v>
      </c>
      <c r="T1285" s="15" t="s">
        <v>8321</v>
      </c>
      <c r="U1285" s="15" t="s">
        <v>8322</v>
      </c>
    </row>
    <row r="1286" spans="1:21" ht="60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s="13">
        <f>IFERROR(ROUND(E1286/Q1286,2),0)</f>
        <v>65.16</v>
      </c>
      <c r="G1286" s="10">
        <f>ROUND(E1286/D1286,2)</f>
        <v>1.01</v>
      </c>
      <c r="H1286" s="9" t="s">
        <v>8217</v>
      </c>
      <c r="I1286" t="s">
        <v>8222</v>
      </c>
      <c r="J1286" t="s">
        <v>8244</v>
      </c>
      <c r="K1286">
        <v>1483203540</v>
      </c>
      <c r="L1286">
        <v>1481175482</v>
      </c>
      <c r="M1286" s="20">
        <f>(((K1286/60)/60)/24)+DATE(1970,1,1)</f>
        <v>42735.707638888889</v>
      </c>
      <c r="N1286" s="20">
        <f>(((L1286/60)/60)/24)+DATE(1970,1,1)</f>
        <v>42712.23474537037</v>
      </c>
      <c r="O1286" s="22">
        <f>M1286-N1286</f>
        <v>23.472893518519413</v>
      </c>
      <c r="P1286" t="b">
        <v>0</v>
      </c>
      <c r="Q1286">
        <v>31</v>
      </c>
      <c r="R1286" t="b">
        <v>1</v>
      </c>
      <c r="S1286" t="s">
        <v>8266</v>
      </c>
      <c r="T1286" s="15" t="s">
        <v>8313</v>
      </c>
      <c r="U1286" s="15" t="s">
        <v>8314</v>
      </c>
    </row>
    <row r="1287" spans="1:21" ht="60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s="13">
        <f>IFERROR(ROUND(E1287/Q1287,2),0)</f>
        <v>32.270000000000003</v>
      </c>
      <c r="G1287" s="10">
        <f>ROUND(E1287/D1287,2)</f>
        <v>1.02</v>
      </c>
      <c r="H1287" s="9" t="s">
        <v>8217</v>
      </c>
      <c r="I1287" t="s">
        <v>8223</v>
      </c>
      <c r="J1287" t="s">
        <v>8245</v>
      </c>
      <c r="K1287">
        <v>1434808775</v>
      </c>
      <c r="L1287">
        <v>1433512775</v>
      </c>
      <c r="M1287" s="20">
        <f>(((K1287/60)/60)/24)+DATE(1970,1,1)</f>
        <v>42175.583043981482</v>
      </c>
      <c r="N1287" s="20">
        <f>(((L1287/60)/60)/24)+DATE(1970,1,1)</f>
        <v>42160.583043981482</v>
      </c>
      <c r="O1287" s="22">
        <f>M1287-N1287</f>
        <v>15</v>
      </c>
      <c r="P1287" t="b">
        <v>0</v>
      </c>
      <c r="Q1287">
        <v>63</v>
      </c>
      <c r="R1287" t="b">
        <v>1</v>
      </c>
      <c r="S1287" t="s">
        <v>8266</v>
      </c>
      <c r="T1287" s="15" t="s">
        <v>8313</v>
      </c>
      <c r="U1287" s="15" t="s">
        <v>8314</v>
      </c>
    </row>
    <row r="1288" spans="1:21" ht="45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s="13">
        <f>IFERROR(ROUND(E1288/Q1288,2),0)</f>
        <v>81.25</v>
      </c>
      <c r="G1288" s="10">
        <f>ROUND(E1288/D1288,2)</f>
        <v>1.08</v>
      </c>
      <c r="H1288" s="9" t="s">
        <v>8217</v>
      </c>
      <c r="I1288" t="s">
        <v>8223</v>
      </c>
      <c r="J1288" t="s">
        <v>8245</v>
      </c>
      <c r="K1288">
        <v>1424181600</v>
      </c>
      <c r="L1288">
        <v>1423041227</v>
      </c>
      <c r="M1288" s="20">
        <f>(((K1288/60)/60)/24)+DATE(1970,1,1)</f>
        <v>42052.583333333328</v>
      </c>
      <c r="N1288" s="20">
        <f>(((L1288/60)/60)/24)+DATE(1970,1,1)</f>
        <v>42039.384571759263</v>
      </c>
      <c r="O1288" s="22">
        <f>M1288-N1288</f>
        <v>13.198761574065429</v>
      </c>
      <c r="P1288" t="b">
        <v>0</v>
      </c>
      <c r="Q1288">
        <v>20</v>
      </c>
      <c r="R1288" t="b">
        <v>1</v>
      </c>
      <c r="S1288" t="s">
        <v>8266</v>
      </c>
      <c r="T1288" s="15" t="s">
        <v>8313</v>
      </c>
      <c r="U1288" s="15" t="s">
        <v>8314</v>
      </c>
    </row>
    <row r="1289" spans="1:21" ht="90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s="13">
        <f>IFERROR(ROUND(E1289/Q1289,2),0)</f>
        <v>24.2</v>
      </c>
      <c r="G1289" s="10">
        <f>ROUND(E1289/D1289,2)</f>
        <v>2.42</v>
      </c>
      <c r="H1289" s="9" t="s">
        <v>8217</v>
      </c>
      <c r="I1289" t="s">
        <v>8223</v>
      </c>
      <c r="J1289" t="s">
        <v>8245</v>
      </c>
      <c r="K1289">
        <v>1434120856</v>
      </c>
      <c r="L1289">
        <v>1428936856</v>
      </c>
      <c r="M1289" s="20">
        <f>(((K1289/60)/60)/24)+DATE(1970,1,1)</f>
        <v>42167.621018518519</v>
      </c>
      <c r="N1289" s="20">
        <f>(((L1289/60)/60)/24)+DATE(1970,1,1)</f>
        <v>42107.621018518519</v>
      </c>
      <c r="O1289" s="22">
        <f>M1289-N1289</f>
        <v>60</v>
      </c>
      <c r="P1289" t="b">
        <v>0</v>
      </c>
      <c r="Q1289">
        <v>25</v>
      </c>
      <c r="R1289" t="b">
        <v>1</v>
      </c>
      <c r="S1289" t="s">
        <v>8266</v>
      </c>
      <c r="T1289" s="15" t="s">
        <v>8313</v>
      </c>
      <c r="U1289" s="15" t="s">
        <v>8314</v>
      </c>
    </row>
    <row r="1290" spans="1:21" ht="60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s="13">
        <f>IFERROR(ROUND(E1290/Q1290,2),0)</f>
        <v>65.87</v>
      </c>
      <c r="G1290" s="10">
        <f>ROUND(E1290/D1290,2)</f>
        <v>1</v>
      </c>
      <c r="H1290" s="9" t="s">
        <v>8217</v>
      </c>
      <c r="I1290" t="s">
        <v>8222</v>
      </c>
      <c r="J1290" t="s">
        <v>8244</v>
      </c>
      <c r="K1290">
        <v>1470801600</v>
      </c>
      <c r="L1290">
        <v>1468122163</v>
      </c>
      <c r="M1290" s="20">
        <f>(((K1290/60)/60)/24)+DATE(1970,1,1)</f>
        <v>42592.166666666672</v>
      </c>
      <c r="N1290" s="20">
        <f>(((L1290/60)/60)/24)+DATE(1970,1,1)</f>
        <v>42561.154664351852</v>
      </c>
      <c r="O1290" s="22">
        <f>M1290-N1290</f>
        <v>31.012002314819256</v>
      </c>
      <c r="P1290" t="b">
        <v>0</v>
      </c>
      <c r="Q1290">
        <v>61</v>
      </c>
      <c r="R1290" t="b">
        <v>1</v>
      </c>
      <c r="S1290" t="s">
        <v>8266</v>
      </c>
      <c r="T1290" s="15" t="s">
        <v>8313</v>
      </c>
      <c r="U1290" s="15" t="s">
        <v>8314</v>
      </c>
    </row>
    <row r="1291" spans="1:21" ht="45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s="13">
        <f>IFERROR(ROUND(E1291/Q1291,2),0)</f>
        <v>36.08</v>
      </c>
      <c r="G1291" s="10">
        <f>ROUND(E1291/D1291,2)</f>
        <v>1.25</v>
      </c>
      <c r="H1291" s="9" t="s">
        <v>8217</v>
      </c>
      <c r="I1291" t="s">
        <v>8222</v>
      </c>
      <c r="J1291" t="s">
        <v>8244</v>
      </c>
      <c r="K1291">
        <v>1483499645</v>
      </c>
      <c r="L1291">
        <v>1480907645</v>
      </c>
      <c r="M1291" s="20">
        <f>(((K1291/60)/60)/24)+DATE(1970,1,1)</f>
        <v>42739.134780092587</v>
      </c>
      <c r="N1291" s="20">
        <f>(((L1291/60)/60)/24)+DATE(1970,1,1)</f>
        <v>42709.134780092587</v>
      </c>
      <c r="O1291" s="22">
        <f>M1291-N1291</f>
        <v>30</v>
      </c>
      <c r="P1291" t="b">
        <v>0</v>
      </c>
      <c r="Q1291">
        <v>52</v>
      </c>
      <c r="R1291" t="b">
        <v>1</v>
      </c>
      <c r="S1291" t="s">
        <v>8266</v>
      </c>
      <c r="T1291" s="15" t="s">
        <v>8313</v>
      </c>
      <c r="U1291" s="15" t="s">
        <v>8314</v>
      </c>
    </row>
    <row r="1292" spans="1:21" ht="30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s="13">
        <f>IFERROR(ROUND(E1292/Q1292,2),0)</f>
        <v>44.19</v>
      </c>
      <c r="G1292" s="10">
        <f>ROUND(E1292/D1292,2)</f>
        <v>1.0900000000000001</v>
      </c>
      <c r="H1292" s="9" t="s">
        <v>8217</v>
      </c>
      <c r="I1292" t="s">
        <v>8222</v>
      </c>
      <c r="J1292" t="s">
        <v>8244</v>
      </c>
      <c r="K1292">
        <v>1429772340</v>
      </c>
      <c r="L1292">
        <v>1427121931</v>
      </c>
      <c r="M1292" s="20">
        <f>(((K1292/60)/60)/24)+DATE(1970,1,1)</f>
        <v>42117.290972222225</v>
      </c>
      <c r="N1292" s="20">
        <f>(((L1292/60)/60)/24)+DATE(1970,1,1)</f>
        <v>42086.614942129629</v>
      </c>
      <c r="O1292" s="22">
        <f>M1292-N1292</f>
        <v>30.676030092596193</v>
      </c>
      <c r="P1292" t="b">
        <v>0</v>
      </c>
      <c r="Q1292">
        <v>86</v>
      </c>
      <c r="R1292" t="b">
        <v>1</v>
      </c>
      <c r="S1292" t="s">
        <v>8266</v>
      </c>
      <c r="T1292" s="15" t="s">
        <v>8313</v>
      </c>
      <c r="U1292" s="15" t="s">
        <v>8314</v>
      </c>
    </row>
    <row r="1293" spans="1:21" ht="60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s="13">
        <f>IFERROR(ROUND(E1293/Q1293,2),0)</f>
        <v>104.07</v>
      </c>
      <c r="G1293" s="10">
        <f>ROUND(E1293/D1293,2)</f>
        <v>1.46</v>
      </c>
      <c r="H1293" s="9" t="s">
        <v>8217</v>
      </c>
      <c r="I1293" t="s">
        <v>8222</v>
      </c>
      <c r="J1293" t="s">
        <v>8244</v>
      </c>
      <c r="K1293">
        <v>1428390000</v>
      </c>
      <c r="L1293">
        <v>1425224391</v>
      </c>
      <c r="M1293" s="20">
        <f>(((K1293/60)/60)/24)+DATE(1970,1,1)</f>
        <v>42101.291666666672</v>
      </c>
      <c r="N1293" s="20">
        <f>(((L1293/60)/60)/24)+DATE(1970,1,1)</f>
        <v>42064.652673611112</v>
      </c>
      <c r="O1293" s="22">
        <f>M1293-N1293</f>
        <v>36.638993055559695</v>
      </c>
      <c r="P1293" t="b">
        <v>0</v>
      </c>
      <c r="Q1293">
        <v>42</v>
      </c>
      <c r="R1293" t="b">
        <v>1</v>
      </c>
      <c r="S1293" t="s">
        <v>8266</v>
      </c>
      <c r="T1293" s="15" t="s">
        <v>8313</v>
      </c>
      <c r="U1293" s="15" t="s">
        <v>8314</v>
      </c>
    </row>
    <row r="1294" spans="1:21" ht="60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s="13">
        <f>IFERROR(ROUND(E1294/Q1294,2),0)</f>
        <v>35.96</v>
      </c>
      <c r="G1294" s="10">
        <f>ROUND(E1294/D1294,2)</f>
        <v>1.1000000000000001</v>
      </c>
      <c r="H1294" s="9" t="s">
        <v>8217</v>
      </c>
      <c r="I1294" t="s">
        <v>8223</v>
      </c>
      <c r="J1294" t="s">
        <v>8245</v>
      </c>
      <c r="K1294">
        <v>1444172340</v>
      </c>
      <c r="L1294">
        <v>1441822828</v>
      </c>
      <c r="M1294" s="20">
        <f>(((K1294/60)/60)/24)+DATE(1970,1,1)</f>
        <v>42283.957638888889</v>
      </c>
      <c r="N1294" s="20">
        <f>(((L1294/60)/60)/24)+DATE(1970,1,1)</f>
        <v>42256.764212962968</v>
      </c>
      <c r="O1294" s="22">
        <f>M1294-N1294</f>
        <v>27.193425925921474</v>
      </c>
      <c r="P1294" t="b">
        <v>0</v>
      </c>
      <c r="Q1294">
        <v>52</v>
      </c>
      <c r="R1294" t="b">
        <v>1</v>
      </c>
      <c r="S1294" t="s">
        <v>8266</v>
      </c>
      <c r="T1294" s="15" t="s">
        <v>8313</v>
      </c>
      <c r="U1294" s="15" t="s">
        <v>8314</v>
      </c>
    </row>
    <row r="1295" spans="1:21" ht="60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s="13">
        <f>IFERROR(ROUND(E1295/Q1295,2),0)</f>
        <v>127.79</v>
      </c>
      <c r="G1295" s="10">
        <f>ROUND(E1295/D1295,2)</f>
        <v>1.02</v>
      </c>
      <c r="H1295" s="9" t="s">
        <v>8217</v>
      </c>
      <c r="I1295" t="s">
        <v>8222</v>
      </c>
      <c r="J1295" t="s">
        <v>8244</v>
      </c>
      <c r="K1295">
        <v>1447523371</v>
      </c>
      <c r="L1295">
        <v>1444927771</v>
      </c>
      <c r="M1295" s="20">
        <f>(((K1295/60)/60)/24)+DATE(1970,1,1)</f>
        <v>42322.742719907401</v>
      </c>
      <c r="N1295" s="20">
        <f>(((L1295/60)/60)/24)+DATE(1970,1,1)</f>
        <v>42292.701053240744</v>
      </c>
      <c r="O1295" s="22">
        <f>M1295-N1295</f>
        <v>30.041666666656965</v>
      </c>
      <c r="P1295" t="b">
        <v>0</v>
      </c>
      <c r="Q1295">
        <v>120</v>
      </c>
      <c r="R1295" t="b">
        <v>1</v>
      </c>
      <c r="S1295" t="s">
        <v>8266</v>
      </c>
      <c r="T1295" s="15" t="s">
        <v>8313</v>
      </c>
      <c r="U1295" s="15" t="s">
        <v>8314</v>
      </c>
    </row>
    <row r="1296" spans="1:21" ht="60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s="13">
        <f>IFERROR(ROUND(E1296/Q1296,2),0)</f>
        <v>27.73</v>
      </c>
      <c r="G1296" s="10">
        <f>ROUND(E1296/D1296,2)</f>
        <v>1.22</v>
      </c>
      <c r="H1296" s="9" t="s">
        <v>8217</v>
      </c>
      <c r="I1296" t="s">
        <v>8223</v>
      </c>
      <c r="J1296" t="s">
        <v>8245</v>
      </c>
      <c r="K1296">
        <v>1445252400</v>
      </c>
      <c r="L1296">
        <v>1443696797</v>
      </c>
      <c r="M1296" s="20">
        <f>(((K1296/60)/60)/24)+DATE(1970,1,1)</f>
        <v>42296.458333333328</v>
      </c>
      <c r="N1296" s="20">
        <f>(((L1296/60)/60)/24)+DATE(1970,1,1)</f>
        <v>42278.453668981485</v>
      </c>
      <c r="O1296" s="22">
        <f>M1296-N1296</f>
        <v>18.00466435184353</v>
      </c>
      <c r="P1296" t="b">
        <v>0</v>
      </c>
      <c r="Q1296">
        <v>22</v>
      </c>
      <c r="R1296" t="b">
        <v>1</v>
      </c>
      <c r="S1296" t="s">
        <v>8266</v>
      </c>
      <c r="T1296" s="15" t="s">
        <v>8313</v>
      </c>
      <c r="U1296" s="15" t="s">
        <v>8314</v>
      </c>
    </row>
    <row r="1297" spans="1:21" ht="60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s="13">
        <f>IFERROR(ROUND(E1297/Q1297,2),0)</f>
        <v>39.83</v>
      </c>
      <c r="G1297" s="10">
        <f>ROUND(E1297/D1297,2)</f>
        <v>1.02</v>
      </c>
      <c r="H1297" s="9" t="s">
        <v>8217</v>
      </c>
      <c r="I1297" t="s">
        <v>8223</v>
      </c>
      <c r="J1297" t="s">
        <v>8245</v>
      </c>
      <c r="K1297">
        <v>1438189200</v>
      </c>
      <c r="L1297">
        <v>1435585497</v>
      </c>
      <c r="M1297" s="20">
        <f>(((K1297/60)/60)/24)+DATE(1970,1,1)</f>
        <v>42214.708333333328</v>
      </c>
      <c r="N1297" s="20">
        <f>(((L1297/60)/60)/24)+DATE(1970,1,1)</f>
        <v>42184.572881944448</v>
      </c>
      <c r="O1297" s="22">
        <f>M1297-N1297</f>
        <v>30.135451388880028</v>
      </c>
      <c r="P1297" t="b">
        <v>0</v>
      </c>
      <c r="Q1297">
        <v>64</v>
      </c>
      <c r="R1297" t="b">
        <v>1</v>
      </c>
      <c r="S1297" t="s">
        <v>8266</v>
      </c>
      <c r="T1297" s="15" t="s">
        <v>8313</v>
      </c>
      <c r="U1297" s="15" t="s">
        <v>8314</v>
      </c>
    </row>
    <row r="1298" spans="1:21" ht="60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s="13">
        <f>IFERROR(ROUND(E1298/Q1298,2),0)</f>
        <v>52.17</v>
      </c>
      <c r="G1298" s="10">
        <f>ROUND(E1298/D1298,2)</f>
        <v>1.41</v>
      </c>
      <c r="H1298" s="9" t="s">
        <v>8217</v>
      </c>
      <c r="I1298" t="s">
        <v>8223</v>
      </c>
      <c r="J1298" t="s">
        <v>8245</v>
      </c>
      <c r="K1298">
        <v>1457914373</v>
      </c>
      <c r="L1298">
        <v>1456189973</v>
      </c>
      <c r="M1298" s="20">
        <f>(((K1298/60)/60)/24)+DATE(1970,1,1)</f>
        <v>42443.008946759262</v>
      </c>
      <c r="N1298" s="20">
        <f>(((L1298/60)/60)/24)+DATE(1970,1,1)</f>
        <v>42423.050613425927</v>
      </c>
      <c r="O1298" s="22">
        <f>M1298-N1298</f>
        <v>19.958333333335759</v>
      </c>
      <c r="P1298" t="b">
        <v>0</v>
      </c>
      <c r="Q1298">
        <v>23</v>
      </c>
      <c r="R1298" t="b">
        <v>1</v>
      </c>
      <c r="S1298" t="s">
        <v>8266</v>
      </c>
      <c r="T1298" s="15" t="s">
        <v>8313</v>
      </c>
      <c r="U1298" s="15" t="s">
        <v>8314</v>
      </c>
    </row>
    <row r="1299" spans="1:21" ht="60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s="13">
        <f>IFERROR(ROUND(E1299/Q1299,2),0)</f>
        <v>92.04</v>
      </c>
      <c r="G1299" s="10">
        <f>ROUND(E1299/D1299,2)</f>
        <v>1.1000000000000001</v>
      </c>
      <c r="H1299" s="9" t="s">
        <v>8217</v>
      </c>
      <c r="I1299" t="s">
        <v>8222</v>
      </c>
      <c r="J1299" t="s">
        <v>8244</v>
      </c>
      <c r="K1299">
        <v>1462125358</v>
      </c>
      <c r="L1299">
        <v>1459533358</v>
      </c>
      <c r="M1299" s="20">
        <f>(((K1299/60)/60)/24)+DATE(1970,1,1)</f>
        <v>42491.747199074074</v>
      </c>
      <c r="N1299" s="20">
        <f>(((L1299/60)/60)/24)+DATE(1970,1,1)</f>
        <v>42461.747199074074</v>
      </c>
      <c r="O1299" s="22">
        <f>M1299-N1299</f>
        <v>30</v>
      </c>
      <c r="P1299" t="b">
        <v>0</v>
      </c>
      <c r="Q1299">
        <v>238</v>
      </c>
      <c r="R1299" t="b">
        <v>1</v>
      </c>
      <c r="S1299" t="s">
        <v>8266</v>
      </c>
      <c r="T1299" s="15" t="s">
        <v>8313</v>
      </c>
      <c r="U1299" s="15" t="s">
        <v>8314</v>
      </c>
    </row>
    <row r="1300" spans="1:21" ht="60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s="13">
        <f>IFERROR(ROUND(E1300/Q1300,2),0)</f>
        <v>63.42</v>
      </c>
      <c r="G1300" s="10">
        <f>ROUND(E1300/D1300,2)</f>
        <v>1.05</v>
      </c>
      <c r="H1300" s="9" t="s">
        <v>8217</v>
      </c>
      <c r="I1300" t="s">
        <v>8223</v>
      </c>
      <c r="J1300" t="s">
        <v>8245</v>
      </c>
      <c r="K1300">
        <v>1461860432</v>
      </c>
      <c r="L1300">
        <v>1459268432</v>
      </c>
      <c r="M1300" s="20">
        <f>(((K1300/60)/60)/24)+DATE(1970,1,1)</f>
        <v>42488.680925925932</v>
      </c>
      <c r="N1300" s="20">
        <f>(((L1300/60)/60)/24)+DATE(1970,1,1)</f>
        <v>42458.680925925932</v>
      </c>
      <c r="O1300" s="22">
        <f>M1300-N1300</f>
        <v>30</v>
      </c>
      <c r="P1300" t="b">
        <v>0</v>
      </c>
      <c r="Q1300">
        <v>33</v>
      </c>
      <c r="R1300" t="b">
        <v>1</v>
      </c>
      <c r="S1300" t="s">
        <v>8266</v>
      </c>
      <c r="T1300" s="15" t="s">
        <v>8313</v>
      </c>
      <c r="U1300" s="15" t="s">
        <v>8314</v>
      </c>
    </row>
    <row r="1301" spans="1:21" ht="45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s="13">
        <f>IFERROR(ROUND(E1301/Q1301,2),0)</f>
        <v>135.63</v>
      </c>
      <c r="G1301" s="10">
        <f>ROUND(E1301/D1301,2)</f>
        <v>1.24</v>
      </c>
      <c r="H1301" s="9" t="s">
        <v>8217</v>
      </c>
      <c r="I1301" t="s">
        <v>8222</v>
      </c>
      <c r="J1301" t="s">
        <v>8244</v>
      </c>
      <c r="K1301">
        <v>1436902359</v>
      </c>
      <c r="L1301">
        <v>1434310359</v>
      </c>
      <c r="M1301" s="20">
        <f>(((K1301/60)/60)/24)+DATE(1970,1,1)</f>
        <v>42199.814340277779</v>
      </c>
      <c r="N1301" s="20">
        <f>(((L1301/60)/60)/24)+DATE(1970,1,1)</f>
        <v>42169.814340277779</v>
      </c>
      <c r="O1301" s="22">
        <f>M1301-N1301</f>
        <v>30</v>
      </c>
      <c r="P1301" t="b">
        <v>0</v>
      </c>
      <c r="Q1301">
        <v>32</v>
      </c>
      <c r="R1301" t="b">
        <v>1</v>
      </c>
      <c r="S1301" t="s">
        <v>8266</v>
      </c>
      <c r="T1301" s="15" t="s">
        <v>8313</v>
      </c>
      <c r="U1301" s="15" t="s">
        <v>8314</v>
      </c>
    </row>
    <row r="1302" spans="1:21" ht="60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s="13">
        <f>IFERROR(ROUND(E1302/Q1302,2),0)</f>
        <v>168.75</v>
      </c>
      <c r="G1302" s="10">
        <f>ROUND(E1302/D1302,2)</f>
        <v>1.35</v>
      </c>
      <c r="H1302" s="9" t="s">
        <v>8217</v>
      </c>
      <c r="I1302" t="s">
        <v>8222</v>
      </c>
      <c r="J1302" t="s">
        <v>8244</v>
      </c>
      <c r="K1302">
        <v>1464807420</v>
      </c>
      <c r="L1302">
        <v>1461427938</v>
      </c>
      <c r="M1302" s="20">
        <f>(((K1302/60)/60)/24)+DATE(1970,1,1)</f>
        <v>42522.789583333331</v>
      </c>
      <c r="N1302" s="20">
        <f>(((L1302/60)/60)/24)+DATE(1970,1,1)</f>
        <v>42483.675208333334</v>
      </c>
      <c r="O1302" s="22">
        <f>M1302-N1302</f>
        <v>39.114374999997381</v>
      </c>
      <c r="P1302" t="b">
        <v>0</v>
      </c>
      <c r="Q1302">
        <v>24</v>
      </c>
      <c r="R1302" t="b">
        <v>1</v>
      </c>
      <c r="S1302" t="s">
        <v>8266</v>
      </c>
      <c r="T1302" s="15" t="s">
        <v>8313</v>
      </c>
      <c r="U1302" s="15" t="s">
        <v>8314</v>
      </c>
    </row>
    <row r="1303" spans="1:21" ht="60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s="13">
        <f>IFERROR(ROUND(E1303/Q1303,2),0)</f>
        <v>70.86</v>
      </c>
      <c r="G1303" s="10">
        <f>ROUND(E1303/D1303,2)</f>
        <v>1.03</v>
      </c>
      <c r="H1303" s="9" t="s">
        <v>8217</v>
      </c>
      <c r="I1303" t="s">
        <v>8222</v>
      </c>
      <c r="J1303" t="s">
        <v>8244</v>
      </c>
      <c r="K1303">
        <v>1437447600</v>
      </c>
      <c r="L1303">
        <v>1436551178</v>
      </c>
      <c r="M1303" s="20">
        <f>(((K1303/60)/60)/24)+DATE(1970,1,1)</f>
        <v>42206.125</v>
      </c>
      <c r="N1303" s="20">
        <f>(((L1303/60)/60)/24)+DATE(1970,1,1)</f>
        <v>42195.749745370369</v>
      </c>
      <c r="O1303" s="22">
        <f>M1303-N1303</f>
        <v>10.375254629630945</v>
      </c>
      <c r="P1303" t="b">
        <v>0</v>
      </c>
      <c r="Q1303">
        <v>29</v>
      </c>
      <c r="R1303" t="b">
        <v>1</v>
      </c>
      <c r="S1303" t="s">
        <v>8266</v>
      </c>
      <c r="T1303" s="15" t="s">
        <v>8313</v>
      </c>
      <c r="U1303" s="15" t="s">
        <v>8314</v>
      </c>
    </row>
    <row r="1304" spans="1:21" ht="45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s="13">
        <f>IFERROR(ROUND(E1304/Q1304,2),0)</f>
        <v>50</v>
      </c>
      <c r="G1304" s="10">
        <f>ROUND(E1304/D1304,2)</f>
        <v>1</v>
      </c>
      <c r="H1304" s="9" t="s">
        <v>8217</v>
      </c>
      <c r="I1304" t="s">
        <v>8222</v>
      </c>
      <c r="J1304" t="s">
        <v>8244</v>
      </c>
      <c r="K1304">
        <v>1480559011</v>
      </c>
      <c r="L1304">
        <v>1477963411</v>
      </c>
      <c r="M1304" s="20">
        <f>(((K1304/60)/60)/24)+DATE(1970,1,1)</f>
        <v>42705.099664351852</v>
      </c>
      <c r="N1304" s="20">
        <f>(((L1304/60)/60)/24)+DATE(1970,1,1)</f>
        <v>42675.057997685188</v>
      </c>
      <c r="O1304" s="22">
        <f>M1304-N1304</f>
        <v>30.041666666664241</v>
      </c>
      <c r="P1304" t="b">
        <v>0</v>
      </c>
      <c r="Q1304">
        <v>50</v>
      </c>
      <c r="R1304" t="b">
        <v>1</v>
      </c>
      <c r="S1304" t="s">
        <v>8266</v>
      </c>
      <c r="T1304" s="15" t="s">
        <v>8313</v>
      </c>
      <c r="U1304" s="15" t="s">
        <v>8314</v>
      </c>
    </row>
    <row r="1305" spans="1:21" ht="30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s="13">
        <f>IFERROR(ROUND(E1305/Q1305,2),0)</f>
        <v>42.21</v>
      </c>
      <c r="G1305" s="10">
        <f>ROUND(E1305/D1305,2)</f>
        <v>1.3</v>
      </c>
      <c r="H1305" s="9" t="s">
        <v>8217</v>
      </c>
      <c r="I1305" t="s">
        <v>8223</v>
      </c>
      <c r="J1305" t="s">
        <v>8245</v>
      </c>
      <c r="K1305">
        <v>1469962800</v>
      </c>
      <c r="L1305">
        <v>1468578920</v>
      </c>
      <c r="M1305" s="20">
        <f>(((K1305/60)/60)/24)+DATE(1970,1,1)</f>
        <v>42582.458333333328</v>
      </c>
      <c r="N1305" s="20">
        <f>(((L1305/60)/60)/24)+DATE(1970,1,1)</f>
        <v>42566.441203703704</v>
      </c>
      <c r="O1305" s="22">
        <f>M1305-N1305</f>
        <v>16.017129629624833</v>
      </c>
      <c r="P1305" t="b">
        <v>0</v>
      </c>
      <c r="Q1305">
        <v>108</v>
      </c>
      <c r="R1305" t="b">
        <v>1</v>
      </c>
      <c r="S1305" t="s">
        <v>8266</v>
      </c>
      <c r="T1305" s="15" t="s">
        <v>8313</v>
      </c>
      <c r="U1305" s="15" t="s">
        <v>8314</v>
      </c>
    </row>
    <row r="1306" spans="1:21" ht="45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s="13">
        <f>IFERROR(ROUND(E1306/Q1306,2),0)</f>
        <v>152.41</v>
      </c>
      <c r="G1306" s="10">
        <f>ROUND(E1306/D1306,2)</f>
        <v>0.4</v>
      </c>
      <c r="H1306" s="9" t="s">
        <v>8218</v>
      </c>
      <c r="I1306" t="s">
        <v>8223</v>
      </c>
      <c r="J1306" t="s">
        <v>8245</v>
      </c>
      <c r="K1306">
        <v>1489376405</v>
      </c>
      <c r="L1306">
        <v>1484196005</v>
      </c>
      <c r="M1306" s="20">
        <f>(((K1306/60)/60)/24)+DATE(1970,1,1)</f>
        <v>42807.152835648143</v>
      </c>
      <c r="N1306" s="20">
        <f>(((L1306/60)/60)/24)+DATE(1970,1,1)</f>
        <v>42747.194502314815</v>
      </c>
      <c r="O1306" s="22">
        <f>M1306-N1306</f>
        <v>59.958333333328483</v>
      </c>
      <c r="P1306" t="b">
        <v>0</v>
      </c>
      <c r="Q1306">
        <v>104</v>
      </c>
      <c r="R1306" t="b">
        <v>0</v>
      </c>
      <c r="S1306" t="s">
        <v>8268</v>
      </c>
      <c r="T1306" s="15" t="s">
        <v>8315</v>
      </c>
      <c r="U1306" s="15" t="s">
        <v>8317</v>
      </c>
    </row>
    <row r="1307" spans="1:21" ht="60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s="13">
        <f>IFERROR(ROUND(E1307/Q1307,2),0)</f>
        <v>90.62</v>
      </c>
      <c r="G1307" s="10">
        <f>ROUND(E1307/D1307,2)</f>
        <v>0.26</v>
      </c>
      <c r="H1307" s="9" t="s">
        <v>8218</v>
      </c>
      <c r="I1307" t="s">
        <v>8222</v>
      </c>
      <c r="J1307" t="s">
        <v>8244</v>
      </c>
      <c r="K1307">
        <v>1469122200</v>
      </c>
      <c r="L1307">
        <v>1466611108</v>
      </c>
      <c r="M1307" s="20">
        <f>(((K1307/60)/60)/24)+DATE(1970,1,1)</f>
        <v>42572.729166666672</v>
      </c>
      <c r="N1307" s="20">
        <f>(((L1307/60)/60)/24)+DATE(1970,1,1)</f>
        <v>42543.665601851855</v>
      </c>
      <c r="O1307" s="22">
        <f>M1307-N1307</f>
        <v>29.063564814816345</v>
      </c>
      <c r="P1307" t="b">
        <v>0</v>
      </c>
      <c r="Q1307">
        <v>86</v>
      </c>
      <c r="R1307" t="b">
        <v>0</v>
      </c>
      <c r="S1307" t="s">
        <v>8268</v>
      </c>
      <c r="T1307" s="15" t="s">
        <v>8315</v>
      </c>
      <c r="U1307" s="15" t="s">
        <v>8317</v>
      </c>
    </row>
    <row r="1308" spans="1:21" ht="60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s="13">
        <f>IFERROR(ROUND(E1308/Q1308,2),0)</f>
        <v>201.6</v>
      </c>
      <c r="G1308" s="10">
        <f>ROUND(E1308/D1308,2)</f>
        <v>0.65</v>
      </c>
      <c r="H1308" s="9" t="s">
        <v>8218</v>
      </c>
      <c r="I1308" t="s">
        <v>8222</v>
      </c>
      <c r="J1308" t="s">
        <v>8244</v>
      </c>
      <c r="K1308">
        <v>1417690734</v>
      </c>
      <c r="L1308">
        <v>1415098734</v>
      </c>
      <c r="M1308" s="20">
        <f>(((K1308/60)/60)/24)+DATE(1970,1,1)</f>
        <v>41977.457569444443</v>
      </c>
      <c r="N1308" s="20">
        <f>(((L1308/60)/60)/24)+DATE(1970,1,1)</f>
        <v>41947.457569444443</v>
      </c>
      <c r="O1308" s="22">
        <f>M1308-N1308</f>
        <v>30</v>
      </c>
      <c r="P1308" t="b">
        <v>0</v>
      </c>
      <c r="Q1308">
        <v>356</v>
      </c>
      <c r="R1308" t="b">
        <v>0</v>
      </c>
      <c r="S1308" t="s">
        <v>8268</v>
      </c>
      <c r="T1308" s="15" t="s">
        <v>8315</v>
      </c>
      <c r="U1308" s="15" t="s">
        <v>8317</v>
      </c>
    </row>
    <row r="1309" spans="1:21" ht="30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s="13">
        <f>IFERROR(ROUND(E1309/Q1309,2),0)</f>
        <v>127.93</v>
      </c>
      <c r="G1309" s="10">
        <f>ROUND(E1309/D1309,2)</f>
        <v>0.12</v>
      </c>
      <c r="H1309" s="9" t="s">
        <v>8218</v>
      </c>
      <c r="I1309" t="s">
        <v>8222</v>
      </c>
      <c r="J1309" t="s">
        <v>8244</v>
      </c>
      <c r="K1309">
        <v>1455710679</v>
      </c>
      <c r="L1309">
        <v>1453118679</v>
      </c>
      <c r="M1309" s="20">
        <f>(((K1309/60)/60)/24)+DATE(1970,1,1)</f>
        <v>42417.503229166665</v>
      </c>
      <c r="N1309" s="20">
        <f>(((L1309/60)/60)/24)+DATE(1970,1,1)</f>
        <v>42387.503229166665</v>
      </c>
      <c r="O1309" s="22">
        <f>M1309-N1309</f>
        <v>30</v>
      </c>
      <c r="P1309" t="b">
        <v>0</v>
      </c>
      <c r="Q1309">
        <v>45</v>
      </c>
      <c r="R1309" t="b">
        <v>0</v>
      </c>
      <c r="S1309" t="s">
        <v>8268</v>
      </c>
      <c r="T1309" s="15" t="s">
        <v>8315</v>
      </c>
      <c r="U1309" s="15" t="s">
        <v>8317</v>
      </c>
    </row>
    <row r="1310" spans="1:21" ht="30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s="13">
        <f>IFERROR(ROUND(E1310/Q1310,2),0)</f>
        <v>29.89</v>
      </c>
      <c r="G1310" s="10">
        <f>ROUND(E1310/D1310,2)</f>
        <v>0.11</v>
      </c>
      <c r="H1310" s="9" t="s">
        <v>8218</v>
      </c>
      <c r="I1310" t="s">
        <v>8222</v>
      </c>
      <c r="J1310" t="s">
        <v>8244</v>
      </c>
      <c r="K1310">
        <v>1475937812</v>
      </c>
      <c r="L1310">
        <v>1472481812</v>
      </c>
      <c r="M1310" s="20">
        <f>(((K1310/60)/60)/24)+DATE(1970,1,1)</f>
        <v>42651.613564814819</v>
      </c>
      <c r="N1310" s="20">
        <f>(((L1310/60)/60)/24)+DATE(1970,1,1)</f>
        <v>42611.613564814819</v>
      </c>
      <c r="O1310" s="22">
        <f>M1310-N1310</f>
        <v>40</v>
      </c>
      <c r="P1310" t="b">
        <v>0</v>
      </c>
      <c r="Q1310">
        <v>38</v>
      </c>
      <c r="R1310" t="b">
        <v>0</v>
      </c>
      <c r="S1310" t="s">
        <v>8268</v>
      </c>
      <c r="T1310" s="15" t="s">
        <v>8315</v>
      </c>
      <c r="U1310" s="15" t="s">
        <v>8317</v>
      </c>
    </row>
    <row r="1311" spans="1:21" ht="45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s="13">
        <f>IFERROR(ROUND(E1311/Q1311,2),0)</f>
        <v>367.97</v>
      </c>
      <c r="G1311" s="10">
        <f>ROUND(E1311/D1311,2)</f>
        <v>1.1200000000000001</v>
      </c>
      <c r="H1311" s="9" t="s">
        <v>8218</v>
      </c>
      <c r="I1311" t="s">
        <v>8222</v>
      </c>
      <c r="J1311" t="s">
        <v>8244</v>
      </c>
      <c r="K1311">
        <v>1444943468</v>
      </c>
      <c r="L1311">
        <v>1441919468</v>
      </c>
      <c r="M1311" s="20">
        <f>(((K1311/60)/60)/24)+DATE(1970,1,1)</f>
        <v>42292.882731481484</v>
      </c>
      <c r="N1311" s="20">
        <f>(((L1311/60)/60)/24)+DATE(1970,1,1)</f>
        <v>42257.882731481484</v>
      </c>
      <c r="O1311" s="22">
        <f>M1311-N1311</f>
        <v>35</v>
      </c>
      <c r="P1311" t="b">
        <v>0</v>
      </c>
      <c r="Q1311">
        <v>35</v>
      </c>
      <c r="R1311" t="b">
        <v>0</v>
      </c>
      <c r="S1311" t="s">
        <v>8268</v>
      </c>
      <c r="T1311" s="15" t="s">
        <v>8315</v>
      </c>
      <c r="U1311" s="15" t="s">
        <v>8317</v>
      </c>
    </row>
    <row r="1312" spans="1:21" ht="45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s="13">
        <f>IFERROR(ROUND(E1312/Q1312,2),0)</f>
        <v>129.16999999999999</v>
      </c>
      <c r="G1312" s="10">
        <f>ROUND(E1312/D1312,2)</f>
        <v>0.16</v>
      </c>
      <c r="H1312" s="9" t="s">
        <v>8218</v>
      </c>
      <c r="I1312" t="s">
        <v>8222</v>
      </c>
      <c r="J1312" t="s">
        <v>8244</v>
      </c>
      <c r="K1312">
        <v>1471622450</v>
      </c>
      <c r="L1312">
        <v>1467734450</v>
      </c>
      <c r="M1312" s="20">
        <f>(((K1312/60)/60)/24)+DATE(1970,1,1)</f>
        <v>42601.667245370365</v>
      </c>
      <c r="N1312" s="20">
        <f>(((L1312/60)/60)/24)+DATE(1970,1,1)</f>
        <v>42556.667245370365</v>
      </c>
      <c r="O1312" s="22">
        <f>M1312-N1312</f>
        <v>45</v>
      </c>
      <c r="P1312" t="b">
        <v>0</v>
      </c>
      <c r="Q1312">
        <v>24</v>
      </c>
      <c r="R1312" t="b">
        <v>0</v>
      </c>
      <c r="S1312" t="s">
        <v>8268</v>
      </c>
      <c r="T1312" s="15" t="s">
        <v>8315</v>
      </c>
      <c r="U1312" s="15" t="s">
        <v>8317</v>
      </c>
    </row>
    <row r="1313" spans="1:21" ht="60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s="13">
        <f>IFERROR(ROUND(E1313/Q1313,2),0)</f>
        <v>800.7</v>
      </c>
      <c r="G1313" s="10">
        <f>ROUND(E1313/D1313,2)</f>
        <v>0.32</v>
      </c>
      <c r="H1313" s="9" t="s">
        <v>8218</v>
      </c>
      <c r="I1313" t="s">
        <v>8222</v>
      </c>
      <c r="J1313" t="s">
        <v>8244</v>
      </c>
      <c r="K1313">
        <v>1480536919</v>
      </c>
      <c r="L1313">
        <v>1477509319</v>
      </c>
      <c r="M1313" s="20">
        <f>(((K1313/60)/60)/24)+DATE(1970,1,1)</f>
        <v>42704.843969907408</v>
      </c>
      <c r="N1313" s="20">
        <f>(((L1313/60)/60)/24)+DATE(1970,1,1)</f>
        <v>42669.802303240736</v>
      </c>
      <c r="O1313" s="22">
        <f>M1313-N1313</f>
        <v>35.041666666671517</v>
      </c>
      <c r="P1313" t="b">
        <v>0</v>
      </c>
      <c r="Q1313">
        <v>100</v>
      </c>
      <c r="R1313" t="b">
        <v>0</v>
      </c>
      <c r="S1313" t="s">
        <v>8268</v>
      </c>
      <c r="T1313" s="15" t="s">
        <v>8315</v>
      </c>
      <c r="U1313" s="15" t="s">
        <v>8317</v>
      </c>
    </row>
    <row r="1314" spans="1:21" ht="45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s="13">
        <f>IFERROR(ROUND(E1314/Q1314,2),0)</f>
        <v>28</v>
      </c>
      <c r="G1314" s="10">
        <f>ROUND(E1314/D1314,2)</f>
        <v>0.01</v>
      </c>
      <c r="H1314" s="9" t="s">
        <v>8218</v>
      </c>
      <c r="I1314" t="s">
        <v>8222</v>
      </c>
      <c r="J1314" t="s">
        <v>8244</v>
      </c>
      <c r="K1314">
        <v>1429375922</v>
      </c>
      <c r="L1314">
        <v>1426783922</v>
      </c>
      <c r="M1314" s="20">
        <f>(((K1314/60)/60)/24)+DATE(1970,1,1)</f>
        <v>42112.702800925923</v>
      </c>
      <c r="N1314" s="20">
        <f>(((L1314/60)/60)/24)+DATE(1970,1,1)</f>
        <v>42082.702800925923</v>
      </c>
      <c r="O1314" s="22">
        <f>M1314-N1314</f>
        <v>30</v>
      </c>
      <c r="P1314" t="b">
        <v>0</v>
      </c>
      <c r="Q1314">
        <v>1</v>
      </c>
      <c r="R1314" t="b">
        <v>0</v>
      </c>
      <c r="S1314" t="s">
        <v>8268</v>
      </c>
      <c r="T1314" s="15" t="s">
        <v>8315</v>
      </c>
      <c r="U1314" s="15" t="s">
        <v>8317</v>
      </c>
    </row>
    <row r="1315" spans="1:21" ht="60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s="13">
        <f>IFERROR(ROUND(E1315/Q1315,2),0)</f>
        <v>102.02</v>
      </c>
      <c r="G1315" s="10">
        <f>ROUND(E1315/D1315,2)</f>
        <v>0.31</v>
      </c>
      <c r="H1315" s="9" t="s">
        <v>8218</v>
      </c>
      <c r="I1315" t="s">
        <v>8222</v>
      </c>
      <c r="J1315" t="s">
        <v>8244</v>
      </c>
      <c r="K1315">
        <v>1457024514</v>
      </c>
      <c r="L1315">
        <v>1454432514</v>
      </c>
      <c r="M1315" s="20">
        <f>(((K1315/60)/60)/24)+DATE(1970,1,1)</f>
        <v>42432.709652777776</v>
      </c>
      <c r="N1315" s="20">
        <f>(((L1315/60)/60)/24)+DATE(1970,1,1)</f>
        <v>42402.709652777776</v>
      </c>
      <c r="O1315" s="22">
        <f>M1315-N1315</f>
        <v>30</v>
      </c>
      <c r="P1315" t="b">
        <v>0</v>
      </c>
      <c r="Q1315">
        <v>122</v>
      </c>
      <c r="R1315" t="b">
        <v>0</v>
      </c>
      <c r="S1315" t="s">
        <v>8268</v>
      </c>
      <c r="T1315" s="15" t="s">
        <v>8315</v>
      </c>
      <c r="U1315" s="15" t="s">
        <v>8317</v>
      </c>
    </row>
    <row r="1316" spans="1:21" ht="60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s="13">
        <f>IFERROR(ROUND(E1316/Q1316,2),0)</f>
        <v>184.36</v>
      </c>
      <c r="G1316" s="10">
        <f>ROUND(E1316/D1316,2)</f>
        <v>0.01</v>
      </c>
      <c r="H1316" s="9" t="s">
        <v>8218</v>
      </c>
      <c r="I1316" t="s">
        <v>8222</v>
      </c>
      <c r="J1316" t="s">
        <v>8244</v>
      </c>
      <c r="K1316">
        <v>1477065860</v>
      </c>
      <c r="L1316">
        <v>1471881860</v>
      </c>
      <c r="M1316" s="20">
        <f>(((K1316/60)/60)/24)+DATE(1970,1,1)</f>
        <v>42664.669675925921</v>
      </c>
      <c r="N1316" s="20">
        <f>(((L1316/60)/60)/24)+DATE(1970,1,1)</f>
        <v>42604.669675925921</v>
      </c>
      <c r="O1316" s="22">
        <f>M1316-N1316</f>
        <v>60</v>
      </c>
      <c r="P1316" t="b">
        <v>0</v>
      </c>
      <c r="Q1316">
        <v>11</v>
      </c>
      <c r="R1316" t="b">
        <v>0</v>
      </c>
      <c r="S1316" t="s">
        <v>8268</v>
      </c>
      <c r="T1316" s="15" t="s">
        <v>8315</v>
      </c>
      <c r="U1316" s="15" t="s">
        <v>8317</v>
      </c>
    </row>
    <row r="1317" spans="1:21" ht="30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s="13">
        <f>IFERROR(ROUND(E1317/Q1317,2),0)</f>
        <v>162.91999999999999</v>
      </c>
      <c r="G1317" s="10">
        <f>ROUND(E1317/D1317,2)</f>
        <v>0.4</v>
      </c>
      <c r="H1317" s="9" t="s">
        <v>8218</v>
      </c>
      <c r="I1317" t="s">
        <v>8222</v>
      </c>
      <c r="J1317" t="s">
        <v>8244</v>
      </c>
      <c r="K1317">
        <v>1446771600</v>
      </c>
      <c r="L1317">
        <v>1443700648</v>
      </c>
      <c r="M1317" s="20">
        <f>(((K1317/60)/60)/24)+DATE(1970,1,1)</f>
        <v>42314.041666666672</v>
      </c>
      <c r="N1317" s="20">
        <f>(((L1317/60)/60)/24)+DATE(1970,1,1)</f>
        <v>42278.498240740737</v>
      </c>
      <c r="O1317" s="22">
        <f>M1317-N1317</f>
        <v>35.543425925934571</v>
      </c>
      <c r="P1317" t="b">
        <v>0</v>
      </c>
      <c r="Q1317">
        <v>248</v>
      </c>
      <c r="R1317" t="b">
        <v>0</v>
      </c>
      <c r="S1317" t="s">
        <v>8268</v>
      </c>
      <c r="T1317" s="15" t="s">
        <v>8315</v>
      </c>
      <c r="U1317" s="15" t="s">
        <v>8317</v>
      </c>
    </row>
    <row r="1318" spans="1:21" ht="45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s="13">
        <f>IFERROR(ROUND(E1318/Q1318,2),0)</f>
        <v>1</v>
      </c>
      <c r="G1318" s="10">
        <f>ROUND(E1318/D1318,2)</f>
        <v>0</v>
      </c>
      <c r="H1318" s="9" t="s">
        <v>8218</v>
      </c>
      <c r="I1318" t="s">
        <v>8222</v>
      </c>
      <c r="J1318" t="s">
        <v>8244</v>
      </c>
      <c r="K1318">
        <v>1456700709</v>
      </c>
      <c r="L1318">
        <v>1453676709</v>
      </c>
      <c r="M1318" s="20">
        <f>(((K1318/60)/60)/24)+DATE(1970,1,1)</f>
        <v>42428.961909722217</v>
      </c>
      <c r="N1318" s="20">
        <f>(((L1318/60)/60)/24)+DATE(1970,1,1)</f>
        <v>42393.961909722217</v>
      </c>
      <c r="O1318" s="22">
        <f>M1318-N1318</f>
        <v>35</v>
      </c>
      <c r="P1318" t="b">
        <v>0</v>
      </c>
      <c r="Q1318">
        <v>1</v>
      </c>
      <c r="R1318" t="b">
        <v>0</v>
      </c>
      <c r="S1318" t="s">
        <v>8268</v>
      </c>
      <c r="T1318" s="15" t="s">
        <v>8315</v>
      </c>
      <c r="U1318" s="15" t="s">
        <v>8317</v>
      </c>
    </row>
    <row r="1319" spans="1:21" ht="60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s="13">
        <f>IFERROR(ROUND(E1319/Q1319,2),0)</f>
        <v>603.53</v>
      </c>
      <c r="G1319" s="10">
        <f>ROUND(E1319/D1319,2)</f>
        <v>0.06</v>
      </c>
      <c r="H1319" s="9" t="s">
        <v>8218</v>
      </c>
      <c r="I1319" t="s">
        <v>8230</v>
      </c>
      <c r="J1319" t="s">
        <v>8251</v>
      </c>
      <c r="K1319">
        <v>1469109600</v>
      </c>
      <c r="L1319">
        <v>1464586746</v>
      </c>
      <c r="M1319" s="20">
        <f>(((K1319/60)/60)/24)+DATE(1970,1,1)</f>
        <v>42572.583333333328</v>
      </c>
      <c r="N1319" s="20">
        <f>(((L1319/60)/60)/24)+DATE(1970,1,1)</f>
        <v>42520.235486111109</v>
      </c>
      <c r="O1319" s="22">
        <f>M1319-N1319</f>
        <v>52.347847222219571</v>
      </c>
      <c r="P1319" t="b">
        <v>0</v>
      </c>
      <c r="Q1319">
        <v>19</v>
      </c>
      <c r="R1319" t="b">
        <v>0</v>
      </c>
      <c r="S1319" t="s">
        <v>8268</v>
      </c>
      <c r="T1319" s="15" t="s">
        <v>8315</v>
      </c>
      <c r="U1319" s="15" t="s">
        <v>8317</v>
      </c>
    </row>
    <row r="1320" spans="1:21" ht="45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s="13">
        <f>IFERROR(ROUND(E1320/Q1320,2),0)</f>
        <v>45.41</v>
      </c>
      <c r="G1320" s="10">
        <f>ROUND(E1320/D1320,2)</f>
        <v>0.15</v>
      </c>
      <c r="H1320" s="9" t="s">
        <v>8218</v>
      </c>
      <c r="I1320" t="s">
        <v>8222</v>
      </c>
      <c r="J1320" t="s">
        <v>8244</v>
      </c>
      <c r="K1320">
        <v>1420938172</v>
      </c>
      <c r="L1320">
        <v>1418346172</v>
      </c>
      <c r="M1320" s="20">
        <f>(((K1320/60)/60)/24)+DATE(1970,1,1)</f>
        <v>42015.043657407412</v>
      </c>
      <c r="N1320" s="20">
        <f>(((L1320/60)/60)/24)+DATE(1970,1,1)</f>
        <v>41985.043657407412</v>
      </c>
      <c r="O1320" s="22">
        <f>M1320-N1320</f>
        <v>30</v>
      </c>
      <c r="P1320" t="b">
        <v>0</v>
      </c>
      <c r="Q1320">
        <v>135</v>
      </c>
      <c r="R1320" t="b">
        <v>0</v>
      </c>
      <c r="S1320" t="s">
        <v>8268</v>
      </c>
      <c r="T1320" s="15" t="s">
        <v>8315</v>
      </c>
      <c r="U1320" s="15" t="s">
        <v>8317</v>
      </c>
    </row>
    <row r="1321" spans="1:21" ht="60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s="13">
        <f>IFERROR(ROUND(E1321/Q1321,2),0)</f>
        <v>97.33</v>
      </c>
      <c r="G1321" s="10">
        <f>ROUND(E1321/D1321,2)</f>
        <v>0.15</v>
      </c>
      <c r="H1321" s="9" t="s">
        <v>8218</v>
      </c>
      <c r="I1321" t="s">
        <v>8223</v>
      </c>
      <c r="J1321" t="s">
        <v>8245</v>
      </c>
      <c r="K1321">
        <v>1405094400</v>
      </c>
      <c r="L1321">
        <v>1403810965</v>
      </c>
      <c r="M1321" s="20">
        <f>(((K1321/60)/60)/24)+DATE(1970,1,1)</f>
        <v>41831.666666666664</v>
      </c>
      <c r="N1321" s="20">
        <f>(((L1321/60)/60)/24)+DATE(1970,1,1)</f>
        <v>41816.812094907407</v>
      </c>
      <c r="O1321" s="22">
        <f>M1321-N1321</f>
        <v>14.854571759256942</v>
      </c>
      <c r="P1321" t="b">
        <v>0</v>
      </c>
      <c r="Q1321">
        <v>9</v>
      </c>
      <c r="R1321" t="b">
        <v>0</v>
      </c>
      <c r="S1321" t="s">
        <v>8268</v>
      </c>
      <c r="T1321" s="15" t="s">
        <v>8315</v>
      </c>
      <c r="U1321" s="15" t="s">
        <v>8317</v>
      </c>
    </row>
    <row r="1322" spans="1:21" ht="60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s="13">
        <f>IFERROR(ROUND(E1322/Q1322,2),0)</f>
        <v>167.67</v>
      </c>
      <c r="G1322" s="10">
        <f>ROUND(E1322/D1322,2)</f>
        <v>0.01</v>
      </c>
      <c r="H1322" s="9" t="s">
        <v>8218</v>
      </c>
      <c r="I1322" t="s">
        <v>8231</v>
      </c>
      <c r="J1322" t="s">
        <v>8247</v>
      </c>
      <c r="K1322">
        <v>1483138800</v>
      </c>
      <c r="L1322">
        <v>1480610046</v>
      </c>
      <c r="M1322" s="20">
        <f>(((K1322/60)/60)/24)+DATE(1970,1,1)</f>
        <v>42734.958333333328</v>
      </c>
      <c r="N1322" s="20">
        <f>(((L1322/60)/60)/24)+DATE(1970,1,1)</f>
        <v>42705.690347222218</v>
      </c>
      <c r="O1322" s="22">
        <f>M1322-N1322</f>
        <v>29.267986111110076</v>
      </c>
      <c r="P1322" t="b">
        <v>0</v>
      </c>
      <c r="Q1322">
        <v>3</v>
      </c>
      <c r="R1322" t="b">
        <v>0</v>
      </c>
      <c r="S1322" t="s">
        <v>8268</v>
      </c>
      <c r="T1322" s="15" t="s">
        <v>8315</v>
      </c>
      <c r="U1322" s="15" t="s">
        <v>8317</v>
      </c>
    </row>
    <row r="1323" spans="1:21" ht="60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s="13">
        <f>IFERROR(ROUND(E1323/Q1323,2),0)</f>
        <v>859.86</v>
      </c>
      <c r="G1323" s="10">
        <f>ROUND(E1323/D1323,2)</f>
        <v>0.01</v>
      </c>
      <c r="H1323" s="9" t="s">
        <v>8218</v>
      </c>
      <c r="I1323" t="s">
        <v>8233</v>
      </c>
      <c r="J1323" t="s">
        <v>8253</v>
      </c>
      <c r="K1323">
        <v>1482515937</v>
      </c>
      <c r="L1323">
        <v>1479923937</v>
      </c>
      <c r="M1323" s="20">
        <f>(((K1323/60)/60)/24)+DATE(1970,1,1)</f>
        <v>42727.74927083333</v>
      </c>
      <c r="N1323" s="20">
        <f>(((L1323/60)/60)/24)+DATE(1970,1,1)</f>
        <v>42697.74927083333</v>
      </c>
      <c r="O1323" s="22">
        <f>M1323-N1323</f>
        <v>30</v>
      </c>
      <c r="P1323" t="b">
        <v>0</v>
      </c>
      <c r="Q1323">
        <v>7</v>
      </c>
      <c r="R1323" t="b">
        <v>0</v>
      </c>
      <c r="S1323" t="s">
        <v>8268</v>
      </c>
      <c r="T1323" s="15" t="s">
        <v>8315</v>
      </c>
      <c r="U1323" s="15" t="s">
        <v>8317</v>
      </c>
    </row>
    <row r="1324" spans="1:21" ht="60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s="13">
        <f>IFERROR(ROUND(E1324/Q1324,2),0)</f>
        <v>26.5</v>
      </c>
      <c r="G1324" s="10">
        <f>ROUND(E1324/D1324,2)</f>
        <v>0</v>
      </c>
      <c r="H1324" s="9" t="s">
        <v>8218</v>
      </c>
      <c r="I1324" t="s">
        <v>8223</v>
      </c>
      <c r="J1324" t="s">
        <v>8245</v>
      </c>
      <c r="K1324">
        <v>1432223125</v>
      </c>
      <c r="L1324">
        <v>1429631125</v>
      </c>
      <c r="M1324" s="20">
        <f>(((K1324/60)/60)/24)+DATE(1970,1,1)</f>
        <v>42145.656539351854</v>
      </c>
      <c r="N1324" s="20">
        <f>(((L1324/60)/60)/24)+DATE(1970,1,1)</f>
        <v>42115.656539351854</v>
      </c>
      <c r="O1324" s="22">
        <f>M1324-N1324</f>
        <v>30</v>
      </c>
      <c r="P1324" t="b">
        <v>0</v>
      </c>
      <c r="Q1324">
        <v>4</v>
      </c>
      <c r="R1324" t="b">
        <v>0</v>
      </c>
      <c r="S1324" t="s">
        <v>8268</v>
      </c>
      <c r="T1324" s="15" t="s">
        <v>8315</v>
      </c>
      <c r="U1324" s="15" t="s">
        <v>8317</v>
      </c>
    </row>
    <row r="1325" spans="1:21" ht="60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s="13">
        <f>IFERROR(ROUND(E1325/Q1325,2),0)</f>
        <v>30.27</v>
      </c>
      <c r="G1325" s="10">
        <f>ROUND(E1325/D1325,2)</f>
        <v>0.09</v>
      </c>
      <c r="H1325" s="9" t="s">
        <v>8218</v>
      </c>
      <c r="I1325" t="s">
        <v>8222</v>
      </c>
      <c r="J1325" t="s">
        <v>8244</v>
      </c>
      <c r="K1325">
        <v>1461653700</v>
      </c>
      <c r="L1325">
        <v>1458665146</v>
      </c>
      <c r="M1325" s="20">
        <f>(((K1325/60)/60)/24)+DATE(1970,1,1)</f>
        <v>42486.288194444445</v>
      </c>
      <c r="N1325" s="20">
        <f>(((L1325/60)/60)/24)+DATE(1970,1,1)</f>
        <v>42451.698449074072</v>
      </c>
      <c r="O1325" s="22">
        <f>M1325-N1325</f>
        <v>34.589745370372839</v>
      </c>
      <c r="P1325" t="b">
        <v>0</v>
      </c>
      <c r="Q1325">
        <v>44</v>
      </c>
      <c r="R1325" t="b">
        <v>0</v>
      </c>
      <c r="S1325" t="s">
        <v>8268</v>
      </c>
      <c r="T1325" s="15" t="s">
        <v>8315</v>
      </c>
      <c r="U1325" s="15" t="s">
        <v>8317</v>
      </c>
    </row>
    <row r="1326" spans="1:21" ht="60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s="13">
        <f>IFERROR(ROUND(E1326/Q1326,2),0)</f>
        <v>54.67</v>
      </c>
      <c r="G1326" s="10">
        <f>ROUND(E1326/D1326,2)</f>
        <v>0.1</v>
      </c>
      <c r="H1326" s="9" t="s">
        <v>8218</v>
      </c>
      <c r="I1326" t="s">
        <v>8222</v>
      </c>
      <c r="J1326" t="s">
        <v>8244</v>
      </c>
      <c r="K1326">
        <v>1476371552</v>
      </c>
      <c r="L1326">
        <v>1473779552</v>
      </c>
      <c r="M1326" s="20">
        <f>(((K1326/60)/60)/24)+DATE(1970,1,1)</f>
        <v>42656.633703703701</v>
      </c>
      <c r="N1326" s="20">
        <f>(((L1326/60)/60)/24)+DATE(1970,1,1)</f>
        <v>42626.633703703701</v>
      </c>
      <c r="O1326" s="22">
        <f>M1326-N1326</f>
        <v>30</v>
      </c>
      <c r="P1326" t="b">
        <v>0</v>
      </c>
      <c r="Q1326">
        <v>90</v>
      </c>
      <c r="R1326" t="b">
        <v>0</v>
      </c>
      <c r="S1326" t="s">
        <v>8268</v>
      </c>
      <c r="T1326" s="15" t="s">
        <v>8315</v>
      </c>
      <c r="U1326" s="15" t="s">
        <v>8317</v>
      </c>
    </row>
    <row r="1327" spans="1:21" ht="60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s="13">
        <f>IFERROR(ROUND(E1327/Q1327,2),0)</f>
        <v>60.75</v>
      </c>
      <c r="G1327" s="10">
        <f>ROUND(E1327/D1327,2)</f>
        <v>0.02</v>
      </c>
      <c r="H1327" s="9" t="s">
        <v>8218</v>
      </c>
      <c r="I1327" t="s">
        <v>8222</v>
      </c>
      <c r="J1327" t="s">
        <v>8244</v>
      </c>
      <c r="K1327">
        <v>1483063435</v>
      </c>
      <c r="L1327">
        <v>1480471435</v>
      </c>
      <c r="M1327" s="20">
        <f>(((K1327/60)/60)/24)+DATE(1970,1,1)</f>
        <v>42734.086053240739</v>
      </c>
      <c r="N1327" s="20">
        <f>(((L1327/60)/60)/24)+DATE(1970,1,1)</f>
        <v>42704.086053240739</v>
      </c>
      <c r="O1327" s="22">
        <f>M1327-N1327</f>
        <v>30</v>
      </c>
      <c r="P1327" t="b">
        <v>0</v>
      </c>
      <c r="Q1327">
        <v>8</v>
      </c>
      <c r="R1327" t="b">
        <v>0</v>
      </c>
      <c r="S1327" t="s">
        <v>8268</v>
      </c>
      <c r="T1327" s="15" t="s">
        <v>8315</v>
      </c>
      <c r="U1327" s="15" t="s">
        <v>8317</v>
      </c>
    </row>
    <row r="1328" spans="1:21" ht="60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s="13">
        <f>IFERROR(ROUND(E1328/Q1328,2),0)</f>
        <v>102.73</v>
      </c>
      <c r="G1328" s="10">
        <f>ROUND(E1328/D1328,2)</f>
        <v>0.01</v>
      </c>
      <c r="H1328" s="9" t="s">
        <v>8218</v>
      </c>
      <c r="I1328" t="s">
        <v>8222</v>
      </c>
      <c r="J1328" t="s">
        <v>8244</v>
      </c>
      <c r="K1328">
        <v>1421348428</v>
      </c>
      <c r="L1328">
        <v>1417460428</v>
      </c>
      <c r="M1328" s="20">
        <f>(((K1328/60)/60)/24)+DATE(1970,1,1)</f>
        <v>42019.791990740734</v>
      </c>
      <c r="N1328" s="20">
        <f>(((L1328/60)/60)/24)+DATE(1970,1,1)</f>
        <v>41974.791990740734</v>
      </c>
      <c r="O1328" s="22">
        <f>M1328-N1328</f>
        <v>45</v>
      </c>
      <c r="P1328" t="b">
        <v>0</v>
      </c>
      <c r="Q1328">
        <v>11</v>
      </c>
      <c r="R1328" t="b">
        <v>0</v>
      </c>
      <c r="S1328" t="s">
        <v>8268</v>
      </c>
      <c r="T1328" s="15" t="s">
        <v>8315</v>
      </c>
      <c r="U1328" s="15" t="s">
        <v>8317</v>
      </c>
    </row>
    <row r="1329" spans="1:21" ht="45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s="13">
        <f>IFERROR(ROUND(E1329/Q1329,2),0)</f>
        <v>41.59</v>
      </c>
      <c r="G1329" s="10">
        <f>ROUND(E1329/D1329,2)</f>
        <v>0.04</v>
      </c>
      <c r="H1329" s="9" t="s">
        <v>8218</v>
      </c>
      <c r="I1329" t="s">
        <v>8222</v>
      </c>
      <c r="J1329" t="s">
        <v>8244</v>
      </c>
      <c r="K1329">
        <v>1432916235</v>
      </c>
      <c r="L1329">
        <v>1430324235</v>
      </c>
      <c r="M1329" s="20">
        <f>(((K1329/60)/60)/24)+DATE(1970,1,1)</f>
        <v>42153.678645833337</v>
      </c>
      <c r="N1329" s="20">
        <f>(((L1329/60)/60)/24)+DATE(1970,1,1)</f>
        <v>42123.678645833337</v>
      </c>
      <c r="O1329" s="22">
        <f>M1329-N1329</f>
        <v>30</v>
      </c>
      <c r="P1329" t="b">
        <v>0</v>
      </c>
      <c r="Q1329">
        <v>41</v>
      </c>
      <c r="R1329" t="b">
        <v>0</v>
      </c>
      <c r="S1329" t="s">
        <v>8268</v>
      </c>
      <c r="T1329" s="15" t="s">
        <v>8315</v>
      </c>
      <c r="U1329" s="15" t="s">
        <v>8317</v>
      </c>
    </row>
    <row r="1330" spans="1:21" ht="60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s="13">
        <f>IFERROR(ROUND(E1330/Q1330,2),0)</f>
        <v>116.53</v>
      </c>
      <c r="G1330" s="10">
        <f>ROUND(E1330/D1330,2)</f>
        <v>0.02</v>
      </c>
      <c r="H1330" s="9" t="s">
        <v>8218</v>
      </c>
      <c r="I1330" t="s">
        <v>8222</v>
      </c>
      <c r="J1330" t="s">
        <v>8244</v>
      </c>
      <c r="K1330">
        <v>1476458734</v>
      </c>
      <c r="L1330">
        <v>1472570734</v>
      </c>
      <c r="M1330" s="20">
        <f>(((K1330/60)/60)/24)+DATE(1970,1,1)</f>
        <v>42657.642754629633</v>
      </c>
      <c r="N1330" s="20">
        <f>(((L1330/60)/60)/24)+DATE(1970,1,1)</f>
        <v>42612.642754629633</v>
      </c>
      <c r="O1330" s="22">
        <f>M1330-N1330</f>
        <v>45</v>
      </c>
      <c r="P1330" t="b">
        <v>0</v>
      </c>
      <c r="Q1330">
        <v>15</v>
      </c>
      <c r="R1330" t="b">
        <v>0</v>
      </c>
      <c r="S1330" t="s">
        <v>8268</v>
      </c>
      <c r="T1330" s="15" t="s">
        <v>8315</v>
      </c>
      <c r="U1330" s="15" t="s">
        <v>8317</v>
      </c>
    </row>
    <row r="1331" spans="1:21" ht="45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s="13">
        <f>IFERROR(ROUND(E1331/Q1331,2),0)</f>
        <v>45.33</v>
      </c>
      <c r="G1331" s="10">
        <f>ROUND(E1331/D1331,2)</f>
        <v>0.01</v>
      </c>
      <c r="H1331" s="9" t="s">
        <v>8218</v>
      </c>
      <c r="I1331" t="s">
        <v>8222</v>
      </c>
      <c r="J1331" t="s">
        <v>8244</v>
      </c>
      <c r="K1331">
        <v>1417501145</v>
      </c>
      <c r="L1331">
        <v>1414041545</v>
      </c>
      <c r="M1331" s="20">
        <f>(((K1331/60)/60)/24)+DATE(1970,1,1)</f>
        <v>41975.263252314813</v>
      </c>
      <c r="N1331" s="20">
        <f>(((L1331/60)/60)/24)+DATE(1970,1,1)</f>
        <v>41935.221585648149</v>
      </c>
      <c r="O1331" s="22">
        <f>M1331-N1331</f>
        <v>40.041666666664241</v>
      </c>
      <c r="P1331" t="b">
        <v>0</v>
      </c>
      <c r="Q1331">
        <v>9</v>
      </c>
      <c r="R1331" t="b">
        <v>0</v>
      </c>
      <c r="S1331" t="s">
        <v>8268</v>
      </c>
      <c r="T1331" s="15" t="s">
        <v>8315</v>
      </c>
      <c r="U1331" s="15" t="s">
        <v>8317</v>
      </c>
    </row>
    <row r="1332" spans="1:21" ht="45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s="13">
        <f>IFERROR(ROUND(E1332/Q1332,2),0)</f>
        <v>157.46</v>
      </c>
      <c r="G1332" s="10">
        <f>ROUND(E1332/D1332,2)</f>
        <v>0.22</v>
      </c>
      <c r="H1332" s="9" t="s">
        <v>8218</v>
      </c>
      <c r="I1332" t="s">
        <v>8222</v>
      </c>
      <c r="J1332" t="s">
        <v>8244</v>
      </c>
      <c r="K1332">
        <v>1467432000</v>
      </c>
      <c r="L1332">
        <v>1464763109</v>
      </c>
      <c r="M1332" s="20">
        <f>(((K1332/60)/60)/24)+DATE(1970,1,1)</f>
        <v>42553.166666666672</v>
      </c>
      <c r="N1332" s="20">
        <f>(((L1332/60)/60)/24)+DATE(1970,1,1)</f>
        <v>42522.276724537034</v>
      </c>
      <c r="O1332" s="22">
        <f>M1332-N1332</f>
        <v>30.889942129637348</v>
      </c>
      <c r="P1332" t="b">
        <v>0</v>
      </c>
      <c r="Q1332">
        <v>50</v>
      </c>
      <c r="R1332" t="b">
        <v>0</v>
      </c>
      <c r="S1332" t="s">
        <v>8268</v>
      </c>
      <c r="T1332" s="15" t="s">
        <v>8315</v>
      </c>
      <c r="U1332" s="15" t="s">
        <v>8317</v>
      </c>
    </row>
    <row r="1333" spans="1:21" ht="45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s="13">
        <f>IFERROR(ROUND(E1333/Q1333,2),0)</f>
        <v>100.5</v>
      </c>
      <c r="G1333" s="10">
        <f>ROUND(E1333/D1333,2)</f>
        <v>0.01</v>
      </c>
      <c r="H1333" s="9" t="s">
        <v>8218</v>
      </c>
      <c r="I1333" t="s">
        <v>8222</v>
      </c>
      <c r="J1333" t="s">
        <v>8244</v>
      </c>
      <c r="K1333">
        <v>1471435554</v>
      </c>
      <c r="L1333">
        <v>1468843554</v>
      </c>
      <c r="M1333" s="20">
        <f>(((K1333/60)/60)/24)+DATE(1970,1,1)</f>
        <v>42599.50409722222</v>
      </c>
      <c r="N1333" s="20">
        <f>(((L1333/60)/60)/24)+DATE(1970,1,1)</f>
        <v>42569.50409722222</v>
      </c>
      <c r="O1333" s="22">
        <f>M1333-N1333</f>
        <v>30</v>
      </c>
      <c r="P1333" t="b">
        <v>0</v>
      </c>
      <c r="Q1333">
        <v>34</v>
      </c>
      <c r="R1333" t="b">
        <v>0</v>
      </c>
      <c r="S1333" t="s">
        <v>8268</v>
      </c>
      <c r="T1333" s="15" t="s">
        <v>8315</v>
      </c>
      <c r="U1333" s="15" t="s">
        <v>8317</v>
      </c>
    </row>
    <row r="1334" spans="1:21" ht="60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s="13" t="s">
        <v>7234</v>
      </c>
      <c r="G1334" s="10">
        <f>ROUND(E1334/D1334,2)</f>
        <v>0</v>
      </c>
      <c r="H1334" s="9" t="s">
        <v>8218</v>
      </c>
      <c r="I1334" t="s">
        <v>8238</v>
      </c>
      <c r="J1334" t="s">
        <v>8255</v>
      </c>
      <c r="K1334">
        <v>1485480408</v>
      </c>
      <c r="L1334">
        <v>1482888408</v>
      </c>
      <c r="M1334" s="20">
        <f>(((K1334/60)/60)/24)+DATE(1970,1,1)</f>
        <v>42762.060277777782</v>
      </c>
      <c r="N1334" s="20">
        <f>(((L1334/60)/60)/24)+DATE(1970,1,1)</f>
        <v>42732.060277777782</v>
      </c>
      <c r="O1334" s="22">
        <f>M1334-N1334</f>
        <v>30</v>
      </c>
      <c r="P1334" t="b">
        <v>0</v>
      </c>
      <c r="Q1334" t="s">
        <v>8305</v>
      </c>
      <c r="R1334" t="b">
        <v>0</v>
      </c>
      <c r="S1334" t="s">
        <v>8268</v>
      </c>
      <c r="T1334" s="15" t="s">
        <v>8315</v>
      </c>
      <c r="U1334" s="15" t="s">
        <v>8317</v>
      </c>
    </row>
    <row r="1335" spans="1:21" ht="60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s="13" t="s">
        <v>7234</v>
      </c>
      <c r="G1335" s="10">
        <f>ROUND(E1335/D1335,2)</f>
        <v>0</v>
      </c>
      <c r="H1335" s="9" t="s">
        <v>8218</v>
      </c>
      <c r="I1335" t="s">
        <v>8224</v>
      </c>
      <c r="J1335" t="s">
        <v>8246</v>
      </c>
      <c r="K1335">
        <v>1405478025</v>
      </c>
      <c r="L1335">
        <v>1402886025</v>
      </c>
      <c r="M1335" s="20">
        <f>(((K1335/60)/60)/24)+DATE(1970,1,1)</f>
        <v>41836.106770833336</v>
      </c>
      <c r="N1335" s="20">
        <f>(((L1335/60)/60)/24)+DATE(1970,1,1)</f>
        <v>41806.106770833336</v>
      </c>
      <c r="O1335" s="22">
        <f>M1335-N1335</f>
        <v>30</v>
      </c>
      <c r="P1335" t="b">
        <v>0</v>
      </c>
      <c r="Q1335" t="s">
        <v>8305</v>
      </c>
      <c r="R1335" t="b">
        <v>0</v>
      </c>
      <c r="S1335" t="s">
        <v>8268</v>
      </c>
      <c r="T1335" s="15" t="s">
        <v>8315</v>
      </c>
      <c r="U1335" s="15" t="s">
        <v>8317</v>
      </c>
    </row>
    <row r="1336" spans="1:21" ht="45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s="13">
        <f>IFERROR(ROUND(E1336/Q1336,2),0)</f>
        <v>51.82</v>
      </c>
      <c r="G1336" s="10">
        <f>ROUND(E1336/D1336,2)</f>
        <v>0.11</v>
      </c>
      <c r="H1336" s="9" t="s">
        <v>8218</v>
      </c>
      <c r="I1336" t="s">
        <v>8222</v>
      </c>
      <c r="J1336" t="s">
        <v>8244</v>
      </c>
      <c r="K1336">
        <v>1457721287</v>
      </c>
      <c r="L1336">
        <v>1455129287</v>
      </c>
      <c r="M1336" s="20">
        <f>(((K1336/60)/60)/24)+DATE(1970,1,1)</f>
        <v>42440.774155092593</v>
      </c>
      <c r="N1336" s="20">
        <f>(((L1336/60)/60)/24)+DATE(1970,1,1)</f>
        <v>42410.774155092593</v>
      </c>
      <c r="O1336" s="22">
        <f>M1336-N1336</f>
        <v>30</v>
      </c>
      <c r="P1336" t="b">
        <v>0</v>
      </c>
      <c r="Q1336">
        <v>276</v>
      </c>
      <c r="R1336" t="b">
        <v>0</v>
      </c>
      <c r="S1336" t="s">
        <v>8268</v>
      </c>
      <c r="T1336" s="15" t="s">
        <v>8315</v>
      </c>
      <c r="U1336" s="15" t="s">
        <v>8317</v>
      </c>
    </row>
    <row r="1337" spans="1:21" ht="60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s="13">
        <f>IFERROR(ROUND(E1337/Q1337,2),0)</f>
        <v>308.75</v>
      </c>
      <c r="G1337" s="10">
        <f>ROUND(E1337/D1337,2)</f>
        <v>0.2</v>
      </c>
      <c r="H1337" s="9" t="s">
        <v>8218</v>
      </c>
      <c r="I1337" t="s">
        <v>8222</v>
      </c>
      <c r="J1337" t="s">
        <v>8244</v>
      </c>
      <c r="K1337">
        <v>1449354502</v>
      </c>
      <c r="L1337">
        <v>1446762502</v>
      </c>
      <c r="M1337" s="20">
        <f>(((K1337/60)/60)/24)+DATE(1970,1,1)</f>
        <v>42343.936365740738</v>
      </c>
      <c r="N1337" s="20">
        <f>(((L1337/60)/60)/24)+DATE(1970,1,1)</f>
        <v>42313.936365740738</v>
      </c>
      <c r="O1337" s="22">
        <f>M1337-N1337</f>
        <v>30</v>
      </c>
      <c r="P1337" t="b">
        <v>0</v>
      </c>
      <c r="Q1337">
        <v>16</v>
      </c>
      <c r="R1337" t="b">
        <v>0</v>
      </c>
      <c r="S1337" t="s">
        <v>8268</v>
      </c>
      <c r="T1337" s="15" t="s">
        <v>8315</v>
      </c>
      <c r="U1337" s="15" t="s">
        <v>8317</v>
      </c>
    </row>
    <row r="1338" spans="1:21" ht="60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s="13">
        <f>IFERROR(ROUND(E1338/Q1338,2),0)</f>
        <v>379.23</v>
      </c>
      <c r="G1338" s="10">
        <f>ROUND(E1338/D1338,2)</f>
        <v>0.85</v>
      </c>
      <c r="H1338" s="9" t="s">
        <v>8218</v>
      </c>
      <c r="I1338" t="s">
        <v>8222</v>
      </c>
      <c r="J1338" t="s">
        <v>8244</v>
      </c>
      <c r="K1338">
        <v>1418849028</v>
      </c>
      <c r="L1338">
        <v>1415825028</v>
      </c>
      <c r="M1338" s="20">
        <f>(((K1338/60)/60)/24)+DATE(1970,1,1)</f>
        <v>41990.863750000004</v>
      </c>
      <c r="N1338" s="20">
        <f>(((L1338/60)/60)/24)+DATE(1970,1,1)</f>
        <v>41955.863750000004</v>
      </c>
      <c r="O1338" s="22">
        <f>M1338-N1338</f>
        <v>35</v>
      </c>
      <c r="P1338" t="b">
        <v>0</v>
      </c>
      <c r="Q1338">
        <v>224</v>
      </c>
      <c r="R1338" t="b">
        <v>0</v>
      </c>
      <c r="S1338" t="s">
        <v>8268</v>
      </c>
      <c r="T1338" s="15" t="s">
        <v>8315</v>
      </c>
      <c r="U1338" s="15" t="s">
        <v>8317</v>
      </c>
    </row>
    <row r="1339" spans="1:21" ht="45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s="13">
        <f>IFERROR(ROUND(E1339/Q1339,2),0)</f>
        <v>176.36</v>
      </c>
      <c r="G1339" s="10">
        <f>ROUND(E1339/D1339,2)</f>
        <v>0.49</v>
      </c>
      <c r="H1339" s="9" t="s">
        <v>8218</v>
      </c>
      <c r="I1339" t="s">
        <v>8222</v>
      </c>
      <c r="J1339" t="s">
        <v>8244</v>
      </c>
      <c r="K1339">
        <v>1488549079</v>
      </c>
      <c r="L1339">
        <v>1485957079</v>
      </c>
      <c r="M1339" s="20">
        <f>(((K1339/60)/60)/24)+DATE(1970,1,1)</f>
        <v>42797.577303240745</v>
      </c>
      <c r="N1339" s="20">
        <f>(((L1339/60)/60)/24)+DATE(1970,1,1)</f>
        <v>42767.577303240745</v>
      </c>
      <c r="O1339" s="22">
        <f>M1339-N1339</f>
        <v>30</v>
      </c>
      <c r="P1339" t="b">
        <v>0</v>
      </c>
      <c r="Q1339">
        <v>140</v>
      </c>
      <c r="R1339" t="b">
        <v>0</v>
      </c>
      <c r="S1339" t="s">
        <v>8268</v>
      </c>
      <c r="T1339" s="15" t="s">
        <v>8315</v>
      </c>
      <c r="U1339" s="15" t="s">
        <v>8317</v>
      </c>
    </row>
    <row r="1340" spans="1:21" ht="60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s="13">
        <f>IFERROR(ROUND(E1340/Q1340,2),0)</f>
        <v>66.069999999999993</v>
      </c>
      <c r="G1340" s="10">
        <f>ROUND(E1340/D1340,2)</f>
        <v>0.03</v>
      </c>
      <c r="H1340" s="9" t="s">
        <v>8218</v>
      </c>
      <c r="I1340" t="s">
        <v>8222</v>
      </c>
      <c r="J1340" t="s">
        <v>8244</v>
      </c>
      <c r="K1340">
        <v>1438543033</v>
      </c>
      <c r="L1340">
        <v>1435951033</v>
      </c>
      <c r="M1340" s="20">
        <f>(((K1340/60)/60)/24)+DATE(1970,1,1)</f>
        <v>42218.803622685184</v>
      </c>
      <c r="N1340" s="20">
        <f>(((L1340/60)/60)/24)+DATE(1970,1,1)</f>
        <v>42188.803622685184</v>
      </c>
      <c r="O1340" s="22">
        <f>M1340-N1340</f>
        <v>30</v>
      </c>
      <c r="P1340" t="b">
        <v>0</v>
      </c>
      <c r="Q1340">
        <v>15</v>
      </c>
      <c r="R1340" t="b">
        <v>0</v>
      </c>
      <c r="S1340" t="s">
        <v>8268</v>
      </c>
      <c r="T1340" s="15" t="s">
        <v>8315</v>
      </c>
      <c r="U1340" s="15" t="s">
        <v>8317</v>
      </c>
    </row>
    <row r="1341" spans="1:21" ht="30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s="13">
        <f>IFERROR(ROUND(E1341/Q1341,2),0)</f>
        <v>89.65</v>
      </c>
      <c r="G1341" s="10">
        <f>ROUND(E1341/D1341,2)</f>
        <v>7.0000000000000007E-2</v>
      </c>
      <c r="H1341" s="9" t="s">
        <v>8218</v>
      </c>
      <c r="I1341" t="s">
        <v>8222</v>
      </c>
      <c r="J1341" t="s">
        <v>8244</v>
      </c>
      <c r="K1341">
        <v>1418056315</v>
      </c>
      <c r="L1341">
        <v>1414164715</v>
      </c>
      <c r="M1341" s="20">
        <f>(((K1341/60)/60)/24)+DATE(1970,1,1)</f>
        <v>41981.688831018517</v>
      </c>
      <c r="N1341" s="20">
        <f>(((L1341/60)/60)/24)+DATE(1970,1,1)</f>
        <v>41936.647164351853</v>
      </c>
      <c r="O1341" s="22">
        <f>M1341-N1341</f>
        <v>45.041666666664241</v>
      </c>
      <c r="P1341" t="b">
        <v>0</v>
      </c>
      <c r="Q1341">
        <v>37</v>
      </c>
      <c r="R1341" t="b">
        <v>0</v>
      </c>
      <c r="S1341" t="s">
        <v>8268</v>
      </c>
      <c r="T1341" s="15" t="s">
        <v>8315</v>
      </c>
      <c r="U1341" s="15" t="s">
        <v>8317</v>
      </c>
    </row>
    <row r="1342" spans="1:21" ht="45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s="13" t="s">
        <v>7234</v>
      </c>
      <c r="G1342" s="10">
        <f>ROUND(E1342/D1342,2)</f>
        <v>0</v>
      </c>
      <c r="H1342" s="9" t="s">
        <v>8218</v>
      </c>
      <c r="I1342" t="s">
        <v>8222</v>
      </c>
      <c r="J1342" t="s">
        <v>8244</v>
      </c>
      <c r="K1342">
        <v>1408112253</v>
      </c>
      <c r="L1342">
        <v>1405520253</v>
      </c>
      <c r="M1342" s="20">
        <f>(((K1342/60)/60)/24)+DATE(1970,1,1)</f>
        <v>41866.595520833333</v>
      </c>
      <c r="N1342" s="20">
        <f>(((L1342/60)/60)/24)+DATE(1970,1,1)</f>
        <v>41836.595520833333</v>
      </c>
      <c r="O1342" s="22">
        <f>M1342-N1342</f>
        <v>30</v>
      </c>
      <c r="P1342" t="b">
        <v>0</v>
      </c>
      <c r="Q1342" t="s">
        <v>8305</v>
      </c>
      <c r="R1342" t="b">
        <v>0</v>
      </c>
      <c r="S1342" t="s">
        <v>8268</v>
      </c>
      <c r="T1342" s="15" t="s">
        <v>8315</v>
      </c>
      <c r="U1342" s="15" t="s">
        <v>8317</v>
      </c>
    </row>
    <row r="1343" spans="1:21" ht="60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s="13">
        <f>IFERROR(ROUND(E1343/Q1343,2),0)</f>
        <v>382.39</v>
      </c>
      <c r="G1343" s="10">
        <f>ROUND(E1343/D1343,2)</f>
        <v>0.7</v>
      </c>
      <c r="H1343" s="9" t="s">
        <v>8218</v>
      </c>
      <c r="I1343" t="s">
        <v>8223</v>
      </c>
      <c r="J1343" t="s">
        <v>8245</v>
      </c>
      <c r="K1343">
        <v>1475333917</v>
      </c>
      <c r="L1343">
        <v>1472569117</v>
      </c>
      <c r="M1343" s="20">
        <f>(((K1343/60)/60)/24)+DATE(1970,1,1)</f>
        <v>42644.624039351853</v>
      </c>
      <c r="N1343" s="20">
        <f>(((L1343/60)/60)/24)+DATE(1970,1,1)</f>
        <v>42612.624039351853</v>
      </c>
      <c r="O1343" s="22">
        <f>M1343-N1343</f>
        <v>32</v>
      </c>
      <c r="P1343" t="b">
        <v>0</v>
      </c>
      <c r="Q1343">
        <v>46</v>
      </c>
      <c r="R1343" t="b">
        <v>0</v>
      </c>
      <c r="S1343" t="s">
        <v>8268</v>
      </c>
      <c r="T1343" s="15" t="s">
        <v>8315</v>
      </c>
      <c r="U1343" s="15" t="s">
        <v>8317</v>
      </c>
    </row>
    <row r="1344" spans="1:21" ht="60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s="13">
        <f>IFERROR(ROUND(E1344/Q1344,2),0)</f>
        <v>100</v>
      </c>
      <c r="G1344" s="10">
        <f>ROUND(E1344/D1344,2)</f>
        <v>0</v>
      </c>
      <c r="H1344" s="9" t="s">
        <v>8218</v>
      </c>
      <c r="I1344" t="s">
        <v>8222</v>
      </c>
      <c r="J1344" t="s">
        <v>8244</v>
      </c>
      <c r="K1344">
        <v>1437161739</v>
      </c>
      <c r="L1344">
        <v>1434569739</v>
      </c>
      <c r="M1344" s="20">
        <f>(((K1344/60)/60)/24)+DATE(1970,1,1)</f>
        <v>42202.816423611104</v>
      </c>
      <c r="N1344" s="20">
        <f>(((L1344/60)/60)/24)+DATE(1970,1,1)</f>
        <v>42172.816423611104</v>
      </c>
      <c r="O1344" s="22">
        <f>M1344-N1344</f>
        <v>30</v>
      </c>
      <c r="P1344" t="b">
        <v>0</v>
      </c>
      <c r="Q1344">
        <v>1</v>
      </c>
      <c r="R1344" t="b">
        <v>0</v>
      </c>
      <c r="S1344" t="s">
        <v>8268</v>
      </c>
      <c r="T1344" s="15" t="s">
        <v>8315</v>
      </c>
      <c r="U1344" s="15" t="s">
        <v>8317</v>
      </c>
    </row>
    <row r="1345" spans="1:21" ht="60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s="13">
        <f>IFERROR(ROUND(E1345/Q1345,2),0)</f>
        <v>158.36000000000001</v>
      </c>
      <c r="G1345" s="10">
        <f>ROUND(E1345/D1345,2)</f>
        <v>1.02</v>
      </c>
      <c r="H1345" s="9" t="s">
        <v>8218</v>
      </c>
      <c r="I1345" t="s">
        <v>8222</v>
      </c>
      <c r="J1345" t="s">
        <v>8244</v>
      </c>
      <c r="K1345">
        <v>1471579140</v>
      </c>
      <c r="L1345">
        <v>1466512683</v>
      </c>
      <c r="M1345" s="20">
        <f>(((K1345/60)/60)/24)+DATE(1970,1,1)</f>
        <v>42601.165972222225</v>
      </c>
      <c r="N1345" s="20">
        <f>(((L1345/60)/60)/24)+DATE(1970,1,1)</f>
        <v>42542.526423611111</v>
      </c>
      <c r="O1345" s="22">
        <f>M1345-N1345</f>
        <v>58.639548611114151</v>
      </c>
      <c r="P1345" t="b">
        <v>0</v>
      </c>
      <c r="Q1345">
        <v>323</v>
      </c>
      <c r="R1345" t="b">
        <v>0</v>
      </c>
      <c r="S1345" t="s">
        <v>8268</v>
      </c>
      <c r="T1345" s="15" t="s">
        <v>8315</v>
      </c>
      <c r="U1345" s="15" t="s">
        <v>8317</v>
      </c>
    </row>
    <row r="1346" spans="1:21" ht="60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s="13">
        <f>IFERROR(ROUND(E1346/Q1346,2),0)</f>
        <v>40.76</v>
      </c>
      <c r="G1346" s="10">
        <f>ROUND(E1346/D1346,2)</f>
        <v>3.78</v>
      </c>
      <c r="H1346" s="9" t="s">
        <v>8217</v>
      </c>
      <c r="I1346" t="s">
        <v>8227</v>
      </c>
      <c r="J1346" t="s">
        <v>8249</v>
      </c>
      <c r="K1346">
        <v>1467313039</v>
      </c>
      <c r="L1346">
        <v>1464807439</v>
      </c>
      <c r="M1346" s="20">
        <f>(((K1346/60)/60)/24)+DATE(1970,1,1)</f>
        <v>42551.789803240739</v>
      </c>
      <c r="N1346" s="20">
        <f>(((L1346/60)/60)/24)+DATE(1970,1,1)</f>
        <v>42522.789803240739</v>
      </c>
      <c r="O1346" s="22">
        <f>M1346-N1346</f>
        <v>29</v>
      </c>
      <c r="P1346" t="b">
        <v>0</v>
      </c>
      <c r="Q1346">
        <v>139</v>
      </c>
      <c r="R1346" t="b">
        <v>1</v>
      </c>
      <c r="S1346" t="s">
        <v>8269</v>
      </c>
      <c r="T1346" s="15" t="s">
        <v>8318</v>
      </c>
      <c r="U1346" s="15" t="s">
        <v>8319</v>
      </c>
    </row>
    <row r="1347" spans="1:21" ht="45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s="13">
        <f>IFERROR(ROUND(E1347/Q1347,2),0)</f>
        <v>53.57</v>
      </c>
      <c r="G1347" s="10">
        <f>ROUND(E1347/D1347,2)</f>
        <v>1.25</v>
      </c>
      <c r="H1347" s="9" t="s">
        <v>8217</v>
      </c>
      <c r="I1347" t="s">
        <v>8222</v>
      </c>
      <c r="J1347" t="s">
        <v>8244</v>
      </c>
      <c r="K1347">
        <v>1405366359</v>
      </c>
      <c r="L1347">
        <v>1402342359</v>
      </c>
      <c r="M1347" s="20">
        <f>(((K1347/60)/60)/24)+DATE(1970,1,1)</f>
        <v>41834.814340277779</v>
      </c>
      <c r="N1347" s="20">
        <f>(((L1347/60)/60)/24)+DATE(1970,1,1)</f>
        <v>41799.814340277779</v>
      </c>
      <c r="O1347" s="22">
        <f>M1347-N1347</f>
        <v>35</v>
      </c>
      <c r="P1347" t="b">
        <v>0</v>
      </c>
      <c r="Q1347">
        <v>7</v>
      </c>
      <c r="R1347" t="b">
        <v>1</v>
      </c>
      <c r="S1347" t="s">
        <v>8269</v>
      </c>
      <c r="T1347" s="15" t="s">
        <v>8318</v>
      </c>
      <c r="U1347" s="15" t="s">
        <v>8319</v>
      </c>
    </row>
    <row r="1348" spans="1:21" ht="45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s="13">
        <f>IFERROR(ROUND(E1348/Q1348,2),0)</f>
        <v>48.45</v>
      </c>
      <c r="G1348" s="10">
        <f>ROUND(E1348/D1348,2)</f>
        <v>1.47</v>
      </c>
      <c r="H1348" s="9" t="s">
        <v>8217</v>
      </c>
      <c r="I1348" t="s">
        <v>8222</v>
      </c>
      <c r="J1348" t="s">
        <v>8244</v>
      </c>
      <c r="K1348">
        <v>1372297751</v>
      </c>
      <c r="L1348">
        <v>1369705751</v>
      </c>
      <c r="M1348" s="20">
        <f>(((K1348/60)/60)/24)+DATE(1970,1,1)</f>
        <v>41452.075821759259</v>
      </c>
      <c r="N1348" s="20">
        <f>(((L1348/60)/60)/24)+DATE(1970,1,1)</f>
        <v>41422.075821759259</v>
      </c>
      <c r="O1348" s="22">
        <f>M1348-N1348</f>
        <v>30</v>
      </c>
      <c r="P1348" t="b">
        <v>0</v>
      </c>
      <c r="Q1348">
        <v>149</v>
      </c>
      <c r="R1348" t="b">
        <v>1</v>
      </c>
      <c r="S1348" t="s">
        <v>8269</v>
      </c>
      <c r="T1348" s="15" t="s">
        <v>8318</v>
      </c>
      <c r="U1348" s="15" t="s">
        <v>8319</v>
      </c>
    </row>
    <row r="1349" spans="1:21" ht="60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s="13">
        <f>IFERROR(ROUND(E1349/Q1349,2),0)</f>
        <v>82.42</v>
      </c>
      <c r="G1349" s="10">
        <f>ROUND(E1349/D1349,2)</f>
        <v>1.02</v>
      </c>
      <c r="H1349" s="9" t="s">
        <v>8217</v>
      </c>
      <c r="I1349" t="s">
        <v>8222</v>
      </c>
      <c r="J1349" t="s">
        <v>8244</v>
      </c>
      <c r="K1349">
        <v>1425741525</v>
      </c>
      <c r="L1349">
        <v>1423149525</v>
      </c>
      <c r="M1349" s="20">
        <f>(((K1349/60)/60)/24)+DATE(1970,1,1)</f>
        <v>42070.638020833328</v>
      </c>
      <c r="N1349" s="20">
        <f>(((L1349/60)/60)/24)+DATE(1970,1,1)</f>
        <v>42040.638020833328</v>
      </c>
      <c r="O1349" s="22">
        <f>M1349-N1349</f>
        <v>30</v>
      </c>
      <c r="P1349" t="b">
        <v>0</v>
      </c>
      <c r="Q1349">
        <v>31</v>
      </c>
      <c r="R1349" t="b">
        <v>1</v>
      </c>
      <c r="S1349" t="s">
        <v>8269</v>
      </c>
      <c r="T1349" s="15" t="s">
        <v>8318</v>
      </c>
      <c r="U1349" s="15" t="s">
        <v>8319</v>
      </c>
    </row>
    <row r="1350" spans="1:21" ht="60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s="13">
        <f>IFERROR(ROUND(E1350/Q1350,2),0)</f>
        <v>230.19</v>
      </c>
      <c r="G1350" s="10">
        <f>ROUND(E1350/D1350,2)</f>
        <v>1.02</v>
      </c>
      <c r="H1350" s="9" t="s">
        <v>8217</v>
      </c>
      <c r="I1350" t="s">
        <v>8222</v>
      </c>
      <c r="J1350" t="s">
        <v>8244</v>
      </c>
      <c r="K1350">
        <v>1418904533</v>
      </c>
      <c r="L1350">
        <v>1416485333</v>
      </c>
      <c r="M1350" s="20">
        <f>(((K1350/60)/60)/24)+DATE(1970,1,1)</f>
        <v>41991.506168981476</v>
      </c>
      <c r="N1350" s="20">
        <f>(((L1350/60)/60)/24)+DATE(1970,1,1)</f>
        <v>41963.506168981476</v>
      </c>
      <c r="O1350" s="22">
        <f>M1350-N1350</f>
        <v>28</v>
      </c>
      <c r="P1350" t="b">
        <v>0</v>
      </c>
      <c r="Q1350">
        <v>26</v>
      </c>
      <c r="R1350" t="b">
        <v>1</v>
      </c>
      <c r="S1350" t="s">
        <v>8269</v>
      </c>
      <c r="T1350" s="15" t="s">
        <v>8318</v>
      </c>
      <c r="U1350" s="15" t="s">
        <v>8319</v>
      </c>
    </row>
    <row r="1351" spans="1:21" ht="60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s="13">
        <f>IFERROR(ROUND(E1351/Q1351,2),0)</f>
        <v>59.36</v>
      </c>
      <c r="G1351" s="10">
        <f>ROUND(E1351/D1351,2)</f>
        <v>2.04</v>
      </c>
      <c r="H1351" s="9" t="s">
        <v>8217</v>
      </c>
      <c r="I1351" t="s">
        <v>8227</v>
      </c>
      <c r="J1351" t="s">
        <v>8249</v>
      </c>
      <c r="K1351">
        <v>1450249140</v>
      </c>
      <c r="L1351">
        <v>1447055935</v>
      </c>
      <c r="M1351" s="20">
        <f>(((K1351/60)/60)/24)+DATE(1970,1,1)</f>
        <v>42354.290972222225</v>
      </c>
      <c r="N1351" s="20">
        <f>(((L1351/60)/60)/24)+DATE(1970,1,1)</f>
        <v>42317.33258101852</v>
      </c>
      <c r="O1351" s="22">
        <f>M1351-N1351</f>
        <v>36.958391203705105</v>
      </c>
      <c r="P1351" t="b">
        <v>0</v>
      </c>
      <c r="Q1351">
        <v>172</v>
      </c>
      <c r="R1351" t="b">
        <v>1</v>
      </c>
      <c r="S1351" t="s">
        <v>8269</v>
      </c>
      <c r="T1351" s="15" t="s">
        <v>8318</v>
      </c>
      <c r="U1351" s="15" t="s">
        <v>8319</v>
      </c>
    </row>
    <row r="1352" spans="1:21" ht="60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s="13">
        <f>IFERROR(ROUND(E1352/Q1352,2),0)</f>
        <v>66.7</v>
      </c>
      <c r="G1352" s="10">
        <f>ROUND(E1352/D1352,2)</f>
        <v>1.04</v>
      </c>
      <c r="H1352" s="9" t="s">
        <v>8217</v>
      </c>
      <c r="I1352" t="s">
        <v>8222</v>
      </c>
      <c r="J1352" t="s">
        <v>8244</v>
      </c>
      <c r="K1352">
        <v>1451089134</v>
      </c>
      <c r="L1352">
        <v>1448497134</v>
      </c>
      <c r="M1352" s="20">
        <f>(((K1352/60)/60)/24)+DATE(1970,1,1)</f>
        <v>42364.013124999998</v>
      </c>
      <c r="N1352" s="20">
        <f>(((L1352/60)/60)/24)+DATE(1970,1,1)</f>
        <v>42334.013124999998</v>
      </c>
      <c r="O1352" s="22">
        <f>M1352-N1352</f>
        <v>30</v>
      </c>
      <c r="P1352" t="b">
        <v>0</v>
      </c>
      <c r="Q1352">
        <v>78</v>
      </c>
      <c r="R1352" t="b">
        <v>1</v>
      </c>
      <c r="S1352" t="s">
        <v>8269</v>
      </c>
      <c r="T1352" s="15" t="s">
        <v>8318</v>
      </c>
      <c r="U1352" s="15" t="s">
        <v>8319</v>
      </c>
    </row>
    <row r="1353" spans="1:21" ht="45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s="13">
        <f>IFERROR(ROUND(E1353/Q1353,2),0)</f>
        <v>168.78</v>
      </c>
      <c r="G1353" s="10">
        <f>ROUND(E1353/D1353,2)</f>
        <v>1.01</v>
      </c>
      <c r="H1353" s="9" t="s">
        <v>8217</v>
      </c>
      <c r="I1353" t="s">
        <v>8222</v>
      </c>
      <c r="J1353" t="s">
        <v>8244</v>
      </c>
      <c r="K1353">
        <v>1455299144</v>
      </c>
      <c r="L1353">
        <v>1452707144</v>
      </c>
      <c r="M1353" s="20">
        <f>(((K1353/60)/60)/24)+DATE(1970,1,1)</f>
        <v>42412.74009259259</v>
      </c>
      <c r="N1353" s="20">
        <f>(((L1353/60)/60)/24)+DATE(1970,1,1)</f>
        <v>42382.74009259259</v>
      </c>
      <c r="O1353" s="22">
        <f>M1353-N1353</f>
        <v>30</v>
      </c>
      <c r="P1353" t="b">
        <v>0</v>
      </c>
      <c r="Q1353">
        <v>120</v>
      </c>
      <c r="R1353" t="b">
        <v>1</v>
      </c>
      <c r="S1353" t="s">
        <v>8269</v>
      </c>
      <c r="T1353" s="15" t="s">
        <v>8318</v>
      </c>
      <c r="U1353" s="15" t="s">
        <v>8319</v>
      </c>
    </row>
    <row r="1354" spans="1:21" ht="60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s="13">
        <f>IFERROR(ROUND(E1354/Q1354,2),0)</f>
        <v>59.97</v>
      </c>
      <c r="G1354" s="10">
        <f>ROUND(E1354/D1354,2)</f>
        <v>1.36</v>
      </c>
      <c r="H1354" s="9" t="s">
        <v>8217</v>
      </c>
      <c r="I1354" t="s">
        <v>8222</v>
      </c>
      <c r="J1354" t="s">
        <v>8244</v>
      </c>
      <c r="K1354">
        <v>1441425540</v>
      </c>
      <c r="L1354">
        <v>1436968366</v>
      </c>
      <c r="M1354" s="20">
        <f>(((K1354/60)/60)/24)+DATE(1970,1,1)</f>
        <v>42252.165972222225</v>
      </c>
      <c r="N1354" s="20">
        <f>(((L1354/60)/60)/24)+DATE(1970,1,1)</f>
        <v>42200.578310185185</v>
      </c>
      <c r="O1354" s="22">
        <f>M1354-N1354</f>
        <v>51.587662037039991</v>
      </c>
      <c r="P1354" t="b">
        <v>0</v>
      </c>
      <c r="Q1354">
        <v>227</v>
      </c>
      <c r="R1354" t="b">
        <v>1</v>
      </c>
      <c r="S1354" t="s">
        <v>8269</v>
      </c>
      <c r="T1354" s="15" t="s">
        <v>8318</v>
      </c>
      <c r="U1354" s="15" t="s">
        <v>8319</v>
      </c>
    </row>
    <row r="1355" spans="1:21" ht="45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s="13">
        <f>IFERROR(ROUND(E1355/Q1355,2),0)</f>
        <v>31.81</v>
      </c>
      <c r="G1355" s="10">
        <f>ROUND(E1355/D1355,2)</f>
        <v>1.34</v>
      </c>
      <c r="H1355" s="9" t="s">
        <v>8217</v>
      </c>
      <c r="I1355" t="s">
        <v>8222</v>
      </c>
      <c r="J1355" t="s">
        <v>8244</v>
      </c>
      <c r="K1355">
        <v>1362960000</v>
      </c>
      <c r="L1355">
        <v>1359946188</v>
      </c>
      <c r="M1355" s="20">
        <f>(((K1355/60)/60)/24)+DATE(1970,1,1)</f>
        <v>41344</v>
      </c>
      <c r="N1355" s="20">
        <f>(((L1355/60)/60)/24)+DATE(1970,1,1)</f>
        <v>41309.11791666667</v>
      </c>
      <c r="O1355" s="22">
        <f>M1355-N1355</f>
        <v>34.882083333330229</v>
      </c>
      <c r="P1355" t="b">
        <v>0</v>
      </c>
      <c r="Q1355">
        <v>42</v>
      </c>
      <c r="R1355" t="b">
        <v>1</v>
      </c>
      <c r="S1355" t="s">
        <v>8269</v>
      </c>
      <c r="T1355" s="15" t="s">
        <v>8318</v>
      </c>
      <c r="U1355" s="15" t="s">
        <v>8319</v>
      </c>
    </row>
    <row r="1356" spans="1:21" ht="60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s="13">
        <f>IFERROR(ROUND(E1356/Q1356,2),0)</f>
        <v>24.42</v>
      </c>
      <c r="G1356" s="10">
        <f>ROUND(E1356/D1356,2)</f>
        <v>1.3</v>
      </c>
      <c r="H1356" s="9" t="s">
        <v>8217</v>
      </c>
      <c r="I1356" t="s">
        <v>8223</v>
      </c>
      <c r="J1356" t="s">
        <v>8245</v>
      </c>
      <c r="K1356">
        <v>1465672979</v>
      </c>
      <c r="L1356">
        <v>1463080979</v>
      </c>
      <c r="M1356" s="20">
        <f>(((K1356/60)/60)/24)+DATE(1970,1,1)</f>
        <v>42532.807627314818</v>
      </c>
      <c r="N1356" s="20">
        <f>(((L1356/60)/60)/24)+DATE(1970,1,1)</f>
        <v>42502.807627314818</v>
      </c>
      <c r="O1356" s="22">
        <f>M1356-N1356</f>
        <v>30</v>
      </c>
      <c r="P1356" t="b">
        <v>0</v>
      </c>
      <c r="Q1356">
        <v>64</v>
      </c>
      <c r="R1356" t="b">
        <v>1</v>
      </c>
      <c r="S1356" t="s">
        <v>8269</v>
      </c>
      <c r="T1356" s="15" t="s">
        <v>8318</v>
      </c>
      <c r="U1356" s="15" t="s">
        <v>8319</v>
      </c>
    </row>
    <row r="1357" spans="1:21" ht="60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s="13">
        <f>IFERROR(ROUND(E1357/Q1357,2),0)</f>
        <v>25.35</v>
      </c>
      <c r="G1357" s="10">
        <f>ROUND(E1357/D1357,2)</f>
        <v>1.23</v>
      </c>
      <c r="H1357" s="9" t="s">
        <v>8217</v>
      </c>
      <c r="I1357" t="s">
        <v>8223</v>
      </c>
      <c r="J1357" t="s">
        <v>8245</v>
      </c>
      <c r="K1357">
        <v>1354269600</v>
      </c>
      <c r="L1357">
        <v>1351663605</v>
      </c>
      <c r="M1357" s="20">
        <f>(((K1357/60)/60)/24)+DATE(1970,1,1)</f>
        <v>41243.416666666664</v>
      </c>
      <c r="N1357" s="20">
        <f>(((L1357/60)/60)/24)+DATE(1970,1,1)</f>
        <v>41213.254687499997</v>
      </c>
      <c r="O1357" s="22">
        <f>M1357-N1357</f>
        <v>30.161979166667152</v>
      </c>
      <c r="P1357" t="b">
        <v>0</v>
      </c>
      <c r="Q1357">
        <v>121</v>
      </c>
      <c r="R1357" t="b">
        <v>1</v>
      </c>
      <c r="S1357" t="s">
        <v>8269</v>
      </c>
      <c r="T1357" s="15" t="s">
        <v>8318</v>
      </c>
      <c r="U1357" s="15" t="s">
        <v>8319</v>
      </c>
    </row>
    <row r="1358" spans="1:21" ht="60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s="13">
        <f>IFERROR(ROUND(E1358/Q1358,2),0)</f>
        <v>71.44</v>
      </c>
      <c r="G1358" s="10">
        <f>ROUND(E1358/D1358,2)</f>
        <v>1.83</v>
      </c>
      <c r="H1358" s="9" t="s">
        <v>8217</v>
      </c>
      <c r="I1358" t="s">
        <v>8222</v>
      </c>
      <c r="J1358" t="s">
        <v>8244</v>
      </c>
      <c r="K1358">
        <v>1372985760</v>
      </c>
      <c r="L1358">
        <v>1370393760</v>
      </c>
      <c r="M1358" s="20">
        <f>(((K1358/60)/60)/24)+DATE(1970,1,1)</f>
        <v>41460.038888888892</v>
      </c>
      <c r="N1358" s="20">
        <f>(((L1358/60)/60)/24)+DATE(1970,1,1)</f>
        <v>41430.038888888892</v>
      </c>
      <c r="O1358" s="22">
        <f>M1358-N1358</f>
        <v>30</v>
      </c>
      <c r="P1358" t="b">
        <v>0</v>
      </c>
      <c r="Q1358">
        <v>87</v>
      </c>
      <c r="R1358" t="b">
        <v>1</v>
      </c>
      <c r="S1358" t="s">
        <v>8269</v>
      </c>
      <c r="T1358" s="15" t="s">
        <v>8318</v>
      </c>
      <c r="U1358" s="15" t="s">
        <v>8319</v>
      </c>
    </row>
    <row r="1359" spans="1:21" ht="45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s="13">
        <f>IFERROR(ROUND(E1359/Q1359,2),0)</f>
        <v>38.549999999999997</v>
      </c>
      <c r="G1359" s="10">
        <f>ROUND(E1359/D1359,2)</f>
        <v>1.25</v>
      </c>
      <c r="H1359" s="9" t="s">
        <v>8217</v>
      </c>
      <c r="I1359" t="s">
        <v>8222</v>
      </c>
      <c r="J1359" t="s">
        <v>8244</v>
      </c>
      <c r="K1359">
        <v>1362117540</v>
      </c>
      <c r="L1359">
        <v>1359587137</v>
      </c>
      <c r="M1359" s="20">
        <f>(((K1359/60)/60)/24)+DATE(1970,1,1)</f>
        <v>41334.249305555553</v>
      </c>
      <c r="N1359" s="20">
        <f>(((L1359/60)/60)/24)+DATE(1970,1,1)</f>
        <v>41304.962233796294</v>
      </c>
      <c r="O1359" s="22">
        <f>M1359-N1359</f>
        <v>29.287071759259561</v>
      </c>
      <c r="P1359" t="b">
        <v>0</v>
      </c>
      <c r="Q1359">
        <v>65</v>
      </c>
      <c r="R1359" t="b">
        <v>1</v>
      </c>
      <c r="S1359" t="s">
        <v>8269</v>
      </c>
      <c r="T1359" s="15" t="s">
        <v>8318</v>
      </c>
      <c r="U1359" s="15" t="s">
        <v>8319</v>
      </c>
    </row>
    <row r="1360" spans="1:21" ht="45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s="13">
        <f>IFERROR(ROUND(E1360/Q1360,2),0)</f>
        <v>68.37</v>
      </c>
      <c r="G1360" s="10">
        <f>ROUND(E1360/D1360,2)</f>
        <v>1.1200000000000001</v>
      </c>
      <c r="H1360" s="9" t="s">
        <v>8217</v>
      </c>
      <c r="I1360" t="s">
        <v>8222</v>
      </c>
      <c r="J1360" t="s">
        <v>8244</v>
      </c>
      <c r="K1360">
        <v>1309009323</v>
      </c>
      <c r="L1360">
        <v>1306417323</v>
      </c>
      <c r="M1360" s="20">
        <f>(((K1360/60)/60)/24)+DATE(1970,1,1)</f>
        <v>40719.570868055554</v>
      </c>
      <c r="N1360" s="20">
        <f>(((L1360/60)/60)/24)+DATE(1970,1,1)</f>
        <v>40689.570868055554</v>
      </c>
      <c r="O1360" s="22">
        <f>M1360-N1360</f>
        <v>30</v>
      </c>
      <c r="P1360" t="b">
        <v>0</v>
      </c>
      <c r="Q1360">
        <v>49</v>
      </c>
      <c r="R1360" t="b">
        <v>1</v>
      </c>
      <c r="S1360" t="s">
        <v>8269</v>
      </c>
      <c r="T1360" s="15" t="s">
        <v>8318</v>
      </c>
      <c r="U1360" s="15" t="s">
        <v>8319</v>
      </c>
    </row>
    <row r="1361" spans="1:21" ht="60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s="13">
        <f>IFERROR(ROUND(E1361/Q1361,2),0)</f>
        <v>40.21</v>
      </c>
      <c r="G1361" s="10">
        <f>ROUND(E1361/D1361,2)</f>
        <v>1.1599999999999999</v>
      </c>
      <c r="H1361" s="9" t="s">
        <v>8217</v>
      </c>
      <c r="I1361" t="s">
        <v>8222</v>
      </c>
      <c r="J1361" t="s">
        <v>8244</v>
      </c>
      <c r="K1361">
        <v>1309980790</v>
      </c>
      <c r="L1361">
        <v>1304623990</v>
      </c>
      <c r="M1361" s="20">
        <f>(((K1361/60)/60)/24)+DATE(1970,1,1)</f>
        <v>40730.814699074072</v>
      </c>
      <c r="N1361" s="20">
        <f>(((L1361/60)/60)/24)+DATE(1970,1,1)</f>
        <v>40668.814699074072</v>
      </c>
      <c r="O1361" s="22">
        <f>M1361-N1361</f>
        <v>62</v>
      </c>
      <c r="P1361" t="b">
        <v>0</v>
      </c>
      <c r="Q1361">
        <v>19</v>
      </c>
      <c r="R1361" t="b">
        <v>1</v>
      </c>
      <c r="S1361" t="s">
        <v>8269</v>
      </c>
      <c r="T1361" s="15" t="s">
        <v>8318</v>
      </c>
      <c r="U1361" s="15" t="s">
        <v>8319</v>
      </c>
    </row>
    <row r="1362" spans="1:21" ht="30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s="13">
        <f>IFERROR(ROUND(E1362/Q1362,2),0)</f>
        <v>32.07</v>
      </c>
      <c r="G1362" s="10">
        <f>ROUND(E1362/D1362,2)</f>
        <v>1.73</v>
      </c>
      <c r="H1362" s="9" t="s">
        <v>8217</v>
      </c>
      <c r="I1362" t="s">
        <v>8222</v>
      </c>
      <c r="J1362" t="s">
        <v>8244</v>
      </c>
      <c r="K1362">
        <v>1343943420</v>
      </c>
      <c r="L1362">
        <v>1341524220</v>
      </c>
      <c r="M1362" s="20">
        <f>(((K1362/60)/60)/24)+DATE(1970,1,1)</f>
        <v>41123.900694444441</v>
      </c>
      <c r="N1362" s="20">
        <f>(((L1362/60)/60)/24)+DATE(1970,1,1)</f>
        <v>41095.900694444441</v>
      </c>
      <c r="O1362" s="22">
        <f>M1362-N1362</f>
        <v>28</v>
      </c>
      <c r="P1362" t="b">
        <v>0</v>
      </c>
      <c r="Q1362">
        <v>81</v>
      </c>
      <c r="R1362" t="b">
        <v>1</v>
      </c>
      <c r="S1362" t="s">
        <v>8269</v>
      </c>
      <c r="T1362" s="15" t="s">
        <v>8318</v>
      </c>
      <c r="U1362" s="15" t="s">
        <v>8319</v>
      </c>
    </row>
    <row r="1363" spans="1:21" ht="45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s="13">
        <f>IFERROR(ROUND(E1363/Q1363,2),0)</f>
        <v>28.63</v>
      </c>
      <c r="G1363" s="10">
        <f>ROUND(E1363/D1363,2)</f>
        <v>1.26</v>
      </c>
      <c r="H1363" s="9" t="s">
        <v>8217</v>
      </c>
      <c r="I1363" t="s">
        <v>8223</v>
      </c>
      <c r="J1363" t="s">
        <v>8245</v>
      </c>
      <c r="K1363">
        <v>1403370772</v>
      </c>
      <c r="L1363">
        <v>1400778772</v>
      </c>
      <c r="M1363" s="20">
        <f>(((K1363/60)/60)/24)+DATE(1970,1,1)</f>
        <v>41811.717268518521</v>
      </c>
      <c r="N1363" s="20">
        <f>(((L1363/60)/60)/24)+DATE(1970,1,1)</f>
        <v>41781.717268518521</v>
      </c>
      <c r="O1363" s="22">
        <f>M1363-N1363</f>
        <v>30</v>
      </c>
      <c r="P1363" t="b">
        <v>0</v>
      </c>
      <c r="Q1363">
        <v>264</v>
      </c>
      <c r="R1363" t="b">
        <v>1</v>
      </c>
      <c r="S1363" t="s">
        <v>8269</v>
      </c>
      <c r="T1363" s="15" t="s">
        <v>8318</v>
      </c>
      <c r="U1363" s="15" t="s">
        <v>8319</v>
      </c>
    </row>
    <row r="1364" spans="1:21" ht="45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s="13">
        <f>IFERROR(ROUND(E1364/Q1364,2),0)</f>
        <v>43.64</v>
      </c>
      <c r="G1364" s="10">
        <f>ROUND(E1364/D1364,2)</f>
        <v>1.0900000000000001</v>
      </c>
      <c r="H1364" s="9" t="s">
        <v>8217</v>
      </c>
      <c r="I1364" t="s">
        <v>8222</v>
      </c>
      <c r="J1364" t="s">
        <v>8244</v>
      </c>
      <c r="K1364">
        <v>1378592731</v>
      </c>
      <c r="L1364">
        <v>1373408731</v>
      </c>
      <c r="M1364" s="20">
        <f>(((K1364/60)/60)/24)+DATE(1970,1,1)</f>
        <v>41524.934386574074</v>
      </c>
      <c r="N1364" s="20">
        <f>(((L1364/60)/60)/24)+DATE(1970,1,1)</f>
        <v>41464.934386574074</v>
      </c>
      <c r="O1364" s="22">
        <f>M1364-N1364</f>
        <v>60</v>
      </c>
      <c r="P1364" t="b">
        <v>0</v>
      </c>
      <c r="Q1364">
        <v>25</v>
      </c>
      <c r="R1364" t="b">
        <v>1</v>
      </c>
      <c r="S1364" t="s">
        <v>8269</v>
      </c>
      <c r="T1364" s="15" t="s">
        <v>8318</v>
      </c>
      <c r="U1364" s="15" t="s">
        <v>8319</v>
      </c>
    </row>
    <row r="1365" spans="1:21" ht="60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s="13">
        <f>IFERROR(ROUND(E1365/Q1365,2),0)</f>
        <v>40</v>
      </c>
      <c r="G1365" s="10">
        <f>ROUND(E1365/D1365,2)</f>
        <v>1</v>
      </c>
      <c r="H1365" s="9" t="s">
        <v>8217</v>
      </c>
      <c r="I1365" t="s">
        <v>8222</v>
      </c>
      <c r="J1365" t="s">
        <v>8244</v>
      </c>
      <c r="K1365">
        <v>1455523140</v>
      </c>
      <c r="L1365">
        <v>1453925727</v>
      </c>
      <c r="M1365" s="20">
        <f>(((K1365/60)/60)/24)+DATE(1970,1,1)</f>
        <v>42415.332638888889</v>
      </c>
      <c r="N1365" s="20">
        <f>(((L1365/60)/60)/24)+DATE(1970,1,1)</f>
        <v>42396.8440625</v>
      </c>
      <c r="O1365" s="22">
        <f>M1365-N1365</f>
        <v>18.48857638888876</v>
      </c>
      <c r="P1365" t="b">
        <v>0</v>
      </c>
      <c r="Q1365">
        <v>5</v>
      </c>
      <c r="R1365" t="b">
        <v>1</v>
      </c>
      <c r="S1365" t="s">
        <v>8269</v>
      </c>
      <c r="T1365" s="15" t="s">
        <v>8318</v>
      </c>
      <c r="U1365" s="15" t="s">
        <v>8319</v>
      </c>
    </row>
    <row r="1366" spans="1:21" ht="60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s="13">
        <f>IFERROR(ROUND(E1366/Q1366,2),0)</f>
        <v>346.04</v>
      </c>
      <c r="G1366" s="10">
        <f>ROUND(E1366/D1366,2)</f>
        <v>1.19</v>
      </c>
      <c r="H1366" s="9" t="s">
        <v>8217</v>
      </c>
      <c r="I1366" t="s">
        <v>8230</v>
      </c>
      <c r="J1366" t="s">
        <v>8251</v>
      </c>
      <c r="K1366">
        <v>1420648906</v>
      </c>
      <c r="L1366">
        <v>1415464906</v>
      </c>
      <c r="M1366" s="20">
        <f>(((K1366/60)/60)/24)+DATE(1970,1,1)</f>
        <v>42011.6956712963</v>
      </c>
      <c r="N1366" s="20">
        <f>(((L1366/60)/60)/24)+DATE(1970,1,1)</f>
        <v>41951.695671296293</v>
      </c>
      <c r="O1366" s="22">
        <f>M1366-N1366</f>
        <v>60.000000000007276</v>
      </c>
      <c r="P1366" t="b">
        <v>0</v>
      </c>
      <c r="Q1366">
        <v>144</v>
      </c>
      <c r="R1366" t="b">
        <v>1</v>
      </c>
      <c r="S1366" t="s">
        <v>8271</v>
      </c>
      <c r="T1366" s="15" t="s">
        <v>8321</v>
      </c>
      <c r="U1366" s="15" t="s">
        <v>8322</v>
      </c>
    </row>
    <row r="1367" spans="1:21" ht="60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s="13">
        <f>IFERROR(ROUND(E1367/Q1367,2),0)</f>
        <v>81.739999999999995</v>
      </c>
      <c r="G1367" s="10">
        <f>ROUND(E1367/D1367,2)</f>
        <v>1</v>
      </c>
      <c r="H1367" s="9" t="s">
        <v>8217</v>
      </c>
      <c r="I1367" t="s">
        <v>8222</v>
      </c>
      <c r="J1367" t="s">
        <v>8244</v>
      </c>
      <c r="K1367">
        <v>1426523752</v>
      </c>
      <c r="L1367">
        <v>1423935352</v>
      </c>
      <c r="M1367" s="20">
        <f>(((K1367/60)/60)/24)+DATE(1970,1,1)</f>
        <v>42079.691574074073</v>
      </c>
      <c r="N1367" s="20">
        <f>(((L1367/60)/60)/24)+DATE(1970,1,1)</f>
        <v>42049.733240740738</v>
      </c>
      <c r="O1367" s="22">
        <f>M1367-N1367</f>
        <v>29.958333333335759</v>
      </c>
      <c r="P1367" t="b">
        <v>0</v>
      </c>
      <c r="Q1367">
        <v>92</v>
      </c>
      <c r="R1367" t="b">
        <v>1</v>
      </c>
      <c r="S1367" t="s">
        <v>8271</v>
      </c>
      <c r="T1367" s="15" t="s">
        <v>8321</v>
      </c>
      <c r="U1367" s="15" t="s">
        <v>8322</v>
      </c>
    </row>
    <row r="1368" spans="1:21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s="13">
        <f>IFERROR(ROUND(E1368/Q1368,2),0)</f>
        <v>64.540000000000006</v>
      </c>
      <c r="G1368" s="10">
        <f>ROUND(E1368/D1368,2)</f>
        <v>1.26</v>
      </c>
      <c r="H1368" s="9" t="s">
        <v>8217</v>
      </c>
      <c r="I1368" t="s">
        <v>8222</v>
      </c>
      <c r="J1368" t="s">
        <v>8244</v>
      </c>
      <c r="K1368">
        <v>1417049663</v>
      </c>
      <c r="L1368">
        <v>1413158063</v>
      </c>
      <c r="M1368" s="20">
        <f>(((K1368/60)/60)/24)+DATE(1970,1,1)</f>
        <v>41970.037766203706</v>
      </c>
      <c r="N1368" s="20">
        <f>(((L1368/60)/60)/24)+DATE(1970,1,1)</f>
        <v>41924.996099537035</v>
      </c>
      <c r="O1368" s="22">
        <f>M1368-N1368</f>
        <v>45.041666666671517</v>
      </c>
      <c r="P1368" t="b">
        <v>0</v>
      </c>
      <c r="Q1368">
        <v>147</v>
      </c>
      <c r="R1368" t="b">
        <v>1</v>
      </c>
      <c r="S1368" t="s">
        <v>8271</v>
      </c>
      <c r="T1368" s="15" t="s">
        <v>8321</v>
      </c>
      <c r="U1368" s="15" t="s">
        <v>8322</v>
      </c>
    </row>
    <row r="1369" spans="1:21" ht="45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s="13">
        <f>IFERROR(ROUND(E1369/Q1369,2),0)</f>
        <v>63.48</v>
      </c>
      <c r="G1369" s="10">
        <f>ROUND(E1369/D1369,2)</f>
        <v>1.1399999999999999</v>
      </c>
      <c r="H1369" s="9" t="s">
        <v>8217</v>
      </c>
      <c r="I1369" t="s">
        <v>8222</v>
      </c>
      <c r="J1369" t="s">
        <v>8244</v>
      </c>
      <c r="K1369">
        <v>1447463050</v>
      </c>
      <c r="L1369">
        <v>1444867450</v>
      </c>
      <c r="M1369" s="20">
        <f>(((K1369/60)/60)/24)+DATE(1970,1,1)</f>
        <v>42322.044560185182</v>
      </c>
      <c r="N1369" s="20">
        <f>(((L1369/60)/60)/24)+DATE(1970,1,1)</f>
        <v>42292.002893518518</v>
      </c>
      <c r="O1369" s="22">
        <f>M1369-N1369</f>
        <v>30.041666666664241</v>
      </c>
      <c r="P1369" t="b">
        <v>0</v>
      </c>
      <c r="Q1369">
        <v>90</v>
      </c>
      <c r="R1369" t="b">
        <v>1</v>
      </c>
      <c r="S1369" t="s">
        <v>8271</v>
      </c>
      <c r="T1369" s="15" t="s">
        <v>8321</v>
      </c>
      <c r="U1369" s="15" t="s">
        <v>8322</v>
      </c>
    </row>
    <row r="1370" spans="1:21" ht="45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s="13">
        <f>IFERROR(ROUND(E1370/Q1370,2),0)</f>
        <v>63.62</v>
      </c>
      <c r="G1370" s="10">
        <f>ROUND(E1370/D1370,2)</f>
        <v>1.1100000000000001</v>
      </c>
      <c r="H1370" s="9" t="s">
        <v>8217</v>
      </c>
      <c r="I1370" t="s">
        <v>8222</v>
      </c>
      <c r="J1370" t="s">
        <v>8244</v>
      </c>
      <c r="K1370">
        <v>1434342894</v>
      </c>
      <c r="L1370">
        <v>1432269294</v>
      </c>
      <c r="M1370" s="20">
        <f>(((K1370/60)/60)/24)+DATE(1970,1,1)</f>
        <v>42170.190902777773</v>
      </c>
      <c r="N1370" s="20">
        <f>(((L1370/60)/60)/24)+DATE(1970,1,1)</f>
        <v>42146.190902777773</v>
      </c>
      <c r="O1370" s="22">
        <f>M1370-N1370</f>
        <v>24</v>
      </c>
      <c r="P1370" t="b">
        <v>0</v>
      </c>
      <c r="Q1370">
        <v>87</v>
      </c>
      <c r="R1370" t="b">
        <v>1</v>
      </c>
      <c r="S1370" t="s">
        <v>8271</v>
      </c>
      <c r="T1370" s="15" t="s">
        <v>8321</v>
      </c>
      <c r="U1370" s="15" t="s">
        <v>8322</v>
      </c>
    </row>
    <row r="1371" spans="1:21" ht="60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s="13">
        <f>IFERROR(ROUND(E1371/Q1371,2),0)</f>
        <v>83.97</v>
      </c>
      <c r="G1371" s="10">
        <f>ROUND(E1371/D1371,2)</f>
        <v>1.05</v>
      </c>
      <c r="H1371" s="9" t="s">
        <v>8217</v>
      </c>
      <c r="I1371" t="s">
        <v>8222</v>
      </c>
      <c r="J1371" t="s">
        <v>8244</v>
      </c>
      <c r="K1371">
        <v>1397225746</v>
      </c>
      <c r="L1371">
        <v>1394633746</v>
      </c>
      <c r="M1371" s="20">
        <f>(((K1371/60)/60)/24)+DATE(1970,1,1)</f>
        <v>41740.594282407408</v>
      </c>
      <c r="N1371" s="20">
        <f>(((L1371/60)/60)/24)+DATE(1970,1,1)</f>
        <v>41710.594282407408</v>
      </c>
      <c r="O1371" s="22">
        <f>M1371-N1371</f>
        <v>30</v>
      </c>
      <c r="P1371" t="b">
        <v>0</v>
      </c>
      <c r="Q1371">
        <v>406</v>
      </c>
      <c r="R1371" t="b">
        <v>1</v>
      </c>
      <c r="S1371" t="s">
        <v>8271</v>
      </c>
      <c r="T1371" s="15" t="s">
        <v>8321</v>
      </c>
      <c r="U1371" s="15" t="s">
        <v>8322</v>
      </c>
    </row>
    <row r="1372" spans="1:21" ht="30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s="13">
        <f>IFERROR(ROUND(E1372/Q1372,2),0)</f>
        <v>77.75</v>
      </c>
      <c r="G1372" s="10">
        <f>ROUND(E1372/D1372,2)</f>
        <v>1.04</v>
      </c>
      <c r="H1372" s="9" t="s">
        <v>8217</v>
      </c>
      <c r="I1372" t="s">
        <v>8222</v>
      </c>
      <c r="J1372" t="s">
        <v>8244</v>
      </c>
      <c r="K1372">
        <v>1381881890</v>
      </c>
      <c r="L1372">
        <v>1380585890</v>
      </c>
      <c r="M1372" s="20">
        <f>(((K1372/60)/60)/24)+DATE(1970,1,1)</f>
        <v>41563.00335648148</v>
      </c>
      <c r="N1372" s="20">
        <f>(((L1372/60)/60)/24)+DATE(1970,1,1)</f>
        <v>41548.00335648148</v>
      </c>
      <c r="O1372" s="22">
        <f>M1372-N1372</f>
        <v>15</v>
      </c>
      <c r="P1372" t="b">
        <v>0</v>
      </c>
      <c r="Q1372">
        <v>20</v>
      </c>
      <c r="R1372" t="b">
        <v>1</v>
      </c>
      <c r="S1372" t="s">
        <v>8271</v>
      </c>
      <c r="T1372" s="15" t="s">
        <v>8321</v>
      </c>
      <c r="U1372" s="15" t="s">
        <v>8322</v>
      </c>
    </row>
    <row r="1373" spans="1:21" ht="60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s="13">
        <f>IFERROR(ROUND(E1373/Q1373,2),0)</f>
        <v>107.07</v>
      </c>
      <c r="G1373" s="10">
        <f>ROUND(E1373/D1373,2)</f>
        <v>1.07</v>
      </c>
      <c r="H1373" s="9" t="s">
        <v>8217</v>
      </c>
      <c r="I1373" t="s">
        <v>8222</v>
      </c>
      <c r="J1373" t="s">
        <v>8244</v>
      </c>
      <c r="K1373">
        <v>1431022342</v>
      </c>
      <c r="L1373">
        <v>1428430342</v>
      </c>
      <c r="M1373" s="20">
        <f>(((K1373/60)/60)/24)+DATE(1970,1,1)</f>
        <v>42131.758587962962</v>
      </c>
      <c r="N1373" s="20">
        <f>(((L1373/60)/60)/24)+DATE(1970,1,1)</f>
        <v>42101.758587962962</v>
      </c>
      <c r="O1373" s="22">
        <f>M1373-N1373</f>
        <v>30</v>
      </c>
      <c r="P1373" t="b">
        <v>0</v>
      </c>
      <c r="Q1373">
        <v>70</v>
      </c>
      <c r="R1373" t="b">
        <v>1</v>
      </c>
      <c r="S1373" t="s">
        <v>8271</v>
      </c>
      <c r="T1373" s="15" t="s">
        <v>8321</v>
      </c>
      <c r="U1373" s="15" t="s">
        <v>8322</v>
      </c>
    </row>
    <row r="1374" spans="1:21" ht="30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s="13">
        <f>IFERROR(ROUND(E1374/Q1374,2),0)</f>
        <v>38.75</v>
      </c>
      <c r="G1374" s="10">
        <f>ROUND(E1374/D1374,2)</f>
        <v>1.24</v>
      </c>
      <c r="H1374" s="9" t="s">
        <v>8217</v>
      </c>
      <c r="I1374" t="s">
        <v>8222</v>
      </c>
      <c r="J1374" t="s">
        <v>8244</v>
      </c>
      <c r="K1374">
        <v>1342115132</v>
      </c>
      <c r="L1374">
        <v>1339523132</v>
      </c>
      <c r="M1374" s="20">
        <f>(((K1374/60)/60)/24)+DATE(1970,1,1)</f>
        <v>41102.739953703705</v>
      </c>
      <c r="N1374" s="20">
        <f>(((L1374/60)/60)/24)+DATE(1970,1,1)</f>
        <v>41072.739953703705</v>
      </c>
      <c r="O1374" s="22">
        <f>M1374-N1374</f>
        <v>30</v>
      </c>
      <c r="P1374" t="b">
        <v>0</v>
      </c>
      <c r="Q1374">
        <v>16</v>
      </c>
      <c r="R1374" t="b">
        <v>1</v>
      </c>
      <c r="S1374" t="s">
        <v>8271</v>
      </c>
      <c r="T1374" s="15" t="s">
        <v>8321</v>
      </c>
      <c r="U1374" s="15" t="s">
        <v>8322</v>
      </c>
    </row>
    <row r="1375" spans="1:21" ht="45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s="13">
        <f>IFERROR(ROUND(E1375/Q1375,2),0)</f>
        <v>201.94</v>
      </c>
      <c r="G1375" s="10">
        <f>ROUND(E1375/D1375,2)</f>
        <v>1.05</v>
      </c>
      <c r="H1375" s="9" t="s">
        <v>8217</v>
      </c>
      <c r="I1375" t="s">
        <v>8222</v>
      </c>
      <c r="J1375" t="s">
        <v>8244</v>
      </c>
      <c r="K1375">
        <v>1483138233</v>
      </c>
      <c r="L1375">
        <v>1480546233</v>
      </c>
      <c r="M1375" s="20">
        <f>(((K1375/60)/60)/24)+DATE(1970,1,1)</f>
        <v>42734.95177083333</v>
      </c>
      <c r="N1375" s="20">
        <f>(((L1375/60)/60)/24)+DATE(1970,1,1)</f>
        <v>42704.95177083333</v>
      </c>
      <c r="O1375" s="22">
        <f>M1375-N1375</f>
        <v>30</v>
      </c>
      <c r="P1375" t="b">
        <v>0</v>
      </c>
      <c r="Q1375">
        <v>52</v>
      </c>
      <c r="R1375" t="b">
        <v>1</v>
      </c>
      <c r="S1375" t="s">
        <v>8271</v>
      </c>
      <c r="T1375" s="15" t="s">
        <v>8321</v>
      </c>
      <c r="U1375" s="15" t="s">
        <v>8322</v>
      </c>
    </row>
    <row r="1376" spans="1:21" ht="60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s="13">
        <f>IFERROR(ROUND(E1376/Q1376,2),0)</f>
        <v>43.06</v>
      </c>
      <c r="G1376" s="10">
        <f>ROUND(E1376/D1376,2)</f>
        <v>1.89</v>
      </c>
      <c r="H1376" s="9" t="s">
        <v>8217</v>
      </c>
      <c r="I1376" t="s">
        <v>8222</v>
      </c>
      <c r="J1376" t="s">
        <v>8244</v>
      </c>
      <c r="K1376">
        <v>1458874388</v>
      </c>
      <c r="L1376">
        <v>1456285988</v>
      </c>
      <c r="M1376" s="20">
        <f>(((K1376/60)/60)/24)+DATE(1970,1,1)</f>
        <v>42454.12023148148</v>
      </c>
      <c r="N1376" s="20">
        <f>(((L1376/60)/60)/24)+DATE(1970,1,1)</f>
        <v>42424.161898148144</v>
      </c>
      <c r="O1376" s="22">
        <f>M1376-N1376</f>
        <v>29.958333333335759</v>
      </c>
      <c r="P1376" t="b">
        <v>0</v>
      </c>
      <c r="Q1376">
        <v>66</v>
      </c>
      <c r="R1376" t="b">
        <v>1</v>
      </c>
      <c r="S1376" t="s">
        <v>8271</v>
      </c>
      <c r="T1376" s="15" t="s">
        <v>8321</v>
      </c>
      <c r="U1376" s="15" t="s">
        <v>8322</v>
      </c>
    </row>
    <row r="1377" spans="1:21" ht="60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s="13">
        <f>IFERROR(ROUND(E1377/Q1377,2),0)</f>
        <v>62.87</v>
      </c>
      <c r="G1377" s="10">
        <f>ROUND(E1377/D1377,2)</f>
        <v>1.71</v>
      </c>
      <c r="H1377" s="9" t="s">
        <v>8217</v>
      </c>
      <c r="I1377" t="s">
        <v>8228</v>
      </c>
      <c r="J1377" t="s">
        <v>8247</v>
      </c>
      <c r="K1377">
        <v>1484444119</v>
      </c>
      <c r="L1377">
        <v>1481852119</v>
      </c>
      <c r="M1377" s="20">
        <f>(((K1377/60)/60)/24)+DATE(1970,1,1)</f>
        <v>42750.066192129627</v>
      </c>
      <c r="N1377" s="20">
        <f>(((L1377/60)/60)/24)+DATE(1970,1,1)</f>
        <v>42720.066192129627</v>
      </c>
      <c r="O1377" s="22">
        <f>M1377-N1377</f>
        <v>30</v>
      </c>
      <c r="P1377" t="b">
        <v>0</v>
      </c>
      <c r="Q1377">
        <v>109</v>
      </c>
      <c r="R1377" t="b">
        <v>1</v>
      </c>
      <c r="S1377" t="s">
        <v>8271</v>
      </c>
      <c r="T1377" s="15" t="s">
        <v>8321</v>
      </c>
      <c r="U1377" s="15" t="s">
        <v>8322</v>
      </c>
    </row>
    <row r="1378" spans="1:21" ht="30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s="13">
        <f>IFERROR(ROUND(E1378/Q1378,2),0)</f>
        <v>55.61</v>
      </c>
      <c r="G1378" s="10">
        <f>ROUND(E1378/D1378,2)</f>
        <v>2.52</v>
      </c>
      <c r="H1378" s="9" t="s">
        <v>8217</v>
      </c>
      <c r="I1378" t="s">
        <v>8223</v>
      </c>
      <c r="J1378" t="s">
        <v>8245</v>
      </c>
      <c r="K1378">
        <v>1480784606</v>
      </c>
      <c r="L1378">
        <v>1478189006</v>
      </c>
      <c r="M1378" s="20">
        <f>(((K1378/60)/60)/24)+DATE(1970,1,1)</f>
        <v>42707.710717592592</v>
      </c>
      <c r="N1378" s="20">
        <f>(((L1378/60)/60)/24)+DATE(1970,1,1)</f>
        <v>42677.669050925921</v>
      </c>
      <c r="O1378" s="22">
        <f>M1378-N1378</f>
        <v>30.041666666671517</v>
      </c>
      <c r="P1378" t="b">
        <v>0</v>
      </c>
      <c r="Q1378">
        <v>168</v>
      </c>
      <c r="R1378" t="b">
        <v>1</v>
      </c>
      <c r="S1378" t="s">
        <v>8271</v>
      </c>
      <c r="T1378" s="15" t="s">
        <v>8321</v>
      </c>
      <c r="U1378" s="15" t="s">
        <v>8322</v>
      </c>
    </row>
    <row r="1379" spans="1:21" ht="60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s="13">
        <f>IFERROR(ROUND(E1379/Q1379,2),0)</f>
        <v>48.71</v>
      </c>
      <c r="G1379" s="10">
        <f>ROUND(E1379/D1379,2)</f>
        <v>1.1599999999999999</v>
      </c>
      <c r="H1379" s="9" t="s">
        <v>8217</v>
      </c>
      <c r="I1379" t="s">
        <v>8222</v>
      </c>
      <c r="J1379" t="s">
        <v>8244</v>
      </c>
      <c r="K1379">
        <v>1486095060</v>
      </c>
      <c r="L1379">
        <v>1484198170</v>
      </c>
      <c r="M1379" s="20">
        <f>(((K1379/60)/60)/24)+DATE(1970,1,1)</f>
        <v>42769.174305555556</v>
      </c>
      <c r="N1379" s="20">
        <f>(((L1379/60)/60)/24)+DATE(1970,1,1)</f>
        <v>42747.219560185185</v>
      </c>
      <c r="O1379" s="22">
        <f>M1379-N1379</f>
        <v>21.954745370370802</v>
      </c>
      <c r="P1379" t="b">
        <v>0</v>
      </c>
      <c r="Q1379">
        <v>31</v>
      </c>
      <c r="R1379" t="b">
        <v>1</v>
      </c>
      <c r="S1379" t="s">
        <v>8271</v>
      </c>
      <c r="T1379" s="15" t="s">
        <v>8321</v>
      </c>
      <c r="U1379" s="15" t="s">
        <v>8322</v>
      </c>
    </row>
    <row r="1380" spans="1:21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s="13">
        <f>IFERROR(ROUND(E1380/Q1380,2),0)</f>
        <v>30.58</v>
      </c>
      <c r="G1380" s="10">
        <f>ROUND(E1380/D1380,2)</f>
        <v>2.0299999999999998</v>
      </c>
      <c r="H1380" s="9" t="s">
        <v>8217</v>
      </c>
      <c r="I1380" t="s">
        <v>8223</v>
      </c>
      <c r="J1380" t="s">
        <v>8245</v>
      </c>
      <c r="K1380">
        <v>1470075210</v>
      </c>
      <c r="L1380">
        <v>1468779210</v>
      </c>
      <c r="M1380" s="20">
        <f>(((K1380/60)/60)/24)+DATE(1970,1,1)</f>
        <v>42583.759374999994</v>
      </c>
      <c r="N1380" s="20">
        <f>(((L1380/60)/60)/24)+DATE(1970,1,1)</f>
        <v>42568.759374999994</v>
      </c>
      <c r="O1380" s="22">
        <f>M1380-N1380</f>
        <v>15</v>
      </c>
      <c r="P1380" t="b">
        <v>0</v>
      </c>
      <c r="Q1380">
        <v>133</v>
      </c>
      <c r="R1380" t="b">
        <v>1</v>
      </c>
      <c r="S1380" t="s">
        <v>8271</v>
      </c>
      <c r="T1380" s="15" t="s">
        <v>8321</v>
      </c>
      <c r="U1380" s="15" t="s">
        <v>8322</v>
      </c>
    </row>
    <row r="1381" spans="1:21" ht="30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s="13">
        <f>IFERROR(ROUND(E1381/Q1381,2),0)</f>
        <v>73.91</v>
      </c>
      <c r="G1381" s="10">
        <f>ROUND(E1381/D1381,2)</f>
        <v>1.1200000000000001</v>
      </c>
      <c r="H1381" s="9" t="s">
        <v>8217</v>
      </c>
      <c r="I1381" t="s">
        <v>8222</v>
      </c>
      <c r="J1381" t="s">
        <v>8244</v>
      </c>
      <c r="K1381">
        <v>1433504876</v>
      </c>
      <c r="L1381">
        <v>1430912876</v>
      </c>
      <c r="M1381" s="20">
        <f>(((K1381/60)/60)/24)+DATE(1970,1,1)</f>
        <v>42160.491620370376</v>
      </c>
      <c r="N1381" s="20">
        <f>(((L1381/60)/60)/24)+DATE(1970,1,1)</f>
        <v>42130.491620370376</v>
      </c>
      <c r="O1381" s="22">
        <f>M1381-N1381</f>
        <v>30</v>
      </c>
      <c r="P1381" t="b">
        <v>0</v>
      </c>
      <c r="Q1381">
        <v>151</v>
      </c>
      <c r="R1381" t="b">
        <v>1</v>
      </c>
      <c r="S1381" t="s">
        <v>8271</v>
      </c>
      <c r="T1381" s="15" t="s">
        <v>8321</v>
      </c>
      <c r="U1381" s="15" t="s">
        <v>8322</v>
      </c>
    </row>
    <row r="1382" spans="1:21" ht="45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s="13">
        <f>IFERROR(ROUND(E1382/Q1382,2),0)</f>
        <v>21.2</v>
      </c>
      <c r="G1382" s="10">
        <f>ROUND(E1382/D1382,2)</f>
        <v>4.24</v>
      </c>
      <c r="H1382" s="9" t="s">
        <v>8217</v>
      </c>
      <c r="I1382" t="s">
        <v>8222</v>
      </c>
      <c r="J1382" t="s">
        <v>8244</v>
      </c>
      <c r="K1382">
        <v>1433815200</v>
      </c>
      <c r="L1382">
        <v>1431886706</v>
      </c>
      <c r="M1382" s="20">
        <f>(((K1382/60)/60)/24)+DATE(1970,1,1)</f>
        <v>42164.083333333328</v>
      </c>
      <c r="N1382" s="20">
        <f>(((L1382/60)/60)/24)+DATE(1970,1,1)</f>
        <v>42141.762800925921</v>
      </c>
      <c r="O1382" s="22">
        <f>M1382-N1382</f>
        <v>22.320532407407882</v>
      </c>
      <c r="P1382" t="b">
        <v>0</v>
      </c>
      <c r="Q1382">
        <v>5</v>
      </c>
      <c r="R1382" t="b">
        <v>1</v>
      </c>
      <c r="S1382" t="s">
        <v>8271</v>
      </c>
      <c r="T1382" s="15" t="s">
        <v>8321</v>
      </c>
      <c r="U1382" s="15" t="s">
        <v>8322</v>
      </c>
    </row>
    <row r="1383" spans="1:21" ht="60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s="13">
        <f>IFERROR(ROUND(E1383/Q1383,2),0)</f>
        <v>73.36</v>
      </c>
      <c r="G1383" s="10">
        <f>ROUND(E1383/D1383,2)</f>
        <v>1.07</v>
      </c>
      <c r="H1383" s="9" t="s">
        <v>8217</v>
      </c>
      <c r="I1383" t="s">
        <v>8222</v>
      </c>
      <c r="J1383" t="s">
        <v>8244</v>
      </c>
      <c r="K1383">
        <v>1482988125</v>
      </c>
      <c r="L1383">
        <v>1480396125</v>
      </c>
      <c r="M1383" s="20">
        <f>(((K1383/60)/60)/24)+DATE(1970,1,1)</f>
        <v>42733.214409722219</v>
      </c>
      <c r="N1383" s="20">
        <f>(((L1383/60)/60)/24)+DATE(1970,1,1)</f>
        <v>42703.214409722219</v>
      </c>
      <c r="O1383" s="22">
        <f>M1383-N1383</f>
        <v>30</v>
      </c>
      <c r="P1383" t="b">
        <v>0</v>
      </c>
      <c r="Q1383">
        <v>73</v>
      </c>
      <c r="R1383" t="b">
        <v>1</v>
      </c>
      <c r="S1383" t="s">
        <v>8271</v>
      </c>
      <c r="T1383" s="15" t="s">
        <v>8321</v>
      </c>
      <c r="U1383" s="15" t="s">
        <v>8322</v>
      </c>
    </row>
    <row r="1384" spans="1:21" ht="45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s="13">
        <f>IFERROR(ROUND(E1384/Q1384,2),0)</f>
        <v>56.41</v>
      </c>
      <c r="G1384" s="10">
        <f>ROUND(E1384/D1384,2)</f>
        <v>1.04</v>
      </c>
      <c r="H1384" s="9" t="s">
        <v>8217</v>
      </c>
      <c r="I1384" t="s">
        <v>8222</v>
      </c>
      <c r="J1384" t="s">
        <v>8244</v>
      </c>
      <c r="K1384">
        <v>1367867536</v>
      </c>
      <c r="L1384">
        <v>1365275536</v>
      </c>
      <c r="M1384" s="20">
        <f>(((K1384/60)/60)/24)+DATE(1970,1,1)</f>
        <v>41400.800185185188</v>
      </c>
      <c r="N1384" s="20">
        <f>(((L1384/60)/60)/24)+DATE(1970,1,1)</f>
        <v>41370.800185185188</v>
      </c>
      <c r="O1384" s="22">
        <f>M1384-N1384</f>
        <v>30</v>
      </c>
      <c r="P1384" t="b">
        <v>0</v>
      </c>
      <c r="Q1384">
        <v>148</v>
      </c>
      <c r="R1384" t="b">
        <v>1</v>
      </c>
      <c r="S1384" t="s">
        <v>8271</v>
      </c>
      <c r="T1384" s="15" t="s">
        <v>8321</v>
      </c>
      <c r="U1384" s="15" t="s">
        <v>8322</v>
      </c>
    </row>
    <row r="1385" spans="1:21" ht="60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s="13">
        <f>IFERROR(ROUND(E1385/Q1385,2),0)</f>
        <v>50.25</v>
      </c>
      <c r="G1385" s="10">
        <f>ROUND(E1385/D1385,2)</f>
        <v>2.12</v>
      </c>
      <c r="H1385" s="9" t="s">
        <v>8217</v>
      </c>
      <c r="I1385" t="s">
        <v>8227</v>
      </c>
      <c r="J1385" t="s">
        <v>8249</v>
      </c>
      <c r="K1385">
        <v>1482457678</v>
      </c>
      <c r="L1385">
        <v>1480729678</v>
      </c>
      <c r="M1385" s="20">
        <f>(((K1385/60)/60)/24)+DATE(1970,1,1)</f>
        <v>42727.074976851851</v>
      </c>
      <c r="N1385" s="20">
        <f>(((L1385/60)/60)/24)+DATE(1970,1,1)</f>
        <v>42707.074976851851</v>
      </c>
      <c r="O1385" s="22">
        <f>M1385-N1385</f>
        <v>20</v>
      </c>
      <c r="P1385" t="b">
        <v>0</v>
      </c>
      <c r="Q1385">
        <v>93</v>
      </c>
      <c r="R1385" t="b">
        <v>1</v>
      </c>
      <c r="S1385" t="s">
        <v>8271</v>
      </c>
      <c r="T1385" s="15" t="s">
        <v>8321</v>
      </c>
      <c r="U1385" s="15" t="s">
        <v>8322</v>
      </c>
    </row>
    <row r="1386" spans="1:21" ht="45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s="13">
        <f>IFERROR(ROUND(E1386/Q1386,2),0)</f>
        <v>68.94</v>
      </c>
      <c r="G1386" s="10">
        <f>ROUND(E1386/D1386,2)</f>
        <v>1.24</v>
      </c>
      <c r="H1386" s="9" t="s">
        <v>8217</v>
      </c>
      <c r="I1386" t="s">
        <v>8222</v>
      </c>
      <c r="J1386" t="s">
        <v>8244</v>
      </c>
      <c r="K1386">
        <v>1436117922</v>
      </c>
      <c r="L1386">
        <v>1433525922</v>
      </c>
      <c r="M1386" s="20">
        <f>(((K1386/60)/60)/24)+DATE(1970,1,1)</f>
        <v>42190.735208333332</v>
      </c>
      <c r="N1386" s="20">
        <f>(((L1386/60)/60)/24)+DATE(1970,1,1)</f>
        <v>42160.735208333332</v>
      </c>
      <c r="O1386" s="22">
        <f>M1386-N1386</f>
        <v>30</v>
      </c>
      <c r="P1386" t="b">
        <v>0</v>
      </c>
      <c r="Q1386">
        <v>63</v>
      </c>
      <c r="R1386" t="b">
        <v>1</v>
      </c>
      <c r="S1386" t="s">
        <v>8271</v>
      </c>
      <c r="T1386" s="15" t="s">
        <v>8321</v>
      </c>
      <c r="U1386" s="15" t="s">
        <v>8322</v>
      </c>
    </row>
    <row r="1387" spans="1:21" ht="45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s="13">
        <f>IFERROR(ROUND(E1387/Q1387,2),0)</f>
        <v>65.91</v>
      </c>
      <c r="G1387" s="10">
        <f>ROUND(E1387/D1387,2)</f>
        <v>1.1000000000000001</v>
      </c>
      <c r="H1387" s="9" t="s">
        <v>8217</v>
      </c>
      <c r="I1387" t="s">
        <v>8234</v>
      </c>
      <c r="J1387" t="s">
        <v>8247</v>
      </c>
      <c r="K1387">
        <v>1461931860</v>
      </c>
      <c r="L1387">
        <v>1457109121</v>
      </c>
      <c r="M1387" s="20">
        <f>(((K1387/60)/60)/24)+DATE(1970,1,1)</f>
        <v>42489.507638888885</v>
      </c>
      <c r="N1387" s="20">
        <f>(((L1387/60)/60)/24)+DATE(1970,1,1)</f>
        <v>42433.688900462963</v>
      </c>
      <c r="O1387" s="22">
        <f>M1387-N1387</f>
        <v>55.818738425921765</v>
      </c>
      <c r="P1387" t="b">
        <v>0</v>
      </c>
      <c r="Q1387">
        <v>134</v>
      </c>
      <c r="R1387" t="b">
        <v>1</v>
      </c>
      <c r="S1387" t="s">
        <v>8271</v>
      </c>
      <c r="T1387" s="15" t="s">
        <v>8321</v>
      </c>
      <c r="U1387" s="15" t="s">
        <v>8322</v>
      </c>
    </row>
    <row r="1388" spans="1:21" ht="30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s="13">
        <f>IFERROR(ROUND(E1388/Q1388,2),0)</f>
        <v>62.5</v>
      </c>
      <c r="G1388" s="10">
        <f>ROUND(E1388/D1388,2)</f>
        <v>2.19</v>
      </c>
      <c r="H1388" s="9" t="s">
        <v>8217</v>
      </c>
      <c r="I1388" t="s">
        <v>8222</v>
      </c>
      <c r="J1388" t="s">
        <v>8244</v>
      </c>
      <c r="K1388">
        <v>1438183889</v>
      </c>
      <c r="L1388">
        <v>1435591889</v>
      </c>
      <c r="M1388" s="20">
        <f>(((K1388/60)/60)/24)+DATE(1970,1,1)</f>
        <v>42214.646863425922</v>
      </c>
      <c r="N1388" s="20">
        <f>(((L1388/60)/60)/24)+DATE(1970,1,1)</f>
        <v>42184.646863425922</v>
      </c>
      <c r="O1388" s="22">
        <f>M1388-N1388</f>
        <v>30</v>
      </c>
      <c r="P1388" t="b">
        <v>0</v>
      </c>
      <c r="Q1388">
        <v>14</v>
      </c>
      <c r="R1388" t="b">
        <v>1</v>
      </c>
      <c r="S1388" t="s">
        <v>8271</v>
      </c>
      <c r="T1388" s="15" t="s">
        <v>8321</v>
      </c>
      <c r="U1388" s="15" t="s">
        <v>8322</v>
      </c>
    </row>
    <row r="1389" spans="1:21" ht="60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s="13">
        <f>IFERROR(ROUND(E1389/Q1389,2),0)</f>
        <v>70.06</v>
      </c>
      <c r="G1389" s="10">
        <f>ROUND(E1389/D1389,2)</f>
        <v>1.37</v>
      </c>
      <c r="H1389" s="9" t="s">
        <v>8217</v>
      </c>
      <c r="I1389" t="s">
        <v>8222</v>
      </c>
      <c r="J1389" t="s">
        <v>8244</v>
      </c>
      <c r="K1389">
        <v>1433305800</v>
      </c>
      <c r="L1389">
        <v>1430604395</v>
      </c>
      <c r="M1389" s="20">
        <f>(((K1389/60)/60)/24)+DATE(1970,1,1)</f>
        <v>42158.1875</v>
      </c>
      <c r="N1389" s="20">
        <f>(((L1389/60)/60)/24)+DATE(1970,1,1)</f>
        <v>42126.92123842593</v>
      </c>
      <c r="O1389" s="22">
        <f>M1389-N1389</f>
        <v>31.266261574070086</v>
      </c>
      <c r="P1389" t="b">
        <v>0</v>
      </c>
      <c r="Q1389">
        <v>78</v>
      </c>
      <c r="R1389" t="b">
        <v>1</v>
      </c>
      <c r="S1389" t="s">
        <v>8271</v>
      </c>
      <c r="T1389" s="15" t="s">
        <v>8321</v>
      </c>
      <c r="U1389" s="15" t="s">
        <v>8322</v>
      </c>
    </row>
    <row r="1390" spans="1:21" ht="60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s="13">
        <f>IFERROR(ROUND(E1390/Q1390,2),0)</f>
        <v>60.18</v>
      </c>
      <c r="G1390" s="10">
        <f>ROUND(E1390/D1390,2)</f>
        <v>1.35</v>
      </c>
      <c r="H1390" s="9" t="s">
        <v>8217</v>
      </c>
      <c r="I1390" t="s">
        <v>8222</v>
      </c>
      <c r="J1390" t="s">
        <v>8244</v>
      </c>
      <c r="K1390">
        <v>1476720840</v>
      </c>
      <c r="L1390">
        <v>1474469117</v>
      </c>
      <c r="M1390" s="20">
        <f>(((K1390/60)/60)/24)+DATE(1970,1,1)</f>
        <v>42660.676388888889</v>
      </c>
      <c r="N1390" s="20">
        <f>(((L1390/60)/60)/24)+DATE(1970,1,1)</f>
        <v>42634.614780092597</v>
      </c>
      <c r="O1390" s="22">
        <f>M1390-N1390</f>
        <v>26.061608796291694</v>
      </c>
      <c r="P1390" t="b">
        <v>0</v>
      </c>
      <c r="Q1390">
        <v>112</v>
      </c>
      <c r="R1390" t="b">
        <v>1</v>
      </c>
      <c r="S1390" t="s">
        <v>8271</v>
      </c>
      <c r="T1390" s="15" t="s">
        <v>8321</v>
      </c>
      <c r="U1390" s="15" t="s">
        <v>8322</v>
      </c>
    </row>
    <row r="1391" spans="1:21" ht="30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s="13">
        <f>IFERROR(ROUND(E1391/Q1391,2),0)</f>
        <v>21.38</v>
      </c>
      <c r="G1391" s="10">
        <f>ROUND(E1391/D1391,2)</f>
        <v>1.45</v>
      </c>
      <c r="H1391" s="9" t="s">
        <v>8217</v>
      </c>
      <c r="I1391" t="s">
        <v>8223</v>
      </c>
      <c r="J1391" t="s">
        <v>8245</v>
      </c>
      <c r="K1391">
        <v>1471087957</v>
      </c>
      <c r="L1391">
        <v>1468495957</v>
      </c>
      <c r="M1391" s="20">
        <f>(((K1391/60)/60)/24)+DATE(1970,1,1)</f>
        <v>42595.480983796297</v>
      </c>
      <c r="N1391" s="20">
        <f>(((L1391/60)/60)/24)+DATE(1970,1,1)</f>
        <v>42565.480983796297</v>
      </c>
      <c r="O1391" s="22">
        <f>M1391-N1391</f>
        <v>30</v>
      </c>
      <c r="P1391" t="b">
        <v>0</v>
      </c>
      <c r="Q1391">
        <v>34</v>
      </c>
      <c r="R1391" t="b">
        <v>1</v>
      </c>
      <c r="S1391" t="s">
        <v>8271</v>
      </c>
      <c r="T1391" s="15" t="s">
        <v>8321</v>
      </c>
      <c r="U1391" s="15" t="s">
        <v>8322</v>
      </c>
    </row>
    <row r="1392" spans="1:21" ht="45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s="13">
        <f>IFERROR(ROUND(E1392/Q1392,2),0)</f>
        <v>160.79</v>
      </c>
      <c r="G1392" s="10">
        <f>ROUND(E1392/D1392,2)</f>
        <v>1.0900000000000001</v>
      </c>
      <c r="H1392" s="9" t="s">
        <v>8217</v>
      </c>
      <c r="I1392" t="s">
        <v>8222</v>
      </c>
      <c r="J1392" t="s">
        <v>8244</v>
      </c>
      <c r="K1392">
        <v>1430154720</v>
      </c>
      <c r="L1392">
        <v>1427224606</v>
      </c>
      <c r="M1392" s="20">
        <f>(((K1392/60)/60)/24)+DATE(1970,1,1)</f>
        <v>42121.716666666667</v>
      </c>
      <c r="N1392" s="20">
        <f>(((L1392/60)/60)/24)+DATE(1970,1,1)</f>
        <v>42087.803310185183</v>
      </c>
      <c r="O1392" s="22">
        <f>M1392-N1392</f>
        <v>33.913356481483788</v>
      </c>
      <c r="P1392" t="b">
        <v>0</v>
      </c>
      <c r="Q1392">
        <v>19</v>
      </c>
      <c r="R1392" t="b">
        <v>1</v>
      </c>
      <c r="S1392" t="s">
        <v>8271</v>
      </c>
      <c r="T1392" s="15" t="s">
        <v>8321</v>
      </c>
      <c r="U1392" s="15" t="s">
        <v>8322</v>
      </c>
    </row>
    <row r="1393" spans="1:21" ht="45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s="13">
        <f>IFERROR(ROUND(E1393/Q1393,2),0)</f>
        <v>42.38</v>
      </c>
      <c r="G1393" s="10">
        <f>ROUND(E1393/D1393,2)</f>
        <v>1.1000000000000001</v>
      </c>
      <c r="H1393" s="9" t="s">
        <v>8217</v>
      </c>
      <c r="I1393" t="s">
        <v>8222</v>
      </c>
      <c r="J1393" t="s">
        <v>8244</v>
      </c>
      <c r="K1393">
        <v>1440219540</v>
      </c>
      <c r="L1393">
        <v>1436369818</v>
      </c>
      <c r="M1393" s="20">
        <f>(((K1393/60)/60)/24)+DATE(1970,1,1)</f>
        <v>42238.207638888889</v>
      </c>
      <c r="N1393" s="20">
        <f>(((L1393/60)/60)/24)+DATE(1970,1,1)</f>
        <v>42193.650671296295</v>
      </c>
      <c r="O1393" s="22">
        <f>M1393-N1393</f>
        <v>44.556967592594447</v>
      </c>
      <c r="P1393" t="b">
        <v>0</v>
      </c>
      <c r="Q1393">
        <v>13</v>
      </c>
      <c r="R1393" t="b">
        <v>1</v>
      </c>
      <c r="S1393" t="s">
        <v>8271</v>
      </c>
      <c r="T1393" s="15" t="s">
        <v>8321</v>
      </c>
      <c r="U1393" s="15" t="s">
        <v>8322</v>
      </c>
    </row>
    <row r="1394" spans="1:21" ht="45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s="13">
        <f>IFERROR(ROUND(E1394/Q1394,2),0)</f>
        <v>27.32</v>
      </c>
      <c r="G1394" s="10">
        <f>ROUND(E1394/D1394,2)</f>
        <v>1.1399999999999999</v>
      </c>
      <c r="H1394" s="9" t="s">
        <v>8217</v>
      </c>
      <c r="I1394" t="s">
        <v>8222</v>
      </c>
      <c r="J1394" t="s">
        <v>8244</v>
      </c>
      <c r="K1394">
        <v>1456976586</v>
      </c>
      <c r="L1394">
        <v>1454298186</v>
      </c>
      <c r="M1394" s="20">
        <f>(((K1394/60)/60)/24)+DATE(1970,1,1)</f>
        <v>42432.154930555553</v>
      </c>
      <c r="N1394" s="20">
        <f>(((L1394/60)/60)/24)+DATE(1970,1,1)</f>
        <v>42401.154930555553</v>
      </c>
      <c r="O1394" s="22">
        <f>M1394-N1394</f>
        <v>31</v>
      </c>
      <c r="P1394" t="b">
        <v>0</v>
      </c>
      <c r="Q1394">
        <v>104</v>
      </c>
      <c r="R1394" t="b">
        <v>1</v>
      </c>
      <c r="S1394" t="s">
        <v>8271</v>
      </c>
      <c r="T1394" s="15" t="s">
        <v>8321</v>
      </c>
      <c r="U1394" s="15" t="s">
        <v>8322</v>
      </c>
    </row>
    <row r="1395" spans="1:21" ht="30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s="13">
        <f>IFERROR(ROUND(E1395/Q1395,2),0)</f>
        <v>196.83</v>
      </c>
      <c r="G1395" s="10">
        <f>ROUND(E1395/D1395,2)</f>
        <v>1.02</v>
      </c>
      <c r="H1395" s="9" t="s">
        <v>8217</v>
      </c>
      <c r="I1395" t="s">
        <v>8222</v>
      </c>
      <c r="J1395" t="s">
        <v>8244</v>
      </c>
      <c r="K1395">
        <v>1470068523</v>
      </c>
      <c r="L1395">
        <v>1467476523</v>
      </c>
      <c r="M1395" s="20">
        <f>(((K1395/60)/60)/24)+DATE(1970,1,1)</f>
        <v>42583.681979166664</v>
      </c>
      <c r="N1395" s="20">
        <f>(((L1395/60)/60)/24)+DATE(1970,1,1)</f>
        <v>42553.681979166664</v>
      </c>
      <c r="O1395" s="22">
        <f>M1395-N1395</f>
        <v>30</v>
      </c>
      <c r="P1395" t="b">
        <v>0</v>
      </c>
      <c r="Q1395">
        <v>52</v>
      </c>
      <c r="R1395" t="b">
        <v>1</v>
      </c>
      <c r="S1395" t="s">
        <v>8271</v>
      </c>
      <c r="T1395" s="15" t="s">
        <v>8321</v>
      </c>
      <c r="U1395" s="15" t="s">
        <v>8322</v>
      </c>
    </row>
    <row r="1396" spans="1:21" ht="45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s="13">
        <f>IFERROR(ROUND(E1396/Q1396,2),0)</f>
        <v>53.88</v>
      </c>
      <c r="G1396" s="10">
        <f>ROUND(E1396/D1396,2)</f>
        <v>1.22</v>
      </c>
      <c r="H1396" s="9" t="s">
        <v>8217</v>
      </c>
      <c r="I1396" t="s">
        <v>8222</v>
      </c>
      <c r="J1396" t="s">
        <v>8244</v>
      </c>
      <c r="K1396">
        <v>1488337200</v>
      </c>
      <c r="L1396">
        <v>1484623726</v>
      </c>
      <c r="M1396" s="20">
        <f>(((K1396/60)/60)/24)+DATE(1970,1,1)</f>
        <v>42795.125</v>
      </c>
      <c r="N1396" s="20">
        <f>(((L1396/60)/60)/24)+DATE(1970,1,1)</f>
        <v>42752.144976851851</v>
      </c>
      <c r="O1396" s="22">
        <f>M1396-N1396</f>
        <v>42.980023148149485</v>
      </c>
      <c r="P1396" t="b">
        <v>0</v>
      </c>
      <c r="Q1396">
        <v>17</v>
      </c>
      <c r="R1396" t="b">
        <v>1</v>
      </c>
      <c r="S1396" t="s">
        <v>8271</v>
      </c>
      <c r="T1396" s="15" t="s">
        <v>8321</v>
      </c>
      <c r="U1396" s="15" t="s">
        <v>8322</v>
      </c>
    </row>
    <row r="1397" spans="1:21" ht="30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s="13">
        <f>IFERROR(ROUND(E1397/Q1397,2),0)</f>
        <v>47.76</v>
      </c>
      <c r="G1397" s="10">
        <f>ROUND(E1397/D1397,2)</f>
        <v>1.1200000000000001</v>
      </c>
      <c r="H1397" s="9" t="s">
        <v>8217</v>
      </c>
      <c r="I1397" t="s">
        <v>8222</v>
      </c>
      <c r="J1397" t="s">
        <v>8244</v>
      </c>
      <c r="K1397">
        <v>1484430481</v>
      </c>
      <c r="L1397">
        <v>1481838481</v>
      </c>
      <c r="M1397" s="20">
        <f>(((K1397/60)/60)/24)+DATE(1970,1,1)</f>
        <v>42749.90834490741</v>
      </c>
      <c r="N1397" s="20">
        <f>(((L1397/60)/60)/24)+DATE(1970,1,1)</f>
        <v>42719.90834490741</v>
      </c>
      <c r="O1397" s="22">
        <f>M1397-N1397</f>
        <v>30</v>
      </c>
      <c r="P1397" t="b">
        <v>0</v>
      </c>
      <c r="Q1397">
        <v>82</v>
      </c>
      <c r="R1397" t="b">
        <v>1</v>
      </c>
      <c r="S1397" t="s">
        <v>8271</v>
      </c>
      <c r="T1397" s="15" t="s">
        <v>8321</v>
      </c>
      <c r="U1397" s="15" t="s">
        <v>8322</v>
      </c>
    </row>
    <row r="1398" spans="1:21" ht="60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s="13">
        <f>IFERROR(ROUND(E1398/Q1398,2),0)</f>
        <v>88.19</v>
      </c>
      <c r="G1398" s="10">
        <f>ROUND(E1398/D1398,2)</f>
        <v>1.07</v>
      </c>
      <c r="H1398" s="9" t="s">
        <v>8217</v>
      </c>
      <c r="I1398" t="s">
        <v>8222</v>
      </c>
      <c r="J1398" t="s">
        <v>8244</v>
      </c>
      <c r="K1398">
        <v>1423871882</v>
      </c>
      <c r="L1398">
        <v>1421279882</v>
      </c>
      <c r="M1398" s="20">
        <f>(((K1398/60)/60)/24)+DATE(1970,1,1)</f>
        <v>42048.99863425926</v>
      </c>
      <c r="N1398" s="20">
        <f>(((L1398/60)/60)/24)+DATE(1970,1,1)</f>
        <v>42018.99863425926</v>
      </c>
      <c r="O1398" s="22">
        <f>M1398-N1398</f>
        <v>30</v>
      </c>
      <c r="P1398" t="b">
        <v>0</v>
      </c>
      <c r="Q1398">
        <v>73</v>
      </c>
      <c r="R1398" t="b">
        <v>1</v>
      </c>
      <c r="S1398" t="s">
        <v>8271</v>
      </c>
      <c r="T1398" s="15" t="s">
        <v>8321</v>
      </c>
      <c r="U1398" s="15" t="s">
        <v>8322</v>
      </c>
    </row>
    <row r="1399" spans="1:21" ht="45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s="13">
        <f>IFERROR(ROUND(E1399/Q1399,2),0)</f>
        <v>72.06</v>
      </c>
      <c r="G1399" s="10">
        <f>ROUND(E1399/D1399,2)</f>
        <v>1.1399999999999999</v>
      </c>
      <c r="H1399" s="9" t="s">
        <v>8217</v>
      </c>
      <c r="I1399" t="s">
        <v>8222</v>
      </c>
      <c r="J1399" t="s">
        <v>8244</v>
      </c>
      <c r="K1399">
        <v>1477603140</v>
      </c>
      <c r="L1399">
        <v>1475013710</v>
      </c>
      <c r="M1399" s="20">
        <f>(((K1399/60)/60)/24)+DATE(1970,1,1)</f>
        <v>42670.888194444444</v>
      </c>
      <c r="N1399" s="20">
        <f>(((L1399/60)/60)/24)+DATE(1970,1,1)</f>
        <v>42640.917939814812</v>
      </c>
      <c r="O1399" s="22">
        <f>M1399-N1399</f>
        <v>29.970254629632109</v>
      </c>
      <c r="P1399" t="b">
        <v>0</v>
      </c>
      <c r="Q1399">
        <v>158</v>
      </c>
      <c r="R1399" t="b">
        <v>1</v>
      </c>
      <c r="S1399" t="s">
        <v>8271</v>
      </c>
      <c r="T1399" s="15" t="s">
        <v>8321</v>
      </c>
      <c r="U1399" s="15" t="s">
        <v>8322</v>
      </c>
    </row>
    <row r="1400" spans="1:21" ht="45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s="13">
        <f>IFERROR(ROUND(E1400/Q1400,2),0)</f>
        <v>74.25</v>
      </c>
      <c r="G1400" s="10">
        <f>ROUND(E1400/D1400,2)</f>
        <v>1.1000000000000001</v>
      </c>
      <c r="H1400" s="9" t="s">
        <v>8217</v>
      </c>
      <c r="I1400" t="s">
        <v>8222</v>
      </c>
      <c r="J1400" t="s">
        <v>8244</v>
      </c>
      <c r="K1400">
        <v>1467752334</v>
      </c>
      <c r="L1400">
        <v>1465160334</v>
      </c>
      <c r="M1400" s="20">
        <f>(((K1400/60)/60)/24)+DATE(1970,1,1)</f>
        <v>42556.874236111107</v>
      </c>
      <c r="N1400" s="20">
        <f>(((L1400/60)/60)/24)+DATE(1970,1,1)</f>
        <v>42526.874236111107</v>
      </c>
      <c r="O1400" s="22">
        <f>M1400-N1400</f>
        <v>30</v>
      </c>
      <c r="P1400" t="b">
        <v>0</v>
      </c>
      <c r="Q1400">
        <v>65</v>
      </c>
      <c r="R1400" t="b">
        <v>1</v>
      </c>
      <c r="S1400" t="s">
        <v>8271</v>
      </c>
      <c r="T1400" s="15" t="s">
        <v>8321</v>
      </c>
      <c r="U1400" s="15" t="s">
        <v>8322</v>
      </c>
    </row>
    <row r="1401" spans="1:21" ht="45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s="13">
        <f>IFERROR(ROUND(E1401/Q1401,2),0)</f>
        <v>61.7</v>
      </c>
      <c r="G1401" s="10">
        <f>ROUND(E1401/D1401,2)</f>
        <v>1.26</v>
      </c>
      <c r="H1401" s="9" t="s">
        <v>8217</v>
      </c>
      <c r="I1401" t="s">
        <v>8222</v>
      </c>
      <c r="J1401" t="s">
        <v>8244</v>
      </c>
      <c r="K1401">
        <v>1412640373</v>
      </c>
      <c r="L1401">
        <v>1410048373</v>
      </c>
      <c r="M1401" s="20">
        <f>(((K1401/60)/60)/24)+DATE(1970,1,1)</f>
        <v>41919.004317129627</v>
      </c>
      <c r="N1401" s="20">
        <f>(((L1401/60)/60)/24)+DATE(1970,1,1)</f>
        <v>41889.004317129627</v>
      </c>
      <c r="O1401" s="22">
        <f>M1401-N1401</f>
        <v>30</v>
      </c>
      <c r="P1401" t="b">
        <v>0</v>
      </c>
      <c r="Q1401">
        <v>184</v>
      </c>
      <c r="R1401" t="b">
        <v>1</v>
      </c>
      <c r="S1401" t="s">
        <v>8271</v>
      </c>
      <c r="T1401" s="15" t="s">
        <v>8321</v>
      </c>
      <c r="U1401" s="15" t="s">
        <v>8322</v>
      </c>
    </row>
    <row r="1402" spans="1:21" ht="45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s="13">
        <f>IFERROR(ROUND(E1402/Q1402,2),0)</f>
        <v>17.239999999999998</v>
      </c>
      <c r="G1402" s="10">
        <f>ROUND(E1402/D1402,2)</f>
        <v>1.67</v>
      </c>
      <c r="H1402" s="9" t="s">
        <v>8217</v>
      </c>
      <c r="I1402" t="s">
        <v>8223</v>
      </c>
      <c r="J1402" t="s">
        <v>8245</v>
      </c>
      <c r="K1402">
        <v>1465709400</v>
      </c>
      <c r="L1402">
        <v>1462695073</v>
      </c>
      <c r="M1402" s="20">
        <f>(((K1402/60)/60)/24)+DATE(1970,1,1)</f>
        <v>42533.229166666672</v>
      </c>
      <c r="N1402" s="20">
        <f>(((L1402/60)/60)/24)+DATE(1970,1,1)</f>
        <v>42498.341122685189</v>
      </c>
      <c r="O1402" s="22">
        <f>M1402-N1402</f>
        <v>34.888043981482042</v>
      </c>
      <c r="P1402" t="b">
        <v>0</v>
      </c>
      <c r="Q1402">
        <v>34</v>
      </c>
      <c r="R1402" t="b">
        <v>1</v>
      </c>
      <c r="S1402" t="s">
        <v>8271</v>
      </c>
      <c r="T1402" s="15" t="s">
        <v>8321</v>
      </c>
      <c r="U1402" s="15" t="s">
        <v>8322</v>
      </c>
    </row>
    <row r="1403" spans="1:21" ht="60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s="13">
        <f>IFERROR(ROUND(E1403/Q1403,2),0)</f>
        <v>51.72</v>
      </c>
      <c r="G1403" s="10">
        <f>ROUND(E1403/D1403,2)</f>
        <v>4.97</v>
      </c>
      <c r="H1403" s="9" t="s">
        <v>8217</v>
      </c>
      <c r="I1403" t="s">
        <v>8222</v>
      </c>
      <c r="J1403" t="s">
        <v>8244</v>
      </c>
      <c r="K1403">
        <v>1369612474</v>
      </c>
      <c r="L1403">
        <v>1367798074</v>
      </c>
      <c r="M1403" s="20">
        <f>(((K1403/60)/60)/24)+DATE(1970,1,1)</f>
        <v>41420.99622685185</v>
      </c>
      <c r="N1403" s="20">
        <f>(((L1403/60)/60)/24)+DATE(1970,1,1)</f>
        <v>41399.99622685185</v>
      </c>
      <c r="O1403" s="22">
        <f>M1403-N1403</f>
        <v>21</v>
      </c>
      <c r="P1403" t="b">
        <v>0</v>
      </c>
      <c r="Q1403">
        <v>240</v>
      </c>
      <c r="R1403" t="b">
        <v>1</v>
      </c>
      <c r="S1403" t="s">
        <v>8271</v>
      </c>
      <c r="T1403" s="15" t="s">
        <v>8321</v>
      </c>
      <c r="U1403" s="15" t="s">
        <v>8322</v>
      </c>
    </row>
    <row r="1404" spans="1:21" ht="60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s="13">
        <f>IFERROR(ROUND(E1404/Q1404,2),0)</f>
        <v>24.15</v>
      </c>
      <c r="G1404" s="10">
        <f>ROUND(E1404/D1404,2)</f>
        <v>1.0900000000000001</v>
      </c>
      <c r="H1404" s="9" t="s">
        <v>8217</v>
      </c>
      <c r="I1404" t="s">
        <v>8223</v>
      </c>
      <c r="J1404" t="s">
        <v>8245</v>
      </c>
      <c r="K1404">
        <v>1430439411</v>
      </c>
      <c r="L1404">
        <v>1425259011</v>
      </c>
      <c r="M1404" s="20">
        <f>(((K1404/60)/60)/24)+DATE(1970,1,1)</f>
        <v>42125.011701388896</v>
      </c>
      <c r="N1404" s="20">
        <f>(((L1404/60)/60)/24)+DATE(1970,1,1)</f>
        <v>42065.053368055553</v>
      </c>
      <c r="O1404" s="22">
        <f>M1404-N1404</f>
        <v>59.958333333343035</v>
      </c>
      <c r="P1404" t="b">
        <v>0</v>
      </c>
      <c r="Q1404">
        <v>113</v>
      </c>
      <c r="R1404" t="b">
        <v>1</v>
      </c>
      <c r="S1404" t="s">
        <v>8271</v>
      </c>
      <c r="T1404" s="15" t="s">
        <v>8321</v>
      </c>
      <c r="U1404" s="15" t="s">
        <v>8322</v>
      </c>
    </row>
    <row r="1405" spans="1:21" ht="60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s="13">
        <f>IFERROR(ROUND(E1405/Q1405,2),0)</f>
        <v>62.17</v>
      </c>
      <c r="G1405" s="10">
        <f>ROUND(E1405/D1405,2)</f>
        <v>1.03</v>
      </c>
      <c r="H1405" s="9" t="s">
        <v>8217</v>
      </c>
      <c r="I1405" t="s">
        <v>8222</v>
      </c>
      <c r="J1405" t="s">
        <v>8244</v>
      </c>
      <c r="K1405">
        <v>1374802235</v>
      </c>
      <c r="L1405">
        <v>1372210235</v>
      </c>
      <c r="M1405" s="20">
        <f>(((K1405/60)/60)/24)+DATE(1970,1,1)</f>
        <v>41481.062905092593</v>
      </c>
      <c r="N1405" s="20">
        <f>(((L1405/60)/60)/24)+DATE(1970,1,1)</f>
        <v>41451.062905092593</v>
      </c>
      <c r="O1405" s="22">
        <f>M1405-N1405</f>
        <v>30</v>
      </c>
      <c r="P1405" t="b">
        <v>0</v>
      </c>
      <c r="Q1405">
        <v>66</v>
      </c>
      <c r="R1405" t="b">
        <v>1</v>
      </c>
      <c r="S1405" t="s">
        <v>8271</v>
      </c>
      <c r="T1405" s="15" t="s">
        <v>8321</v>
      </c>
      <c r="U1405" s="15" t="s">
        <v>8322</v>
      </c>
    </row>
    <row r="1406" spans="1:21" ht="60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s="13">
        <f>IFERROR(ROUND(E1406/Q1406,2),0)</f>
        <v>48.2</v>
      </c>
      <c r="G1406" s="10">
        <f>ROUND(E1406/D1406,2)</f>
        <v>0.02</v>
      </c>
      <c r="H1406" s="9" t="s">
        <v>8219</v>
      </c>
      <c r="I1406" t="s">
        <v>8223</v>
      </c>
      <c r="J1406" t="s">
        <v>8245</v>
      </c>
      <c r="K1406">
        <v>1424607285</v>
      </c>
      <c r="L1406">
        <v>1422447285</v>
      </c>
      <c r="M1406" s="20">
        <f>(((K1406/60)/60)/24)+DATE(1970,1,1)</f>
        <v>42057.510243055556</v>
      </c>
      <c r="N1406" s="20">
        <f>(((L1406/60)/60)/24)+DATE(1970,1,1)</f>
        <v>42032.510243055556</v>
      </c>
      <c r="O1406" s="22">
        <f>M1406-N1406</f>
        <v>25</v>
      </c>
      <c r="P1406" t="b">
        <v>1</v>
      </c>
      <c r="Q1406">
        <v>5</v>
      </c>
      <c r="R1406" t="b">
        <v>0</v>
      </c>
      <c r="S1406" t="s">
        <v>8282</v>
      </c>
      <c r="T1406" s="15" t="s">
        <v>8318</v>
      </c>
      <c r="U1406" s="15" t="s">
        <v>8337</v>
      </c>
    </row>
    <row r="1407" spans="1:21" ht="30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s="13">
        <f>IFERROR(ROUND(E1407/Q1407,2),0)</f>
        <v>6.18</v>
      </c>
      <c r="G1407" s="10">
        <f>ROUND(E1407/D1407,2)</f>
        <v>0</v>
      </c>
      <c r="H1407" s="9" t="s">
        <v>8219</v>
      </c>
      <c r="I1407" t="s">
        <v>8222</v>
      </c>
      <c r="J1407" t="s">
        <v>8244</v>
      </c>
      <c r="K1407">
        <v>1417195201</v>
      </c>
      <c r="L1407">
        <v>1414599601</v>
      </c>
      <c r="M1407" s="20">
        <f>(((K1407/60)/60)/24)+DATE(1970,1,1)</f>
        <v>41971.722233796296</v>
      </c>
      <c r="N1407" s="20">
        <f>(((L1407/60)/60)/24)+DATE(1970,1,1)</f>
        <v>41941.680567129632</v>
      </c>
      <c r="O1407" s="22">
        <f>M1407-N1407</f>
        <v>30.041666666664241</v>
      </c>
      <c r="P1407" t="b">
        <v>1</v>
      </c>
      <c r="Q1407">
        <v>17</v>
      </c>
      <c r="R1407" t="b">
        <v>0</v>
      </c>
      <c r="S1407" t="s">
        <v>8282</v>
      </c>
      <c r="T1407" s="15" t="s">
        <v>8318</v>
      </c>
      <c r="U1407" s="15" t="s">
        <v>8337</v>
      </c>
    </row>
    <row r="1408" spans="1:21" ht="30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s="13">
        <f>IFERROR(ROUND(E1408/Q1408,2),0)</f>
        <v>5</v>
      </c>
      <c r="G1408" s="10">
        <f>ROUND(E1408/D1408,2)</f>
        <v>0</v>
      </c>
      <c r="H1408" s="9" t="s">
        <v>8219</v>
      </c>
      <c r="I1408" t="s">
        <v>8235</v>
      </c>
      <c r="J1408" t="s">
        <v>8247</v>
      </c>
      <c r="K1408">
        <v>1449914400</v>
      </c>
      <c r="L1408">
        <v>1445336607</v>
      </c>
      <c r="M1408" s="20">
        <f>(((K1408/60)/60)/24)+DATE(1970,1,1)</f>
        <v>42350.416666666672</v>
      </c>
      <c r="N1408" s="20">
        <f>(((L1408/60)/60)/24)+DATE(1970,1,1)</f>
        <v>42297.432951388888</v>
      </c>
      <c r="O1408" s="22">
        <f>M1408-N1408</f>
        <v>52.983715277783631</v>
      </c>
      <c r="P1408" t="b">
        <v>0</v>
      </c>
      <c r="Q1408">
        <v>3</v>
      </c>
      <c r="R1408" t="b">
        <v>0</v>
      </c>
      <c r="S1408" t="s">
        <v>8282</v>
      </c>
      <c r="T1408" s="15" t="s">
        <v>8318</v>
      </c>
      <c r="U1408" s="15" t="s">
        <v>8337</v>
      </c>
    </row>
    <row r="1409" spans="1:21" ht="45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s="13">
        <f>IFERROR(ROUND(E1409/Q1409,2),0)</f>
        <v>7.5</v>
      </c>
      <c r="G1409" s="10">
        <f>ROUND(E1409/D1409,2)</f>
        <v>0.01</v>
      </c>
      <c r="H1409" s="9" t="s">
        <v>8219</v>
      </c>
      <c r="I1409" t="s">
        <v>8222</v>
      </c>
      <c r="J1409" t="s">
        <v>8244</v>
      </c>
      <c r="K1409">
        <v>1407847978</v>
      </c>
      <c r="L1409">
        <v>1405687978</v>
      </c>
      <c r="M1409" s="20">
        <f>(((K1409/60)/60)/24)+DATE(1970,1,1)</f>
        <v>41863.536782407406</v>
      </c>
      <c r="N1409" s="20">
        <f>(((L1409/60)/60)/24)+DATE(1970,1,1)</f>
        <v>41838.536782407406</v>
      </c>
      <c r="O1409" s="22">
        <f>M1409-N1409</f>
        <v>25</v>
      </c>
      <c r="P1409" t="b">
        <v>0</v>
      </c>
      <c r="Q1409">
        <v>2</v>
      </c>
      <c r="R1409" t="b">
        <v>0</v>
      </c>
      <c r="S1409" t="s">
        <v>8282</v>
      </c>
      <c r="T1409" s="15" t="s">
        <v>8318</v>
      </c>
      <c r="U1409" s="15" t="s">
        <v>8337</v>
      </c>
    </row>
    <row r="1410" spans="1:21" ht="60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s="13">
        <f>IFERROR(ROUND(E1410/Q1410,2),0)</f>
        <v>12</v>
      </c>
      <c r="G1410" s="10">
        <f>ROUND(E1410/D1410,2)</f>
        <v>7.0000000000000007E-2</v>
      </c>
      <c r="H1410" s="9" t="s">
        <v>8219</v>
      </c>
      <c r="I1410" t="s">
        <v>8223</v>
      </c>
      <c r="J1410" t="s">
        <v>8245</v>
      </c>
      <c r="K1410">
        <v>1447451756</v>
      </c>
      <c r="L1410">
        <v>1444856156</v>
      </c>
      <c r="M1410" s="20">
        <f>(((K1410/60)/60)/24)+DATE(1970,1,1)</f>
        <v>42321.913842592592</v>
      </c>
      <c r="N1410" s="20">
        <f>(((L1410/60)/60)/24)+DATE(1970,1,1)</f>
        <v>42291.872175925921</v>
      </c>
      <c r="O1410" s="22">
        <f>M1410-N1410</f>
        <v>30.041666666671517</v>
      </c>
      <c r="P1410" t="b">
        <v>0</v>
      </c>
      <c r="Q1410">
        <v>6</v>
      </c>
      <c r="R1410" t="b">
        <v>0</v>
      </c>
      <c r="S1410" t="s">
        <v>8282</v>
      </c>
      <c r="T1410" s="15" t="s">
        <v>8318</v>
      </c>
      <c r="U1410" s="15" t="s">
        <v>8337</v>
      </c>
    </row>
    <row r="1411" spans="1:21" ht="45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s="13" t="s">
        <v>7234</v>
      </c>
      <c r="G1411" s="10">
        <f>ROUND(E1411/D1411,2)</f>
        <v>0</v>
      </c>
      <c r="H1411" s="9" t="s">
        <v>8219</v>
      </c>
      <c r="I1411" t="s">
        <v>8222</v>
      </c>
      <c r="J1411" t="s">
        <v>8244</v>
      </c>
      <c r="K1411">
        <v>1420085535</v>
      </c>
      <c r="L1411">
        <v>1414897935</v>
      </c>
      <c r="M1411" s="20">
        <f>(((K1411/60)/60)/24)+DATE(1970,1,1)</f>
        <v>42005.175173611111</v>
      </c>
      <c r="N1411" s="20">
        <f>(((L1411/60)/60)/24)+DATE(1970,1,1)</f>
        <v>41945.133506944447</v>
      </c>
      <c r="O1411" s="22">
        <f>M1411-N1411</f>
        <v>60.041666666664241</v>
      </c>
      <c r="P1411" t="b">
        <v>0</v>
      </c>
      <c r="Q1411" t="s">
        <v>8305</v>
      </c>
      <c r="R1411" t="b">
        <v>0</v>
      </c>
      <c r="S1411" t="s">
        <v>8282</v>
      </c>
      <c r="T1411" s="15" t="s">
        <v>8318</v>
      </c>
      <c r="U1411" s="15" t="s">
        <v>8337</v>
      </c>
    </row>
    <row r="1412" spans="1:21" ht="60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s="13">
        <f>IFERROR(ROUND(E1412/Q1412,2),0)</f>
        <v>1</v>
      </c>
      <c r="G1412" s="10">
        <f>ROUND(E1412/D1412,2)</f>
        <v>0</v>
      </c>
      <c r="H1412" s="9" t="s">
        <v>8219</v>
      </c>
      <c r="I1412" t="s">
        <v>8235</v>
      </c>
      <c r="J1412" t="s">
        <v>8247</v>
      </c>
      <c r="K1412">
        <v>1464939520</v>
      </c>
      <c r="L1412">
        <v>1461051520</v>
      </c>
      <c r="M1412" s="20">
        <f>(((K1412/60)/60)/24)+DATE(1970,1,1)</f>
        <v>42524.318518518514</v>
      </c>
      <c r="N1412" s="20">
        <f>(((L1412/60)/60)/24)+DATE(1970,1,1)</f>
        <v>42479.318518518514</v>
      </c>
      <c r="O1412" s="22">
        <f>M1412-N1412</f>
        <v>45</v>
      </c>
      <c r="P1412" t="b">
        <v>0</v>
      </c>
      <c r="Q1412">
        <v>1</v>
      </c>
      <c r="R1412" t="b">
        <v>0</v>
      </c>
      <c r="S1412" t="s">
        <v>8282</v>
      </c>
      <c r="T1412" s="15" t="s">
        <v>8318</v>
      </c>
      <c r="U1412" s="15" t="s">
        <v>8337</v>
      </c>
    </row>
    <row r="1413" spans="1:21" ht="60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s="13">
        <f>IFERROR(ROUND(E1413/Q1413,2),0)</f>
        <v>2.33</v>
      </c>
      <c r="G1413" s="10">
        <f>ROUND(E1413/D1413,2)</f>
        <v>0</v>
      </c>
      <c r="H1413" s="9" t="s">
        <v>8219</v>
      </c>
      <c r="I1413" t="s">
        <v>8223</v>
      </c>
      <c r="J1413" t="s">
        <v>8245</v>
      </c>
      <c r="K1413">
        <v>1423185900</v>
      </c>
      <c r="L1413">
        <v>1420766700</v>
      </c>
      <c r="M1413" s="20">
        <f>(((K1413/60)/60)/24)+DATE(1970,1,1)</f>
        <v>42041.059027777781</v>
      </c>
      <c r="N1413" s="20">
        <f>(((L1413/60)/60)/24)+DATE(1970,1,1)</f>
        <v>42013.059027777781</v>
      </c>
      <c r="O1413" s="22">
        <f>M1413-N1413</f>
        <v>28</v>
      </c>
      <c r="P1413" t="b">
        <v>0</v>
      </c>
      <c r="Q1413">
        <v>3</v>
      </c>
      <c r="R1413" t="b">
        <v>0</v>
      </c>
      <c r="S1413" t="s">
        <v>8282</v>
      </c>
      <c r="T1413" s="15" t="s">
        <v>8318</v>
      </c>
      <c r="U1413" s="15" t="s">
        <v>8337</v>
      </c>
    </row>
    <row r="1414" spans="1:21" ht="45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s="13">
        <f>IFERROR(ROUND(E1414/Q1414,2),0)</f>
        <v>24.62</v>
      </c>
      <c r="G1414" s="10">
        <f>ROUND(E1414/D1414,2)</f>
        <v>0.05</v>
      </c>
      <c r="H1414" s="9" t="s">
        <v>8219</v>
      </c>
      <c r="I1414" t="s">
        <v>8222</v>
      </c>
      <c r="J1414" t="s">
        <v>8244</v>
      </c>
      <c r="K1414">
        <v>1417656699</v>
      </c>
      <c r="L1414">
        <v>1415064699</v>
      </c>
      <c r="M1414" s="20">
        <f>(((K1414/60)/60)/24)+DATE(1970,1,1)</f>
        <v>41977.063645833332</v>
      </c>
      <c r="N1414" s="20">
        <f>(((L1414/60)/60)/24)+DATE(1970,1,1)</f>
        <v>41947.063645833332</v>
      </c>
      <c r="O1414" s="22">
        <f>M1414-N1414</f>
        <v>30</v>
      </c>
      <c r="P1414" t="b">
        <v>0</v>
      </c>
      <c r="Q1414">
        <v>13</v>
      </c>
      <c r="R1414" t="b">
        <v>0</v>
      </c>
      <c r="S1414" t="s">
        <v>8282</v>
      </c>
      <c r="T1414" s="15" t="s">
        <v>8318</v>
      </c>
      <c r="U1414" s="15" t="s">
        <v>8337</v>
      </c>
    </row>
    <row r="1415" spans="1:21" ht="60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s="13">
        <f>IFERROR(ROUND(E1415/Q1415,2),0)</f>
        <v>100</v>
      </c>
      <c r="G1415" s="10">
        <f>ROUND(E1415/D1415,2)</f>
        <v>0.05</v>
      </c>
      <c r="H1415" s="9" t="s">
        <v>8219</v>
      </c>
      <c r="I1415" t="s">
        <v>8235</v>
      </c>
      <c r="J1415" t="s">
        <v>8247</v>
      </c>
      <c r="K1415">
        <v>1455964170</v>
      </c>
      <c r="L1415">
        <v>1450780170</v>
      </c>
      <c r="M1415" s="20">
        <f>(((K1415/60)/60)/24)+DATE(1970,1,1)</f>
        <v>42420.437152777777</v>
      </c>
      <c r="N1415" s="20">
        <f>(((L1415/60)/60)/24)+DATE(1970,1,1)</f>
        <v>42360.437152777777</v>
      </c>
      <c r="O1415" s="22">
        <f>M1415-N1415</f>
        <v>60</v>
      </c>
      <c r="P1415" t="b">
        <v>0</v>
      </c>
      <c r="Q1415">
        <v>1</v>
      </c>
      <c r="R1415" t="b">
        <v>0</v>
      </c>
      <c r="S1415" t="s">
        <v>8282</v>
      </c>
      <c r="T1415" s="15" t="s">
        <v>8318</v>
      </c>
      <c r="U1415" s="15" t="s">
        <v>8337</v>
      </c>
    </row>
    <row r="1416" spans="1:21" ht="60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s="13">
        <f>IFERROR(ROUND(E1416/Q1416,2),0)</f>
        <v>1</v>
      </c>
      <c r="G1416" s="10">
        <f>ROUND(E1416/D1416,2)</f>
        <v>0</v>
      </c>
      <c r="H1416" s="9" t="s">
        <v>8219</v>
      </c>
      <c r="I1416" t="s">
        <v>8222</v>
      </c>
      <c r="J1416" t="s">
        <v>8244</v>
      </c>
      <c r="K1416">
        <v>1483423467</v>
      </c>
      <c r="L1416">
        <v>1480831467</v>
      </c>
      <c r="M1416" s="20">
        <f>(((K1416/60)/60)/24)+DATE(1970,1,1)</f>
        <v>42738.25309027778</v>
      </c>
      <c r="N1416" s="20">
        <f>(((L1416/60)/60)/24)+DATE(1970,1,1)</f>
        <v>42708.25309027778</v>
      </c>
      <c r="O1416" s="22">
        <f>M1416-N1416</f>
        <v>30</v>
      </c>
      <c r="P1416" t="b">
        <v>0</v>
      </c>
      <c r="Q1416">
        <v>1</v>
      </c>
      <c r="R1416" t="b">
        <v>0</v>
      </c>
      <c r="S1416" t="s">
        <v>8282</v>
      </c>
      <c r="T1416" s="15" t="s">
        <v>8318</v>
      </c>
      <c r="U1416" s="15" t="s">
        <v>8337</v>
      </c>
    </row>
    <row r="1417" spans="1:21" ht="45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s="13">
        <f>IFERROR(ROUND(E1417/Q1417,2),0)</f>
        <v>88.89</v>
      </c>
      <c r="G1417" s="10">
        <f>ROUND(E1417/D1417,2)</f>
        <v>0.18</v>
      </c>
      <c r="H1417" s="9" t="s">
        <v>8219</v>
      </c>
      <c r="I1417" t="s">
        <v>8222</v>
      </c>
      <c r="J1417" t="s">
        <v>8244</v>
      </c>
      <c r="K1417">
        <v>1439741591</v>
      </c>
      <c r="L1417">
        <v>1436285591</v>
      </c>
      <c r="M1417" s="20">
        <f>(((K1417/60)/60)/24)+DATE(1970,1,1)</f>
        <v>42232.675821759258</v>
      </c>
      <c r="N1417" s="20">
        <f>(((L1417/60)/60)/24)+DATE(1970,1,1)</f>
        <v>42192.675821759258</v>
      </c>
      <c r="O1417" s="22">
        <f>M1417-N1417</f>
        <v>40</v>
      </c>
      <c r="P1417" t="b">
        <v>0</v>
      </c>
      <c r="Q1417">
        <v>9</v>
      </c>
      <c r="R1417" t="b">
        <v>0</v>
      </c>
      <c r="S1417" t="s">
        <v>8282</v>
      </c>
      <c r="T1417" s="15" t="s">
        <v>8318</v>
      </c>
      <c r="U1417" s="15" t="s">
        <v>8337</v>
      </c>
    </row>
    <row r="1418" spans="1:21" ht="45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s="13" t="s">
        <v>7234</v>
      </c>
      <c r="G1418" s="10">
        <f>ROUND(E1418/D1418,2)</f>
        <v>0</v>
      </c>
      <c r="H1418" s="9" t="s">
        <v>8219</v>
      </c>
      <c r="I1418" t="s">
        <v>8222</v>
      </c>
      <c r="J1418" t="s">
        <v>8244</v>
      </c>
      <c r="K1418">
        <v>1448147619</v>
      </c>
      <c r="L1418">
        <v>1445552019</v>
      </c>
      <c r="M1418" s="20">
        <f>(((K1418/60)/60)/24)+DATE(1970,1,1)</f>
        <v>42329.967812499999</v>
      </c>
      <c r="N1418" s="20">
        <f>(((L1418/60)/60)/24)+DATE(1970,1,1)</f>
        <v>42299.926145833335</v>
      </c>
      <c r="O1418" s="22">
        <f>M1418-N1418</f>
        <v>30.041666666664241</v>
      </c>
      <c r="P1418" t="b">
        <v>0</v>
      </c>
      <c r="Q1418" t="s">
        <v>8305</v>
      </c>
      <c r="R1418" t="b">
        <v>0</v>
      </c>
      <c r="S1418" t="s">
        <v>8282</v>
      </c>
      <c r="T1418" s="15" t="s">
        <v>8318</v>
      </c>
      <c r="U1418" s="15" t="s">
        <v>8337</v>
      </c>
    </row>
    <row r="1419" spans="1:21" ht="45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s="13">
        <f>IFERROR(ROUND(E1419/Q1419,2),0)</f>
        <v>27.5</v>
      </c>
      <c r="G1419" s="10">
        <f>ROUND(E1419/D1419,2)</f>
        <v>0.01</v>
      </c>
      <c r="H1419" s="9" t="s">
        <v>8219</v>
      </c>
      <c r="I1419" t="s">
        <v>8222</v>
      </c>
      <c r="J1419" t="s">
        <v>8244</v>
      </c>
      <c r="K1419">
        <v>1442315460</v>
      </c>
      <c r="L1419">
        <v>1439696174</v>
      </c>
      <c r="M1419" s="20">
        <f>(((K1419/60)/60)/24)+DATE(1970,1,1)</f>
        <v>42262.465972222228</v>
      </c>
      <c r="N1419" s="20">
        <f>(((L1419/60)/60)/24)+DATE(1970,1,1)</f>
        <v>42232.15016203704</v>
      </c>
      <c r="O1419" s="22">
        <f>M1419-N1419</f>
        <v>30.315810185187729</v>
      </c>
      <c r="P1419" t="b">
        <v>0</v>
      </c>
      <c r="Q1419">
        <v>2</v>
      </c>
      <c r="R1419" t="b">
        <v>0</v>
      </c>
      <c r="S1419" t="s">
        <v>8282</v>
      </c>
      <c r="T1419" s="15" t="s">
        <v>8318</v>
      </c>
      <c r="U1419" s="15" t="s">
        <v>8337</v>
      </c>
    </row>
    <row r="1420" spans="1:21" ht="60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s="13">
        <f>IFERROR(ROUND(E1420/Q1420,2),0)</f>
        <v>6</v>
      </c>
      <c r="G1420" s="10">
        <f>ROUND(E1420/D1420,2)</f>
        <v>0</v>
      </c>
      <c r="H1420" s="9" t="s">
        <v>8219</v>
      </c>
      <c r="I1420" t="s">
        <v>8225</v>
      </c>
      <c r="J1420" t="s">
        <v>8247</v>
      </c>
      <c r="K1420">
        <v>1456397834</v>
      </c>
      <c r="L1420">
        <v>1453805834</v>
      </c>
      <c r="M1420" s="20">
        <f>(((K1420/60)/60)/24)+DATE(1970,1,1)</f>
        <v>42425.456412037034</v>
      </c>
      <c r="N1420" s="20">
        <f>(((L1420/60)/60)/24)+DATE(1970,1,1)</f>
        <v>42395.456412037034</v>
      </c>
      <c r="O1420" s="22">
        <f>M1420-N1420</f>
        <v>30</v>
      </c>
      <c r="P1420" t="b">
        <v>0</v>
      </c>
      <c r="Q1420">
        <v>1</v>
      </c>
      <c r="R1420" t="b">
        <v>0</v>
      </c>
      <c r="S1420" t="s">
        <v>8282</v>
      </c>
      <c r="T1420" s="15" t="s">
        <v>8318</v>
      </c>
      <c r="U1420" s="15" t="s">
        <v>8337</v>
      </c>
    </row>
    <row r="1421" spans="1:21" ht="60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s="13">
        <f>IFERROR(ROUND(E1421/Q1421,2),0)</f>
        <v>44.5</v>
      </c>
      <c r="G1421" s="10">
        <f>ROUND(E1421/D1421,2)</f>
        <v>7.0000000000000007E-2</v>
      </c>
      <c r="H1421" s="9" t="s">
        <v>8219</v>
      </c>
      <c r="I1421" t="s">
        <v>8222</v>
      </c>
      <c r="J1421" t="s">
        <v>8244</v>
      </c>
      <c r="K1421">
        <v>1476010619</v>
      </c>
      <c r="L1421">
        <v>1473418619</v>
      </c>
      <c r="M1421" s="20">
        <f>(((K1421/60)/60)/24)+DATE(1970,1,1)</f>
        <v>42652.456238425926</v>
      </c>
      <c r="N1421" s="20">
        <f>(((L1421/60)/60)/24)+DATE(1970,1,1)</f>
        <v>42622.456238425926</v>
      </c>
      <c r="O1421" s="22">
        <f>M1421-N1421</f>
        <v>30</v>
      </c>
      <c r="P1421" t="b">
        <v>0</v>
      </c>
      <c r="Q1421">
        <v>10</v>
      </c>
      <c r="R1421" t="b">
        <v>0</v>
      </c>
      <c r="S1421" t="s">
        <v>8282</v>
      </c>
      <c r="T1421" s="15" t="s">
        <v>8318</v>
      </c>
      <c r="U1421" s="15" t="s">
        <v>8337</v>
      </c>
    </row>
    <row r="1422" spans="1:21" ht="30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s="13">
        <f>IFERROR(ROUND(E1422/Q1422,2),0)</f>
        <v>1</v>
      </c>
      <c r="G1422" s="10">
        <f>ROUND(E1422/D1422,2)</f>
        <v>0.03</v>
      </c>
      <c r="H1422" s="9" t="s">
        <v>8219</v>
      </c>
      <c r="I1422" t="s">
        <v>8222</v>
      </c>
      <c r="J1422" t="s">
        <v>8244</v>
      </c>
      <c r="K1422">
        <v>1467129686</v>
      </c>
      <c r="L1422">
        <v>1464969686</v>
      </c>
      <c r="M1422" s="20">
        <f>(((K1422/60)/60)/24)+DATE(1970,1,1)</f>
        <v>42549.667662037042</v>
      </c>
      <c r="N1422" s="20">
        <f>(((L1422/60)/60)/24)+DATE(1970,1,1)</f>
        <v>42524.667662037042</v>
      </c>
      <c r="O1422" s="22">
        <f>M1422-N1422</f>
        <v>25</v>
      </c>
      <c r="P1422" t="b">
        <v>0</v>
      </c>
      <c r="Q1422">
        <v>3</v>
      </c>
      <c r="R1422" t="b">
        <v>0</v>
      </c>
      <c r="S1422" t="s">
        <v>8282</v>
      </c>
      <c r="T1422" s="15" t="s">
        <v>8318</v>
      </c>
      <c r="U1422" s="15" t="s">
        <v>8337</v>
      </c>
    </row>
    <row r="1423" spans="1:21" ht="60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s="13">
        <f>IFERROR(ROUND(E1423/Q1423,2),0)</f>
        <v>100</v>
      </c>
      <c r="G1423" s="10">
        <f>ROUND(E1423/D1423,2)</f>
        <v>0</v>
      </c>
      <c r="H1423" s="9" t="s">
        <v>8219</v>
      </c>
      <c r="I1423" t="s">
        <v>8233</v>
      </c>
      <c r="J1423" t="s">
        <v>8253</v>
      </c>
      <c r="K1423">
        <v>1423432709</v>
      </c>
      <c r="L1423">
        <v>1420840709</v>
      </c>
      <c r="M1423" s="20">
        <f>(((K1423/60)/60)/24)+DATE(1970,1,1)</f>
        <v>42043.915613425925</v>
      </c>
      <c r="N1423" s="20">
        <f>(((L1423/60)/60)/24)+DATE(1970,1,1)</f>
        <v>42013.915613425925</v>
      </c>
      <c r="O1423" s="22">
        <f>M1423-N1423</f>
        <v>30</v>
      </c>
      <c r="P1423" t="b">
        <v>0</v>
      </c>
      <c r="Q1423">
        <v>2</v>
      </c>
      <c r="R1423" t="b">
        <v>0</v>
      </c>
      <c r="S1423" t="s">
        <v>8282</v>
      </c>
      <c r="T1423" s="15" t="s">
        <v>8318</v>
      </c>
      <c r="U1423" s="15" t="s">
        <v>8337</v>
      </c>
    </row>
    <row r="1424" spans="1:21" ht="60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s="13">
        <f>IFERROR(ROUND(E1424/Q1424,2),0)</f>
        <v>13</v>
      </c>
      <c r="G1424" s="10">
        <f>ROUND(E1424/D1424,2)</f>
        <v>0</v>
      </c>
      <c r="H1424" s="9" t="s">
        <v>8219</v>
      </c>
      <c r="I1424" t="s">
        <v>8226</v>
      </c>
      <c r="J1424" t="s">
        <v>8248</v>
      </c>
      <c r="K1424">
        <v>1474436704</v>
      </c>
      <c r="L1424">
        <v>1471844704</v>
      </c>
      <c r="M1424" s="20">
        <f>(((K1424/60)/60)/24)+DATE(1970,1,1)</f>
        <v>42634.239629629628</v>
      </c>
      <c r="N1424" s="20">
        <f>(((L1424/60)/60)/24)+DATE(1970,1,1)</f>
        <v>42604.239629629628</v>
      </c>
      <c r="O1424" s="22">
        <f>M1424-N1424</f>
        <v>30</v>
      </c>
      <c r="P1424" t="b">
        <v>0</v>
      </c>
      <c r="Q1424">
        <v>2</v>
      </c>
      <c r="R1424" t="b">
        <v>0</v>
      </c>
      <c r="S1424" t="s">
        <v>8282</v>
      </c>
      <c r="T1424" s="15" t="s">
        <v>8318</v>
      </c>
      <c r="U1424" s="15" t="s">
        <v>8337</v>
      </c>
    </row>
    <row r="1425" spans="1:21" ht="60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s="13">
        <f>IFERROR(ROUND(E1425/Q1425,2),0)</f>
        <v>100</v>
      </c>
      <c r="G1425" s="10">
        <f>ROUND(E1425/D1425,2)</f>
        <v>0</v>
      </c>
      <c r="H1425" s="9" t="s">
        <v>8219</v>
      </c>
      <c r="I1425" t="s">
        <v>8224</v>
      </c>
      <c r="J1425" t="s">
        <v>8246</v>
      </c>
      <c r="K1425">
        <v>1451637531</v>
      </c>
      <c r="L1425">
        <v>1449045531</v>
      </c>
      <c r="M1425" s="20">
        <f>(((K1425/60)/60)/24)+DATE(1970,1,1)</f>
        <v>42370.360312500001</v>
      </c>
      <c r="N1425" s="20">
        <f>(((L1425/60)/60)/24)+DATE(1970,1,1)</f>
        <v>42340.360312500001</v>
      </c>
      <c r="O1425" s="22">
        <f>M1425-N1425</f>
        <v>30</v>
      </c>
      <c r="P1425" t="b">
        <v>0</v>
      </c>
      <c r="Q1425">
        <v>1</v>
      </c>
      <c r="R1425" t="b">
        <v>0</v>
      </c>
      <c r="S1425" t="s">
        <v>8282</v>
      </c>
      <c r="T1425" s="15" t="s">
        <v>8318</v>
      </c>
      <c r="U1425" s="15" t="s">
        <v>8337</v>
      </c>
    </row>
    <row r="1426" spans="1:21" ht="45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s="13">
        <f>IFERROR(ROUND(E1426/Q1426,2),0)</f>
        <v>109.07</v>
      </c>
      <c r="G1426" s="10">
        <f>ROUND(E1426/D1426,2)</f>
        <v>0.2</v>
      </c>
      <c r="H1426" s="9" t="s">
        <v>8219</v>
      </c>
      <c r="I1426" t="s">
        <v>8222</v>
      </c>
      <c r="J1426" t="s">
        <v>8244</v>
      </c>
      <c r="K1426">
        <v>1479233602</v>
      </c>
      <c r="L1426">
        <v>1478106802</v>
      </c>
      <c r="M1426" s="20">
        <f>(((K1426/60)/60)/24)+DATE(1970,1,1)</f>
        <v>42689.759282407409</v>
      </c>
      <c r="N1426" s="20">
        <f>(((L1426/60)/60)/24)+DATE(1970,1,1)</f>
        <v>42676.717615740738</v>
      </c>
      <c r="O1426" s="22">
        <f>M1426-N1426</f>
        <v>13.041666666671517</v>
      </c>
      <c r="P1426" t="b">
        <v>0</v>
      </c>
      <c r="Q1426">
        <v>14</v>
      </c>
      <c r="R1426" t="b">
        <v>0</v>
      </c>
      <c r="S1426" t="s">
        <v>8282</v>
      </c>
      <c r="T1426" s="15" t="s">
        <v>8318</v>
      </c>
      <c r="U1426" s="15" t="s">
        <v>8337</v>
      </c>
    </row>
    <row r="1427" spans="1:21" ht="60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s="13" t="s">
        <v>7234</v>
      </c>
      <c r="G1427" s="10">
        <f>ROUND(E1427/D1427,2)</f>
        <v>0</v>
      </c>
      <c r="H1427" s="9" t="s">
        <v>8219</v>
      </c>
      <c r="I1427" t="s">
        <v>8222</v>
      </c>
      <c r="J1427" t="s">
        <v>8244</v>
      </c>
      <c r="K1427">
        <v>1430276959</v>
      </c>
      <c r="L1427">
        <v>1427684959</v>
      </c>
      <c r="M1427" s="20">
        <f>(((K1427/60)/60)/24)+DATE(1970,1,1)</f>
        <v>42123.131469907406</v>
      </c>
      <c r="N1427" s="20">
        <f>(((L1427/60)/60)/24)+DATE(1970,1,1)</f>
        <v>42093.131469907406</v>
      </c>
      <c r="O1427" s="22">
        <f>M1427-N1427</f>
        <v>30</v>
      </c>
      <c r="P1427" t="b">
        <v>0</v>
      </c>
      <c r="Q1427" t="s">
        <v>8305</v>
      </c>
      <c r="R1427" t="b">
        <v>0</v>
      </c>
      <c r="S1427" t="s">
        <v>8282</v>
      </c>
      <c r="T1427" s="15" t="s">
        <v>8318</v>
      </c>
      <c r="U1427" s="15" t="s">
        <v>8337</v>
      </c>
    </row>
    <row r="1428" spans="1:21" ht="60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s="13" t="s">
        <v>7234</v>
      </c>
      <c r="G1428" s="10">
        <f>ROUND(E1428/D1428,2)</f>
        <v>0</v>
      </c>
      <c r="H1428" s="9" t="s">
        <v>8219</v>
      </c>
      <c r="I1428" t="s">
        <v>8234</v>
      </c>
      <c r="J1428" t="s">
        <v>8247</v>
      </c>
      <c r="K1428">
        <v>1440408120</v>
      </c>
      <c r="L1428">
        <v>1435224120</v>
      </c>
      <c r="M1428" s="20">
        <f>(((K1428/60)/60)/24)+DATE(1970,1,1)</f>
        <v>42240.390277777777</v>
      </c>
      <c r="N1428" s="20">
        <f>(((L1428/60)/60)/24)+DATE(1970,1,1)</f>
        <v>42180.390277777777</v>
      </c>
      <c r="O1428" s="22">
        <f>M1428-N1428</f>
        <v>60</v>
      </c>
      <c r="P1428" t="b">
        <v>0</v>
      </c>
      <c r="Q1428" t="s">
        <v>8305</v>
      </c>
      <c r="R1428" t="b">
        <v>0</v>
      </c>
      <c r="S1428" t="s">
        <v>8282</v>
      </c>
      <c r="T1428" s="15" t="s">
        <v>8318</v>
      </c>
      <c r="U1428" s="15" t="s">
        <v>8337</v>
      </c>
    </row>
    <row r="1429" spans="1:21" ht="60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s="13">
        <f>IFERROR(ROUND(E1429/Q1429,2),0)</f>
        <v>104.75</v>
      </c>
      <c r="G1429" s="10">
        <f>ROUND(E1429/D1429,2)</f>
        <v>0.08</v>
      </c>
      <c r="H1429" s="9" t="s">
        <v>8219</v>
      </c>
      <c r="I1429" t="s">
        <v>8234</v>
      </c>
      <c r="J1429" t="s">
        <v>8247</v>
      </c>
      <c r="K1429">
        <v>1474230385</v>
      </c>
      <c r="L1429">
        <v>1471638385</v>
      </c>
      <c r="M1429" s="20">
        <f>(((K1429/60)/60)/24)+DATE(1970,1,1)</f>
        <v>42631.851678240739</v>
      </c>
      <c r="N1429" s="20">
        <f>(((L1429/60)/60)/24)+DATE(1970,1,1)</f>
        <v>42601.851678240739</v>
      </c>
      <c r="O1429" s="22">
        <f>M1429-N1429</f>
        <v>30</v>
      </c>
      <c r="P1429" t="b">
        <v>0</v>
      </c>
      <c r="Q1429">
        <v>4</v>
      </c>
      <c r="R1429" t="b">
        <v>0</v>
      </c>
      <c r="S1429" t="s">
        <v>8282</v>
      </c>
      <c r="T1429" s="15" t="s">
        <v>8318</v>
      </c>
      <c r="U1429" s="15" t="s">
        <v>8337</v>
      </c>
    </row>
    <row r="1430" spans="1:21" ht="60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s="13">
        <f>IFERROR(ROUND(E1430/Q1430,2),0)</f>
        <v>15</v>
      </c>
      <c r="G1430" s="10">
        <f>ROUND(E1430/D1430,2)</f>
        <v>0.05</v>
      </c>
      <c r="H1430" s="9" t="s">
        <v>8219</v>
      </c>
      <c r="I1430" t="s">
        <v>8225</v>
      </c>
      <c r="J1430" t="s">
        <v>8247</v>
      </c>
      <c r="K1430">
        <v>1459584417</v>
      </c>
      <c r="L1430">
        <v>1456996017</v>
      </c>
      <c r="M1430" s="20">
        <f>(((K1430/60)/60)/24)+DATE(1970,1,1)</f>
        <v>42462.338159722218</v>
      </c>
      <c r="N1430" s="20">
        <f>(((L1430/60)/60)/24)+DATE(1970,1,1)</f>
        <v>42432.379826388889</v>
      </c>
      <c r="O1430" s="22">
        <f>M1430-N1430</f>
        <v>29.958333333328483</v>
      </c>
      <c r="P1430" t="b">
        <v>0</v>
      </c>
      <c r="Q1430">
        <v>3</v>
      </c>
      <c r="R1430" t="b">
        <v>0</v>
      </c>
      <c r="S1430" t="s">
        <v>8282</v>
      </c>
      <c r="T1430" s="15" t="s">
        <v>8318</v>
      </c>
      <c r="U1430" s="15" t="s">
        <v>8337</v>
      </c>
    </row>
    <row r="1431" spans="1:21" ht="45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s="13" t="s">
        <v>7234</v>
      </c>
      <c r="G1431" s="10">
        <f>ROUND(E1431/D1431,2)</f>
        <v>0</v>
      </c>
      <c r="H1431" s="9" t="s">
        <v>8219</v>
      </c>
      <c r="I1431" t="s">
        <v>8222</v>
      </c>
      <c r="J1431" t="s">
        <v>8244</v>
      </c>
      <c r="K1431">
        <v>1428629242</v>
      </c>
      <c r="L1431">
        <v>1426037242</v>
      </c>
      <c r="M1431" s="20">
        <f>(((K1431/60)/60)/24)+DATE(1970,1,1)</f>
        <v>42104.060671296291</v>
      </c>
      <c r="N1431" s="20">
        <f>(((L1431/60)/60)/24)+DATE(1970,1,1)</f>
        <v>42074.060671296291</v>
      </c>
      <c r="O1431" s="22">
        <f>M1431-N1431</f>
        <v>30</v>
      </c>
      <c r="P1431" t="b">
        <v>0</v>
      </c>
      <c r="Q1431" t="s">
        <v>8305</v>
      </c>
      <c r="R1431" t="b">
        <v>0</v>
      </c>
      <c r="S1431" t="s">
        <v>8282</v>
      </c>
      <c r="T1431" s="15" t="s">
        <v>8318</v>
      </c>
      <c r="U1431" s="15" t="s">
        <v>8337</v>
      </c>
    </row>
    <row r="1432" spans="1:21" ht="45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s="13">
        <f>IFERROR(ROUND(E1432/Q1432,2),0)</f>
        <v>80.599999999999994</v>
      </c>
      <c r="G1432" s="10">
        <f>ROUND(E1432/D1432,2)</f>
        <v>0.08</v>
      </c>
      <c r="H1432" s="9" t="s">
        <v>8219</v>
      </c>
      <c r="I1432" t="s">
        <v>8222</v>
      </c>
      <c r="J1432" t="s">
        <v>8244</v>
      </c>
      <c r="K1432">
        <v>1419017488</v>
      </c>
      <c r="L1432">
        <v>1416339088</v>
      </c>
      <c r="M1432" s="20">
        <f>(((K1432/60)/60)/24)+DATE(1970,1,1)</f>
        <v>41992.813518518517</v>
      </c>
      <c r="N1432" s="20">
        <f>(((L1432/60)/60)/24)+DATE(1970,1,1)</f>
        <v>41961.813518518517</v>
      </c>
      <c r="O1432" s="22">
        <f>M1432-N1432</f>
        <v>31</v>
      </c>
      <c r="P1432" t="b">
        <v>0</v>
      </c>
      <c r="Q1432">
        <v>5</v>
      </c>
      <c r="R1432" t="b">
        <v>0</v>
      </c>
      <c r="S1432" t="s">
        <v>8282</v>
      </c>
      <c r="T1432" s="15" t="s">
        <v>8318</v>
      </c>
      <c r="U1432" s="15" t="s">
        <v>8337</v>
      </c>
    </row>
    <row r="1433" spans="1:21" ht="60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s="13">
        <f>IFERROR(ROUND(E1433/Q1433,2),0)</f>
        <v>115.55</v>
      </c>
      <c r="G1433" s="10">
        <f>ROUND(E1433/D1433,2)</f>
        <v>0.32</v>
      </c>
      <c r="H1433" s="9" t="s">
        <v>8219</v>
      </c>
      <c r="I1433" t="s">
        <v>8222</v>
      </c>
      <c r="J1433" t="s">
        <v>8244</v>
      </c>
      <c r="K1433">
        <v>1448517816</v>
      </c>
      <c r="L1433">
        <v>1445922216</v>
      </c>
      <c r="M1433" s="20">
        <f>(((K1433/60)/60)/24)+DATE(1970,1,1)</f>
        <v>42334.252500000002</v>
      </c>
      <c r="N1433" s="20">
        <f>(((L1433/60)/60)/24)+DATE(1970,1,1)</f>
        <v>42304.210833333331</v>
      </c>
      <c r="O1433" s="22">
        <f>M1433-N1433</f>
        <v>30.041666666671517</v>
      </c>
      <c r="P1433" t="b">
        <v>0</v>
      </c>
      <c r="Q1433">
        <v>47</v>
      </c>
      <c r="R1433" t="b">
        <v>0</v>
      </c>
      <c r="S1433" t="s">
        <v>8282</v>
      </c>
      <c r="T1433" s="15" t="s">
        <v>8318</v>
      </c>
      <c r="U1433" s="15" t="s">
        <v>8337</v>
      </c>
    </row>
    <row r="1434" spans="1:21" ht="60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s="13" t="s">
        <v>7234</v>
      </c>
      <c r="G1434" s="10">
        <f>ROUND(E1434/D1434,2)</f>
        <v>0</v>
      </c>
      <c r="H1434" s="9" t="s">
        <v>8219</v>
      </c>
      <c r="I1434" t="s">
        <v>8222</v>
      </c>
      <c r="J1434" t="s">
        <v>8244</v>
      </c>
      <c r="K1434">
        <v>1437417828</v>
      </c>
      <c r="L1434">
        <v>1434825828</v>
      </c>
      <c r="M1434" s="20">
        <f>(((K1434/60)/60)/24)+DATE(1970,1,1)</f>
        <v>42205.780416666668</v>
      </c>
      <c r="N1434" s="20">
        <f>(((L1434/60)/60)/24)+DATE(1970,1,1)</f>
        <v>42175.780416666668</v>
      </c>
      <c r="O1434" s="22">
        <f>M1434-N1434</f>
        <v>30</v>
      </c>
      <c r="P1434" t="b">
        <v>0</v>
      </c>
      <c r="Q1434" t="s">
        <v>8305</v>
      </c>
      <c r="R1434" t="b">
        <v>0</v>
      </c>
      <c r="S1434" t="s">
        <v>8282</v>
      </c>
      <c r="T1434" s="15" t="s">
        <v>8318</v>
      </c>
      <c r="U1434" s="15" t="s">
        <v>8337</v>
      </c>
    </row>
    <row r="1435" spans="1:21" ht="60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s="13">
        <f>IFERROR(ROUND(E1435/Q1435,2),0)</f>
        <v>80.5</v>
      </c>
      <c r="G1435" s="10">
        <f>ROUND(E1435/D1435,2)</f>
        <v>7.0000000000000007E-2</v>
      </c>
      <c r="H1435" s="9" t="s">
        <v>8219</v>
      </c>
      <c r="I1435" t="s">
        <v>8235</v>
      </c>
      <c r="J1435" t="s">
        <v>8247</v>
      </c>
      <c r="K1435">
        <v>1481367600</v>
      </c>
      <c r="L1435">
        <v>1477839675</v>
      </c>
      <c r="M1435" s="20">
        <f>(((K1435/60)/60)/24)+DATE(1970,1,1)</f>
        <v>42714.458333333328</v>
      </c>
      <c r="N1435" s="20">
        <f>(((L1435/60)/60)/24)+DATE(1970,1,1)</f>
        <v>42673.625868055555</v>
      </c>
      <c r="O1435" s="22">
        <f>M1435-N1435</f>
        <v>40.832465277773736</v>
      </c>
      <c r="P1435" t="b">
        <v>0</v>
      </c>
      <c r="Q1435">
        <v>10</v>
      </c>
      <c r="R1435" t="b">
        <v>0</v>
      </c>
      <c r="S1435" t="s">
        <v>8282</v>
      </c>
      <c r="T1435" s="15" t="s">
        <v>8318</v>
      </c>
      <c r="U1435" s="15" t="s">
        <v>8337</v>
      </c>
    </row>
    <row r="1436" spans="1:21" ht="45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s="13">
        <f>IFERROR(ROUND(E1436/Q1436,2),0)</f>
        <v>744.55</v>
      </c>
      <c r="G1436" s="10">
        <f>ROUND(E1436/D1436,2)</f>
        <v>0.1</v>
      </c>
      <c r="H1436" s="9" t="s">
        <v>8219</v>
      </c>
      <c r="I1436" t="s">
        <v>8230</v>
      </c>
      <c r="J1436" t="s">
        <v>8251</v>
      </c>
      <c r="K1436">
        <v>1433775600</v>
      </c>
      <c r="L1436">
        <v>1431973478</v>
      </c>
      <c r="M1436" s="20">
        <f>(((K1436/60)/60)/24)+DATE(1970,1,1)</f>
        <v>42163.625</v>
      </c>
      <c r="N1436" s="20">
        <f>(((L1436/60)/60)/24)+DATE(1970,1,1)</f>
        <v>42142.767106481479</v>
      </c>
      <c r="O1436" s="22">
        <f>M1436-N1436</f>
        <v>20.85789351852145</v>
      </c>
      <c r="P1436" t="b">
        <v>0</v>
      </c>
      <c r="Q1436">
        <v>11</v>
      </c>
      <c r="R1436" t="b">
        <v>0</v>
      </c>
      <c r="S1436" t="s">
        <v>8282</v>
      </c>
      <c r="T1436" s="15" t="s">
        <v>8318</v>
      </c>
      <c r="U1436" s="15" t="s">
        <v>8337</v>
      </c>
    </row>
    <row r="1437" spans="1:21" ht="45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s="13">
        <f>IFERROR(ROUND(E1437/Q1437,2),0)</f>
        <v>7.5</v>
      </c>
      <c r="G1437" s="10">
        <f>ROUND(E1437/D1437,2)</f>
        <v>0</v>
      </c>
      <c r="H1437" s="9" t="s">
        <v>8219</v>
      </c>
      <c r="I1437" t="s">
        <v>8235</v>
      </c>
      <c r="J1437" t="s">
        <v>8247</v>
      </c>
      <c r="K1437">
        <v>1444589020</v>
      </c>
      <c r="L1437">
        <v>1441997020</v>
      </c>
      <c r="M1437" s="20">
        <f>(((K1437/60)/60)/24)+DATE(1970,1,1)</f>
        <v>42288.780324074076</v>
      </c>
      <c r="N1437" s="20">
        <f>(((L1437/60)/60)/24)+DATE(1970,1,1)</f>
        <v>42258.780324074076</v>
      </c>
      <c r="O1437" s="22">
        <f>M1437-N1437</f>
        <v>30</v>
      </c>
      <c r="P1437" t="b">
        <v>0</v>
      </c>
      <c r="Q1437">
        <v>2</v>
      </c>
      <c r="R1437" t="b">
        <v>0</v>
      </c>
      <c r="S1437" t="s">
        <v>8282</v>
      </c>
      <c r="T1437" s="15" t="s">
        <v>8318</v>
      </c>
      <c r="U1437" s="15" t="s">
        <v>8337</v>
      </c>
    </row>
    <row r="1438" spans="1:21" ht="60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s="13">
        <f>IFERROR(ROUND(E1438/Q1438,2),0)</f>
        <v>38.5</v>
      </c>
      <c r="G1438" s="10">
        <f>ROUND(E1438/D1438,2)</f>
        <v>0.01</v>
      </c>
      <c r="H1438" s="9" t="s">
        <v>8219</v>
      </c>
      <c r="I1438" t="s">
        <v>8234</v>
      </c>
      <c r="J1438" t="s">
        <v>8247</v>
      </c>
      <c r="K1438">
        <v>1456043057</v>
      </c>
      <c r="L1438">
        <v>1453451057</v>
      </c>
      <c r="M1438" s="20">
        <f>(((K1438/60)/60)/24)+DATE(1970,1,1)</f>
        <v>42421.35019675926</v>
      </c>
      <c r="N1438" s="20">
        <f>(((L1438/60)/60)/24)+DATE(1970,1,1)</f>
        <v>42391.35019675926</v>
      </c>
      <c r="O1438" s="22">
        <f>M1438-N1438</f>
        <v>30</v>
      </c>
      <c r="P1438" t="b">
        <v>0</v>
      </c>
      <c r="Q1438">
        <v>2</v>
      </c>
      <c r="R1438" t="b">
        <v>0</v>
      </c>
      <c r="S1438" t="s">
        <v>8282</v>
      </c>
      <c r="T1438" s="15" t="s">
        <v>8318</v>
      </c>
      <c r="U1438" s="15" t="s">
        <v>8337</v>
      </c>
    </row>
    <row r="1439" spans="1:21" ht="60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s="13">
        <f>IFERROR(ROUND(E1439/Q1439,2),0)</f>
        <v>36.68</v>
      </c>
      <c r="G1439" s="10">
        <f>ROUND(E1439/D1439,2)</f>
        <v>0.27</v>
      </c>
      <c r="H1439" s="9" t="s">
        <v>8219</v>
      </c>
      <c r="I1439" t="s">
        <v>8222</v>
      </c>
      <c r="J1439" t="s">
        <v>8244</v>
      </c>
      <c r="K1439">
        <v>1405227540</v>
      </c>
      <c r="L1439">
        <v>1402058739</v>
      </c>
      <c r="M1439" s="20">
        <f>(((K1439/60)/60)/24)+DATE(1970,1,1)</f>
        <v>41833.207638888889</v>
      </c>
      <c r="N1439" s="20">
        <f>(((L1439/60)/60)/24)+DATE(1970,1,1)</f>
        <v>41796.531701388885</v>
      </c>
      <c r="O1439" s="22">
        <f>M1439-N1439</f>
        <v>36.675937500003783</v>
      </c>
      <c r="P1439" t="b">
        <v>0</v>
      </c>
      <c r="Q1439">
        <v>22</v>
      </c>
      <c r="R1439" t="b">
        <v>0</v>
      </c>
      <c r="S1439" t="s">
        <v>8282</v>
      </c>
      <c r="T1439" s="15" t="s">
        <v>8318</v>
      </c>
      <c r="U1439" s="15" t="s">
        <v>8337</v>
      </c>
    </row>
    <row r="1440" spans="1:21" ht="60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s="13">
        <f>IFERROR(ROUND(E1440/Q1440,2),0)</f>
        <v>75</v>
      </c>
      <c r="G1440" s="10">
        <f>ROUND(E1440/D1440,2)</f>
        <v>0.03</v>
      </c>
      <c r="H1440" s="9" t="s">
        <v>8219</v>
      </c>
      <c r="I1440" t="s">
        <v>8230</v>
      </c>
      <c r="J1440" t="s">
        <v>8251</v>
      </c>
      <c r="K1440">
        <v>1461765300</v>
      </c>
      <c r="L1440">
        <v>1459198499</v>
      </c>
      <c r="M1440" s="20">
        <f>(((K1440/60)/60)/24)+DATE(1970,1,1)</f>
        <v>42487.579861111109</v>
      </c>
      <c r="N1440" s="20">
        <f>(((L1440/60)/60)/24)+DATE(1970,1,1)</f>
        <v>42457.871516203704</v>
      </c>
      <c r="O1440" s="22">
        <f>M1440-N1440</f>
        <v>29.708344907405262</v>
      </c>
      <c r="P1440" t="b">
        <v>0</v>
      </c>
      <c r="Q1440">
        <v>8</v>
      </c>
      <c r="R1440" t="b">
        <v>0</v>
      </c>
      <c r="S1440" t="s">
        <v>8282</v>
      </c>
      <c r="T1440" s="15" t="s">
        <v>8318</v>
      </c>
      <c r="U1440" s="15" t="s">
        <v>8337</v>
      </c>
    </row>
    <row r="1441" spans="1:21" ht="45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s="13">
        <f>IFERROR(ROUND(E1441/Q1441,2),0)</f>
        <v>30</v>
      </c>
      <c r="G1441" s="10">
        <f>ROUND(E1441/D1441,2)</f>
        <v>7.0000000000000007E-2</v>
      </c>
      <c r="H1441" s="9" t="s">
        <v>8219</v>
      </c>
      <c r="I1441" t="s">
        <v>8227</v>
      </c>
      <c r="J1441" t="s">
        <v>8249</v>
      </c>
      <c r="K1441">
        <v>1425758101</v>
      </c>
      <c r="L1441">
        <v>1423166101</v>
      </c>
      <c r="M1441" s="20">
        <f>(((K1441/60)/60)/24)+DATE(1970,1,1)</f>
        <v>42070.829872685179</v>
      </c>
      <c r="N1441" s="20">
        <f>(((L1441/60)/60)/24)+DATE(1970,1,1)</f>
        <v>42040.829872685179</v>
      </c>
      <c r="O1441" s="22">
        <f>M1441-N1441</f>
        <v>30</v>
      </c>
      <c r="P1441" t="b">
        <v>0</v>
      </c>
      <c r="Q1441">
        <v>6</v>
      </c>
      <c r="R1441" t="b">
        <v>0</v>
      </c>
      <c r="S1441" t="s">
        <v>8282</v>
      </c>
      <c r="T1441" s="15" t="s">
        <v>8318</v>
      </c>
      <c r="U1441" s="15" t="s">
        <v>8337</v>
      </c>
    </row>
    <row r="1442" spans="1:21" ht="60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s="13">
        <f>IFERROR(ROUND(E1442/Q1442,2),0)</f>
        <v>1</v>
      </c>
      <c r="G1442" s="10">
        <f>ROUND(E1442/D1442,2)</f>
        <v>0</v>
      </c>
      <c r="H1442" s="9" t="s">
        <v>8219</v>
      </c>
      <c r="I1442" t="s">
        <v>8235</v>
      </c>
      <c r="J1442" t="s">
        <v>8247</v>
      </c>
      <c r="K1442">
        <v>1464285463</v>
      </c>
      <c r="L1442">
        <v>1461693463</v>
      </c>
      <c r="M1442" s="20">
        <f>(((K1442/60)/60)/24)+DATE(1970,1,1)</f>
        <v>42516.748414351852</v>
      </c>
      <c r="N1442" s="20">
        <f>(((L1442/60)/60)/24)+DATE(1970,1,1)</f>
        <v>42486.748414351852</v>
      </c>
      <c r="O1442" s="22">
        <f>M1442-N1442</f>
        <v>30</v>
      </c>
      <c r="P1442" t="b">
        <v>0</v>
      </c>
      <c r="Q1442">
        <v>1</v>
      </c>
      <c r="R1442" t="b">
        <v>0</v>
      </c>
      <c r="S1442" t="s">
        <v>8282</v>
      </c>
      <c r="T1442" s="15" t="s">
        <v>8318</v>
      </c>
      <c r="U1442" s="15" t="s">
        <v>8337</v>
      </c>
    </row>
    <row r="1443" spans="1:21" ht="60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s="13">
        <f>IFERROR(ROUND(E1443/Q1443,2),0)</f>
        <v>673.33</v>
      </c>
      <c r="G1443" s="10">
        <f>ROUND(E1443/D1443,2)</f>
        <v>0.01</v>
      </c>
      <c r="H1443" s="9" t="s">
        <v>8219</v>
      </c>
      <c r="I1443" t="s">
        <v>8223</v>
      </c>
      <c r="J1443" t="s">
        <v>8245</v>
      </c>
      <c r="K1443">
        <v>1441995769</v>
      </c>
      <c r="L1443">
        <v>1436811769</v>
      </c>
      <c r="M1443" s="20">
        <f>(((K1443/60)/60)/24)+DATE(1970,1,1)</f>
        <v>42258.765844907408</v>
      </c>
      <c r="N1443" s="20">
        <f>(((L1443/60)/60)/24)+DATE(1970,1,1)</f>
        <v>42198.765844907408</v>
      </c>
      <c r="O1443" s="22">
        <f>M1443-N1443</f>
        <v>60</v>
      </c>
      <c r="P1443" t="b">
        <v>0</v>
      </c>
      <c r="Q1443">
        <v>3</v>
      </c>
      <c r="R1443" t="b">
        <v>0</v>
      </c>
      <c r="S1443" t="s">
        <v>8282</v>
      </c>
      <c r="T1443" s="15" t="s">
        <v>8318</v>
      </c>
      <c r="U1443" s="15" t="s">
        <v>8337</v>
      </c>
    </row>
    <row r="1444" spans="1:21" ht="60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s="13" t="s">
        <v>7234</v>
      </c>
      <c r="G1444" s="10">
        <f>ROUND(E1444/D1444,2)</f>
        <v>0</v>
      </c>
      <c r="H1444" s="9" t="s">
        <v>8219</v>
      </c>
      <c r="I1444" t="s">
        <v>8222</v>
      </c>
      <c r="J1444" t="s">
        <v>8244</v>
      </c>
      <c r="K1444">
        <v>1464190158</v>
      </c>
      <c r="L1444">
        <v>1461598158</v>
      </c>
      <c r="M1444" s="20">
        <f>(((K1444/60)/60)/24)+DATE(1970,1,1)</f>
        <v>42515.64534722222</v>
      </c>
      <c r="N1444" s="20">
        <f>(((L1444/60)/60)/24)+DATE(1970,1,1)</f>
        <v>42485.64534722222</v>
      </c>
      <c r="O1444" s="22">
        <f>M1444-N1444</f>
        <v>30</v>
      </c>
      <c r="P1444" t="b">
        <v>0</v>
      </c>
      <c r="Q1444" t="s">
        <v>8305</v>
      </c>
      <c r="R1444" t="b">
        <v>0</v>
      </c>
      <c r="S1444" t="s">
        <v>8282</v>
      </c>
      <c r="T1444" s="15" t="s">
        <v>8318</v>
      </c>
      <c r="U1444" s="15" t="s">
        <v>8337</v>
      </c>
    </row>
    <row r="1445" spans="1:21" ht="60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s="13" t="s">
        <v>7234</v>
      </c>
      <c r="G1445" s="10">
        <f>ROUND(E1445/D1445,2)</f>
        <v>0</v>
      </c>
      <c r="H1445" s="9" t="s">
        <v>8219</v>
      </c>
      <c r="I1445" t="s">
        <v>8228</v>
      </c>
      <c r="J1445" t="s">
        <v>8247</v>
      </c>
      <c r="K1445">
        <v>1483395209</v>
      </c>
      <c r="L1445">
        <v>1480803209</v>
      </c>
      <c r="M1445" s="20">
        <f>(((K1445/60)/60)/24)+DATE(1970,1,1)</f>
        <v>42737.926030092596</v>
      </c>
      <c r="N1445" s="20">
        <f>(((L1445/60)/60)/24)+DATE(1970,1,1)</f>
        <v>42707.926030092596</v>
      </c>
      <c r="O1445" s="22">
        <f>M1445-N1445</f>
        <v>30</v>
      </c>
      <c r="P1445" t="b">
        <v>0</v>
      </c>
      <c r="Q1445" t="s">
        <v>8305</v>
      </c>
      <c r="R1445" t="b">
        <v>0</v>
      </c>
      <c r="S1445" t="s">
        <v>8282</v>
      </c>
      <c r="T1445" s="15" t="s">
        <v>8318</v>
      </c>
      <c r="U1445" s="15" t="s">
        <v>8337</v>
      </c>
    </row>
    <row r="1446" spans="1:21" ht="45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s="13" t="s">
        <v>7234</v>
      </c>
      <c r="G1446" s="10">
        <f>ROUND(E1446/D1446,2)</f>
        <v>0</v>
      </c>
      <c r="H1446" s="9" t="s">
        <v>8219</v>
      </c>
      <c r="I1446" t="s">
        <v>8234</v>
      </c>
      <c r="J1446" t="s">
        <v>8247</v>
      </c>
      <c r="K1446">
        <v>1442091462</v>
      </c>
      <c r="L1446">
        <v>1436907462</v>
      </c>
      <c r="M1446" s="20">
        <f>(((K1446/60)/60)/24)+DATE(1970,1,1)</f>
        <v>42259.873402777783</v>
      </c>
      <c r="N1446" s="20">
        <f>(((L1446/60)/60)/24)+DATE(1970,1,1)</f>
        <v>42199.873402777783</v>
      </c>
      <c r="O1446" s="22">
        <f>M1446-N1446</f>
        <v>60</v>
      </c>
      <c r="P1446" t="b">
        <v>0</v>
      </c>
      <c r="Q1446" t="s">
        <v>8305</v>
      </c>
      <c r="R1446" t="b">
        <v>0</v>
      </c>
      <c r="S1446" t="s">
        <v>8282</v>
      </c>
      <c r="T1446" s="15" t="s">
        <v>8318</v>
      </c>
      <c r="U1446" s="15" t="s">
        <v>8337</v>
      </c>
    </row>
    <row r="1447" spans="1:21" ht="60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s="13" t="s">
        <v>7234</v>
      </c>
      <c r="G1447" s="10">
        <f>ROUND(E1447/D1447,2)</f>
        <v>0</v>
      </c>
      <c r="H1447" s="9" t="s">
        <v>8219</v>
      </c>
      <c r="I1447" t="s">
        <v>8234</v>
      </c>
      <c r="J1447" t="s">
        <v>8247</v>
      </c>
      <c r="K1447">
        <v>1434286855</v>
      </c>
      <c r="L1447">
        <v>1431694855</v>
      </c>
      <c r="M1447" s="20">
        <f>(((K1447/60)/60)/24)+DATE(1970,1,1)</f>
        <v>42169.542303240742</v>
      </c>
      <c r="N1447" s="20">
        <f>(((L1447/60)/60)/24)+DATE(1970,1,1)</f>
        <v>42139.542303240742</v>
      </c>
      <c r="O1447" s="22">
        <f>M1447-N1447</f>
        <v>30</v>
      </c>
      <c r="P1447" t="b">
        <v>0</v>
      </c>
      <c r="Q1447" t="s">
        <v>8305</v>
      </c>
      <c r="R1447" t="b">
        <v>0</v>
      </c>
      <c r="S1447" t="s">
        <v>8282</v>
      </c>
      <c r="T1447" s="15" t="s">
        <v>8318</v>
      </c>
      <c r="U1447" s="15" t="s">
        <v>8337</v>
      </c>
    </row>
    <row r="1448" spans="1:21" ht="60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s="13" t="s">
        <v>7234</v>
      </c>
      <c r="G1448" s="10">
        <f>ROUND(E1448/D1448,2)</f>
        <v>0</v>
      </c>
      <c r="H1448" s="9" t="s">
        <v>8219</v>
      </c>
      <c r="I1448" t="s">
        <v>8235</v>
      </c>
      <c r="J1448" t="s">
        <v>8247</v>
      </c>
      <c r="K1448">
        <v>1461235478</v>
      </c>
      <c r="L1448">
        <v>1459507478</v>
      </c>
      <c r="M1448" s="20">
        <f>(((K1448/60)/60)/24)+DATE(1970,1,1)</f>
        <v>42481.447662037041</v>
      </c>
      <c r="N1448" s="20">
        <f>(((L1448/60)/60)/24)+DATE(1970,1,1)</f>
        <v>42461.447662037041</v>
      </c>
      <c r="O1448" s="22">
        <f>M1448-N1448</f>
        <v>20</v>
      </c>
      <c r="P1448" t="b">
        <v>0</v>
      </c>
      <c r="Q1448" t="s">
        <v>8305</v>
      </c>
      <c r="R1448" t="b">
        <v>0</v>
      </c>
      <c r="S1448" t="s">
        <v>8282</v>
      </c>
      <c r="T1448" s="15" t="s">
        <v>8318</v>
      </c>
      <c r="U1448" s="15" t="s">
        <v>8337</v>
      </c>
    </row>
    <row r="1449" spans="1:21" ht="30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s="13">
        <f>IFERROR(ROUND(E1449/Q1449,2),0)</f>
        <v>25</v>
      </c>
      <c r="G1449" s="10">
        <f>ROUND(E1449/D1449,2)</f>
        <v>0</v>
      </c>
      <c r="H1449" s="9" t="s">
        <v>8219</v>
      </c>
      <c r="I1449" t="s">
        <v>8222</v>
      </c>
      <c r="J1449" t="s">
        <v>8244</v>
      </c>
      <c r="K1449">
        <v>1467999134</v>
      </c>
      <c r="L1449">
        <v>1465407134</v>
      </c>
      <c r="M1449" s="20">
        <f>(((K1449/60)/60)/24)+DATE(1970,1,1)</f>
        <v>42559.730717592596</v>
      </c>
      <c r="N1449" s="20">
        <f>(((L1449/60)/60)/24)+DATE(1970,1,1)</f>
        <v>42529.730717592596</v>
      </c>
      <c r="O1449" s="22">
        <f>M1449-N1449</f>
        <v>30</v>
      </c>
      <c r="P1449" t="b">
        <v>0</v>
      </c>
      <c r="Q1449">
        <v>3</v>
      </c>
      <c r="R1449" t="b">
        <v>0</v>
      </c>
      <c r="S1449" t="s">
        <v>8282</v>
      </c>
      <c r="T1449" s="15" t="s">
        <v>8318</v>
      </c>
      <c r="U1449" s="15" t="s">
        <v>8337</v>
      </c>
    </row>
    <row r="1450" spans="1:21" ht="60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s="13" t="s">
        <v>7234</v>
      </c>
      <c r="G1450" s="10">
        <f>ROUND(E1450/D1450,2)</f>
        <v>0</v>
      </c>
      <c r="H1450" s="9" t="s">
        <v>8219</v>
      </c>
      <c r="I1450" t="s">
        <v>8224</v>
      </c>
      <c r="J1450" t="s">
        <v>8246</v>
      </c>
      <c r="K1450">
        <v>1432272300</v>
      </c>
      <c r="L1450">
        <v>1429655318</v>
      </c>
      <c r="M1450" s="20">
        <f>(((K1450/60)/60)/24)+DATE(1970,1,1)</f>
        <v>42146.225694444445</v>
      </c>
      <c r="N1450" s="20">
        <f>(((L1450/60)/60)/24)+DATE(1970,1,1)</f>
        <v>42115.936550925922</v>
      </c>
      <c r="O1450" s="22">
        <f>M1450-N1450</f>
        <v>30.289143518522906</v>
      </c>
      <c r="P1450" t="b">
        <v>0</v>
      </c>
      <c r="Q1450" t="s">
        <v>8305</v>
      </c>
      <c r="R1450" t="b">
        <v>0</v>
      </c>
      <c r="S1450" t="s">
        <v>8282</v>
      </c>
      <c r="T1450" s="15" t="s">
        <v>8318</v>
      </c>
      <c r="U1450" s="15" t="s">
        <v>8337</v>
      </c>
    </row>
    <row r="1451" spans="1:21" ht="60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s="13" t="s">
        <v>7234</v>
      </c>
      <c r="G1451" s="10">
        <f>ROUND(E1451/D1451,2)</f>
        <v>0</v>
      </c>
      <c r="H1451" s="9" t="s">
        <v>8219</v>
      </c>
      <c r="I1451" t="s">
        <v>8222</v>
      </c>
      <c r="J1451" t="s">
        <v>8244</v>
      </c>
      <c r="K1451">
        <v>1431286105</v>
      </c>
      <c r="L1451">
        <v>1427138905</v>
      </c>
      <c r="M1451" s="20">
        <f>(((K1451/60)/60)/24)+DATE(1970,1,1)</f>
        <v>42134.811400462961</v>
      </c>
      <c r="N1451" s="20">
        <f>(((L1451/60)/60)/24)+DATE(1970,1,1)</f>
        <v>42086.811400462961</v>
      </c>
      <c r="O1451" s="22">
        <f>M1451-N1451</f>
        <v>48</v>
      </c>
      <c r="P1451" t="b">
        <v>0</v>
      </c>
      <c r="Q1451" t="s">
        <v>8305</v>
      </c>
      <c r="R1451" t="b">
        <v>0</v>
      </c>
      <c r="S1451" t="s">
        <v>8282</v>
      </c>
      <c r="T1451" s="15" t="s">
        <v>8318</v>
      </c>
      <c r="U1451" s="15" t="s">
        <v>8337</v>
      </c>
    </row>
    <row r="1452" spans="1:21" ht="60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s="13">
        <f>IFERROR(ROUND(E1452/Q1452,2),0)</f>
        <v>1</v>
      </c>
      <c r="G1452" s="10">
        <f>ROUND(E1452/D1452,2)</f>
        <v>0</v>
      </c>
      <c r="H1452" s="9" t="s">
        <v>8219</v>
      </c>
      <c r="I1452" t="s">
        <v>8222</v>
      </c>
      <c r="J1452" t="s">
        <v>8244</v>
      </c>
      <c r="K1452">
        <v>1455941197</v>
      </c>
      <c r="L1452">
        <v>1453349197</v>
      </c>
      <c r="M1452" s="20">
        <f>(((K1452/60)/60)/24)+DATE(1970,1,1)</f>
        <v>42420.171261574069</v>
      </c>
      <c r="N1452" s="20">
        <f>(((L1452/60)/60)/24)+DATE(1970,1,1)</f>
        <v>42390.171261574069</v>
      </c>
      <c r="O1452" s="22">
        <f>M1452-N1452</f>
        <v>30</v>
      </c>
      <c r="P1452" t="b">
        <v>0</v>
      </c>
      <c r="Q1452">
        <v>1</v>
      </c>
      <c r="R1452" t="b">
        <v>0</v>
      </c>
      <c r="S1452" t="s">
        <v>8282</v>
      </c>
      <c r="T1452" s="15" t="s">
        <v>8318</v>
      </c>
      <c r="U1452" s="15" t="s">
        <v>8337</v>
      </c>
    </row>
    <row r="1453" spans="1:21" ht="45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s="13">
        <f>IFERROR(ROUND(E1453/Q1453,2),0)</f>
        <v>1</v>
      </c>
      <c r="G1453" s="10">
        <f>ROUND(E1453/D1453,2)</f>
        <v>0</v>
      </c>
      <c r="H1453" s="9" t="s">
        <v>8218</v>
      </c>
      <c r="I1453" t="s">
        <v>8222</v>
      </c>
      <c r="J1453" t="s">
        <v>8244</v>
      </c>
      <c r="K1453">
        <v>1416355259</v>
      </c>
      <c r="L1453">
        <v>1413759659</v>
      </c>
      <c r="M1453" s="20">
        <f>(((K1453/60)/60)/24)+DATE(1970,1,1)</f>
        <v>41962.00068287037</v>
      </c>
      <c r="N1453" s="20">
        <f>(((L1453/60)/60)/24)+DATE(1970,1,1)</f>
        <v>41931.959016203706</v>
      </c>
      <c r="O1453" s="22">
        <f>M1453-N1453</f>
        <v>30.041666666664241</v>
      </c>
      <c r="P1453" t="b">
        <v>0</v>
      </c>
      <c r="Q1453">
        <v>2</v>
      </c>
      <c r="R1453" t="b">
        <v>0</v>
      </c>
      <c r="S1453" t="s">
        <v>8282</v>
      </c>
      <c r="T1453" s="15" t="s">
        <v>8318</v>
      </c>
      <c r="U1453" s="15" t="s">
        <v>8337</v>
      </c>
    </row>
    <row r="1454" spans="1:21" ht="45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s="13" t="s">
        <v>7234</v>
      </c>
      <c r="G1454" s="10">
        <f>ROUND(E1454/D1454,2)</f>
        <v>0</v>
      </c>
      <c r="H1454" s="9" t="s">
        <v>8218</v>
      </c>
      <c r="I1454" t="s">
        <v>8222</v>
      </c>
      <c r="J1454" t="s">
        <v>8244</v>
      </c>
      <c r="K1454">
        <v>1406566363</v>
      </c>
      <c r="L1454">
        <v>1403974363</v>
      </c>
      <c r="M1454" s="20">
        <f>(((K1454/60)/60)/24)+DATE(1970,1,1)</f>
        <v>41848.703275462962</v>
      </c>
      <c r="N1454" s="20">
        <f>(((L1454/60)/60)/24)+DATE(1970,1,1)</f>
        <v>41818.703275462962</v>
      </c>
      <c r="O1454" s="22">
        <f>M1454-N1454</f>
        <v>30</v>
      </c>
      <c r="P1454" t="b">
        <v>0</v>
      </c>
      <c r="Q1454" t="s">
        <v>8305</v>
      </c>
      <c r="R1454" t="b">
        <v>0</v>
      </c>
      <c r="S1454" t="s">
        <v>8282</v>
      </c>
      <c r="T1454" s="15" t="s">
        <v>8318</v>
      </c>
      <c r="U1454" s="15" t="s">
        <v>8337</v>
      </c>
    </row>
    <row r="1455" spans="1:21" ht="60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s="13" t="s">
        <v>7234</v>
      </c>
      <c r="G1455" s="10">
        <f>ROUND(E1455/D1455,2)</f>
        <v>0</v>
      </c>
      <c r="H1455" s="9" t="s">
        <v>8218</v>
      </c>
      <c r="I1455" t="s">
        <v>8228</v>
      </c>
      <c r="J1455" t="s">
        <v>8247</v>
      </c>
      <c r="K1455">
        <v>1492270947</v>
      </c>
      <c r="L1455">
        <v>1488386547</v>
      </c>
      <c r="M1455" s="20">
        <f>(((K1455/60)/60)/24)+DATE(1970,1,1)</f>
        <v>42840.654479166667</v>
      </c>
      <c r="N1455" s="20">
        <f>(((L1455/60)/60)/24)+DATE(1970,1,1)</f>
        <v>42795.696145833332</v>
      </c>
      <c r="O1455" s="22">
        <f>M1455-N1455</f>
        <v>44.958333333335759</v>
      </c>
      <c r="P1455" t="b">
        <v>0</v>
      </c>
      <c r="Q1455" t="s">
        <v>8305</v>
      </c>
      <c r="R1455" t="b">
        <v>0</v>
      </c>
      <c r="S1455" t="s">
        <v>8282</v>
      </c>
      <c r="T1455" s="15" t="s">
        <v>8318</v>
      </c>
      <c r="U1455" s="15" t="s">
        <v>8337</v>
      </c>
    </row>
    <row r="1456" spans="1:21" ht="60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s="13">
        <f>IFERROR(ROUND(E1456/Q1456,2),0)</f>
        <v>15</v>
      </c>
      <c r="G1456" s="10">
        <f>ROUND(E1456/D1456,2)</f>
        <v>0.01</v>
      </c>
      <c r="H1456" s="9" t="s">
        <v>8218</v>
      </c>
      <c r="I1456" t="s">
        <v>8225</v>
      </c>
      <c r="J1456" t="s">
        <v>8247</v>
      </c>
      <c r="K1456">
        <v>1461535140</v>
      </c>
      <c r="L1456">
        <v>1459716480</v>
      </c>
      <c r="M1456" s="20">
        <f>(((K1456/60)/60)/24)+DATE(1970,1,1)</f>
        <v>42484.915972222225</v>
      </c>
      <c r="N1456" s="20">
        <f>(((L1456/60)/60)/24)+DATE(1970,1,1)</f>
        <v>42463.866666666669</v>
      </c>
      <c r="O1456" s="22">
        <f>M1456-N1456</f>
        <v>21.049305555556202</v>
      </c>
      <c r="P1456" t="b">
        <v>0</v>
      </c>
      <c r="Q1456">
        <v>1</v>
      </c>
      <c r="R1456" t="b">
        <v>0</v>
      </c>
      <c r="S1456" t="s">
        <v>8282</v>
      </c>
      <c r="T1456" s="15" t="s">
        <v>8318</v>
      </c>
      <c r="U1456" s="15" t="s">
        <v>8337</v>
      </c>
    </row>
    <row r="1457" spans="1:21" ht="60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s="13">
        <f>IFERROR(ROUND(E1457/Q1457,2),0)</f>
        <v>225</v>
      </c>
      <c r="G1457" s="10">
        <f>ROUND(E1457/D1457,2)</f>
        <v>0.11</v>
      </c>
      <c r="H1457" s="9" t="s">
        <v>8218</v>
      </c>
      <c r="I1457" t="s">
        <v>8222</v>
      </c>
      <c r="J1457" t="s">
        <v>8244</v>
      </c>
      <c r="K1457">
        <v>1409924340</v>
      </c>
      <c r="L1457">
        <v>1405181320</v>
      </c>
      <c r="M1457" s="20">
        <f>(((K1457/60)/60)/24)+DATE(1970,1,1)</f>
        <v>41887.568749999999</v>
      </c>
      <c r="N1457" s="20">
        <f>(((L1457/60)/60)/24)+DATE(1970,1,1)</f>
        <v>41832.672685185185</v>
      </c>
      <c r="O1457" s="22">
        <f>M1457-N1457</f>
        <v>54.896064814813144</v>
      </c>
      <c r="P1457" t="b">
        <v>0</v>
      </c>
      <c r="Q1457">
        <v>7</v>
      </c>
      <c r="R1457" t="b">
        <v>0</v>
      </c>
      <c r="S1457" t="s">
        <v>8282</v>
      </c>
      <c r="T1457" s="15" t="s">
        <v>8318</v>
      </c>
      <c r="U1457" s="15" t="s">
        <v>8337</v>
      </c>
    </row>
    <row r="1458" spans="1:21" ht="30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s="13">
        <f>IFERROR(ROUND(E1458/Q1458,2),0)</f>
        <v>48.33</v>
      </c>
      <c r="G1458" s="10">
        <f>ROUND(E1458/D1458,2)</f>
        <v>0.03</v>
      </c>
      <c r="H1458" s="9" t="s">
        <v>8218</v>
      </c>
      <c r="I1458" t="s">
        <v>8235</v>
      </c>
      <c r="J1458" t="s">
        <v>8247</v>
      </c>
      <c r="K1458">
        <v>1483459365</v>
      </c>
      <c r="L1458">
        <v>1480867365</v>
      </c>
      <c r="M1458" s="20">
        <f>(((K1458/60)/60)/24)+DATE(1970,1,1)</f>
        <v>42738.668576388889</v>
      </c>
      <c r="N1458" s="20">
        <f>(((L1458/60)/60)/24)+DATE(1970,1,1)</f>
        <v>42708.668576388889</v>
      </c>
      <c r="O1458" s="22">
        <f>M1458-N1458</f>
        <v>30</v>
      </c>
      <c r="P1458" t="b">
        <v>0</v>
      </c>
      <c r="Q1458">
        <v>3</v>
      </c>
      <c r="R1458" t="b">
        <v>0</v>
      </c>
      <c r="S1458" t="s">
        <v>8282</v>
      </c>
      <c r="T1458" s="15" t="s">
        <v>8318</v>
      </c>
      <c r="U1458" s="15" t="s">
        <v>8337</v>
      </c>
    </row>
    <row r="1459" spans="1:21" ht="30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s="13" t="s">
        <v>7234</v>
      </c>
      <c r="G1459" s="10">
        <f>ROUND(E1459/D1459,2)</f>
        <v>0</v>
      </c>
      <c r="H1459" s="9" t="s">
        <v>8218</v>
      </c>
      <c r="I1459" t="s">
        <v>8222</v>
      </c>
      <c r="J1459" t="s">
        <v>8244</v>
      </c>
      <c r="K1459">
        <v>1447281044</v>
      </c>
      <c r="L1459">
        <v>1444685444</v>
      </c>
      <c r="M1459" s="20">
        <f>(((K1459/60)/60)/24)+DATE(1970,1,1)</f>
        <v>42319.938009259262</v>
      </c>
      <c r="N1459" s="20">
        <f>(((L1459/60)/60)/24)+DATE(1970,1,1)</f>
        <v>42289.89634259259</v>
      </c>
      <c r="O1459" s="22">
        <f>M1459-N1459</f>
        <v>30.041666666671517</v>
      </c>
      <c r="P1459" t="b">
        <v>0</v>
      </c>
      <c r="Q1459" t="s">
        <v>8305</v>
      </c>
      <c r="R1459" t="b">
        <v>0</v>
      </c>
      <c r="S1459" t="s">
        <v>8282</v>
      </c>
      <c r="T1459" s="15" t="s">
        <v>8318</v>
      </c>
      <c r="U1459" s="15" t="s">
        <v>8337</v>
      </c>
    </row>
    <row r="1460" spans="1:21" ht="60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s="13" t="s">
        <v>7234</v>
      </c>
      <c r="G1460" s="10">
        <f>ROUND(E1460/D1460,2)</f>
        <v>0</v>
      </c>
      <c r="H1460" s="9" t="s">
        <v>8218</v>
      </c>
      <c r="I1460" t="s">
        <v>8222</v>
      </c>
      <c r="J1460" t="s">
        <v>8244</v>
      </c>
      <c r="K1460">
        <v>1407729600</v>
      </c>
      <c r="L1460">
        <v>1405097760</v>
      </c>
      <c r="M1460" s="20">
        <f>(((K1460/60)/60)/24)+DATE(1970,1,1)</f>
        <v>41862.166666666664</v>
      </c>
      <c r="N1460" s="20">
        <f>(((L1460/60)/60)/24)+DATE(1970,1,1)</f>
        <v>41831.705555555556</v>
      </c>
      <c r="O1460" s="22">
        <f>M1460-N1460</f>
        <v>30.461111111108039</v>
      </c>
      <c r="P1460" t="b">
        <v>0</v>
      </c>
      <c r="Q1460" t="s">
        <v>8305</v>
      </c>
      <c r="R1460" t="b">
        <v>0</v>
      </c>
      <c r="S1460" t="s">
        <v>8282</v>
      </c>
      <c r="T1460" s="15" t="s">
        <v>8318</v>
      </c>
      <c r="U1460" s="15" t="s">
        <v>8337</v>
      </c>
    </row>
    <row r="1461" spans="1:21" ht="45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s="13" t="s">
        <v>7234</v>
      </c>
      <c r="G1461" s="10">
        <f>ROUND(E1461/D1461,2)</f>
        <v>0</v>
      </c>
      <c r="H1461" s="9" t="s">
        <v>8218</v>
      </c>
      <c r="I1461" t="s">
        <v>8230</v>
      </c>
      <c r="J1461" t="s">
        <v>8251</v>
      </c>
      <c r="K1461">
        <v>1449077100</v>
      </c>
      <c r="L1461">
        <v>1446612896</v>
      </c>
      <c r="M1461" s="20">
        <f>(((K1461/60)/60)/24)+DATE(1970,1,1)</f>
        <v>42340.725694444445</v>
      </c>
      <c r="N1461" s="20">
        <f>(((L1461/60)/60)/24)+DATE(1970,1,1)</f>
        <v>42312.204814814817</v>
      </c>
      <c r="O1461" s="22">
        <f>M1461-N1461</f>
        <v>28.520879629628325</v>
      </c>
      <c r="P1461" t="b">
        <v>0</v>
      </c>
      <c r="Q1461" t="s">
        <v>8305</v>
      </c>
      <c r="R1461" t="b">
        <v>0</v>
      </c>
      <c r="S1461" t="s">
        <v>8282</v>
      </c>
      <c r="T1461" s="15" t="s">
        <v>8318</v>
      </c>
      <c r="U1461" s="15" t="s">
        <v>8337</v>
      </c>
    </row>
    <row r="1462" spans="1:21" ht="45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s="13" t="s">
        <v>7234</v>
      </c>
      <c r="G1462" s="10">
        <f>ROUND(E1462/D1462,2)</f>
        <v>0</v>
      </c>
      <c r="H1462" s="9" t="s">
        <v>8218</v>
      </c>
      <c r="I1462" t="s">
        <v>8222</v>
      </c>
      <c r="J1462" t="s">
        <v>8244</v>
      </c>
      <c r="K1462">
        <v>1417391100</v>
      </c>
      <c r="L1462">
        <v>1412371898</v>
      </c>
      <c r="M1462" s="20">
        <f>(((K1462/60)/60)/24)+DATE(1970,1,1)</f>
        <v>41973.989583333328</v>
      </c>
      <c r="N1462" s="20">
        <f>(((L1462/60)/60)/24)+DATE(1970,1,1)</f>
        <v>41915.896967592591</v>
      </c>
      <c r="O1462" s="22">
        <f>M1462-N1462</f>
        <v>58.092615740737529</v>
      </c>
      <c r="P1462" t="b">
        <v>0</v>
      </c>
      <c r="Q1462" t="s">
        <v>8305</v>
      </c>
      <c r="R1462" t="b">
        <v>0</v>
      </c>
      <c r="S1462" t="s">
        <v>8282</v>
      </c>
      <c r="T1462" s="15" t="s">
        <v>8318</v>
      </c>
      <c r="U1462" s="15" t="s">
        <v>8337</v>
      </c>
    </row>
    <row r="1463" spans="1:21" ht="30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s="13">
        <f>IFERROR(ROUND(E1463/Q1463,2),0)</f>
        <v>44.67</v>
      </c>
      <c r="G1463" s="10">
        <f>ROUND(E1463/D1463,2)</f>
        <v>1.01</v>
      </c>
      <c r="H1463" s="9" t="s">
        <v>8217</v>
      </c>
      <c r="I1463" t="s">
        <v>8222</v>
      </c>
      <c r="J1463" t="s">
        <v>8244</v>
      </c>
      <c r="K1463">
        <v>1413849600</v>
      </c>
      <c r="L1463">
        <v>1410967754</v>
      </c>
      <c r="M1463" s="20">
        <f>(((K1463/60)/60)/24)+DATE(1970,1,1)</f>
        <v>41933</v>
      </c>
      <c r="N1463" s="20">
        <f>(((L1463/60)/60)/24)+DATE(1970,1,1)</f>
        <v>41899.645300925928</v>
      </c>
      <c r="O1463" s="22">
        <f>M1463-N1463</f>
        <v>33.354699074072414</v>
      </c>
      <c r="P1463" t="b">
        <v>1</v>
      </c>
      <c r="Q1463">
        <v>340</v>
      </c>
      <c r="R1463" t="b">
        <v>1</v>
      </c>
      <c r="S1463" t="s">
        <v>8283</v>
      </c>
      <c r="T1463" s="15" t="s">
        <v>8318</v>
      </c>
      <c r="U1463" s="15" t="s">
        <v>8338</v>
      </c>
    </row>
    <row r="1464" spans="1:21" ht="30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s="13">
        <f>IFERROR(ROUND(E1464/Q1464,2),0)</f>
        <v>28.94</v>
      </c>
      <c r="G1464" s="10">
        <f>ROUND(E1464/D1464,2)</f>
        <v>1.0900000000000001</v>
      </c>
      <c r="H1464" s="9" t="s">
        <v>8217</v>
      </c>
      <c r="I1464" t="s">
        <v>8222</v>
      </c>
      <c r="J1464" t="s">
        <v>8244</v>
      </c>
      <c r="K1464">
        <v>1365609271</v>
      </c>
      <c r="L1464">
        <v>1363017271</v>
      </c>
      <c r="M1464" s="20">
        <f>(((K1464/60)/60)/24)+DATE(1970,1,1)</f>
        <v>41374.662858796299</v>
      </c>
      <c r="N1464" s="20">
        <f>(((L1464/60)/60)/24)+DATE(1970,1,1)</f>
        <v>41344.662858796299</v>
      </c>
      <c r="O1464" s="22">
        <f>M1464-N1464</f>
        <v>30</v>
      </c>
      <c r="P1464" t="b">
        <v>1</v>
      </c>
      <c r="Q1464">
        <v>150</v>
      </c>
      <c r="R1464" t="b">
        <v>1</v>
      </c>
      <c r="S1464" t="s">
        <v>8283</v>
      </c>
      <c r="T1464" s="15" t="s">
        <v>8318</v>
      </c>
      <c r="U1464" s="15" t="s">
        <v>8338</v>
      </c>
    </row>
    <row r="1465" spans="1:21" ht="60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s="13">
        <f>IFERROR(ROUND(E1465/Q1465,2),0)</f>
        <v>35.44</v>
      </c>
      <c r="G1465" s="10">
        <f>ROUND(E1465/D1465,2)</f>
        <v>1.48</v>
      </c>
      <c r="H1465" s="9" t="s">
        <v>8217</v>
      </c>
      <c r="I1465" t="s">
        <v>8222</v>
      </c>
      <c r="J1465" t="s">
        <v>8244</v>
      </c>
      <c r="K1465">
        <v>1365367938</v>
      </c>
      <c r="L1465">
        <v>1361483538</v>
      </c>
      <c r="M1465" s="20">
        <f>(((K1465/60)/60)/24)+DATE(1970,1,1)</f>
        <v>41371.869652777779</v>
      </c>
      <c r="N1465" s="20">
        <f>(((L1465/60)/60)/24)+DATE(1970,1,1)</f>
        <v>41326.911319444444</v>
      </c>
      <c r="O1465" s="22">
        <f>M1465-N1465</f>
        <v>44.958333333335759</v>
      </c>
      <c r="P1465" t="b">
        <v>1</v>
      </c>
      <c r="Q1465">
        <v>25</v>
      </c>
      <c r="R1465" t="b">
        <v>1</v>
      </c>
      <c r="S1465" t="s">
        <v>8283</v>
      </c>
      <c r="T1465" s="15" t="s">
        <v>8318</v>
      </c>
      <c r="U1465" s="15" t="s">
        <v>8338</v>
      </c>
    </row>
    <row r="1466" spans="1:2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s="13">
        <f>IFERROR(ROUND(E1466/Q1466,2),0)</f>
        <v>34.869999999999997</v>
      </c>
      <c r="G1466" s="10">
        <f>ROUND(E1466/D1466,2)</f>
        <v>1.63</v>
      </c>
      <c r="H1466" s="9" t="s">
        <v>8217</v>
      </c>
      <c r="I1466" t="s">
        <v>8222</v>
      </c>
      <c r="J1466" t="s">
        <v>8244</v>
      </c>
      <c r="K1466">
        <v>1361029958</v>
      </c>
      <c r="L1466">
        <v>1358437958</v>
      </c>
      <c r="M1466" s="20">
        <f>(((K1466/60)/60)/24)+DATE(1970,1,1)</f>
        <v>41321.661550925928</v>
      </c>
      <c r="N1466" s="20">
        <f>(((L1466/60)/60)/24)+DATE(1970,1,1)</f>
        <v>41291.661550925928</v>
      </c>
      <c r="O1466" s="22">
        <f>M1466-N1466</f>
        <v>30</v>
      </c>
      <c r="P1466" t="b">
        <v>1</v>
      </c>
      <c r="Q1466">
        <v>234</v>
      </c>
      <c r="R1466" t="b">
        <v>1</v>
      </c>
      <c r="S1466" t="s">
        <v>8283</v>
      </c>
      <c r="T1466" s="15" t="s">
        <v>8318</v>
      </c>
      <c r="U1466" s="15" t="s">
        <v>8338</v>
      </c>
    </row>
    <row r="1467" spans="1:21" ht="60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s="13">
        <f>IFERROR(ROUND(E1467/Q1467,2),0)</f>
        <v>52.62</v>
      </c>
      <c r="G1467" s="10">
        <f>ROUND(E1467/D1467,2)</f>
        <v>4.5599999999999996</v>
      </c>
      <c r="H1467" s="9" t="s">
        <v>8217</v>
      </c>
      <c r="I1467" t="s">
        <v>8222</v>
      </c>
      <c r="J1467" t="s">
        <v>8244</v>
      </c>
      <c r="K1467">
        <v>1332385200</v>
      </c>
      <c r="L1467">
        <v>1329759452</v>
      </c>
      <c r="M1467" s="20">
        <f>(((K1467/60)/60)/24)+DATE(1970,1,1)</f>
        <v>40990.125</v>
      </c>
      <c r="N1467" s="20">
        <f>(((L1467/60)/60)/24)+DATE(1970,1,1)</f>
        <v>40959.734398148146</v>
      </c>
      <c r="O1467" s="22">
        <f>M1467-N1467</f>
        <v>30.390601851853717</v>
      </c>
      <c r="P1467" t="b">
        <v>1</v>
      </c>
      <c r="Q1467">
        <v>2602</v>
      </c>
      <c r="R1467" t="b">
        <v>1</v>
      </c>
      <c r="S1467" t="s">
        <v>8283</v>
      </c>
      <c r="T1467" s="15" t="s">
        <v>8318</v>
      </c>
      <c r="U1467" s="15" t="s">
        <v>8338</v>
      </c>
    </row>
    <row r="1468" spans="1:21" ht="60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s="13">
        <f>IFERROR(ROUND(E1468/Q1468,2),0)</f>
        <v>69.599999999999994</v>
      </c>
      <c r="G1468" s="10">
        <f>ROUND(E1468/D1468,2)</f>
        <v>1.08</v>
      </c>
      <c r="H1468" s="9" t="s">
        <v>8217</v>
      </c>
      <c r="I1468" t="s">
        <v>8222</v>
      </c>
      <c r="J1468" t="s">
        <v>8244</v>
      </c>
      <c r="K1468">
        <v>1452574800</v>
      </c>
      <c r="L1468">
        <v>1449029266</v>
      </c>
      <c r="M1468" s="20">
        <f>(((K1468/60)/60)/24)+DATE(1970,1,1)</f>
        <v>42381.208333333328</v>
      </c>
      <c r="N1468" s="20">
        <f>(((L1468/60)/60)/24)+DATE(1970,1,1)</f>
        <v>42340.172060185185</v>
      </c>
      <c r="O1468" s="22">
        <f>M1468-N1468</f>
        <v>41.036273148143664</v>
      </c>
      <c r="P1468" t="b">
        <v>1</v>
      </c>
      <c r="Q1468">
        <v>248</v>
      </c>
      <c r="R1468" t="b">
        <v>1</v>
      </c>
      <c r="S1468" t="s">
        <v>8283</v>
      </c>
      <c r="T1468" s="15" t="s">
        <v>8318</v>
      </c>
      <c r="U1468" s="15" t="s">
        <v>8338</v>
      </c>
    </row>
    <row r="1469" spans="1:21" ht="30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s="13">
        <f>IFERROR(ROUND(E1469/Q1469,2),0)</f>
        <v>76.72</v>
      </c>
      <c r="G1469" s="10">
        <f>ROUND(E1469/D1469,2)</f>
        <v>1.1499999999999999</v>
      </c>
      <c r="H1469" s="9" t="s">
        <v>8217</v>
      </c>
      <c r="I1469" t="s">
        <v>8222</v>
      </c>
      <c r="J1469" t="s">
        <v>8244</v>
      </c>
      <c r="K1469">
        <v>1332699285</v>
      </c>
      <c r="L1469">
        <v>1327518885</v>
      </c>
      <c r="M1469" s="20">
        <f>(((K1469/60)/60)/24)+DATE(1970,1,1)</f>
        <v>40993.760243055556</v>
      </c>
      <c r="N1469" s="20">
        <f>(((L1469/60)/60)/24)+DATE(1970,1,1)</f>
        <v>40933.80190972222</v>
      </c>
      <c r="O1469" s="22">
        <f>M1469-N1469</f>
        <v>59.958333333335759</v>
      </c>
      <c r="P1469" t="b">
        <v>1</v>
      </c>
      <c r="Q1469">
        <v>600</v>
      </c>
      <c r="R1469" t="b">
        <v>1</v>
      </c>
      <c r="S1469" t="s">
        <v>8283</v>
      </c>
      <c r="T1469" s="15" t="s">
        <v>8318</v>
      </c>
      <c r="U1469" s="15" t="s">
        <v>8338</v>
      </c>
    </row>
    <row r="1470" spans="1:21" ht="60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s="13">
        <f>IFERROR(ROUND(E1470/Q1470,2),0)</f>
        <v>33.19</v>
      </c>
      <c r="G1470" s="10">
        <f>ROUND(E1470/D1470,2)</f>
        <v>1.02</v>
      </c>
      <c r="H1470" s="9" t="s">
        <v>8217</v>
      </c>
      <c r="I1470" t="s">
        <v>8222</v>
      </c>
      <c r="J1470" t="s">
        <v>8244</v>
      </c>
      <c r="K1470">
        <v>1307838049</v>
      </c>
      <c r="L1470">
        <v>1302654049</v>
      </c>
      <c r="M1470" s="20">
        <f>(((K1470/60)/60)/24)+DATE(1970,1,1)</f>
        <v>40706.014456018522</v>
      </c>
      <c r="N1470" s="20">
        <f>(((L1470/60)/60)/24)+DATE(1970,1,1)</f>
        <v>40646.014456018522</v>
      </c>
      <c r="O1470" s="22">
        <f>M1470-N1470</f>
        <v>60</v>
      </c>
      <c r="P1470" t="b">
        <v>1</v>
      </c>
      <c r="Q1470">
        <v>293</v>
      </c>
      <c r="R1470" t="b">
        <v>1</v>
      </c>
      <c r="S1470" t="s">
        <v>8283</v>
      </c>
      <c r="T1470" s="15" t="s">
        <v>8318</v>
      </c>
      <c r="U1470" s="15" t="s">
        <v>8338</v>
      </c>
    </row>
    <row r="1471" spans="1:21" ht="45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s="13">
        <f>IFERROR(ROUND(E1471/Q1471,2),0)</f>
        <v>149.46</v>
      </c>
      <c r="G1471" s="10">
        <f>ROUND(E1471/D1471,2)</f>
        <v>1.08</v>
      </c>
      <c r="H1471" s="9" t="s">
        <v>8217</v>
      </c>
      <c r="I1471" t="s">
        <v>8222</v>
      </c>
      <c r="J1471" t="s">
        <v>8244</v>
      </c>
      <c r="K1471">
        <v>1360938109</v>
      </c>
      <c r="L1471">
        <v>1358346109</v>
      </c>
      <c r="M1471" s="20">
        <f>(((K1471/60)/60)/24)+DATE(1970,1,1)</f>
        <v>41320.598483796297</v>
      </c>
      <c r="N1471" s="20">
        <f>(((L1471/60)/60)/24)+DATE(1970,1,1)</f>
        <v>41290.598483796297</v>
      </c>
      <c r="O1471" s="22">
        <f>M1471-N1471</f>
        <v>30</v>
      </c>
      <c r="P1471" t="b">
        <v>1</v>
      </c>
      <c r="Q1471">
        <v>321</v>
      </c>
      <c r="R1471" t="b">
        <v>1</v>
      </c>
      <c r="S1471" t="s">
        <v>8283</v>
      </c>
      <c r="T1471" s="15" t="s">
        <v>8318</v>
      </c>
      <c r="U1471" s="15" t="s">
        <v>8338</v>
      </c>
    </row>
    <row r="1472" spans="1:21" ht="60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s="13">
        <f>IFERROR(ROUND(E1472/Q1472,2),0)</f>
        <v>23.17</v>
      </c>
      <c r="G1472" s="10">
        <f>ROUND(E1472/D1472,2)</f>
        <v>1.25</v>
      </c>
      <c r="H1472" s="9" t="s">
        <v>8217</v>
      </c>
      <c r="I1472" t="s">
        <v>8222</v>
      </c>
      <c r="J1472" t="s">
        <v>8244</v>
      </c>
      <c r="K1472">
        <v>1356724263</v>
      </c>
      <c r="L1472">
        <v>1354909863</v>
      </c>
      <c r="M1472" s="20">
        <f>(((K1472/60)/60)/24)+DATE(1970,1,1)</f>
        <v>41271.827118055553</v>
      </c>
      <c r="N1472" s="20">
        <f>(((L1472/60)/60)/24)+DATE(1970,1,1)</f>
        <v>41250.827118055553</v>
      </c>
      <c r="O1472" s="22">
        <f>M1472-N1472</f>
        <v>21</v>
      </c>
      <c r="P1472" t="b">
        <v>1</v>
      </c>
      <c r="Q1472">
        <v>81</v>
      </c>
      <c r="R1472" t="b">
        <v>1</v>
      </c>
      <c r="S1472" t="s">
        <v>8283</v>
      </c>
      <c r="T1472" s="15" t="s">
        <v>8318</v>
      </c>
      <c r="U1472" s="15" t="s">
        <v>8338</v>
      </c>
    </row>
    <row r="1473" spans="1:21" ht="60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s="13">
        <f>IFERROR(ROUND(E1473/Q1473,2),0)</f>
        <v>96.88</v>
      </c>
      <c r="G1473" s="10">
        <f>ROUND(E1473/D1473,2)</f>
        <v>1.04</v>
      </c>
      <c r="H1473" s="9" t="s">
        <v>8217</v>
      </c>
      <c r="I1473" t="s">
        <v>8222</v>
      </c>
      <c r="J1473" t="s">
        <v>8244</v>
      </c>
      <c r="K1473">
        <v>1428620334</v>
      </c>
      <c r="L1473">
        <v>1426028334</v>
      </c>
      <c r="M1473" s="20">
        <f>(((K1473/60)/60)/24)+DATE(1970,1,1)</f>
        <v>42103.957569444443</v>
      </c>
      <c r="N1473" s="20">
        <f>(((L1473/60)/60)/24)+DATE(1970,1,1)</f>
        <v>42073.957569444443</v>
      </c>
      <c r="O1473" s="22">
        <f>M1473-N1473</f>
        <v>30</v>
      </c>
      <c r="P1473" t="b">
        <v>1</v>
      </c>
      <c r="Q1473">
        <v>343</v>
      </c>
      <c r="R1473" t="b">
        <v>1</v>
      </c>
      <c r="S1473" t="s">
        <v>8283</v>
      </c>
      <c r="T1473" s="15" t="s">
        <v>8318</v>
      </c>
      <c r="U1473" s="15" t="s">
        <v>8338</v>
      </c>
    </row>
    <row r="1474" spans="1:21" ht="60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s="13">
        <f>IFERROR(ROUND(E1474/Q1474,2),0)</f>
        <v>103.2</v>
      </c>
      <c r="G1474" s="10">
        <f>ROUND(E1474/D1474,2)</f>
        <v>1.39</v>
      </c>
      <c r="H1474" s="9" t="s">
        <v>8217</v>
      </c>
      <c r="I1474" t="s">
        <v>8222</v>
      </c>
      <c r="J1474" t="s">
        <v>8244</v>
      </c>
      <c r="K1474">
        <v>1381928503</v>
      </c>
      <c r="L1474">
        <v>1379336503</v>
      </c>
      <c r="M1474" s="20">
        <f>(((K1474/60)/60)/24)+DATE(1970,1,1)</f>
        <v>41563.542858796296</v>
      </c>
      <c r="N1474" s="20">
        <f>(((L1474/60)/60)/24)+DATE(1970,1,1)</f>
        <v>41533.542858796296</v>
      </c>
      <c r="O1474" s="22">
        <f>M1474-N1474</f>
        <v>30</v>
      </c>
      <c r="P1474" t="b">
        <v>1</v>
      </c>
      <c r="Q1474">
        <v>336</v>
      </c>
      <c r="R1474" t="b">
        <v>1</v>
      </c>
      <c r="S1474" t="s">
        <v>8283</v>
      </c>
      <c r="T1474" s="15" t="s">
        <v>8318</v>
      </c>
      <c r="U1474" s="15" t="s">
        <v>8338</v>
      </c>
    </row>
    <row r="1475" spans="1:2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s="13">
        <f>IFERROR(ROUND(E1475/Q1475,2),0)</f>
        <v>38.46</v>
      </c>
      <c r="G1475" s="10">
        <f>ROUND(E1475/D1475,2)</f>
        <v>1.21</v>
      </c>
      <c r="H1475" s="9" t="s">
        <v>8217</v>
      </c>
      <c r="I1475" t="s">
        <v>8222</v>
      </c>
      <c r="J1475" t="s">
        <v>8244</v>
      </c>
      <c r="K1475">
        <v>1330644639</v>
      </c>
      <c r="L1475">
        <v>1328052639</v>
      </c>
      <c r="M1475" s="20">
        <f>(((K1475/60)/60)/24)+DATE(1970,1,1)</f>
        <v>40969.979618055557</v>
      </c>
      <c r="N1475" s="20">
        <f>(((L1475/60)/60)/24)+DATE(1970,1,1)</f>
        <v>40939.979618055557</v>
      </c>
      <c r="O1475" s="22">
        <f>M1475-N1475</f>
        <v>30</v>
      </c>
      <c r="P1475" t="b">
        <v>1</v>
      </c>
      <c r="Q1475">
        <v>47</v>
      </c>
      <c r="R1475" t="b">
        <v>1</v>
      </c>
      <c r="S1475" t="s">
        <v>8283</v>
      </c>
      <c r="T1475" s="15" t="s">
        <v>8318</v>
      </c>
      <c r="U1475" s="15" t="s">
        <v>8338</v>
      </c>
    </row>
    <row r="1476" spans="1:21" ht="60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s="13">
        <f>IFERROR(ROUND(E1476/Q1476,2),0)</f>
        <v>44.32</v>
      </c>
      <c r="G1476" s="10">
        <f>ROUND(E1476/D1476,2)</f>
        <v>1.1200000000000001</v>
      </c>
      <c r="H1476" s="9" t="s">
        <v>8217</v>
      </c>
      <c r="I1476" t="s">
        <v>8222</v>
      </c>
      <c r="J1476" t="s">
        <v>8244</v>
      </c>
      <c r="K1476">
        <v>1379093292</v>
      </c>
      <c r="L1476">
        <v>1376501292</v>
      </c>
      <c r="M1476" s="20">
        <f>(((K1476/60)/60)/24)+DATE(1970,1,1)</f>
        <v>41530.727916666663</v>
      </c>
      <c r="N1476" s="20">
        <f>(((L1476/60)/60)/24)+DATE(1970,1,1)</f>
        <v>41500.727916666663</v>
      </c>
      <c r="O1476" s="22">
        <f>M1476-N1476</f>
        <v>30</v>
      </c>
      <c r="P1476" t="b">
        <v>1</v>
      </c>
      <c r="Q1476">
        <v>76</v>
      </c>
      <c r="R1476" t="b">
        <v>1</v>
      </c>
      <c r="S1476" t="s">
        <v>8283</v>
      </c>
      <c r="T1476" s="15" t="s">
        <v>8318</v>
      </c>
      <c r="U1476" s="15" t="s">
        <v>8338</v>
      </c>
    </row>
    <row r="1477" spans="1:21" ht="45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s="13">
        <f>IFERROR(ROUND(E1477/Q1477,2),0)</f>
        <v>64.17</v>
      </c>
      <c r="G1477" s="10">
        <f>ROUND(E1477/D1477,2)</f>
        <v>1.89</v>
      </c>
      <c r="H1477" s="9" t="s">
        <v>8217</v>
      </c>
      <c r="I1477" t="s">
        <v>8222</v>
      </c>
      <c r="J1477" t="s">
        <v>8244</v>
      </c>
      <c r="K1477">
        <v>1419051540</v>
      </c>
      <c r="L1477">
        <v>1416244863</v>
      </c>
      <c r="M1477" s="20">
        <f>(((K1477/60)/60)/24)+DATE(1970,1,1)</f>
        <v>41993.207638888889</v>
      </c>
      <c r="N1477" s="20">
        <f>(((L1477/60)/60)/24)+DATE(1970,1,1)</f>
        <v>41960.722951388889</v>
      </c>
      <c r="O1477" s="22">
        <f>M1477-N1477</f>
        <v>32.484687500000291</v>
      </c>
      <c r="P1477" t="b">
        <v>1</v>
      </c>
      <c r="Q1477">
        <v>441</v>
      </c>
      <c r="R1477" t="b">
        <v>1</v>
      </c>
      <c r="S1477" t="s">
        <v>8283</v>
      </c>
      <c r="T1477" s="15" t="s">
        <v>8318</v>
      </c>
      <c r="U1477" s="15" t="s">
        <v>8338</v>
      </c>
    </row>
    <row r="1478" spans="1:21" ht="45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s="13">
        <f>IFERROR(ROUND(E1478/Q1478,2),0)</f>
        <v>43.33</v>
      </c>
      <c r="G1478" s="10">
        <f>ROUND(E1478/D1478,2)</f>
        <v>6.62</v>
      </c>
      <c r="H1478" s="9" t="s">
        <v>8217</v>
      </c>
      <c r="I1478" t="s">
        <v>8222</v>
      </c>
      <c r="J1478" t="s">
        <v>8244</v>
      </c>
      <c r="K1478">
        <v>1315616422</v>
      </c>
      <c r="L1478">
        <v>1313024422</v>
      </c>
      <c r="M1478" s="20">
        <f>(((K1478/60)/60)/24)+DATE(1970,1,1)</f>
        <v>40796.041921296295</v>
      </c>
      <c r="N1478" s="20">
        <f>(((L1478/60)/60)/24)+DATE(1970,1,1)</f>
        <v>40766.041921296295</v>
      </c>
      <c r="O1478" s="22">
        <f>M1478-N1478</f>
        <v>30</v>
      </c>
      <c r="P1478" t="b">
        <v>1</v>
      </c>
      <c r="Q1478">
        <v>916</v>
      </c>
      <c r="R1478" t="b">
        <v>1</v>
      </c>
      <c r="S1478" t="s">
        <v>8283</v>
      </c>
      <c r="T1478" s="15" t="s">
        <v>8318</v>
      </c>
      <c r="U1478" s="15" t="s">
        <v>8338</v>
      </c>
    </row>
    <row r="1479" spans="1:21" ht="60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s="13">
        <f>IFERROR(ROUND(E1479/Q1479,2),0)</f>
        <v>90.5</v>
      </c>
      <c r="G1479" s="10">
        <f>ROUND(E1479/D1479,2)</f>
        <v>1.1100000000000001</v>
      </c>
      <c r="H1479" s="9" t="s">
        <v>8217</v>
      </c>
      <c r="I1479" t="s">
        <v>8222</v>
      </c>
      <c r="J1479" t="s">
        <v>8244</v>
      </c>
      <c r="K1479">
        <v>1324609200</v>
      </c>
      <c r="L1479">
        <v>1319467604</v>
      </c>
      <c r="M1479" s="20">
        <f>(((K1479/60)/60)/24)+DATE(1970,1,1)</f>
        <v>40900.125</v>
      </c>
      <c r="N1479" s="20">
        <f>(((L1479/60)/60)/24)+DATE(1970,1,1)</f>
        <v>40840.615787037037</v>
      </c>
      <c r="O1479" s="22">
        <f>M1479-N1479</f>
        <v>59.50921296296292</v>
      </c>
      <c r="P1479" t="b">
        <v>1</v>
      </c>
      <c r="Q1479">
        <v>369</v>
      </c>
      <c r="R1479" t="b">
        <v>1</v>
      </c>
      <c r="S1479" t="s">
        <v>8283</v>
      </c>
      <c r="T1479" s="15" t="s">
        <v>8318</v>
      </c>
      <c r="U1479" s="15" t="s">
        <v>8338</v>
      </c>
    </row>
    <row r="1480" spans="1:21" ht="60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s="13">
        <f>IFERROR(ROUND(E1480/Q1480,2),0)</f>
        <v>29.19</v>
      </c>
      <c r="G1480" s="10">
        <f>ROUND(E1480/D1480,2)</f>
        <v>11.82</v>
      </c>
      <c r="H1480" s="9" t="s">
        <v>8217</v>
      </c>
      <c r="I1480" t="s">
        <v>8222</v>
      </c>
      <c r="J1480" t="s">
        <v>8244</v>
      </c>
      <c r="K1480">
        <v>1368564913</v>
      </c>
      <c r="L1480">
        <v>1367355313</v>
      </c>
      <c r="M1480" s="20">
        <f>(((K1480/60)/60)/24)+DATE(1970,1,1)</f>
        <v>41408.871678240743</v>
      </c>
      <c r="N1480" s="20">
        <f>(((L1480/60)/60)/24)+DATE(1970,1,1)</f>
        <v>41394.871678240743</v>
      </c>
      <c r="O1480" s="22">
        <f>M1480-N1480</f>
        <v>14</v>
      </c>
      <c r="P1480" t="b">
        <v>1</v>
      </c>
      <c r="Q1480">
        <v>20242</v>
      </c>
      <c r="R1480" t="b">
        <v>1</v>
      </c>
      <c r="S1480" t="s">
        <v>8283</v>
      </c>
      <c r="T1480" s="15" t="s">
        <v>8318</v>
      </c>
      <c r="U1480" s="15" t="s">
        <v>8338</v>
      </c>
    </row>
    <row r="1481" spans="1:21" ht="60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s="13">
        <f>IFERROR(ROUND(E1481/Q1481,2),0)</f>
        <v>30.96</v>
      </c>
      <c r="G1481" s="10">
        <f>ROUND(E1481/D1481,2)</f>
        <v>1.37</v>
      </c>
      <c r="H1481" s="9" t="s">
        <v>8217</v>
      </c>
      <c r="I1481" t="s">
        <v>8222</v>
      </c>
      <c r="J1481" t="s">
        <v>8244</v>
      </c>
      <c r="K1481">
        <v>1399694340</v>
      </c>
      <c r="L1481">
        <v>1398448389</v>
      </c>
      <c r="M1481" s="20">
        <f>(((K1481/60)/60)/24)+DATE(1970,1,1)</f>
        <v>41769.165972222225</v>
      </c>
      <c r="N1481" s="20">
        <f>(((L1481/60)/60)/24)+DATE(1970,1,1)</f>
        <v>41754.745243055557</v>
      </c>
      <c r="O1481" s="22">
        <f>M1481-N1481</f>
        <v>14.420729166668025</v>
      </c>
      <c r="P1481" t="b">
        <v>1</v>
      </c>
      <c r="Q1481">
        <v>71</v>
      </c>
      <c r="R1481" t="b">
        <v>1</v>
      </c>
      <c r="S1481" t="s">
        <v>8283</v>
      </c>
      <c r="T1481" s="15" t="s">
        <v>8318</v>
      </c>
      <c r="U1481" s="15" t="s">
        <v>8338</v>
      </c>
    </row>
    <row r="1482" spans="1:21" ht="60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s="13">
        <f>IFERROR(ROUND(E1482/Q1482,2),0)</f>
        <v>92.16</v>
      </c>
      <c r="G1482" s="10">
        <f>ROUND(E1482/D1482,2)</f>
        <v>1.17</v>
      </c>
      <c r="H1482" s="9" t="s">
        <v>8217</v>
      </c>
      <c r="I1482" t="s">
        <v>8222</v>
      </c>
      <c r="J1482" t="s">
        <v>8244</v>
      </c>
      <c r="K1482">
        <v>1374858000</v>
      </c>
      <c r="L1482">
        <v>1373408699</v>
      </c>
      <c r="M1482" s="20">
        <f>(((K1482/60)/60)/24)+DATE(1970,1,1)</f>
        <v>41481.708333333336</v>
      </c>
      <c r="N1482" s="20">
        <f>(((L1482/60)/60)/24)+DATE(1970,1,1)</f>
        <v>41464.934016203704</v>
      </c>
      <c r="O1482" s="22">
        <f>M1482-N1482</f>
        <v>16.774317129631527</v>
      </c>
      <c r="P1482" t="b">
        <v>1</v>
      </c>
      <c r="Q1482">
        <v>635</v>
      </c>
      <c r="R1482" t="b">
        <v>1</v>
      </c>
      <c r="S1482" t="s">
        <v>8283</v>
      </c>
      <c r="T1482" s="15" t="s">
        <v>8318</v>
      </c>
      <c r="U1482" s="15" t="s">
        <v>8338</v>
      </c>
    </row>
    <row r="1483" spans="1:21" ht="60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s="13">
        <f>IFERROR(ROUND(E1483/Q1483,2),0)</f>
        <v>17.5</v>
      </c>
      <c r="G1483" s="10">
        <f>ROUND(E1483/D1483,2)</f>
        <v>0.02</v>
      </c>
      <c r="H1483" s="9" t="s">
        <v>8219</v>
      </c>
      <c r="I1483" t="s">
        <v>8227</v>
      </c>
      <c r="J1483" t="s">
        <v>8249</v>
      </c>
      <c r="K1483">
        <v>1383430145</v>
      </c>
      <c r="L1483">
        <v>1380838145</v>
      </c>
      <c r="M1483" s="20">
        <f>(((K1483/60)/60)/24)+DATE(1970,1,1)</f>
        <v>41580.922974537039</v>
      </c>
      <c r="N1483" s="20">
        <f>(((L1483/60)/60)/24)+DATE(1970,1,1)</f>
        <v>41550.922974537039</v>
      </c>
      <c r="O1483" s="22">
        <f>M1483-N1483</f>
        <v>30</v>
      </c>
      <c r="P1483" t="b">
        <v>0</v>
      </c>
      <c r="Q1483">
        <v>6</v>
      </c>
      <c r="R1483" t="b">
        <v>0</v>
      </c>
      <c r="S1483" t="s">
        <v>8270</v>
      </c>
      <c r="T1483" s="15" t="s">
        <v>8318</v>
      </c>
      <c r="U1483" s="15" t="s">
        <v>8320</v>
      </c>
    </row>
    <row r="1484" spans="1:21" ht="45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s="13">
        <f>IFERROR(ROUND(E1484/Q1484,2),0)</f>
        <v>5</v>
      </c>
      <c r="G1484" s="10">
        <f>ROUND(E1484/D1484,2)</f>
        <v>0</v>
      </c>
      <c r="H1484" s="9" t="s">
        <v>8219</v>
      </c>
      <c r="I1484" t="s">
        <v>8222</v>
      </c>
      <c r="J1484" t="s">
        <v>8244</v>
      </c>
      <c r="K1484">
        <v>1347004260</v>
      </c>
      <c r="L1484">
        <v>1345062936</v>
      </c>
      <c r="M1484" s="20">
        <f>(((K1484/60)/60)/24)+DATE(1970,1,1)</f>
        <v>41159.32708333333</v>
      </c>
      <c r="N1484" s="20">
        <f>(((L1484/60)/60)/24)+DATE(1970,1,1)</f>
        <v>41136.85805555556</v>
      </c>
      <c r="O1484" s="22">
        <f>M1484-N1484</f>
        <v>22.469027777769952</v>
      </c>
      <c r="P1484" t="b">
        <v>0</v>
      </c>
      <c r="Q1484">
        <v>1</v>
      </c>
      <c r="R1484" t="b">
        <v>0</v>
      </c>
      <c r="S1484" t="s">
        <v>8270</v>
      </c>
      <c r="T1484" s="15" t="s">
        <v>8318</v>
      </c>
      <c r="U1484" s="15" t="s">
        <v>8320</v>
      </c>
    </row>
    <row r="1485" spans="1:21" ht="60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s="13">
        <f>IFERROR(ROUND(E1485/Q1485,2),0)</f>
        <v>25</v>
      </c>
      <c r="G1485" s="10">
        <f>ROUND(E1485/D1485,2)</f>
        <v>0.01</v>
      </c>
      <c r="H1485" s="9" t="s">
        <v>8219</v>
      </c>
      <c r="I1485" t="s">
        <v>8222</v>
      </c>
      <c r="J1485" t="s">
        <v>8244</v>
      </c>
      <c r="K1485">
        <v>1469162275</v>
      </c>
      <c r="L1485">
        <v>1467002275</v>
      </c>
      <c r="M1485" s="20">
        <f>(((K1485/60)/60)/24)+DATE(1970,1,1)</f>
        <v>42573.192997685182</v>
      </c>
      <c r="N1485" s="20">
        <f>(((L1485/60)/60)/24)+DATE(1970,1,1)</f>
        <v>42548.192997685182</v>
      </c>
      <c r="O1485" s="22">
        <f>M1485-N1485</f>
        <v>25</v>
      </c>
      <c r="P1485" t="b">
        <v>0</v>
      </c>
      <c r="Q1485">
        <v>2</v>
      </c>
      <c r="R1485" t="b">
        <v>0</v>
      </c>
      <c r="S1485" t="s">
        <v>8270</v>
      </c>
      <c r="T1485" s="15" t="s">
        <v>8318</v>
      </c>
      <c r="U1485" s="15" t="s">
        <v>8320</v>
      </c>
    </row>
    <row r="1486" spans="1:2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s="13" t="s">
        <v>7234</v>
      </c>
      <c r="G1486" s="10">
        <f>ROUND(E1486/D1486,2)</f>
        <v>0</v>
      </c>
      <c r="H1486" s="9" t="s">
        <v>8219</v>
      </c>
      <c r="I1486" t="s">
        <v>8222</v>
      </c>
      <c r="J1486" t="s">
        <v>8244</v>
      </c>
      <c r="K1486">
        <v>1342882260</v>
      </c>
      <c r="L1486">
        <v>1337834963</v>
      </c>
      <c r="M1486" s="20">
        <f>(((K1486/60)/60)/24)+DATE(1970,1,1)</f>
        <v>41111.618750000001</v>
      </c>
      <c r="N1486" s="20">
        <f>(((L1486/60)/60)/24)+DATE(1970,1,1)</f>
        <v>41053.200960648144</v>
      </c>
      <c r="O1486" s="22">
        <f>M1486-N1486</f>
        <v>58.417789351857209</v>
      </c>
      <c r="P1486" t="b">
        <v>0</v>
      </c>
      <c r="Q1486" t="s">
        <v>8305</v>
      </c>
      <c r="R1486" t="b">
        <v>0</v>
      </c>
      <c r="S1486" t="s">
        <v>8270</v>
      </c>
      <c r="T1486" s="15" t="s">
        <v>8318</v>
      </c>
      <c r="U1486" s="15" t="s">
        <v>8320</v>
      </c>
    </row>
    <row r="1487" spans="1:21" ht="60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s="13">
        <f>IFERROR(ROUND(E1487/Q1487,2),0)</f>
        <v>50</v>
      </c>
      <c r="G1487" s="10">
        <f>ROUND(E1487/D1487,2)</f>
        <v>0.02</v>
      </c>
      <c r="H1487" s="9" t="s">
        <v>8219</v>
      </c>
      <c r="I1487" t="s">
        <v>8222</v>
      </c>
      <c r="J1487" t="s">
        <v>8244</v>
      </c>
      <c r="K1487">
        <v>1434827173</v>
      </c>
      <c r="L1487">
        <v>1430939173</v>
      </c>
      <c r="M1487" s="20">
        <f>(((K1487/60)/60)/24)+DATE(1970,1,1)</f>
        <v>42175.795983796299</v>
      </c>
      <c r="N1487" s="20">
        <f>(((L1487/60)/60)/24)+DATE(1970,1,1)</f>
        <v>42130.795983796299</v>
      </c>
      <c r="O1487" s="22">
        <f>M1487-N1487</f>
        <v>45</v>
      </c>
      <c r="P1487" t="b">
        <v>0</v>
      </c>
      <c r="Q1487">
        <v>3</v>
      </c>
      <c r="R1487" t="b">
        <v>0</v>
      </c>
      <c r="S1487" t="s">
        <v>8270</v>
      </c>
      <c r="T1487" s="15" t="s">
        <v>8318</v>
      </c>
      <c r="U1487" s="15" t="s">
        <v>8320</v>
      </c>
    </row>
    <row r="1488" spans="1:21" ht="60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s="13">
        <f>IFERROR(ROUND(E1488/Q1488,2),0)</f>
        <v>16</v>
      </c>
      <c r="G1488" s="10">
        <f>ROUND(E1488/D1488,2)</f>
        <v>0</v>
      </c>
      <c r="H1488" s="9" t="s">
        <v>8219</v>
      </c>
      <c r="I1488" t="s">
        <v>8222</v>
      </c>
      <c r="J1488" t="s">
        <v>8244</v>
      </c>
      <c r="K1488">
        <v>1425009761</v>
      </c>
      <c r="L1488">
        <v>1422417761</v>
      </c>
      <c r="M1488" s="20">
        <f>(((K1488/60)/60)/24)+DATE(1970,1,1)</f>
        <v>42062.168530092589</v>
      </c>
      <c r="N1488" s="20">
        <f>(((L1488/60)/60)/24)+DATE(1970,1,1)</f>
        <v>42032.168530092589</v>
      </c>
      <c r="O1488" s="22">
        <f>M1488-N1488</f>
        <v>30</v>
      </c>
      <c r="P1488" t="b">
        <v>0</v>
      </c>
      <c r="Q1488">
        <v>3</v>
      </c>
      <c r="R1488" t="b">
        <v>0</v>
      </c>
      <c r="S1488" t="s">
        <v>8270</v>
      </c>
      <c r="T1488" s="15" t="s">
        <v>8318</v>
      </c>
      <c r="U1488" s="15" t="s">
        <v>8320</v>
      </c>
    </row>
    <row r="1489" spans="1:21" ht="45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s="13" t="s">
        <v>7234</v>
      </c>
      <c r="G1489" s="10">
        <f>ROUND(E1489/D1489,2)</f>
        <v>0</v>
      </c>
      <c r="H1489" s="9" t="s">
        <v>8219</v>
      </c>
      <c r="I1489" t="s">
        <v>8222</v>
      </c>
      <c r="J1489" t="s">
        <v>8244</v>
      </c>
      <c r="K1489">
        <v>1470175271</v>
      </c>
      <c r="L1489">
        <v>1467583271</v>
      </c>
      <c r="M1489" s="20">
        <f>(((K1489/60)/60)/24)+DATE(1970,1,1)</f>
        <v>42584.917488425926</v>
      </c>
      <c r="N1489" s="20">
        <f>(((L1489/60)/60)/24)+DATE(1970,1,1)</f>
        <v>42554.917488425926</v>
      </c>
      <c r="O1489" s="22">
        <f>M1489-N1489</f>
        <v>30</v>
      </c>
      <c r="P1489" t="b">
        <v>0</v>
      </c>
      <c r="Q1489" t="s">
        <v>8305</v>
      </c>
      <c r="R1489" t="b">
        <v>0</v>
      </c>
      <c r="S1489" t="s">
        <v>8270</v>
      </c>
      <c r="T1489" s="15" t="s">
        <v>8318</v>
      </c>
      <c r="U1489" s="15" t="s">
        <v>8320</v>
      </c>
    </row>
    <row r="1490" spans="1:21" ht="45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s="13">
        <f>IFERROR(ROUND(E1490/Q1490,2),0)</f>
        <v>60</v>
      </c>
      <c r="G1490" s="10">
        <f>ROUND(E1490/D1490,2)</f>
        <v>0.02</v>
      </c>
      <c r="H1490" s="9" t="s">
        <v>8219</v>
      </c>
      <c r="I1490" t="s">
        <v>8224</v>
      </c>
      <c r="J1490" t="s">
        <v>8246</v>
      </c>
      <c r="K1490">
        <v>1388928660</v>
      </c>
      <c r="L1490">
        <v>1386336660</v>
      </c>
      <c r="M1490" s="20">
        <f>(((K1490/60)/60)/24)+DATE(1970,1,1)</f>
        <v>41644.563194444447</v>
      </c>
      <c r="N1490" s="20">
        <f>(((L1490/60)/60)/24)+DATE(1970,1,1)</f>
        <v>41614.563194444447</v>
      </c>
      <c r="O1490" s="22">
        <f>M1490-N1490</f>
        <v>30</v>
      </c>
      <c r="P1490" t="b">
        <v>0</v>
      </c>
      <c r="Q1490">
        <v>6</v>
      </c>
      <c r="R1490" t="b">
        <v>0</v>
      </c>
      <c r="S1490" t="s">
        <v>8270</v>
      </c>
      <c r="T1490" s="15" t="s">
        <v>8318</v>
      </c>
      <c r="U1490" s="15" t="s">
        <v>8320</v>
      </c>
    </row>
    <row r="1491" spans="1:21" ht="45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s="13" t="s">
        <v>7234</v>
      </c>
      <c r="G1491" s="10">
        <f>ROUND(E1491/D1491,2)</f>
        <v>0</v>
      </c>
      <c r="H1491" s="9" t="s">
        <v>8219</v>
      </c>
      <c r="I1491" t="s">
        <v>8222</v>
      </c>
      <c r="J1491" t="s">
        <v>8244</v>
      </c>
      <c r="K1491">
        <v>1352994052</v>
      </c>
      <c r="L1491">
        <v>1350398452</v>
      </c>
      <c r="M1491" s="20">
        <f>(((K1491/60)/60)/24)+DATE(1970,1,1)</f>
        <v>41228.653379629628</v>
      </c>
      <c r="N1491" s="20">
        <f>(((L1491/60)/60)/24)+DATE(1970,1,1)</f>
        <v>41198.611712962964</v>
      </c>
      <c r="O1491" s="22">
        <f>M1491-N1491</f>
        <v>30.041666666664241</v>
      </c>
      <c r="P1491" t="b">
        <v>0</v>
      </c>
      <c r="Q1491" t="s">
        <v>8305</v>
      </c>
      <c r="R1491" t="b">
        <v>0</v>
      </c>
      <c r="S1491" t="s">
        <v>8270</v>
      </c>
      <c r="T1491" s="15" t="s">
        <v>8318</v>
      </c>
      <c r="U1491" s="15" t="s">
        <v>8320</v>
      </c>
    </row>
    <row r="1492" spans="1:21" ht="45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s="13">
        <f>IFERROR(ROUND(E1492/Q1492,2),0)</f>
        <v>47.11</v>
      </c>
      <c r="G1492" s="10">
        <f>ROUND(E1492/D1492,2)</f>
        <v>0.31</v>
      </c>
      <c r="H1492" s="9" t="s">
        <v>8219</v>
      </c>
      <c r="I1492" t="s">
        <v>8222</v>
      </c>
      <c r="J1492" t="s">
        <v>8244</v>
      </c>
      <c r="K1492">
        <v>1380720474</v>
      </c>
      <c r="L1492">
        <v>1378214874</v>
      </c>
      <c r="M1492" s="20">
        <f>(((K1492/60)/60)/24)+DATE(1970,1,1)</f>
        <v>41549.561041666668</v>
      </c>
      <c r="N1492" s="20">
        <f>(((L1492/60)/60)/24)+DATE(1970,1,1)</f>
        <v>41520.561041666668</v>
      </c>
      <c r="O1492" s="22">
        <f>M1492-N1492</f>
        <v>29</v>
      </c>
      <c r="P1492" t="b">
        <v>0</v>
      </c>
      <c r="Q1492">
        <v>19</v>
      </c>
      <c r="R1492" t="b">
        <v>0</v>
      </c>
      <c r="S1492" t="s">
        <v>8270</v>
      </c>
      <c r="T1492" s="15" t="s">
        <v>8318</v>
      </c>
      <c r="U1492" s="15" t="s">
        <v>8320</v>
      </c>
    </row>
    <row r="1493" spans="1:21" ht="45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s="13">
        <f>IFERROR(ROUND(E1493/Q1493,2),0)</f>
        <v>100</v>
      </c>
      <c r="G1493" s="10">
        <f>ROUND(E1493/D1493,2)</f>
        <v>0.08</v>
      </c>
      <c r="H1493" s="9" t="s">
        <v>8219</v>
      </c>
      <c r="I1493" t="s">
        <v>8222</v>
      </c>
      <c r="J1493" t="s">
        <v>8244</v>
      </c>
      <c r="K1493">
        <v>1424014680</v>
      </c>
      <c r="L1493">
        <v>1418922443</v>
      </c>
      <c r="M1493" s="20">
        <f>(((K1493/60)/60)/24)+DATE(1970,1,1)</f>
        <v>42050.651388888888</v>
      </c>
      <c r="N1493" s="20">
        <f>(((L1493/60)/60)/24)+DATE(1970,1,1)</f>
        <v>41991.713460648149</v>
      </c>
      <c r="O1493" s="22">
        <f>M1493-N1493</f>
        <v>58.937928240738984</v>
      </c>
      <c r="P1493" t="b">
        <v>0</v>
      </c>
      <c r="Q1493">
        <v>1</v>
      </c>
      <c r="R1493" t="b">
        <v>0</v>
      </c>
      <c r="S1493" t="s">
        <v>8270</v>
      </c>
      <c r="T1493" s="15" t="s">
        <v>8318</v>
      </c>
      <c r="U1493" s="15" t="s">
        <v>8320</v>
      </c>
    </row>
    <row r="1494" spans="1:21" ht="60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s="13">
        <f>IFERROR(ROUND(E1494/Q1494,2),0)</f>
        <v>15</v>
      </c>
      <c r="G1494" s="10">
        <f>ROUND(E1494/D1494,2)</f>
        <v>0.01</v>
      </c>
      <c r="H1494" s="9" t="s">
        <v>8219</v>
      </c>
      <c r="I1494" t="s">
        <v>8222</v>
      </c>
      <c r="J1494" t="s">
        <v>8244</v>
      </c>
      <c r="K1494">
        <v>1308431646</v>
      </c>
      <c r="L1494">
        <v>1305839646</v>
      </c>
      <c r="M1494" s="20">
        <f>(((K1494/60)/60)/24)+DATE(1970,1,1)</f>
        <v>40712.884791666671</v>
      </c>
      <c r="N1494" s="20">
        <f>(((L1494/60)/60)/24)+DATE(1970,1,1)</f>
        <v>40682.884791666671</v>
      </c>
      <c r="O1494" s="22">
        <f>M1494-N1494</f>
        <v>30</v>
      </c>
      <c r="P1494" t="b">
        <v>0</v>
      </c>
      <c r="Q1494">
        <v>2</v>
      </c>
      <c r="R1494" t="b">
        <v>0</v>
      </c>
      <c r="S1494" t="s">
        <v>8270</v>
      </c>
      <c r="T1494" s="15" t="s">
        <v>8318</v>
      </c>
      <c r="U1494" s="15" t="s">
        <v>8320</v>
      </c>
    </row>
    <row r="1495" spans="1:21" ht="45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s="13" t="s">
        <v>7234</v>
      </c>
      <c r="G1495" s="10">
        <f>ROUND(E1495/D1495,2)</f>
        <v>0</v>
      </c>
      <c r="H1495" s="9" t="s">
        <v>8219</v>
      </c>
      <c r="I1495" t="s">
        <v>8222</v>
      </c>
      <c r="J1495" t="s">
        <v>8244</v>
      </c>
      <c r="K1495">
        <v>1371415675</v>
      </c>
      <c r="L1495">
        <v>1368823675</v>
      </c>
      <c r="M1495" s="20">
        <f>(((K1495/60)/60)/24)+DATE(1970,1,1)</f>
        <v>41441.866608796299</v>
      </c>
      <c r="N1495" s="20">
        <f>(((L1495/60)/60)/24)+DATE(1970,1,1)</f>
        <v>41411.866608796299</v>
      </c>
      <c r="O1495" s="22">
        <f>M1495-N1495</f>
        <v>30</v>
      </c>
      <c r="P1495" t="b">
        <v>0</v>
      </c>
      <c r="Q1495" t="s">
        <v>8305</v>
      </c>
      <c r="R1495" t="b">
        <v>0</v>
      </c>
      <c r="S1495" t="s">
        <v>8270</v>
      </c>
      <c r="T1495" s="15" t="s">
        <v>8318</v>
      </c>
      <c r="U1495" s="15" t="s">
        <v>8320</v>
      </c>
    </row>
    <row r="1496" spans="1:21" ht="60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s="13">
        <f>IFERROR(ROUND(E1496/Q1496,2),0)</f>
        <v>40.450000000000003</v>
      </c>
      <c r="G1496" s="10">
        <f>ROUND(E1496/D1496,2)</f>
        <v>0.09</v>
      </c>
      <c r="H1496" s="9" t="s">
        <v>8219</v>
      </c>
      <c r="I1496" t="s">
        <v>8222</v>
      </c>
      <c r="J1496" t="s">
        <v>8244</v>
      </c>
      <c r="K1496">
        <v>1428075480</v>
      </c>
      <c r="L1496">
        <v>1425489613</v>
      </c>
      <c r="M1496" s="20">
        <f>(((K1496/60)/60)/24)+DATE(1970,1,1)</f>
        <v>42097.651388888888</v>
      </c>
      <c r="N1496" s="20">
        <f>(((L1496/60)/60)/24)+DATE(1970,1,1)</f>
        <v>42067.722372685181</v>
      </c>
      <c r="O1496" s="22">
        <f>M1496-N1496</f>
        <v>29.929016203706851</v>
      </c>
      <c r="P1496" t="b">
        <v>0</v>
      </c>
      <c r="Q1496">
        <v>11</v>
      </c>
      <c r="R1496" t="b">
        <v>0</v>
      </c>
      <c r="S1496" t="s">
        <v>8270</v>
      </c>
      <c r="T1496" s="15" t="s">
        <v>8318</v>
      </c>
      <c r="U1496" s="15" t="s">
        <v>8320</v>
      </c>
    </row>
    <row r="1497" spans="1:21" ht="30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s="13" t="s">
        <v>7234</v>
      </c>
      <c r="G1497" s="10">
        <f>ROUND(E1497/D1497,2)</f>
        <v>0</v>
      </c>
      <c r="H1497" s="9" t="s">
        <v>8219</v>
      </c>
      <c r="I1497" t="s">
        <v>8222</v>
      </c>
      <c r="J1497" t="s">
        <v>8244</v>
      </c>
      <c r="K1497">
        <v>1314471431</v>
      </c>
      <c r="L1497">
        <v>1311879431</v>
      </c>
      <c r="M1497" s="20">
        <f>(((K1497/60)/60)/24)+DATE(1970,1,1)</f>
        <v>40782.789710648147</v>
      </c>
      <c r="N1497" s="20">
        <f>(((L1497/60)/60)/24)+DATE(1970,1,1)</f>
        <v>40752.789710648147</v>
      </c>
      <c r="O1497" s="22">
        <f>M1497-N1497</f>
        <v>30</v>
      </c>
      <c r="P1497" t="b">
        <v>0</v>
      </c>
      <c r="Q1497" t="s">
        <v>8305</v>
      </c>
      <c r="R1497" t="b">
        <v>0</v>
      </c>
      <c r="S1497" t="s">
        <v>8270</v>
      </c>
      <c r="T1497" s="15" t="s">
        <v>8318</v>
      </c>
      <c r="U1497" s="15" t="s">
        <v>8320</v>
      </c>
    </row>
    <row r="1498" spans="1:21" ht="45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s="13" t="s">
        <v>7234</v>
      </c>
      <c r="G1498" s="10">
        <f>ROUND(E1498/D1498,2)</f>
        <v>0</v>
      </c>
      <c r="H1498" s="9" t="s">
        <v>8219</v>
      </c>
      <c r="I1498" t="s">
        <v>8222</v>
      </c>
      <c r="J1498" t="s">
        <v>8244</v>
      </c>
      <c r="K1498">
        <v>1410866659</v>
      </c>
      <c r="L1498">
        <v>1405682659</v>
      </c>
      <c r="M1498" s="20">
        <f>(((K1498/60)/60)/24)+DATE(1970,1,1)</f>
        <v>41898.475219907406</v>
      </c>
      <c r="N1498" s="20">
        <f>(((L1498/60)/60)/24)+DATE(1970,1,1)</f>
        <v>41838.475219907406</v>
      </c>
      <c r="O1498" s="22">
        <f>M1498-N1498</f>
        <v>60</v>
      </c>
      <c r="P1498" t="b">
        <v>0</v>
      </c>
      <c r="Q1498" t="s">
        <v>8305</v>
      </c>
      <c r="R1498" t="b">
        <v>0</v>
      </c>
      <c r="S1498" t="s">
        <v>8270</v>
      </c>
      <c r="T1498" s="15" t="s">
        <v>8318</v>
      </c>
      <c r="U1498" s="15" t="s">
        <v>8320</v>
      </c>
    </row>
    <row r="1499" spans="1:21" ht="60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s="13">
        <f>IFERROR(ROUND(E1499/Q1499,2),0)</f>
        <v>1</v>
      </c>
      <c r="G1499" s="10">
        <f>ROUND(E1499/D1499,2)</f>
        <v>0</v>
      </c>
      <c r="H1499" s="9" t="s">
        <v>8219</v>
      </c>
      <c r="I1499" t="s">
        <v>8222</v>
      </c>
      <c r="J1499" t="s">
        <v>8244</v>
      </c>
      <c r="K1499">
        <v>1375299780</v>
      </c>
      <c r="L1499">
        <v>1371655522</v>
      </c>
      <c r="M1499" s="20">
        <f>(((K1499/60)/60)/24)+DATE(1970,1,1)</f>
        <v>41486.821527777778</v>
      </c>
      <c r="N1499" s="20">
        <f>(((L1499/60)/60)/24)+DATE(1970,1,1)</f>
        <v>41444.64261574074</v>
      </c>
      <c r="O1499" s="22">
        <f>M1499-N1499</f>
        <v>42.178912037037662</v>
      </c>
      <c r="P1499" t="b">
        <v>0</v>
      </c>
      <c r="Q1499">
        <v>1</v>
      </c>
      <c r="R1499" t="b">
        <v>0</v>
      </c>
      <c r="S1499" t="s">
        <v>8270</v>
      </c>
      <c r="T1499" s="15" t="s">
        <v>8318</v>
      </c>
      <c r="U1499" s="15" t="s">
        <v>8320</v>
      </c>
    </row>
    <row r="1500" spans="1:21" ht="60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s="13">
        <f>IFERROR(ROUND(E1500/Q1500,2),0)</f>
        <v>19</v>
      </c>
      <c r="G1500" s="10">
        <f>ROUND(E1500/D1500,2)</f>
        <v>0.02</v>
      </c>
      <c r="H1500" s="9" t="s">
        <v>8219</v>
      </c>
      <c r="I1500" t="s">
        <v>8222</v>
      </c>
      <c r="J1500" t="s">
        <v>8244</v>
      </c>
      <c r="K1500">
        <v>1409787378</v>
      </c>
      <c r="L1500">
        <v>1405899378</v>
      </c>
      <c r="M1500" s="20">
        <f>(((K1500/60)/60)/24)+DATE(1970,1,1)</f>
        <v>41885.983541666668</v>
      </c>
      <c r="N1500" s="20">
        <f>(((L1500/60)/60)/24)+DATE(1970,1,1)</f>
        <v>41840.983541666668</v>
      </c>
      <c r="O1500" s="22">
        <f>M1500-N1500</f>
        <v>45</v>
      </c>
      <c r="P1500" t="b">
        <v>0</v>
      </c>
      <c r="Q1500">
        <v>3</v>
      </c>
      <c r="R1500" t="b">
        <v>0</v>
      </c>
      <c r="S1500" t="s">
        <v>8270</v>
      </c>
      <c r="T1500" s="15" t="s">
        <v>8318</v>
      </c>
      <c r="U1500" s="15" t="s">
        <v>8320</v>
      </c>
    </row>
    <row r="1501" spans="1:21" ht="60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s="13">
        <f>IFERROR(ROUND(E1501/Q1501,2),0)</f>
        <v>5</v>
      </c>
      <c r="G1501" s="10">
        <f>ROUND(E1501/D1501,2)</f>
        <v>0</v>
      </c>
      <c r="H1501" s="9" t="s">
        <v>8219</v>
      </c>
      <c r="I1501" t="s">
        <v>8222</v>
      </c>
      <c r="J1501" t="s">
        <v>8244</v>
      </c>
      <c r="K1501">
        <v>1470355833</v>
      </c>
      <c r="L1501">
        <v>1465171833</v>
      </c>
      <c r="M1501" s="20">
        <f>(((K1501/60)/60)/24)+DATE(1970,1,1)</f>
        <v>42587.007326388892</v>
      </c>
      <c r="N1501" s="20">
        <f>(((L1501/60)/60)/24)+DATE(1970,1,1)</f>
        <v>42527.007326388892</v>
      </c>
      <c r="O1501" s="22">
        <f>M1501-N1501</f>
        <v>60</v>
      </c>
      <c r="P1501" t="b">
        <v>0</v>
      </c>
      <c r="Q1501">
        <v>1</v>
      </c>
      <c r="R1501" t="b">
        <v>0</v>
      </c>
      <c r="S1501" t="s">
        <v>8270</v>
      </c>
      <c r="T1501" s="15" t="s">
        <v>8318</v>
      </c>
      <c r="U1501" s="15" t="s">
        <v>8320</v>
      </c>
    </row>
    <row r="1502" spans="1:21" ht="60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s="13">
        <f>IFERROR(ROUND(E1502/Q1502,2),0)</f>
        <v>46.73</v>
      </c>
      <c r="G1502" s="10">
        <f>ROUND(E1502/D1502,2)</f>
        <v>0.25</v>
      </c>
      <c r="H1502" s="9" t="s">
        <v>8219</v>
      </c>
      <c r="I1502" t="s">
        <v>8222</v>
      </c>
      <c r="J1502" t="s">
        <v>8244</v>
      </c>
      <c r="K1502">
        <v>1367444557</v>
      </c>
      <c r="L1502">
        <v>1364852557</v>
      </c>
      <c r="M1502" s="20">
        <f>(((K1502/60)/60)/24)+DATE(1970,1,1)</f>
        <v>41395.904594907406</v>
      </c>
      <c r="N1502" s="20">
        <f>(((L1502/60)/60)/24)+DATE(1970,1,1)</f>
        <v>41365.904594907406</v>
      </c>
      <c r="O1502" s="22">
        <f>M1502-N1502</f>
        <v>30</v>
      </c>
      <c r="P1502" t="b">
        <v>0</v>
      </c>
      <c r="Q1502">
        <v>15</v>
      </c>
      <c r="R1502" t="b">
        <v>0</v>
      </c>
      <c r="S1502" t="s">
        <v>8270</v>
      </c>
      <c r="T1502" s="15" t="s">
        <v>8318</v>
      </c>
      <c r="U1502" s="15" t="s">
        <v>8320</v>
      </c>
    </row>
    <row r="1503" spans="1:21" ht="45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s="13">
        <f>IFERROR(ROUND(E1503/Q1503,2),0)</f>
        <v>97.73</v>
      </c>
      <c r="G1503" s="10">
        <f>ROUND(E1503/D1503,2)</f>
        <v>1.66</v>
      </c>
      <c r="H1503" s="9" t="s">
        <v>8217</v>
      </c>
      <c r="I1503" t="s">
        <v>8227</v>
      </c>
      <c r="J1503" t="s">
        <v>8249</v>
      </c>
      <c r="K1503">
        <v>1436364023</v>
      </c>
      <c r="L1503">
        <v>1433772023</v>
      </c>
      <c r="M1503" s="20">
        <f>(((K1503/60)/60)/24)+DATE(1970,1,1)</f>
        <v>42193.583599537036</v>
      </c>
      <c r="N1503" s="20">
        <f>(((L1503/60)/60)/24)+DATE(1970,1,1)</f>
        <v>42163.583599537036</v>
      </c>
      <c r="O1503" s="22">
        <f>M1503-N1503</f>
        <v>30</v>
      </c>
      <c r="P1503" t="b">
        <v>1</v>
      </c>
      <c r="Q1503">
        <v>885</v>
      </c>
      <c r="R1503" t="b">
        <v>1</v>
      </c>
      <c r="S1503" t="s">
        <v>8280</v>
      </c>
      <c r="T1503" s="15" t="s">
        <v>8334</v>
      </c>
      <c r="U1503" s="15" t="s">
        <v>8335</v>
      </c>
    </row>
    <row r="1504" spans="1:21" ht="60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s="13">
        <f>IFERROR(ROUND(E1504/Q1504,2),0)</f>
        <v>67.84</v>
      </c>
      <c r="G1504" s="10">
        <f>ROUND(E1504/D1504,2)</f>
        <v>1.01</v>
      </c>
      <c r="H1504" s="9" t="s">
        <v>8217</v>
      </c>
      <c r="I1504" t="s">
        <v>8223</v>
      </c>
      <c r="J1504" t="s">
        <v>8245</v>
      </c>
      <c r="K1504">
        <v>1458943200</v>
      </c>
      <c r="L1504">
        <v>1456491680</v>
      </c>
      <c r="M1504" s="20">
        <f>(((K1504/60)/60)/24)+DATE(1970,1,1)</f>
        <v>42454.916666666672</v>
      </c>
      <c r="N1504" s="20">
        <f>(((L1504/60)/60)/24)+DATE(1970,1,1)</f>
        <v>42426.542592592596</v>
      </c>
      <c r="O1504" s="22">
        <f>M1504-N1504</f>
        <v>28.374074074075907</v>
      </c>
      <c r="P1504" t="b">
        <v>1</v>
      </c>
      <c r="Q1504">
        <v>329</v>
      </c>
      <c r="R1504" t="b">
        <v>1</v>
      </c>
      <c r="S1504" t="s">
        <v>8280</v>
      </c>
      <c r="T1504" s="15" t="s">
        <v>8334</v>
      </c>
      <c r="U1504" s="15" t="s">
        <v>8335</v>
      </c>
    </row>
    <row r="1505" spans="1:21" ht="60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s="13">
        <f>IFERROR(ROUND(E1505/Q1505,2),0)</f>
        <v>56.98</v>
      </c>
      <c r="G1505" s="10">
        <f>ROUND(E1505/D1505,2)</f>
        <v>1.08</v>
      </c>
      <c r="H1505" s="9" t="s">
        <v>8217</v>
      </c>
      <c r="I1505" t="s">
        <v>8240</v>
      </c>
      <c r="J1505" t="s">
        <v>8247</v>
      </c>
      <c r="K1505">
        <v>1477210801</v>
      </c>
      <c r="L1505">
        <v>1472026801</v>
      </c>
      <c r="M1505" s="20">
        <f>(((K1505/60)/60)/24)+DATE(1970,1,1)</f>
        <v>42666.347233796296</v>
      </c>
      <c r="N1505" s="20">
        <f>(((L1505/60)/60)/24)+DATE(1970,1,1)</f>
        <v>42606.347233796296</v>
      </c>
      <c r="O1505" s="22">
        <f>M1505-N1505</f>
        <v>60</v>
      </c>
      <c r="P1505" t="b">
        <v>1</v>
      </c>
      <c r="Q1505">
        <v>71</v>
      </c>
      <c r="R1505" t="b">
        <v>1</v>
      </c>
      <c r="S1505" t="s">
        <v>8280</v>
      </c>
      <c r="T1505" s="15" t="s">
        <v>8334</v>
      </c>
      <c r="U1505" s="15" t="s">
        <v>8335</v>
      </c>
    </row>
    <row r="1506" spans="1:21" ht="45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s="13">
        <f>IFERROR(ROUND(E1506/Q1506,2),0)</f>
        <v>67.16</v>
      </c>
      <c r="G1506" s="10">
        <f>ROUND(E1506/D1506,2)</f>
        <v>2.78</v>
      </c>
      <c r="H1506" s="9" t="s">
        <v>8217</v>
      </c>
      <c r="I1506" t="s">
        <v>8223</v>
      </c>
      <c r="J1506" t="s">
        <v>8245</v>
      </c>
      <c r="K1506">
        <v>1402389180</v>
      </c>
      <c r="L1506">
        <v>1399996024</v>
      </c>
      <c r="M1506" s="20">
        <f>(((K1506/60)/60)/24)+DATE(1970,1,1)</f>
        <v>41800.356249999997</v>
      </c>
      <c r="N1506" s="20">
        <f>(((L1506/60)/60)/24)+DATE(1970,1,1)</f>
        <v>41772.657685185186</v>
      </c>
      <c r="O1506" s="22">
        <f>M1506-N1506</f>
        <v>27.698564814811107</v>
      </c>
      <c r="P1506" t="b">
        <v>1</v>
      </c>
      <c r="Q1506">
        <v>269</v>
      </c>
      <c r="R1506" t="b">
        <v>1</v>
      </c>
      <c r="S1506" t="s">
        <v>8280</v>
      </c>
      <c r="T1506" s="15" t="s">
        <v>8334</v>
      </c>
      <c r="U1506" s="15" t="s">
        <v>8335</v>
      </c>
    </row>
    <row r="1507" spans="1:21" ht="60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s="13">
        <f>IFERROR(ROUND(E1507/Q1507,2),0)</f>
        <v>48.04</v>
      </c>
      <c r="G1507" s="10">
        <f>ROUND(E1507/D1507,2)</f>
        <v>1.04</v>
      </c>
      <c r="H1507" s="9" t="s">
        <v>8217</v>
      </c>
      <c r="I1507" t="s">
        <v>8234</v>
      </c>
      <c r="J1507" t="s">
        <v>8247</v>
      </c>
      <c r="K1507">
        <v>1458676860</v>
      </c>
      <c r="L1507">
        <v>1455446303</v>
      </c>
      <c r="M1507" s="20">
        <f>(((K1507/60)/60)/24)+DATE(1970,1,1)</f>
        <v>42451.834027777775</v>
      </c>
      <c r="N1507" s="20">
        <f>(((L1507/60)/60)/24)+DATE(1970,1,1)</f>
        <v>42414.44332175926</v>
      </c>
      <c r="O1507" s="22">
        <f>M1507-N1507</f>
        <v>37.39070601851563</v>
      </c>
      <c r="P1507" t="b">
        <v>1</v>
      </c>
      <c r="Q1507">
        <v>345</v>
      </c>
      <c r="R1507" t="b">
        <v>1</v>
      </c>
      <c r="S1507" t="s">
        <v>8280</v>
      </c>
      <c r="T1507" s="15" t="s">
        <v>8334</v>
      </c>
      <c r="U1507" s="15" t="s">
        <v>8335</v>
      </c>
    </row>
    <row r="1508" spans="1:21" ht="45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s="13">
        <f>IFERROR(ROUND(E1508/Q1508,2),0)</f>
        <v>38.86</v>
      </c>
      <c r="G1508" s="10">
        <f>ROUND(E1508/D1508,2)</f>
        <v>1.1100000000000001</v>
      </c>
      <c r="H1508" s="9" t="s">
        <v>8217</v>
      </c>
      <c r="I1508" t="s">
        <v>8223</v>
      </c>
      <c r="J1508" t="s">
        <v>8245</v>
      </c>
      <c r="K1508">
        <v>1406227904</v>
      </c>
      <c r="L1508">
        <v>1403635904</v>
      </c>
      <c r="M1508" s="20">
        <f>(((K1508/60)/60)/24)+DATE(1970,1,1)</f>
        <v>41844.785925925928</v>
      </c>
      <c r="N1508" s="20">
        <f>(((L1508/60)/60)/24)+DATE(1970,1,1)</f>
        <v>41814.785925925928</v>
      </c>
      <c r="O1508" s="22">
        <f>M1508-N1508</f>
        <v>30</v>
      </c>
      <c r="P1508" t="b">
        <v>1</v>
      </c>
      <c r="Q1508">
        <v>43</v>
      </c>
      <c r="R1508" t="b">
        <v>1</v>
      </c>
      <c r="S1508" t="s">
        <v>8280</v>
      </c>
      <c r="T1508" s="15" t="s">
        <v>8334</v>
      </c>
      <c r="U1508" s="15" t="s">
        <v>8335</v>
      </c>
    </row>
    <row r="1509" spans="1:21" ht="60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s="13">
        <f>IFERROR(ROUND(E1509/Q1509,2),0)</f>
        <v>78.180000000000007</v>
      </c>
      <c r="G1509" s="10">
        <f>ROUND(E1509/D1509,2)</f>
        <v>2.15</v>
      </c>
      <c r="H1509" s="9" t="s">
        <v>8217</v>
      </c>
      <c r="I1509" t="s">
        <v>8222</v>
      </c>
      <c r="J1509" t="s">
        <v>8244</v>
      </c>
      <c r="K1509">
        <v>1273911000</v>
      </c>
      <c r="L1509">
        <v>1268822909</v>
      </c>
      <c r="M1509" s="20">
        <f>(((K1509/60)/60)/24)+DATE(1970,1,1)</f>
        <v>40313.340277777781</v>
      </c>
      <c r="N1509" s="20">
        <f>(((L1509/60)/60)/24)+DATE(1970,1,1)</f>
        <v>40254.450335648151</v>
      </c>
      <c r="O1509" s="22">
        <f>M1509-N1509</f>
        <v>58.889942129630072</v>
      </c>
      <c r="P1509" t="b">
        <v>1</v>
      </c>
      <c r="Q1509">
        <v>33</v>
      </c>
      <c r="R1509" t="b">
        <v>1</v>
      </c>
      <c r="S1509" t="s">
        <v>8280</v>
      </c>
      <c r="T1509" s="15" t="s">
        <v>8334</v>
      </c>
      <c r="U1509" s="15" t="s">
        <v>8335</v>
      </c>
    </row>
    <row r="1510" spans="1:21" ht="45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s="13">
        <f>IFERROR(ROUND(E1510/Q1510,2),0)</f>
        <v>97.11</v>
      </c>
      <c r="G1510" s="10">
        <f>ROUND(E1510/D1510,2)</f>
        <v>1.1100000000000001</v>
      </c>
      <c r="H1510" s="9" t="s">
        <v>8217</v>
      </c>
      <c r="I1510" t="s">
        <v>8222</v>
      </c>
      <c r="J1510" t="s">
        <v>8244</v>
      </c>
      <c r="K1510">
        <v>1403880281</v>
      </c>
      <c r="L1510">
        <v>1401201881</v>
      </c>
      <c r="M1510" s="20">
        <f>(((K1510/60)/60)/24)+DATE(1970,1,1)</f>
        <v>41817.614363425928</v>
      </c>
      <c r="N1510" s="20">
        <f>(((L1510/60)/60)/24)+DATE(1970,1,1)</f>
        <v>41786.614363425928</v>
      </c>
      <c r="O1510" s="22">
        <f>M1510-N1510</f>
        <v>31</v>
      </c>
      <c r="P1510" t="b">
        <v>1</v>
      </c>
      <c r="Q1510">
        <v>211</v>
      </c>
      <c r="R1510" t="b">
        <v>1</v>
      </c>
      <c r="S1510" t="s">
        <v>8280</v>
      </c>
      <c r="T1510" s="15" t="s">
        <v>8334</v>
      </c>
      <c r="U1510" s="15" t="s">
        <v>8335</v>
      </c>
    </row>
    <row r="1511" spans="1:21" ht="60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s="13">
        <f>IFERROR(ROUND(E1511/Q1511,2),0)</f>
        <v>110.39</v>
      </c>
      <c r="G1511" s="10">
        <f>ROUND(E1511/D1511,2)</f>
        <v>1.24</v>
      </c>
      <c r="H1511" s="9" t="s">
        <v>8217</v>
      </c>
      <c r="I1511" t="s">
        <v>8234</v>
      </c>
      <c r="J1511" t="s">
        <v>8247</v>
      </c>
      <c r="K1511">
        <v>1487113140</v>
      </c>
      <c r="L1511">
        <v>1484570885</v>
      </c>
      <c r="M1511" s="20">
        <f>(((K1511/60)/60)/24)+DATE(1970,1,1)</f>
        <v>42780.957638888889</v>
      </c>
      <c r="N1511" s="20">
        <f>(((L1511/60)/60)/24)+DATE(1970,1,1)</f>
        <v>42751.533391203702</v>
      </c>
      <c r="O1511" s="22">
        <f>M1511-N1511</f>
        <v>29.424247685186856</v>
      </c>
      <c r="P1511" t="b">
        <v>1</v>
      </c>
      <c r="Q1511">
        <v>196</v>
      </c>
      <c r="R1511" t="b">
        <v>1</v>
      </c>
      <c r="S1511" t="s">
        <v>8280</v>
      </c>
      <c r="T1511" s="15" t="s">
        <v>8334</v>
      </c>
      <c r="U1511" s="15" t="s">
        <v>8335</v>
      </c>
    </row>
    <row r="1512" spans="1:21" ht="60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s="13">
        <f>IFERROR(ROUND(E1512/Q1512,2),0)</f>
        <v>39.92</v>
      </c>
      <c r="G1512" s="10">
        <f>ROUND(E1512/D1512,2)</f>
        <v>1.01</v>
      </c>
      <c r="H1512" s="9" t="s">
        <v>8217</v>
      </c>
      <c r="I1512" t="s">
        <v>8223</v>
      </c>
      <c r="J1512" t="s">
        <v>8245</v>
      </c>
      <c r="K1512">
        <v>1405761278</v>
      </c>
      <c r="L1512">
        <v>1403169278</v>
      </c>
      <c r="M1512" s="20">
        <f>(((K1512/60)/60)/24)+DATE(1970,1,1)</f>
        <v>41839.385162037033</v>
      </c>
      <c r="N1512" s="20">
        <f>(((L1512/60)/60)/24)+DATE(1970,1,1)</f>
        <v>41809.385162037033</v>
      </c>
      <c r="O1512" s="22">
        <f>M1512-N1512</f>
        <v>30</v>
      </c>
      <c r="P1512" t="b">
        <v>1</v>
      </c>
      <c r="Q1512">
        <v>405</v>
      </c>
      <c r="R1512" t="b">
        <v>1</v>
      </c>
      <c r="S1512" t="s">
        <v>8280</v>
      </c>
      <c r="T1512" s="15" t="s">
        <v>8334</v>
      </c>
      <c r="U1512" s="15" t="s">
        <v>8335</v>
      </c>
    </row>
    <row r="1513" spans="1:21" ht="60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s="13">
        <f>IFERROR(ROUND(E1513/Q1513,2),0)</f>
        <v>75.98</v>
      </c>
      <c r="G1513" s="10">
        <f>ROUND(E1513/D1513,2)</f>
        <v>1.1200000000000001</v>
      </c>
      <c r="H1513" s="9" t="s">
        <v>8217</v>
      </c>
      <c r="I1513" t="s">
        <v>8222</v>
      </c>
      <c r="J1513" t="s">
        <v>8244</v>
      </c>
      <c r="K1513">
        <v>1447858804</v>
      </c>
      <c r="L1513">
        <v>1445263204</v>
      </c>
      <c r="M1513" s="20">
        <f>(((K1513/60)/60)/24)+DATE(1970,1,1)</f>
        <v>42326.625046296293</v>
      </c>
      <c r="N1513" s="20">
        <f>(((L1513/60)/60)/24)+DATE(1970,1,1)</f>
        <v>42296.583379629628</v>
      </c>
      <c r="O1513" s="22">
        <f>M1513-N1513</f>
        <v>30.041666666664241</v>
      </c>
      <c r="P1513" t="b">
        <v>1</v>
      </c>
      <c r="Q1513">
        <v>206</v>
      </c>
      <c r="R1513" t="b">
        <v>1</v>
      </c>
      <c r="S1513" t="s">
        <v>8280</v>
      </c>
      <c r="T1513" s="15" t="s">
        <v>8334</v>
      </c>
      <c r="U1513" s="15" t="s">
        <v>8335</v>
      </c>
    </row>
    <row r="1514" spans="1:21" ht="60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s="13">
        <f>IFERROR(ROUND(E1514/Q1514,2),0)</f>
        <v>58.38</v>
      </c>
      <c r="G1514" s="10">
        <f>ROUND(E1514/D1514,2)</f>
        <v>5.59</v>
      </c>
      <c r="H1514" s="9" t="s">
        <v>8217</v>
      </c>
      <c r="I1514" t="s">
        <v>8222</v>
      </c>
      <c r="J1514" t="s">
        <v>8244</v>
      </c>
      <c r="K1514">
        <v>1486311939</v>
      </c>
      <c r="L1514">
        <v>1483719939</v>
      </c>
      <c r="M1514" s="20">
        <f>(((K1514/60)/60)/24)+DATE(1970,1,1)</f>
        <v>42771.684479166666</v>
      </c>
      <c r="N1514" s="20">
        <f>(((L1514/60)/60)/24)+DATE(1970,1,1)</f>
        <v>42741.684479166666</v>
      </c>
      <c r="O1514" s="22">
        <f>M1514-N1514</f>
        <v>30</v>
      </c>
      <c r="P1514" t="b">
        <v>1</v>
      </c>
      <c r="Q1514">
        <v>335</v>
      </c>
      <c r="R1514" t="b">
        <v>1</v>
      </c>
      <c r="S1514" t="s">
        <v>8280</v>
      </c>
      <c r="T1514" s="15" t="s">
        <v>8334</v>
      </c>
      <c r="U1514" s="15" t="s">
        <v>8335</v>
      </c>
    </row>
    <row r="1515" spans="1:21" ht="45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s="13">
        <f>IFERROR(ROUND(E1515/Q1515,2),0)</f>
        <v>55.82</v>
      </c>
      <c r="G1515" s="10">
        <f>ROUND(E1515/D1515,2)</f>
        <v>1.5</v>
      </c>
      <c r="H1515" s="9" t="s">
        <v>8217</v>
      </c>
      <c r="I1515" t="s">
        <v>8223</v>
      </c>
      <c r="J1515" t="s">
        <v>8245</v>
      </c>
      <c r="K1515">
        <v>1405523866</v>
      </c>
      <c r="L1515">
        <v>1402931866</v>
      </c>
      <c r="M1515" s="20">
        <f>(((K1515/60)/60)/24)+DATE(1970,1,1)</f>
        <v>41836.637337962966</v>
      </c>
      <c r="N1515" s="20">
        <f>(((L1515/60)/60)/24)+DATE(1970,1,1)</f>
        <v>41806.637337962966</v>
      </c>
      <c r="O1515" s="22">
        <f>M1515-N1515</f>
        <v>30</v>
      </c>
      <c r="P1515" t="b">
        <v>1</v>
      </c>
      <c r="Q1515">
        <v>215</v>
      </c>
      <c r="R1515" t="b">
        <v>1</v>
      </c>
      <c r="S1515" t="s">
        <v>8280</v>
      </c>
      <c r="T1515" s="15" t="s">
        <v>8334</v>
      </c>
      <c r="U1515" s="15" t="s">
        <v>8335</v>
      </c>
    </row>
    <row r="1516" spans="1:21" ht="45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s="13">
        <f>IFERROR(ROUND(E1516/Q1516,2),0)</f>
        <v>151.24</v>
      </c>
      <c r="G1516" s="10">
        <f>ROUND(E1516/D1516,2)</f>
        <v>1.06</v>
      </c>
      <c r="H1516" s="9" t="s">
        <v>8217</v>
      </c>
      <c r="I1516" t="s">
        <v>8222</v>
      </c>
      <c r="J1516" t="s">
        <v>8244</v>
      </c>
      <c r="K1516">
        <v>1443363640</v>
      </c>
      <c r="L1516">
        <v>1439907640</v>
      </c>
      <c r="M1516" s="20">
        <f>(((K1516/60)/60)/24)+DATE(1970,1,1)</f>
        <v>42274.597685185188</v>
      </c>
      <c r="N1516" s="20">
        <f>(((L1516/60)/60)/24)+DATE(1970,1,1)</f>
        <v>42234.597685185188</v>
      </c>
      <c r="O1516" s="22">
        <f>M1516-N1516</f>
        <v>40</v>
      </c>
      <c r="P1516" t="b">
        <v>1</v>
      </c>
      <c r="Q1516">
        <v>176</v>
      </c>
      <c r="R1516" t="b">
        <v>1</v>
      </c>
      <c r="S1516" t="s">
        <v>8280</v>
      </c>
      <c r="T1516" s="15" t="s">
        <v>8334</v>
      </c>
      <c r="U1516" s="15" t="s">
        <v>8335</v>
      </c>
    </row>
    <row r="1517" spans="1:21" ht="60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s="13">
        <f>IFERROR(ROUND(E1517/Q1517,2),0)</f>
        <v>849.67</v>
      </c>
      <c r="G1517" s="10">
        <f>ROUND(E1517/D1517,2)</f>
        <v>1.57</v>
      </c>
      <c r="H1517" s="9" t="s">
        <v>8217</v>
      </c>
      <c r="I1517" t="s">
        <v>8232</v>
      </c>
      <c r="J1517" t="s">
        <v>8252</v>
      </c>
      <c r="K1517">
        <v>1458104697</v>
      </c>
      <c r="L1517">
        <v>1455516297</v>
      </c>
      <c r="M1517" s="20">
        <f>(((K1517/60)/60)/24)+DATE(1970,1,1)</f>
        <v>42445.211770833332</v>
      </c>
      <c r="N1517" s="20">
        <f>(((L1517/60)/60)/24)+DATE(1970,1,1)</f>
        <v>42415.253437499996</v>
      </c>
      <c r="O1517" s="22">
        <f>M1517-N1517</f>
        <v>29.958333333335759</v>
      </c>
      <c r="P1517" t="b">
        <v>1</v>
      </c>
      <c r="Q1517">
        <v>555</v>
      </c>
      <c r="R1517" t="b">
        <v>1</v>
      </c>
      <c r="S1517" t="s">
        <v>8280</v>
      </c>
      <c r="T1517" s="15" t="s">
        <v>8334</v>
      </c>
      <c r="U1517" s="15" t="s">
        <v>8335</v>
      </c>
    </row>
    <row r="1518" spans="1:21" ht="45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s="13">
        <f>IFERROR(ROUND(E1518/Q1518,2),0)</f>
        <v>159.24</v>
      </c>
      <c r="G1518" s="10">
        <f>ROUND(E1518/D1518,2)</f>
        <v>1.0900000000000001</v>
      </c>
      <c r="H1518" s="9" t="s">
        <v>8217</v>
      </c>
      <c r="I1518" t="s">
        <v>8222</v>
      </c>
      <c r="J1518" t="s">
        <v>8244</v>
      </c>
      <c r="K1518">
        <v>1475762400</v>
      </c>
      <c r="L1518">
        <v>1473160292</v>
      </c>
      <c r="M1518" s="20">
        <f>(((K1518/60)/60)/24)+DATE(1970,1,1)</f>
        <v>42649.583333333328</v>
      </c>
      <c r="N1518" s="20">
        <f>(((L1518/60)/60)/24)+DATE(1970,1,1)</f>
        <v>42619.466342592597</v>
      </c>
      <c r="O1518" s="22">
        <f>M1518-N1518</f>
        <v>30.116990740731126</v>
      </c>
      <c r="P1518" t="b">
        <v>1</v>
      </c>
      <c r="Q1518">
        <v>116</v>
      </c>
      <c r="R1518" t="b">
        <v>1</v>
      </c>
      <c r="S1518" t="s">
        <v>8280</v>
      </c>
      <c r="T1518" s="15" t="s">
        <v>8334</v>
      </c>
      <c r="U1518" s="15" t="s">
        <v>8335</v>
      </c>
    </row>
    <row r="1519" spans="1:21" ht="60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s="13">
        <f>IFERROR(ROUND(E1519/Q1519,2),0)</f>
        <v>39.51</v>
      </c>
      <c r="G1519" s="10">
        <f>ROUND(E1519/D1519,2)</f>
        <v>1.62</v>
      </c>
      <c r="H1519" s="9" t="s">
        <v>8217</v>
      </c>
      <c r="I1519" t="s">
        <v>8222</v>
      </c>
      <c r="J1519" t="s">
        <v>8244</v>
      </c>
      <c r="K1519">
        <v>1417845600</v>
      </c>
      <c r="L1519">
        <v>1415194553</v>
      </c>
      <c r="M1519" s="20">
        <f>(((K1519/60)/60)/24)+DATE(1970,1,1)</f>
        <v>41979.25</v>
      </c>
      <c r="N1519" s="20">
        <f>(((L1519/60)/60)/24)+DATE(1970,1,1)</f>
        <v>41948.56658564815</v>
      </c>
      <c r="O1519" s="22">
        <f>M1519-N1519</f>
        <v>30.683414351849933</v>
      </c>
      <c r="P1519" t="b">
        <v>1</v>
      </c>
      <c r="Q1519">
        <v>615</v>
      </c>
      <c r="R1519" t="b">
        <v>1</v>
      </c>
      <c r="S1519" t="s">
        <v>8280</v>
      </c>
      <c r="T1519" s="15" t="s">
        <v>8334</v>
      </c>
      <c r="U1519" s="15" t="s">
        <v>8335</v>
      </c>
    </row>
    <row r="1520" spans="1:21" ht="30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s="13">
        <f>IFERROR(ROUND(E1520/Q1520,2),0)</f>
        <v>130.53</v>
      </c>
      <c r="G1520" s="10">
        <f>ROUND(E1520/D1520,2)</f>
        <v>2.0499999999999998</v>
      </c>
      <c r="H1520" s="9" t="s">
        <v>8217</v>
      </c>
      <c r="I1520" t="s">
        <v>8222</v>
      </c>
      <c r="J1520" t="s">
        <v>8244</v>
      </c>
      <c r="K1520">
        <v>1401565252</v>
      </c>
      <c r="L1520">
        <v>1398973252</v>
      </c>
      <c r="M1520" s="20">
        <f>(((K1520/60)/60)/24)+DATE(1970,1,1)</f>
        <v>41790.8200462963</v>
      </c>
      <c r="N1520" s="20">
        <f>(((L1520/60)/60)/24)+DATE(1970,1,1)</f>
        <v>41760.8200462963</v>
      </c>
      <c r="O1520" s="22">
        <f>M1520-N1520</f>
        <v>30</v>
      </c>
      <c r="P1520" t="b">
        <v>1</v>
      </c>
      <c r="Q1520">
        <v>236</v>
      </c>
      <c r="R1520" t="b">
        <v>1</v>
      </c>
      <c r="S1520" t="s">
        <v>8280</v>
      </c>
      <c r="T1520" s="15" t="s">
        <v>8334</v>
      </c>
      <c r="U1520" s="15" t="s">
        <v>8335</v>
      </c>
    </row>
    <row r="1521" spans="1:21" ht="60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s="13">
        <f>IFERROR(ROUND(E1521/Q1521,2),0)</f>
        <v>64.16</v>
      </c>
      <c r="G1521" s="10">
        <f>ROUND(E1521/D1521,2)</f>
        <v>1.03</v>
      </c>
      <c r="H1521" s="9" t="s">
        <v>8217</v>
      </c>
      <c r="I1521" t="s">
        <v>8222</v>
      </c>
      <c r="J1521" t="s">
        <v>8244</v>
      </c>
      <c r="K1521">
        <v>1403301540</v>
      </c>
      <c r="L1521">
        <v>1400867283</v>
      </c>
      <c r="M1521" s="20">
        <f>(((K1521/60)/60)/24)+DATE(1970,1,1)</f>
        <v>41810.915972222225</v>
      </c>
      <c r="N1521" s="20">
        <f>(((L1521/60)/60)/24)+DATE(1970,1,1)</f>
        <v>41782.741701388892</v>
      </c>
      <c r="O1521" s="22">
        <f>M1521-N1521</f>
        <v>28.174270833333139</v>
      </c>
      <c r="P1521" t="b">
        <v>1</v>
      </c>
      <c r="Q1521">
        <v>145</v>
      </c>
      <c r="R1521" t="b">
        <v>1</v>
      </c>
      <c r="S1521" t="s">
        <v>8280</v>
      </c>
      <c r="T1521" s="15" t="s">
        <v>8334</v>
      </c>
      <c r="U1521" s="15" t="s">
        <v>8335</v>
      </c>
    </row>
    <row r="1522" spans="1:21" ht="45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s="13">
        <f>IFERROR(ROUND(E1522/Q1522,2),0)</f>
        <v>111.53</v>
      </c>
      <c r="G1522" s="10">
        <f>ROUND(E1522/D1522,2)</f>
        <v>1.03</v>
      </c>
      <c r="H1522" s="9" t="s">
        <v>8217</v>
      </c>
      <c r="I1522" t="s">
        <v>8222</v>
      </c>
      <c r="J1522" t="s">
        <v>8244</v>
      </c>
      <c r="K1522">
        <v>1418961600</v>
      </c>
      <c r="L1522">
        <v>1415824513</v>
      </c>
      <c r="M1522" s="20">
        <f>(((K1522/60)/60)/24)+DATE(1970,1,1)</f>
        <v>41992.166666666672</v>
      </c>
      <c r="N1522" s="20">
        <f>(((L1522/60)/60)/24)+DATE(1970,1,1)</f>
        <v>41955.857789351852</v>
      </c>
      <c r="O1522" s="22">
        <f>M1522-N1522</f>
        <v>36.308877314819256</v>
      </c>
      <c r="P1522" t="b">
        <v>1</v>
      </c>
      <c r="Q1522">
        <v>167</v>
      </c>
      <c r="R1522" t="b">
        <v>1</v>
      </c>
      <c r="S1522" t="s">
        <v>8280</v>
      </c>
      <c r="T1522" s="15" t="s">
        <v>8334</v>
      </c>
      <c r="U1522" s="15" t="s">
        <v>8335</v>
      </c>
    </row>
    <row r="1523" spans="1:21" ht="45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s="13">
        <f>IFERROR(ROUND(E1523/Q1523,2),0)</f>
        <v>170.45</v>
      </c>
      <c r="G1523" s="10">
        <f>ROUND(E1523/D1523,2)</f>
        <v>1.07</v>
      </c>
      <c r="H1523" s="9" t="s">
        <v>8217</v>
      </c>
      <c r="I1523" t="s">
        <v>8222</v>
      </c>
      <c r="J1523" t="s">
        <v>8244</v>
      </c>
      <c r="K1523">
        <v>1465272091</v>
      </c>
      <c r="L1523">
        <v>1462248091</v>
      </c>
      <c r="M1523" s="20">
        <f>(((K1523/60)/60)/24)+DATE(1970,1,1)</f>
        <v>42528.167719907404</v>
      </c>
      <c r="N1523" s="20">
        <f>(((L1523/60)/60)/24)+DATE(1970,1,1)</f>
        <v>42493.167719907404</v>
      </c>
      <c r="O1523" s="22">
        <f>M1523-N1523</f>
        <v>35</v>
      </c>
      <c r="P1523" t="b">
        <v>1</v>
      </c>
      <c r="Q1523">
        <v>235</v>
      </c>
      <c r="R1523" t="b">
        <v>1</v>
      </c>
      <c r="S1523" t="s">
        <v>8280</v>
      </c>
      <c r="T1523" s="15" t="s">
        <v>8334</v>
      </c>
      <c r="U1523" s="15" t="s">
        <v>8335</v>
      </c>
    </row>
    <row r="1524" spans="1:21" ht="60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s="13">
        <f>IFERROR(ROUND(E1524/Q1524,2),0)</f>
        <v>133.74</v>
      </c>
      <c r="G1524" s="10">
        <f>ROUND(E1524/D1524,2)</f>
        <v>1.39</v>
      </c>
      <c r="H1524" s="9" t="s">
        <v>8217</v>
      </c>
      <c r="I1524" t="s">
        <v>8222</v>
      </c>
      <c r="J1524" t="s">
        <v>8244</v>
      </c>
      <c r="K1524">
        <v>1413575739</v>
      </c>
      <c r="L1524">
        <v>1410983739</v>
      </c>
      <c r="M1524" s="20">
        <f>(((K1524/60)/60)/24)+DATE(1970,1,1)</f>
        <v>41929.830312500002</v>
      </c>
      <c r="N1524" s="20">
        <f>(((L1524/60)/60)/24)+DATE(1970,1,1)</f>
        <v>41899.830312500002</v>
      </c>
      <c r="O1524" s="22">
        <f>M1524-N1524</f>
        <v>30</v>
      </c>
      <c r="P1524" t="b">
        <v>1</v>
      </c>
      <c r="Q1524">
        <v>452</v>
      </c>
      <c r="R1524" t="b">
        <v>1</v>
      </c>
      <c r="S1524" t="s">
        <v>8280</v>
      </c>
      <c r="T1524" s="15" t="s">
        <v>8334</v>
      </c>
      <c r="U1524" s="15" t="s">
        <v>8335</v>
      </c>
    </row>
    <row r="1525" spans="1:21" ht="60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s="13">
        <f>IFERROR(ROUND(E1525/Q1525,2),0)</f>
        <v>95.83</v>
      </c>
      <c r="G1525" s="10">
        <f>ROUND(E1525/D1525,2)</f>
        <v>1.25</v>
      </c>
      <c r="H1525" s="9" t="s">
        <v>8217</v>
      </c>
      <c r="I1525" t="s">
        <v>8222</v>
      </c>
      <c r="J1525" t="s">
        <v>8244</v>
      </c>
      <c r="K1525">
        <v>1419292800</v>
      </c>
      <c r="L1525">
        <v>1416592916</v>
      </c>
      <c r="M1525" s="20">
        <f>(((K1525/60)/60)/24)+DATE(1970,1,1)</f>
        <v>41996</v>
      </c>
      <c r="N1525" s="20">
        <f>(((L1525/60)/60)/24)+DATE(1970,1,1)</f>
        <v>41964.751342592594</v>
      </c>
      <c r="O1525" s="22">
        <f>M1525-N1525</f>
        <v>31.248657407406427</v>
      </c>
      <c r="P1525" t="b">
        <v>1</v>
      </c>
      <c r="Q1525">
        <v>241</v>
      </c>
      <c r="R1525" t="b">
        <v>1</v>
      </c>
      <c r="S1525" t="s">
        <v>8280</v>
      </c>
      <c r="T1525" s="15" t="s">
        <v>8334</v>
      </c>
      <c r="U1525" s="15" t="s">
        <v>8335</v>
      </c>
    </row>
    <row r="1526" spans="1:21" ht="45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s="13">
        <f>IFERROR(ROUND(E1526/Q1526,2),0)</f>
        <v>221.79</v>
      </c>
      <c r="G1526" s="10">
        <f>ROUND(E1526/D1526,2)</f>
        <v>2.0699999999999998</v>
      </c>
      <c r="H1526" s="9" t="s">
        <v>8217</v>
      </c>
      <c r="I1526" t="s">
        <v>8233</v>
      </c>
      <c r="J1526" t="s">
        <v>8253</v>
      </c>
      <c r="K1526">
        <v>1487592090</v>
      </c>
      <c r="L1526">
        <v>1485000090</v>
      </c>
      <c r="M1526" s="20">
        <f>(((K1526/60)/60)/24)+DATE(1970,1,1)</f>
        <v>42786.501041666663</v>
      </c>
      <c r="N1526" s="20">
        <f>(((L1526/60)/60)/24)+DATE(1970,1,1)</f>
        <v>42756.501041666663</v>
      </c>
      <c r="O1526" s="22">
        <f>M1526-N1526</f>
        <v>30</v>
      </c>
      <c r="P1526" t="b">
        <v>1</v>
      </c>
      <c r="Q1526">
        <v>28</v>
      </c>
      <c r="R1526" t="b">
        <v>1</v>
      </c>
      <c r="S1526" t="s">
        <v>8280</v>
      </c>
      <c r="T1526" s="15" t="s">
        <v>8334</v>
      </c>
      <c r="U1526" s="15" t="s">
        <v>8335</v>
      </c>
    </row>
    <row r="1527" spans="1:21" ht="60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s="13">
        <f>IFERROR(ROUND(E1527/Q1527,2),0)</f>
        <v>32.32</v>
      </c>
      <c r="G1527" s="10">
        <f>ROUND(E1527/D1527,2)</f>
        <v>1.74</v>
      </c>
      <c r="H1527" s="9" t="s">
        <v>8217</v>
      </c>
      <c r="I1527" t="s">
        <v>8222</v>
      </c>
      <c r="J1527" t="s">
        <v>8244</v>
      </c>
      <c r="K1527">
        <v>1471539138</v>
      </c>
      <c r="L1527">
        <v>1468947138</v>
      </c>
      <c r="M1527" s="20">
        <f>(((K1527/60)/60)/24)+DATE(1970,1,1)</f>
        <v>42600.702986111108</v>
      </c>
      <c r="N1527" s="20">
        <f>(((L1527/60)/60)/24)+DATE(1970,1,1)</f>
        <v>42570.702986111108</v>
      </c>
      <c r="O1527" s="22">
        <f>M1527-N1527</f>
        <v>30</v>
      </c>
      <c r="P1527" t="b">
        <v>1</v>
      </c>
      <c r="Q1527">
        <v>140</v>
      </c>
      <c r="R1527" t="b">
        <v>1</v>
      </c>
      <c r="S1527" t="s">
        <v>8280</v>
      </c>
      <c r="T1527" s="15" t="s">
        <v>8334</v>
      </c>
      <c r="U1527" s="15" t="s">
        <v>8335</v>
      </c>
    </row>
    <row r="1528" spans="1:21" ht="60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s="13">
        <f>IFERROR(ROUND(E1528/Q1528,2),0)</f>
        <v>98.84</v>
      </c>
      <c r="G1528" s="10">
        <f>ROUND(E1528/D1528,2)</f>
        <v>1.2</v>
      </c>
      <c r="H1528" s="9" t="s">
        <v>8217</v>
      </c>
      <c r="I1528" t="s">
        <v>8222</v>
      </c>
      <c r="J1528" t="s">
        <v>8244</v>
      </c>
      <c r="K1528">
        <v>1453185447</v>
      </c>
      <c r="L1528">
        <v>1448951847</v>
      </c>
      <c r="M1528" s="20">
        <f>(((K1528/60)/60)/24)+DATE(1970,1,1)</f>
        <v>42388.276006944448</v>
      </c>
      <c r="N1528" s="20">
        <f>(((L1528/60)/60)/24)+DATE(1970,1,1)</f>
        <v>42339.276006944448</v>
      </c>
      <c r="O1528" s="22">
        <f>M1528-N1528</f>
        <v>49</v>
      </c>
      <c r="P1528" t="b">
        <v>1</v>
      </c>
      <c r="Q1528">
        <v>280</v>
      </c>
      <c r="R1528" t="b">
        <v>1</v>
      </c>
      <c r="S1528" t="s">
        <v>8280</v>
      </c>
      <c r="T1528" s="15" t="s">
        <v>8334</v>
      </c>
      <c r="U1528" s="15" t="s">
        <v>8335</v>
      </c>
    </row>
    <row r="1529" spans="1:21" ht="45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s="13">
        <f>IFERROR(ROUND(E1529/Q1529,2),0)</f>
        <v>55.22</v>
      </c>
      <c r="G1529" s="10">
        <f>ROUND(E1529/D1529,2)</f>
        <v>1.1000000000000001</v>
      </c>
      <c r="H1529" s="9" t="s">
        <v>8217</v>
      </c>
      <c r="I1529" t="s">
        <v>8222</v>
      </c>
      <c r="J1529" t="s">
        <v>8244</v>
      </c>
      <c r="K1529">
        <v>1489497886</v>
      </c>
      <c r="L1529">
        <v>1487082286</v>
      </c>
      <c r="M1529" s="20">
        <f>(((K1529/60)/60)/24)+DATE(1970,1,1)</f>
        <v>42808.558865740735</v>
      </c>
      <c r="N1529" s="20">
        <f>(((L1529/60)/60)/24)+DATE(1970,1,1)</f>
        <v>42780.600532407407</v>
      </c>
      <c r="O1529" s="22">
        <f>M1529-N1529</f>
        <v>27.958333333328483</v>
      </c>
      <c r="P1529" t="b">
        <v>1</v>
      </c>
      <c r="Q1529">
        <v>70</v>
      </c>
      <c r="R1529" t="b">
        <v>1</v>
      </c>
      <c r="S1529" t="s">
        <v>8280</v>
      </c>
      <c r="T1529" s="15" t="s">
        <v>8334</v>
      </c>
      <c r="U1529" s="15" t="s">
        <v>8335</v>
      </c>
    </row>
    <row r="1530" spans="1:21" ht="30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s="13">
        <f>IFERROR(ROUND(E1530/Q1530,2),0)</f>
        <v>52.79</v>
      </c>
      <c r="G1530" s="10">
        <f>ROUND(E1530/D1530,2)</f>
        <v>2.82</v>
      </c>
      <c r="H1530" s="9" t="s">
        <v>8217</v>
      </c>
      <c r="I1530" t="s">
        <v>8222</v>
      </c>
      <c r="J1530" t="s">
        <v>8244</v>
      </c>
      <c r="K1530">
        <v>1485907200</v>
      </c>
      <c r="L1530">
        <v>1483292122</v>
      </c>
      <c r="M1530" s="20">
        <f>(((K1530/60)/60)/24)+DATE(1970,1,1)</f>
        <v>42767</v>
      </c>
      <c r="N1530" s="20">
        <f>(((L1530/60)/60)/24)+DATE(1970,1,1)</f>
        <v>42736.732893518521</v>
      </c>
      <c r="O1530" s="22">
        <f>M1530-N1530</f>
        <v>30.26710648147855</v>
      </c>
      <c r="P1530" t="b">
        <v>1</v>
      </c>
      <c r="Q1530">
        <v>160</v>
      </c>
      <c r="R1530" t="b">
        <v>1</v>
      </c>
      <c r="S1530" t="s">
        <v>8280</v>
      </c>
      <c r="T1530" s="15" t="s">
        <v>8334</v>
      </c>
      <c r="U1530" s="15" t="s">
        <v>8335</v>
      </c>
    </row>
    <row r="1531" spans="1:21" ht="45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s="13">
        <f>IFERROR(ROUND(E1531/Q1531,2),0)</f>
        <v>135.66999999999999</v>
      </c>
      <c r="G1531" s="10">
        <f>ROUND(E1531/D1531,2)</f>
        <v>1.01</v>
      </c>
      <c r="H1531" s="9" t="s">
        <v>8217</v>
      </c>
      <c r="I1531" t="s">
        <v>8222</v>
      </c>
      <c r="J1531" t="s">
        <v>8244</v>
      </c>
      <c r="K1531">
        <v>1426773920</v>
      </c>
      <c r="L1531">
        <v>1424185520</v>
      </c>
      <c r="M1531" s="20">
        <f>(((K1531/60)/60)/24)+DATE(1970,1,1)</f>
        <v>42082.587037037039</v>
      </c>
      <c r="N1531" s="20">
        <f>(((L1531/60)/60)/24)+DATE(1970,1,1)</f>
        <v>42052.628703703704</v>
      </c>
      <c r="O1531" s="22">
        <f>M1531-N1531</f>
        <v>29.958333333335759</v>
      </c>
      <c r="P1531" t="b">
        <v>1</v>
      </c>
      <c r="Q1531">
        <v>141</v>
      </c>
      <c r="R1531" t="b">
        <v>1</v>
      </c>
      <c r="S1531" t="s">
        <v>8280</v>
      </c>
      <c r="T1531" s="15" t="s">
        <v>8334</v>
      </c>
      <c r="U1531" s="15" t="s">
        <v>8335</v>
      </c>
    </row>
    <row r="1532" spans="1:21" ht="60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s="13">
        <f>IFERROR(ROUND(E1532/Q1532,2),0)</f>
        <v>53.99</v>
      </c>
      <c r="G1532" s="10">
        <f>ROUND(E1532/D1532,2)</f>
        <v>1.35</v>
      </c>
      <c r="H1532" s="9" t="s">
        <v>8217</v>
      </c>
      <c r="I1532" t="s">
        <v>8222</v>
      </c>
      <c r="J1532" t="s">
        <v>8244</v>
      </c>
      <c r="K1532">
        <v>1445624695</v>
      </c>
      <c r="L1532">
        <v>1443464695</v>
      </c>
      <c r="M1532" s="20">
        <f>(((K1532/60)/60)/24)+DATE(1970,1,1)</f>
        <v>42300.767303240747</v>
      </c>
      <c r="N1532" s="20">
        <f>(((L1532/60)/60)/24)+DATE(1970,1,1)</f>
        <v>42275.767303240747</v>
      </c>
      <c r="O1532" s="22">
        <f>M1532-N1532</f>
        <v>25</v>
      </c>
      <c r="P1532" t="b">
        <v>1</v>
      </c>
      <c r="Q1532">
        <v>874</v>
      </c>
      <c r="R1532" t="b">
        <v>1</v>
      </c>
      <c r="S1532" t="s">
        <v>8280</v>
      </c>
      <c r="T1532" s="15" t="s">
        <v>8334</v>
      </c>
      <c r="U1532" s="15" t="s">
        <v>8335</v>
      </c>
    </row>
    <row r="1533" spans="1:21" ht="60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s="13">
        <f>IFERROR(ROUND(E1533/Q1533,2),0)</f>
        <v>56.64</v>
      </c>
      <c r="G1533" s="10">
        <f>ROUND(E1533/D1533,2)</f>
        <v>1.76</v>
      </c>
      <c r="H1533" s="9" t="s">
        <v>8217</v>
      </c>
      <c r="I1533" t="s">
        <v>8222</v>
      </c>
      <c r="J1533" t="s">
        <v>8244</v>
      </c>
      <c r="K1533">
        <v>1417402800</v>
      </c>
      <c r="L1533">
        <v>1414610126</v>
      </c>
      <c r="M1533" s="20">
        <f>(((K1533/60)/60)/24)+DATE(1970,1,1)</f>
        <v>41974.125</v>
      </c>
      <c r="N1533" s="20">
        <f>(((L1533/60)/60)/24)+DATE(1970,1,1)</f>
        <v>41941.802384259259</v>
      </c>
      <c r="O1533" s="22">
        <f>M1533-N1533</f>
        <v>32.32261574074073</v>
      </c>
      <c r="P1533" t="b">
        <v>1</v>
      </c>
      <c r="Q1533">
        <v>73</v>
      </c>
      <c r="R1533" t="b">
        <v>1</v>
      </c>
      <c r="S1533" t="s">
        <v>8280</v>
      </c>
      <c r="T1533" s="15" t="s">
        <v>8334</v>
      </c>
      <c r="U1533" s="15" t="s">
        <v>8335</v>
      </c>
    </row>
    <row r="1534" spans="1:21" ht="60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s="13">
        <f>IFERROR(ROUND(E1534/Q1534,2),0)</f>
        <v>82.32</v>
      </c>
      <c r="G1534" s="10">
        <f>ROUND(E1534/D1534,2)</f>
        <v>4.84</v>
      </c>
      <c r="H1534" s="9" t="s">
        <v>8217</v>
      </c>
      <c r="I1534" t="s">
        <v>8224</v>
      </c>
      <c r="J1534" t="s">
        <v>8246</v>
      </c>
      <c r="K1534">
        <v>1455548400</v>
      </c>
      <c r="L1534">
        <v>1453461865</v>
      </c>
      <c r="M1534" s="20">
        <f>(((K1534/60)/60)/24)+DATE(1970,1,1)</f>
        <v>42415.625</v>
      </c>
      <c r="N1534" s="20">
        <f>(((L1534/60)/60)/24)+DATE(1970,1,1)</f>
        <v>42391.475289351853</v>
      </c>
      <c r="O1534" s="22">
        <f>M1534-N1534</f>
        <v>24.149710648147448</v>
      </c>
      <c r="P1534" t="b">
        <v>1</v>
      </c>
      <c r="Q1534">
        <v>294</v>
      </c>
      <c r="R1534" t="b">
        <v>1</v>
      </c>
      <c r="S1534" t="s">
        <v>8280</v>
      </c>
      <c r="T1534" s="15" t="s">
        <v>8334</v>
      </c>
      <c r="U1534" s="15" t="s">
        <v>8335</v>
      </c>
    </row>
    <row r="1535" spans="1:21" ht="45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s="13">
        <f>IFERROR(ROUND(E1535/Q1535,2),0)</f>
        <v>88.26</v>
      </c>
      <c r="G1535" s="10">
        <f>ROUND(E1535/D1535,2)</f>
        <v>1.45</v>
      </c>
      <c r="H1535" s="9" t="s">
        <v>8217</v>
      </c>
      <c r="I1535" t="s">
        <v>8222</v>
      </c>
      <c r="J1535" t="s">
        <v>8244</v>
      </c>
      <c r="K1535">
        <v>1462161540</v>
      </c>
      <c r="L1535">
        <v>1457913777</v>
      </c>
      <c r="M1535" s="20">
        <f>(((K1535/60)/60)/24)+DATE(1970,1,1)</f>
        <v>42492.165972222225</v>
      </c>
      <c r="N1535" s="20">
        <f>(((L1535/60)/60)/24)+DATE(1970,1,1)</f>
        <v>42443.00204861111</v>
      </c>
      <c r="O1535" s="22">
        <f>M1535-N1535</f>
        <v>49.163923611115024</v>
      </c>
      <c r="P1535" t="b">
        <v>1</v>
      </c>
      <c r="Q1535">
        <v>740</v>
      </c>
      <c r="R1535" t="b">
        <v>1</v>
      </c>
      <c r="S1535" t="s">
        <v>8280</v>
      </c>
      <c r="T1535" s="15" t="s">
        <v>8334</v>
      </c>
      <c r="U1535" s="15" t="s">
        <v>8335</v>
      </c>
    </row>
    <row r="1536" spans="1:21" ht="60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s="13">
        <f>IFERROR(ROUND(E1536/Q1536,2),0)</f>
        <v>84.91</v>
      </c>
      <c r="G1536" s="10">
        <f>ROUND(E1536/D1536,2)</f>
        <v>4.18</v>
      </c>
      <c r="H1536" s="9" t="s">
        <v>8217</v>
      </c>
      <c r="I1536" t="s">
        <v>8222</v>
      </c>
      <c r="J1536" t="s">
        <v>8244</v>
      </c>
      <c r="K1536">
        <v>1441383062</v>
      </c>
      <c r="L1536">
        <v>1438791062</v>
      </c>
      <c r="M1536" s="20">
        <f>(((K1536/60)/60)/24)+DATE(1970,1,1)</f>
        <v>42251.67432870371</v>
      </c>
      <c r="N1536" s="20">
        <f>(((L1536/60)/60)/24)+DATE(1970,1,1)</f>
        <v>42221.67432870371</v>
      </c>
      <c r="O1536" s="22">
        <f>M1536-N1536</f>
        <v>30</v>
      </c>
      <c r="P1536" t="b">
        <v>1</v>
      </c>
      <c r="Q1536">
        <v>369</v>
      </c>
      <c r="R1536" t="b">
        <v>1</v>
      </c>
      <c r="S1536" t="s">
        <v>8280</v>
      </c>
      <c r="T1536" s="15" t="s">
        <v>8334</v>
      </c>
      <c r="U1536" s="15" t="s">
        <v>8335</v>
      </c>
    </row>
    <row r="1537" spans="1:21" ht="60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s="13">
        <f>IFERROR(ROUND(E1537/Q1537,2),0)</f>
        <v>48.15</v>
      </c>
      <c r="G1537" s="10">
        <f>ROUND(E1537/D1537,2)</f>
        <v>1.32</v>
      </c>
      <c r="H1537" s="9" t="s">
        <v>8217</v>
      </c>
      <c r="I1537" t="s">
        <v>8222</v>
      </c>
      <c r="J1537" t="s">
        <v>8244</v>
      </c>
      <c r="K1537">
        <v>1464040800</v>
      </c>
      <c r="L1537">
        <v>1461527631</v>
      </c>
      <c r="M1537" s="20">
        <f>(((K1537/60)/60)/24)+DATE(1970,1,1)</f>
        <v>42513.916666666672</v>
      </c>
      <c r="N1537" s="20">
        <f>(((L1537/60)/60)/24)+DATE(1970,1,1)</f>
        <v>42484.829062500001</v>
      </c>
      <c r="O1537" s="22">
        <f>M1537-N1537</f>
        <v>29.087604166670644</v>
      </c>
      <c r="P1537" t="b">
        <v>1</v>
      </c>
      <c r="Q1537">
        <v>110</v>
      </c>
      <c r="R1537" t="b">
        <v>1</v>
      </c>
      <c r="S1537" t="s">
        <v>8280</v>
      </c>
      <c r="T1537" s="15" t="s">
        <v>8334</v>
      </c>
      <c r="U1537" s="15" t="s">
        <v>8335</v>
      </c>
    </row>
    <row r="1538" spans="1:21" ht="60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s="13">
        <f>IFERROR(ROUND(E1538/Q1538,2),0)</f>
        <v>66.02</v>
      </c>
      <c r="G1538" s="10">
        <f>ROUND(E1538/D1538,2)</f>
        <v>2.5</v>
      </c>
      <c r="H1538" s="9" t="s">
        <v>8217</v>
      </c>
      <c r="I1538" t="s">
        <v>8222</v>
      </c>
      <c r="J1538" t="s">
        <v>8244</v>
      </c>
      <c r="K1538">
        <v>1440702910</v>
      </c>
      <c r="L1538">
        <v>1438110910</v>
      </c>
      <c r="M1538" s="20">
        <f>(((K1538/60)/60)/24)+DATE(1970,1,1)</f>
        <v>42243.802199074074</v>
      </c>
      <c r="N1538" s="20">
        <f>(((L1538/60)/60)/24)+DATE(1970,1,1)</f>
        <v>42213.802199074074</v>
      </c>
      <c r="O1538" s="22">
        <f>M1538-N1538</f>
        <v>30</v>
      </c>
      <c r="P1538" t="b">
        <v>1</v>
      </c>
      <c r="Q1538">
        <v>455</v>
      </c>
      <c r="R1538" t="b">
        <v>1</v>
      </c>
      <c r="S1538" t="s">
        <v>8280</v>
      </c>
      <c r="T1538" s="15" t="s">
        <v>8334</v>
      </c>
      <c r="U1538" s="15" t="s">
        <v>8335</v>
      </c>
    </row>
    <row r="1539" spans="1:21" ht="45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s="13">
        <f>IFERROR(ROUND(E1539/Q1539,2),0)</f>
        <v>96.38</v>
      </c>
      <c r="G1539" s="10">
        <f>ROUND(E1539/D1539,2)</f>
        <v>1.8</v>
      </c>
      <c r="H1539" s="9" t="s">
        <v>8217</v>
      </c>
      <c r="I1539" t="s">
        <v>8234</v>
      </c>
      <c r="J1539" t="s">
        <v>8247</v>
      </c>
      <c r="K1539">
        <v>1470506400</v>
      </c>
      <c r="L1539">
        <v>1467358427</v>
      </c>
      <c r="M1539" s="20">
        <f>(((K1539/60)/60)/24)+DATE(1970,1,1)</f>
        <v>42588.75</v>
      </c>
      <c r="N1539" s="20">
        <f>(((L1539/60)/60)/24)+DATE(1970,1,1)</f>
        <v>42552.315127314811</v>
      </c>
      <c r="O1539" s="22">
        <f>M1539-N1539</f>
        <v>36.434872685189475</v>
      </c>
      <c r="P1539" t="b">
        <v>1</v>
      </c>
      <c r="Q1539">
        <v>224</v>
      </c>
      <c r="R1539" t="b">
        <v>1</v>
      </c>
      <c r="S1539" t="s">
        <v>8280</v>
      </c>
      <c r="T1539" s="15" t="s">
        <v>8334</v>
      </c>
      <c r="U1539" s="15" t="s">
        <v>8335</v>
      </c>
    </row>
    <row r="1540" spans="1:21" ht="45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s="13">
        <f>IFERROR(ROUND(E1540/Q1540,2),0)</f>
        <v>156.16999999999999</v>
      </c>
      <c r="G1540" s="10">
        <f>ROUND(E1540/D1540,2)</f>
        <v>1.03</v>
      </c>
      <c r="H1540" s="9" t="s">
        <v>8217</v>
      </c>
      <c r="I1540" t="s">
        <v>8222</v>
      </c>
      <c r="J1540" t="s">
        <v>8244</v>
      </c>
      <c r="K1540">
        <v>1421952370</v>
      </c>
      <c r="L1540">
        <v>1418064370</v>
      </c>
      <c r="M1540" s="20">
        <f>(((K1540/60)/60)/24)+DATE(1970,1,1)</f>
        <v>42026.782060185185</v>
      </c>
      <c r="N1540" s="20">
        <f>(((L1540/60)/60)/24)+DATE(1970,1,1)</f>
        <v>41981.782060185185</v>
      </c>
      <c r="O1540" s="22">
        <f>M1540-N1540</f>
        <v>45</v>
      </c>
      <c r="P1540" t="b">
        <v>1</v>
      </c>
      <c r="Q1540">
        <v>46</v>
      </c>
      <c r="R1540" t="b">
        <v>1</v>
      </c>
      <c r="S1540" t="s">
        <v>8280</v>
      </c>
      <c r="T1540" s="15" t="s">
        <v>8334</v>
      </c>
      <c r="U1540" s="15" t="s">
        <v>8335</v>
      </c>
    </row>
    <row r="1541" spans="1:21" ht="60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s="13">
        <f>IFERROR(ROUND(E1541/Q1541,2),0)</f>
        <v>95.76</v>
      </c>
      <c r="G1541" s="10">
        <f>ROUND(E1541/D1541,2)</f>
        <v>1.36</v>
      </c>
      <c r="H1541" s="9" t="s">
        <v>8217</v>
      </c>
      <c r="I1541" t="s">
        <v>8222</v>
      </c>
      <c r="J1541" t="s">
        <v>8244</v>
      </c>
      <c r="K1541">
        <v>1483481019</v>
      </c>
      <c r="L1541">
        <v>1480629819</v>
      </c>
      <c r="M1541" s="20">
        <f>(((K1541/60)/60)/24)+DATE(1970,1,1)</f>
        <v>42738.919201388882</v>
      </c>
      <c r="N1541" s="20">
        <f>(((L1541/60)/60)/24)+DATE(1970,1,1)</f>
        <v>42705.919201388882</v>
      </c>
      <c r="O1541" s="22">
        <f>M1541-N1541</f>
        <v>33</v>
      </c>
      <c r="P1541" t="b">
        <v>0</v>
      </c>
      <c r="Q1541">
        <v>284</v>
      </c>
      <c r="R1541" t="b">
        <v>1</v>
      </c>
      <c r="S1541" t="s">
        <v>8280</v>
      </c>
      <c r="T1541" s="15" t="s">
        <v>8334</v>
      </c>
      <c r="U1541" s="15" t="s">
        <v>8335</v>
      </c>
    </row>
    <row r="1542" spans="1:21" ht="60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s="13">
        <f>IFERROR(ROUND(E1542/Q1542,2),0)</f>
        <v>180.41</v>
      </c>
      <c r="G1542" s="10">
        <f>ROUND(E1542/D1542,2)</f>
        <v>1.18</v>
      </c>
      <c r="H1542" s="9" t="s">
        <v>8217</v>
      </c>
      <c r="I1542" t="s">
        <v>8222</v>
      </c>
      <c r="J1542" t="s">
        <v>8244</v>
      </c>
      <c r="K1542">
        <v>1416964500</v>
      </c>
      <c r="L1542">
        <v>1414368616</v>
      </c>
      <c r="M1542" s="20">
        <f>(((K1542/60)/60)/24)+DATE(1970,1,1)</f>
        <v>41969.052083333328</v>
      </c>
      <c r="N1542" s="20">
        <f>(((L1542/60)/60)/24)+DATE(1970,1,1)</f>
        <v>41939.00712962963</v>
      </c>
      <c r="O1542" s="22">
        <f>M1542-N1542</f>
        <v>30.044953703698411</v>
      </c>
      <c r="P1542" t="b">
        <v>1</v>
      </c>
      <c r="Q1542">
        <v>98</v>
      </c>
      <c r="R1542" t="b">
        <v>1</v>
      </c>
      <c r="S1542" t="s">
        <v>8280</v>
      </c>
      <c r="T1542" s="15" t="s">
        <v>8334</v>
      </c>
      <c r="U1542" s="15" t="s">
        <v>8335</v>
      </c>
    </row>
    <row r="1543" spans="1:21" ht="45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s="13">
        <f>IFERROR(ROUND(E1543/Q1543,2),0)</f>
        <v>3</v>
      </c>
      <c r="G1543" s="10">
        <f>ROUND(E1543/D1543,2)</f>
        <v>0</v>
      </c>
      <c r="H1543" s="9" t="s">
        <v>8219</v>
      </c>
      <c r="I1543" t="s">
        <v>8222</v>
      </c>
      <c r="J1543" t="s">
        <v>8244</v>
      </c>
      <c r="K1543">
        <v>1420045538</v>
      </c>
      <c r="L1543">
        <v>1417453538</v>
      </c>
      <c r="M1543" s="20">
        <f>(((K1543/60)/60)/24)+DATE(1970,1,1)</f>
        <v>42004.712245370371</v>
      </c>
      <c r="N1543" s="20">
        <f>(((L1543/60)/60)/24)+DATE(1970,1,1)</f>
        <v>41974.712245370371</v>
      </c>
      <c r="O1543" s="22">
        <f>M1543-N1543</f>
        <v>30</v>
      </c>
      <c r="P1543" t="b">
        <v>0</v>
      </c>
      <c r="Q1543">
        <v>2</v>
      </c>
      <c r="R1543" t="b">
        <v>0</v>
      </c>
      <c r="S1543" t="s">
        <v>8284</v>
      </c>
      <c r="T1543" s="15" t="s">
        <v>8334</v>
      </c>
      <c r="U1543" s="15" t="s">
        <v>8339</v>
      </c>
    </row>
    <row r="1544" spans="1:21" ht="60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s="13">
        <f>IFERROR(ROUND(E1544/Q1544,2),0)</f>
        <v>20</v>
      </c>
      <c r="G1544" s="10">
        <f>ROUND(E1544/D1544,2)</f>
        <v>0.04</v>
      </c>
      <c r="H1544" s="9" t="s">
        <v>8219</v>
      </c>
      <c r="I1544" t="s">
        <v>8227</v>
      </c>
      <c r="J1544" t="s">
        <v>8249</v>
      </c>
      <c r="K1544">
        <v>1435708500</v>
      </c>
      <c r="L1544">
        <v>1434412500</v>
      </c>
      <c r="M1544" s="20">
        <f>(((K1544/60)/60)/24)+DATE(1970,1,1)</f>
        <v>42185.996527777781</v>
      </c>
      <c r="N1544" s="20">
        <f>(((L1544/60)/60)/24)+DATE(1970,1,1)</f>
        <v>42170.996527777781</v>
      </c>
      <c r="O1544" s="22">
        <f>M1544-N1544</f>
        <v>15</v>
      </c>
      <c r="P1544" t="b">
        <v>0</v>
      </c>
      <c r="Q1544">
        <v>1</v>
      </c>
      <c r="R1544" t="b">
        <v>0</v>
      </c>
      <c r="S1544" t="s">
        <v>8284</v>
      </c>
      <c r="T1544" s="15" t="s">
        <v>8334</v>
      </c>
      <c r="U1544" s="15" t="s">
        <v>8339</v>
      </c>
    </row>
    <row r="1545" spans="1:21" ht="45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s="13">
        <f>IFERROR(ROUND(E1545/Q1545,2),0)</f>
        <v>10</v>
      </c>
      <c r="G1545" s="10">
        <f>ROUND(E1545/D1545,2)</f>
        <v>0</v>
      </c>
      <c r="H1545" s="9" t="s">
        <v>8219</v>
      </c>
      <c r="I1545" t="s">
        <v>8222</v>
      </c>
      <c r="J1545" t="s">
        <v>8244</v>
      </c>
      <c r="K1545">
        <v>1416662034</v>
      </c>
      <c r="L1545">
        <v>1414066434</v>
      </c>
      <c r="M1545" s="20">
        <f>(((K1545/60)/60)/24)+DATE(1970,1,1)</f>
        <v>41965.551319444443</v>
      </c>
      <c r="N1545" s="20">
        <f>(((L1545/60)/60)/24)+DATE(1970,1,1)</f>
        <v>41935.509652777779</v>
      </c>
      <c r="O1545" s="22">
        <f>M1545-N1545</f>
        <v>30.041666666664241</v>
      </c>
      <c r="P1545" t="b">
        <v>0</v>
      </c>
      <c r="Q1545">
        <v>1</v>
      </c>
      <c r="R1545" t="b">
        <v>0</v>
      </c>
      <c r="S1545" t="s">
        <v>8284</v>
      </c>
      <c r="T1545" s="15" t="s">
        <v>8334</v>
      </c>
      <c r="U1545" s="15" t="s">
        <v>8339</v>
      </c>
    </row>
    <row r="1546" spans="1:21" ht="45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s="13" t="s">
        <v>7234</v>
      </c>
      <c r="G1546" s="10">
        <f>ROUND(E1546/D1546,2)</f>
        <v>0</v>
      </c>
      <c r="H1546" s="9" t="s">
        <v>8219</v>
      </c>
      <c r="I1546" t="s">
        <v>8222</v>
      </c>
      <c r="J1546" t="s">
        <v>8244</v>
      </c>
      <c r="K1546">
        <v>1427847480</v>
      </c>
      <c r="L1546">
        <v>1424222024</v>
      </c>
      <c r="M1546" s="20">
        <f>(((K1546/60)/60)/24)+DATE(1970,1,1)</f>
        <v>42095.012499999997</v>
      </c>
      <c r="N1546" s="20">
        <f>(((L1546/60)/60)/24)+DATE(1970,1,1)</f>
        <v>42053.051203703704</v>
      </c>
      <c r="O1546" s="22">
        <f>M1546-N1546</f>
        <v>41.961296296292858</v>
      </c>
      <c r="P1546" t="b">
        <v>0</v>
      </c>
      <c r="Q1546" t="s">
        <v>8305</v>
      </c>
      <c r="R1546" t="b">
        <v>0</v>
      </c>
      <c r="S1546" t="s">
        <v>8284</v>
      </c>
      <c r="T1546" s="15" t="s">
        <v>8334</v>
      </c>
      <c r="U1546" s="15" t="s">
        <v>8339</v>
      </c>
    </row>
    <row r="1547" spans="1:21" ht="45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s="13">
        <f>IFERROR(ROUND(E1547/Q1547,2),0)</f>
        <v>1</v>
      </c>
      <c r="G1547" s="10">
        <f>ROUND(E1547/D1547,2)</f>
        <v>0</v>
      </c>
      <c r="H1547" s="9" t="s">
        <v>8219</v>
      </c>
      <c r="I1547" t="s">
        <v>8222</v>
      </c>
      <c r="J1547" t="s">
        <v>8244</v>
      </c>
      <c r="K1547">
        <v>1425330960</v>
      </c>
      <c r="L1547">
        <v>1422393234</v>
      </c>
      <c r="M1547" s="20">
        <f>(((K1547/60)/60)/24)+DATE(1970,1,1)</f>
        <v>42065.886111111111</v>
      </c>
      <c r="N1547" s="20">
        <f>(((L1547/60)/60)/24)+DATE(1970,1,1)</f>
        <v>42031.884652777779</v>
      </c>
      <c r="O1547" s="22">
        <f>M1547-N1547</f>
        <v>34.001458333332266</v>
      </c>
      <c r="P1547" t="b">
        <v>0</v>
      </c>
      <c r="Q1547">
        <v>1</v>
      </c>
      <c r="R1547" t="b">
        <v>0</v>
      </c>
      <c r="S1547" t="s">
        <v>8284</v>
      </c>
      <c r="T1547" s="15" t="s">
        <v>8334</v>
      </c>
      <c r="U1547" s="15" t="s">
        <v>8339</v>
      </c>
    </row>
    <row r="1548" spans="1:21" ht="60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s="13">
        <f>IFERROR(ROUND(E1548/Q1548,2),0)</f>
        <v>26.27</v>
      </c>
      <c r="G1548" s="10">
        <f>ROUND(E1548/D1548,2)</f>
        <v>0.28999999999999998</v>
      </c>
      <c r="H1548" s="9" t="s">
        <v>8219</v>
      </c>
      <c r="I1548" t="s">
        <v>8223</v>
      </c>
      <c r="J1548" t="s">
        <v>8245</v>
      </c>
      <c r="K1548">
        <v>1410930399</v>
      </c>
      <c r="L1548">
        <v>1405746399</v>
      </c>
      <c r="M1548" s="20">
        <f>(((K1548/60)/60)/24)+DATE(1970,1,1)</f>
        <v>41899.212951388887</v>
      </c>
      <c r="N1548" s="20">
        <f>(((L1548/60)/60)/24)+DATE(1970,1,1)</f>
        <v>41839.212951388887</v>
      </c>
      <c r="O1548" s="22">
        <f>M1548-N1548</f>
        <v>60</v>
      </c>
      <c r="P1548" t="b">
        <v>0</v>
      </c>
      <c r="Q1548">
        <v>11</v>
      </c>
      <c r="R1548" t="b">
        <v>0</v>
      </c>
      <c r="S1548" t="s">
        <v>8284</v>
      </c>
      <c r="T1548" s="15" t="s">
        <v>8334</v>
      </c>
      <c r="U1548" s="15" t="s">
        <v>8339</v>
      </c>
    </row>
    <row r="1549" spans="1:21" ht="45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s="13" t="s">
        <v>7234</v>
      </c>
      <c r="G1549" s="10">
        <f>ROUND(E1549/D1549,2)</f>
        <v>0</v>
      </c>
      <c r="H1549" s="9" t="s">
        <v>8219</v>
      </c>
      <c r="I1549" t="s">
        <v>8222</v>
      </c>
      <c r="J1549" t="s">
        <v>8244</v>
      </c>
      <c r="K1549">
        <v>1487844882</v>
      </c>
      <c r="L1549">
        <v>1487240082</v>
      </c>
      <c r="M1549" s="20">
        <f>(((K1549/60)/60)/24)+DATE(1970,1,1)</f>
        <v>42789.426875000005</v>
      </c>
      <c r="N1549" s="20">
        <f>(((L1549/60)/60)/24)+DATE(1970,1,1)</f>
        <v>42782.426875000005</v>
      </c>
      <c r="O1549" s="22">
        <f>M1549-N1549</f>
        <v>7</v>
      </c>
      <c r="P1549" t="b">
        <v>0</v>
      </c>
      <c r="Q1549" t="s">
        <v>8305</v>
      </c>
      <c r="R1549" t="b">
        <v>0</v>
      </c>
      <c r="S1549" t="s">
        <v>8284</v>
      </c>
      <c r="T1549" s="15" t="s">
        <v>8334</v>
      </c>
      <c r="U1549" s="15" t="s">
        <v>8339</v>
      </c>
    </row>
    <row r="1550" spans="1:21" ht="30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s="13">
        <f>IFERROR(ROUND(E1550/Q1550,2),0)</f>
        <v>60</v>
      </c>
      <c r="G1550" s="10">
        <f>ROUND(E1550/D1550,2)</f>
        <v>0.09</v>
      </c>
      <c r="H1550" s="9" t="s">
        <v>8219</v>
      </c>
      <c r="I1550" t="s">
        <v>8222</v>
      </c>
      <c r="J1550" t="s">
        <v>8244</v>
      </c>
      <c r="K1550">
        <v>1447020620</v>
      </c>
      <c r="L1550">
        <v>1444425020</v>
      </c>
      <c r="M1550" s="20">
        <f>(((K1550/60)/60)/24)+DATE(1970,1,1)</f>
        <v>42316.923842592587</v>
      </c>
      <c r="N1550" s="20">
        <f>(((L1550/60)/60)/24)+DATE(1970,1,1)</f>
        <v>42286.88217592593</v>
      </c>
      <c r="O1550" s="22">
        <f>M1550-N1550</f>
        <v>30.041666666656965</v>
      </c>
      <c r="P1550" t="b">
        <v>0</v>
      </c>
      <c r="Q1550">
        <v>1</v>
      </c>
      <c r="R1550" t="b">
        <v>0</v>
      </c>
      <c r="S1550" t="s">
        <v>8284</v>
      </c>
      <c r="T1550" s="15" t="s">
        <v>8334</v>
      </c>
      <c r="U1550" s="15" t="s">
        <v>8339</v>
      </c>
    </row>
    <row r="1551" spans="1:21" ht="45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s="13">
        <f>IFERROR(ROUND(E1551/Q1551,2),0)</f>
        <v>28.33</v>
      </c>
      <c r="G1551" s="10">
        <f>ROUND(E1551/D1551,2)</f>
        <v>0.34</v>
      </c>
      <c r="H1551" s="9" t="s">
        <v>8219</v>
      </c>
      <c r="I1551" t="s">
        <v>8222</v>
      </c>
      <c r="J1551" t="s">
        <v>8244</v>
      </c>
      <c r="K1551">
        <v>1446524159</v>
      </c>
      <c r="L1551">
        <v>1443928559</v>
      </c>
      <c r="M1551" s="20">
        <f>(((K1551/60)/60)/24)+DATE(1970,1,1)</f>
        <v>42311.177766203706</v>
      </c>
      <c r="N1551" s="20">
        <f>(((L1551/60)/60)/24)+DATE(1970,1,1)</f>
        <v>42281.136099537034</v>
      </c>
      <c r="O1551" s="22">
        <f>M1551-N1551</f>
        <v>30.041666666671517</v>
      </c>
      <c r="P1551" t="b">
        <v>0</v>
      </c>
      <c r="Q1551">
        <v>6</v>
      </c>
      <c r="R1551" t="b">
        <v>0</v>
      </c>
      <c r="S1551" t="s">
        <v>8284</v>
      </c>
      <c r="T1551" s="15" t="s">
        <v>8334</v>
      </c>
      <c r="U1551" s="15" t="s">
        <v>8339</v>
      </c>
    </row>
    <row r="1552" spans="1:21" ht="60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s="13">
        <f>IFERROR(ROUND(E1552/Q1552,2),0)</f>
        <v>14.43</v>
      </c>
      <c r="G1552" s="10">
        <f>ROUND(E1552/D1552,2)</f>
        <v>0.13</v>
      </c>
      <c r="H1552" s="9" t="s">
        <v>8219</v>
      </c>
      <c r="I1552" t="s">
        <v>8223</v>
      </c>
      <c r="J1552" t="s">
        <v>8245</v>
      </c>
      <c r="K1552">
        <v>1463050034</v>
      </c>
      <c r="L1552">
        <v>1460458034</v>
      </c>
      <c r="M1552" s="20">
        <f>(((K1552/60)/60)/24)+DATE(1970,1,1)</f>
        <v>42502.449467592596</v>
      </c>
      <c r="N1552" s="20">
        <f>(((L1552/60)/60)/24)+DATE(1970,1,1)</f>
        <v>42472.449467592596</v>
      </c>
      <c r="O1552" s="22">
        <f>M1552-N1552</f>
        <v>30</v>
      </c>
      <c r="P1552" t="b">
        <v>0</v>
      </c>
      <c r="Q1552">
        <v>7</v>
      </c>
      <c r="R1552" t="b">
        <v>0</v>
      </c>
      <c r="S1552" t="s">
        <v>8284</v>
      </c>
      <c r="T1552" s="15" t="s">
        <v>8334</v>
      </c>
      <c r="U1552" s="15" t="s">
        <v>8339</v>
      </c>
    </row>
    <row r="1553" spans="1:21" ht="60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s="13" t="s">
        <v>7234</v>
      </c>
      <c r="G1553" s="10">
        <f>ROUND(E1553/D1553,2)</f>
        <v>0</v>
      </c>
      <c r="H1553" s="9" t="s">
        <v>8219</v>
      </c>
      <c r="I1553" t="s">
        <v>8222</v>
      </c>
      <c r="J1553" t="s">
        <v>8244</v>
      </c>
      <c r="K1553">
        <v>1432756039</v>
      </c>
      <c r="L1553">
        <v>1430164039</v>
      </c>
      <c r="M1553" s="20">
        <f>(((K1553/60)/60)/24)+DATE(1970,1,1)</f>
        <v>42151.824525462958</v>
      </c>
      <c r="N1553" s="20">
        <f>(((L1553/60)/60)/24)+DATE(1970,1,1)</f>
        <v>42121.824525462958</v>
      </c>
      <c r="O1553" s="22">
        <f>M1553-N1553</f>
        <v>30</v>
      </c>
      <c r="P1553" t="b">
        <v>0</v>
      </c>
      <c r="Q1553" t="s">
        <v>8305</v>
      </c>
      <c r="R1553" t="b">
        <v>0</v>
      </c>
      <c r="S1553" t="s">
        <v>8284</v>
      </c>
      <c r="T1553" s="15" t="s">
        <v>8334</v>
      </c>
      <c r="U1553" s="15" t="s">
        <v>8339</v>
      </c>
    </row>
    <row r="1554" spans="1:21" ht="60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s="13">
        <f>IFERROR(ROUND(E1554/Q1554,2),0)</f>
        <v>132.19</v>
      </c>
      <c r="G1554" s="10">
        <f>ROUND(E1554/D1554,2)</f>
        <v>0.49</v>
      </c>
      <c r="H1554" s="9" t="s">
        <v>8219</v>
      </c>
      <c r="I1554" t="s">
        <v>8222</v>
      </c>
      <c r="J1554" t="s">
        <v>8244</v>
      </c>
      <c r="K1554">
        <v>1412135940</v>
      </c>
      <c r="L1554">
        <v>1410366708</v>
      </c>
      <c r="M1554" s="20">
        <f>(((K1554/60)/60)/24)+DATE(1970,1,1)</f>
        <v>41913.165972222225</v>
      </c>
      <c r="N1554" s="20">
        <f>(((L1554/60)/60)/24)+DATE(1970,1,1)</f>
        <v>41892.688750000001</v>
      </c>
      <c r="O1554" s="22">
        <f>M1554-N1554</f>
        <v>20.477222222223645</v>
      </c>
      <c r="P1554" t="b">
        <v>0</v>
      </c>
      <c r="Q1554">
        <v>16</v>
      </c>
      <c r="R1554" t="b">
        <v>0</v>
      </c>
      <c r="S1554" t="s">
        <v>8284</v>
      </c>
      <c r="T1554" s="15" t="s">
        <v>8334</v>
      </c>
      <c r="U1554" s="15" t="s">
        <v>8339</v>
      </c>
    </row>
    <row r="1555" spans="1:21" ht="45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s="13" t="s">
        <v>7234</v>
      </c>
      <c r="G1555" s="10">
        <f>ROUND(E1555/D1555,2)</f>
        <v>0</v>
      </c>
      <c r="H1555" s="9" t="s">
        <v>8219</v>
      </c>
      <c r="I1555" t="s">
        <v>8222</v>
      </c>
      <c r="J1555" t="s">
        <v>8244</v>
      </c>
      <c r="K1555">
        <v>1441176447</v>
      </c>
      <c r="L1555">
        <v>1438584447</v>
      </c>
      <c r="M1555" s="20">
        <f>(((K1555/60)/60)/24)+DATE(1970,1,1)</f>
        <v>42249.282951388886</v>
      </c>
      <c r="N1555" s="20">
        <f>(((L1555/60)/60)/24)+DATE(1970,1,1)</f>
        <v>42219.282951388886</v>
      </c>
      <c r="O1555" s="22">
        <f>M1555-N1555</f>
        <v>30</v>
      </c>
      <c r="P1555" t="b">
        <v>0</v>
      </c>
      <c r="Q1555" t="s">
        <v>8305</v>
      </c>
      <c r="R1555" t="b">
        <v>0</v>
      </c>
      <c r="S1555" t="s">
        <v>8284</v>
      </c>
      <c r="T1555" s="15" t="s">
        <v>8334</v>
      </c>
      <c r="U1555" s="15" t="s">
        <v>8339</v>
      </c>
    </row>
    <row r="1556" spans="1:21" ht="60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s="13" t="s">
        <v>7234</v>
      </c>
      <c r="G1556" s="10">
        <f>ROUND(E1556/D1556,2)</f>
        <v>0</v>
      </c>
      <c r="H1556" s="9" t="s">
        <v>8219</v>
      </c>
      <c r="I1556" t="s">
        <v>8224</v>
      </c>
      <c r="J1556" t="s">
        <v>8246</v>
      </c>
      <c r="K1556">
        <v>1438495390</v>
      </c>
      <c r="L1556">
        <v>1435903390</v>
      </c>
      <c r="M1556" s="20">
        <f>(((K1556/60)/60)/24)+DATE(1970,1,1)</f>
        <v>42218.252199074079</v>
      </c>
      <c r="N1556" s="20">
        <f>(((L1556/60)/60)/24)+DATE(1970,1,1)</f>
        <v>42188.252199074079</v>
      </c>
      <c r="O1556" s="22">
        <f>M1556-N1556</f>
        <v>30</v>
      </c>
      <c r="P1556" t="b">
        <v>0</v>
      </c>
      <c r="Q1556" t="s">
        <v>8305</v>
      </c>
      <c r="R1556" t="b">
        <v>0</v>
      </c>
      <c r="S1556" t="s">
        <v>8284</v>
      </c>
      <c r="T1556" s="15" t="s">
        <v>8334</v>
      </c>
      <c r="U1556" s="15" t="s">
        <v>8339</v>
      </c>
    </row>
    <row r="1557" spans="1:21" ht="45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s="13" t="s">
        <v>7234</v>
      </c>
      <c r="G1557" s="10">
        <f>ROUND(E1557/D1557,2)</f>
        <v>0</v>
      </c>
      <c r="H1557" s="9" t="s">
        <v>8219</v>
      </c>
      <c r="I1557" t="s">
        <v>8222</v>
      </c>
      <c r="J1557" t="s">
        <v>8244</v>
      </c>
      <c r="K1557">
        <v>1442509200</v>
      </c>
      <c r="L1557">
        <v>1440513832</v>
      </c>
      <c r="M1557" s="20">
        <f>(((K1557/60)/60)/24)+DATE(1970,1,1)</f>
        <v>42264.708333333328</v>
      </c>
      <c r="N1557" s="20">
        <f>(((L1557/60)/60)/24)+DATE(1970,1,1)</f>
        <v>42241.613796296297</v>
      </c>
      <c r="O1557" s="22">
        <f>M1557-N1557</f>
        <v>23.094537037031841</v>
      </c>
      <c r="P1557" t="b">
        <v>0</v>
      </c>
      <c r="Q1557" t="s">
        <v>8305</v>
      </c>
      <c r="R1557" t="b">
        <v>0</v>
      </c>
      <c r="S1557" t="s">
        <v>8284</v>
      </c>
      <c r="T1557" s="15" t="s">
        <v>8334</v>
      </c>
      <c r="U1557" s="15" t="s">
        <v>8339</v>
      </c>
    </row>
    <row r="1558" spans="1:21" ht="45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s="13">
        <f>IFERROR(ROUND(E1558/Q1558,2),0)</f>
        <v>56.42</v>
      </c>
      <c r="G1558" s="10">
        <f>ROUND(E1558/D1558,2)</f>
        <v>0.45</v>
      </c>
      <c r="H1558" s="9" t="s">
        <v>8219</v>
      </c>
      <c r="I1558" t="s">
        <v>8227</v>
      </c>
      <c r="J1558" t="s">
        <v>8249</v>
      </c>
      <c r="K1558">
        <v>1467603624</v>
      </c>
      <c r="L1558">
        <v>1465011624</v>
      </c>
      <c r="M1558" s="20">
        <f>(((K1558/60)/60)/24)+DATE(1970,1,1)</f>
        <v>42555.153055555551</v>
      </c>
      <c r="N1558" s="20">
        <f>(((L1558/60)/60)/24)+DATE(1970,1,1)</f>
        <v>42525.153055555551</v>
      </c>
      <c r="O1558" s="22">
        <f>M1558-N1558</f>
        <v>30</v>
      </c>
      <c r="P1558" t="b">
        <v>0</v>
      </c>
      <c r="Q1558">
        <v>12</v>
      </c>
      <c r="R1558" t="b">
        <v>0</v>
      </c>
      <c r="S1558" t="s">
        <v>8284</v>
      </c>
      <c r="T1558" s="15" t="s">
        <v>8334</v>
      </c>
      <c r="U1558" s="15" t="s">
        <v>8339</v>
      </c>
    </row>
    <row r="1559" spans="1:21" ht="45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s="13">
        <f>IFERROR(ROUND(E1559/Q1559,2),0)</f>
        <v>100</v>
      </c>
      <c r="G1559" s="10">
        <f>ROUND(E1559/D1559,2)</f>
        <v>0.04</v>
      </c>
      <c r="H1559" s="9" t="s">
        <v>8219</v>
      </c>
      <c r="I1559" t="s">
        <v>8222</v>
      </c>
      <c r="J1559" t="s">
        <v>8244</v>
      </c>
      <c r="K1559">
        <v>1411227633</v>
      </c>
      <c r="L1559">
        <v>1408549233</v>
      </c>
      <c r="M1559" s="20">
        <f>(((K1559/60)/60)/24)+DATE(1970,1,1)</f>
        <v>41902.65315972222</v>
      </c>
      <c r="N1559" s="20">
        <f>(((L1559/60)/60)/24)+DATE(1970,1,1)</f>
        <v>41871.65315972222</v>
      </c>
      <c r="O1559" s="22">
        <f>M1559-N1559</f>
        <v>31</v>
      </c>
      <c r="P1559" t="b">
        <v>0</v>
      </c>
      <c r="Q1559">
        <v>1</v>
      </c>
      <c r="R1559" t="b">
        <v>0</v>
      </c>
      <c r="S1559" t="s">
        <v>8284</v>
      </c>
      <c r="T1559" s="15" t="s">
        <v>8334</v>
      </c>
      <c r="U1559" s="15" t="s">
        <v>8339</v>
      </c>
    </row>
    <row r="1560" spans="1:21" ht="45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s="13">
        <f>IFERROR(ROUND(E1560/Q1560,2),0)</f>
        <v>11.67</v>
      </c>
      <c r="G1560" s="10">
        <f>ROUND(E1560/D1560,2)</f>
        <v>0.05</v>
      </c>
      <c r="H1560" s="9" t="s">
        <v>8219</v>
      </c>
      <c r="I1560" t="s">
        <v>8223</v>
      </c>
      <c r="J1560" t="s">
        <v>8245</v>
      </c>
      <c r="K1560">
        <v>1440763920</v>
      </c>
      <c r="L1560">
        <v>1435656759</v>
      </c>
      <c r="M1560" s="20">
        <f>(((K1560/60)/60)/24)+DATE(1970,1,1)</f>
        <v>42244.508333333331</v>
      </c>
      <c r="N1560" s="20">
        <f>(((L1560/60)/60)/24)+DATE(1970,1,1)</f>
        <v>42185.397673611107</v>
      </c>
      <c r="O1560" s="22">
        <f>M1560-N1560</f>
        <v>59.110659722224227</v>
      </c>
      <c r="P1560" t="b">
        <v>0</v>
      </c>
      <c r="Q1560">
        <v>3</v>
      </c>
      <c r="R1560" t="b">
        <v>0</v>
      </c>
      <c r="S1560" t="s">
        <v>8284</v>
      </c>
      <c r="T1560" s="15" t="s">
        <v>8334</v>
      </c>
      <c r="U1560" s="15" t="s">
        <v>8339</v>
      </c>
    </row>
    <row r="1561" spans="1:21" ht="45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s="13">
        <f>IFERROR(ROUND(E1561/Q1561,2),0)</f>
        <v>50</v>
      </c>
      <c r="G1561" s="10">
        <f>ROUND(E1561/D1561,2)</f>
        <v>0</v>
      </c>
      <c r="H1561" s="9" t="s">
        <v>8219</v>
      </c>
      <c r="I1561" t="s">
        <v>8222</v>
      </c>
      <c r="J1561" t="s">
        <v>8244</v>
      </c>
      <c r="K1561">
        <v>1430270199</v>
      </c>
      <c r="L1561">
        <v>1428974199</v>
      </c>
      <c r="M1561" s="20">
        <f>(((K1561/60)/60)/24)+DATE(1970,1,1)</f>
        <v>42123.05322916666</v>
      </c>
      <c r="N1561" s="20">
        <f>(((L1561/60)/60)/24)+DATE(1970,1,1)</f>
        <v>42108.05322916666</v>
      </c>
      <c r="O1561" s="22">
        <f>M1561-N1561</f>
        <v>15</v>
      </c>
      <c r="P1561" t="b">
        <v>0</v>
      </c>
      <c r="Q1561">
        <v>1</v>
      </c>
      <c r="R1561" t="b">
        <v>0</v>
      </c>
      <c r="S1561" t="s">
        <v>8284</v>
      </c>
      <c r="T1561" s="15" t="s">
        <v>8334</v>
      </c>
      <c r="U1561" s="15" t="s">
        <v>8339</v>
      </c>
    </row>
    <row r="1562" spans="1:21" ht="60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s="13">
        <f>IFERROR(ROUND(E1562/Q1562,2),0)</f>
        <v>23.5</v>
      </c>
      <c r="G1562" s="10">
        <f>ROUND(E1562/D1562,2)</f>
        <v>0.04</v>
      </c>
      <c r="H1562" s="9" t="s">
        <v>8219</v>
      </c>
      <c r="I1562" t="s">
        <v>8222</v>
      </c>
      <c r="J1562" t="s">
        <v>8244</v>
      </c>
      <c r="K1562">
        <v>1415842193</v>
      </c>
      <c r="L1562">
        <v>1414110593</v>
      </c>
      <c r="M1562" s="20">
        <f>(((K1562/60)/60)/24)+DATE(1970,1,1)</f>
        <v>41956.062418981484</v>
      </c>
      <c r="N1562" s="20">
        <f>(((L1562/60)/60)/24)+DATE(1970,1,1)</f>
        <v>41936.020752314813</v>
      </c>
      <c r="O1562" s="22">
        <f>M1562-N1562</f>
        <v>20.041666666671517</v>
      </c>
      <c r="P1562" t="b">
        <v>0</v>
      </c>
      <c r="Q1562">
        <v>4</v>
      </c>
      <c r="R1562" t="b">
        <v>0</v>
      </c>
      <c r="S1562" t="s">
        <v>8284</v>
      </c>
      <c r="T1562" s="15" t="s">
        <v>8334</v>
      </c>
      <c r="U1562" s="15" t="s">
        <v>8339</v>
      </c>
    </row>
    <row r="1563" spans="1:21" ht="60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s="13">
        <f>IFERROR(ROUND(E1563/Q1563,2),0)</f>
        <v>67</v>
      </c>
      <c r="G1563" s="10">
        <f>ROUND(E1563/D1563,2)</f>
        <v>0.01</v>
      </c>
      <c r="H1563" s="9" t="s">
        <v>8218</v>
      </c>
      <c r="I1563" t="s">
        <v>8222</v>
      </c>
      <c r="J1563" t="s">
        <v>8244</v>
      </c>
      <c r="K1563">
        <v>1383789603</v>
      </c>
      <c r="L1563">
        <v>1381194003</v>
      </c>
      <c r="M1563" s="20">
        <f>(((K1563/60)/60)/24)+DATE(1970,1,1)</f>
        <v>41585.083368055559</v>
      </c>
      <c r="N1563" s="20">
        <f>(((L1563/60)/60)/24)+DATE(1970,1,1)</f>
        <v>41555.041701388887</v>
      </c>
      <c r="O1563" s="22">
        <f>M1563-N1563</f>
        <v>30.041666666671517</v>
      </c>
      <c r="P1563" t="b">
        <v>0</v>
      </c>
      <c r="Q1563">
        <v>1</v>
      </c>
      <c r="R1563" t="b">
        <v>0</v>
      </c>
      <c r="S1563" t="s">
        <v>8285</v>
      </c>
      <c r="T1563" s="15" t="s">
        <v>8318</v>
      </c>
      <c r="U1563" s="15" t="s">
        <v>8340</v>
      </c>
    </row>
    <row r="1564" spans="1:21" ht="60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s="13" t="s">
        <v>7234</v>
      </c>
      <c r="G1564" s="10">
        <f>ROUND(E1564/D1564,2)</f>
        <v>0</v>
      </c>
      <c r="H1564" s="9" t="s">
        <v>8218</v>
      </c>
      <c r="I1564" t="s">
        <v>8222</v>
      </c>
      <c r="J1564" t="s">
        <v>8244</v>
      </c>
      <c r="K1564">
        <v>1259715000</v>
      </c>
      <c r="L1564">
        <v>1253712916</v>
      </c>
      <c r="M1564" s="20">
        <f>(((K1564/60)/60)/24)+DATE(1970,1,1)</f>
        <v>40149.034722222219</v>
      </c>
      <c r="N1564" s="20">
        <f>(((L1564/60)/60)/24)+DATE(1970,1,1)</f>
        <v>40079.566157407404</v>
      </c>
      <c r="O1564" s="22">
        <f>M1564-N1564</f>
        <v>69.468564814815181</v>
      </c>
      <c r="P1564" t="b">
        <v>0</v>
      </c>
      <c r="Q1564" t="s">
        <v>8305</v>
      </c>
      <c r="R1564" t="b">
        <v>0</v>
      </c>
      <c r="S1564" t="s">
        <v>8285</v>
      </c>
      <c r="T1564" s="15" t="s">
        <v>8318</v>
      </c>
      <c r="U1564" s="15" t="s">
        <v>8340</v>
      </c>
    </row>
    <row r="1565" spans="1:21" ht="45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s="13">
        <f>IFERROR(ROUND(E1565/Q1565,2),0)</f>
        <v>42.5</v>
      </c>
      <c r="G1565" s="10">
        <f>ROUND(E1565/D1565,2)</f>
        <v>0.01</v>
      </c>
      <c r="H1565" s="9" t="s">
        <v>8218</v>
      </c>
      <c r="I1565" t="s">
        <v>8223</v>
      </c>
      <c r="J1565" t="s">
        <v>8245</v>
      </c>
      <c r="K1565">
        <v>1394815751</v>
      </c>
      <c r="L1565">
        <v>1389635351</v>
      </c>
      <c r="M1565" s="20">
        <f>(((K1565/60)/60)/24)+DATE(1970,1,1)</f>
        <v>41712.700821759259</v>
      </c>
      <c r="N1565" s="20">
        <f>(((L1565/60)/60)/24)+DATE(1970,1,1)</f>
        <v>41652.742488425924</v>
      </c>
      <c r="O1565" s="22">
        <f>M1565-N1565</f>
        <v>59.958333333335759</v>
      </c>
      <c r="P1565" t="b">
        <v>0</v>
      </c>
      <c r="Q1565">
        <v>2</v>
      </c>
      <c r="R1565" t="b">
        <v>0</v>
      </c>
      <c r="S1565" t="s">
        <v>8285</v>
      </c>
      <c r="T1565" s="15" t="s">
        <v>8318</v>
      </c>
      <c r="U1565" s="15" t="s">
        <v>8340</v>
      </c>
    </row>
    <row r="1566" spans="1:21" ht="60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s="13">
        <f>IFERROR(ROUND(E1566/Q1566,2),0)</f>
        <v>10</v>
      </c>
      <c r="G1566" s="10">
        <f>ROUND(E1566/D1566,2)</f>
        <v>0</v>
      </c>
      <c r="H1566" s="9" t="s">
        <v>8218</v>
      </c>
      <c r="I1566" t="s">
        <v>8222</v>
      </c>
      <c r="J1566" t="s">
        <v>8244</v>
      </c>
      <c r="K1566">
        <v>1432843500</v>
      </c>
      <c r="L1566">
        <v>1430124509</v>
      </c>
      <c r="M1566" s="20">
        <f>(((K1566/60)/60)/24)+DATE(1970,1,1)</f>
        <v>42152.836805555555</v>
      </c>
      <c r="N1566" s="20">
        <f>(((L1566/60)/60)/24)+DATE(1970,1,1)</f>
        <v>42121.367002314815</v>
      </c>
      <c r="O1566" s="22">
        <f>M1566-N1566</f>
        <v>31.469803240739566</v>
      </c>
      <c r="P1566" t="b">
        <v>0</v>
      </c>
      <c r="Q1566">
        <v>1</v>
      </c>
      <c r="R1566" t="b">
        <v>0</v>
      </c>
      <c r="S1566" t="s">
        <v>8285</v>
      </c>
      <c r="T1566" s="15" t="s">
        <v>8318</v>
      </c>
      <c r="U1566" s="15" t="s">
        <v>8340</v>
      </c>
    </row>
    <row r="1567" spans="1:21" ht="60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s="13">
        <f>IFERROR(ROUND(E1567/Q1567,2),0)</f>
        <v>100</v>
      </c>
      <c r="G1567" s="10">
        <f>ROUND(E1567/D1567,2)</f>
        <v>0.03</v>
      </c>
      <c r="H1567" s="9" t="s">
        <v>8218</v>
      </c>
      <c r="I1567" t="s">
        <v>8222</v>
      </c>
      <c r="J1567" t="s">
        <v>8244</v>
      </c>
      <c r="K1567">
        <v>1307554261</v>
      </c>
      <c r="L1567">
        <v>1304962261</v>
      </c>
      <c r="M1567" s="20">
        <f>(((K1567/60)/60)/24)+DATE(1970,1,1)</f>
        <v>40702.729872685188</v>
      </c>
      <c r="N1567" s="20">
        <f>(((L1567/60)/60)/24)+DATE(1970,1,1)</f>
        <v>40672.729872685188</v>
      </c>
      <c r="O1567" s="22">
        <f>M1567-N1567</f>
        <v>30</v>
      </c>
      <c r="P1567" t="b">
        <v>0</v>
      </c>
      <c r="Q1567">
        <v>1</v>
      </c>
      <c r="R1567" t="b">
        <v>0</v>
      </c>
      <c r="S1567" t="s">
        <v>8285</v>
      </c>
      <c r="T1567" s="15" t="s">
        <v>8318</v>
      </c>
      <c r="U1567" s="15" t="s">
        <v>8340</v>
      </c>
    </row>
    <row r="1568" spans="1:21" ht="45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s="13">
        <f>IFERROR(ROUND(E1568/Q1568,2),0)</f>
        <v>108.05</v>
      </c>
      <c r="G1568" s="10">
        <f>ROUND(E1568/D1568,2)</f>
        <v>0.21</v>
      </c>
      <c r="H1568" s="9" t="s">
        <v>8218</v>
      </c>
      <c r="I1568" t="s">
        <v>8222</v>
      </c>
      <c r="J1568" t="s">
        <v>8244</v>
      </c>
      <c r="K1568">
        <v>1469656800</v>
      </c>
      <c r="L1568">
        <v>1467151204</v>
      </c>
      <c r="M1568" s="20">
        <f>(((K1568/60)/60)/24)+DATE(1970,1,1)</f>
        <v>42578.916666666672</v>
      </c>
      <c r="N1568" s="20">
        <f>(((L1568/60)/60)/24)+DATE(1970,1,1)</f>
        <v>42549.916712962964</v>
      </c>
      <c r="O1568" s="22">
        <f>M1568-N1568</f>
        <v>28.999953703707433</v>
      </c>
      <c r="P1568" t="b">
        <v>0</v>
      </c>
      <c r="Q1568">
        <v>59</v>
      </c>
      <c r="R1568" t="b">
        <v>0</v>
      </c>
      <c r="S1568" t="s">
        <v>8285</v>
      </c>
      <c r="T1568" s="15" t="s">
        <v>8318</v>
      </c>
      <c r="U1568" s="15" t="s">
        <v>8340</v>
      </c>
    </row>
    <row r="1569" spans="1:21" ht="60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s="13">
        <f>IFERROR(ROUND(E1569/Q1569,2),0)</f>
        <v>26.92</v>
      </c>
      <c r="G1569" s="10">
        <f>ROUND(E1569/D1569,2)</f>
        <v>0.04</v>
      </c>
      <c r="H1569" s="9" t="s">
        <v>8218</v>
      </c>
      <c r="I1569" t="s">
        <v>8222</v>
      </c>
      <c r="J1569" t="s">
        <v>8244</v>
      </c>
      <c r="K1569">
        <v>1392595200</v>
      </c>
      <c r="L1569">
        <v>1391293745</v>
      </c>
      <c r="M1569" s="20">
        <f>(((K1569/60)/60)/24)+DATE(1970,1,1)</f>
        <v>41687</v>
      </c>
      <c r="N1569" s="20">
        <f>(((L1569/60)/60)/24)+DATE(1970,1,1)</f>
        <v>41671.936863425923</v>
      </c>
      <c r="O1569" s="22">
        <f>M1569-N1569</f>
        <v>15.063136574077362</v>
      </c>
      <c r="P1569" t="b">
        <v>0</v>
      </c>
      <c r="Q1569">
        <v>13</v>
      </c>
      <c r="R1569" t="b">
        <v>0</v>
      </c>
      <c r="S1569" t="s">
        <v>8285</v>
      </c>
      <c r="T1569" s="15" t="s">
        <v>8318</v>
      </c>
      <c r="U1569" s="15" t="s">
        <v>8340</v>
      </c>
    </row>
    <row r="1570" spans="1:21" ht="45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s="13">
        <f>IFERROR(ROUND(E1570/Q1570,2),0)</f>
        <v>155</v>
      </c>
      <c r="G1570" s="10">
        <f>ROUND(E1570/D1570,2)</f>
        <v>0.14000000000000001</v>
      </c>
      <c r="H1570" s="9" t="s">
        <v>8218</v>
      </c>
      <c r="I1570" t="s">
        <v>8222</v>
      </c>
      <c r="J1570" t="s">
        <v>8244</v>
      </c>
      <c r="K1570">
        <v>1419384585</v>
      </c>
      <c r="L1570">
        <v>1416360585</v>
      </c>
      <c r="M1570" s="20">
        <f>(((K1570/60)/60)/24)+DATE(1970,1,1)</f>
        <v>41997.062326388885</v>
      </c>
      <c r="N1570" s="20">
        <f>(((L1570/60)/60)/24)+DATE(1970,1,1)</f>
        <v>41962.062326388885</v>
      </c>
      <c r="O1570" s="22">
        <f>M1570-N1570</f>
        <v>35</v>
      </c>
      <c r="P1570" t="b">
        <v>0</v>
      </c>
      <c r="Q1570">
        <v>22</v>
      </c>
      <c r="R1570" t="b">
        <v>0</v>
      </c>
      <c r="S1570" t="s">
        <v>8285</v>
      </c>
      <c r="T1570" s="15" t="s">
        <v>8318</v>
      </c>
      <c r="U1570" s="15" t="s">
        <v>8340</v>
      </c>
    </row>
    <row r="1571" spans="1:2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s="13" t="s">
        <v>7234</v>
      </c>
      <c r="G1571" s="10">
        <f>ROUND(E1571/D1571,2)</f>
        <v>0</v>
      </c>
      <c r="H1571" s="9" t="s">
        <v>8218</v>
      </c>
      <c r="I1571" t="s">
        <v>8222</v>
      </c>
      <c r="J1571" t="s">
        <v>8244</v>
      </c>
      <c r="K1571">
        <v>1369498714</v>
      </c>
      <c r="L1571">
        <v>1366906714</v>
      </c>
      <c r="M1571" s="20">
        <f>(((K1571/60)/60)/24)+DATE(1970,1,1)</f>
        <v>41419.679560185185</v>
      </c>
      <c r="N1571" s="20">
        <f>(((L1571/60)/60)/24)+DATE(1970,1,1)</f>
        <v>41389.679560185185</v>
      </c>
      <c r="O1571" s="22">
        <f>M1571-N1571</f>
        <v>30</v>
      </c>
      <c r="P1571" t="b">
        <v>0</v>
      </c>
      <c r="Q1571" t="s">
        <v>8305</v>
      </c>
      <c r="R1571" t="b">
        <v>0</v>
      </c>
      <c r="S1571" t="s">
        <v>8285</v>
      </c>
      <c r="T1571" s="15" t="s">
        <v>8318</v>
      </c>
      <c r="U1571" s="15" t="s">
        <v>8340</v>
      </c>
    </row>
    <row r="1572" spans="1:21" ht="30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s="13">
        <f>IFERROR(ROUND(E1572/Q1572,2),0)</f>
        <v>47.77</v>
      </c>
      <c r="G1572" s="10">
        <f>ROUND(E1572/D1572,2)</f>
        <v>0.41</v>
      </c>
      <c r="H1572" s="9" t="s">
        <v>8218</v>
      </c>
      <c r="I1572" t="s">
        <v>8222</v>
      </c>
      <c r="J1572" t="s">
        <v>8244</v>
      </c>
      <c r="K1572">
        <v>1460140282</v>
      </c>
      <c r="L1572">
        <v>1457551882</v>
      </c>
      <c r="M1572" s="20">
        <f>(((K1572/60)/60)/24)+DATE(1970,1,1)</f>
        <v>42468.771782407406</v>
      </c>
      <c r="N1572" s="20">
        <f>(((L1572/60)/60)/24)+DATE(1970,1,1)</f>
        <v>42438.813449074078</v>
      </c>
      <c r="O1572" s="22">
        <f>M1572-N1572</f>
        <v>29.958333333328483</v>
      </c>
      <c r="P1572" t="b">
        <v>0</v>
      </c>
      <c r="Q1572">
        <v>52</v>
      </c>
      <c r="R1572" t="b">
        <v>0</v>
      </c>
      <c r="S1572" t="s">
        <v>8285</v>
      </c>
      <c r="T1572" s="15" t="s">
        <v>8318</v>
      </c>
      <c r="U1572" s="15" t="s">
        <v>8340</v>
      </c>
    </row>
    <row r="1573" spans="1:21" ht="60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s="13">
        <f>IFERROR(ROUND(E1573/Q1573,2),0)</f>
        <v>20</v>
      </c>
      <c r="G1573" s="10">
        <f>ROUND(E1573/D1573,2)</f>
        <v>0.01</v>
      </c>
      <c r="H1573" s="9" t="s">
        <v>8218</v>
      </c>
      <c r="I1573" t="s">
        <v>8223</v>
      </c>
      <c r="J1573" t="s">
        <v>8245</v>
      </c>
      <c r="K1573">
        <v>1434738483</v>
      </c>
      <c r="L1573">
        <v>1432146483</v>
      </c>
      <c r="M1573" s="20">
        <f>(((K1573/60)/60)/24)+DATE(1970,1,1)</f>
        <v>42174.769479166673</v>
      </c>
      <c r="N1573" s="20">
        <f>(((L1573/60)/60)/24)+DATE(1970,1,1)</f>
        <v>42144.769479166673</v>
      </c>
      <c r="O1573" s="22">
        <f>M1573-N1573</f>
        <v>30</v>
      </c>
      <c r="P1573" t="b">
        <v>0</v>
      </c>
      <c r="Q1573">
        <v>4</v>
      </c>
      <c r="R1573" t="b">
        <v>0</v>
      </c>
      <c r="S1573" t="s">
        <v>8285</v>
      </c>
      <c r="T1573" s="15" t="s">
        <v>8318</v>
      </c>
      <c r="U1573" s="15" t="s">
        <v>8340</v>
      </c>
    </row>
    <row r="1574" spans="1:21" ht="60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s="13">
        <f>IFERROR(ROUND(E1574/Q1574,2),0)</f>
        <v>41.67</v>
      </c>
      <c r="G1574" s="10">
        <f>ROUND(E1574/D1574,2)</f>
        <v>0.05</v>
      </c>
      <c r="H1574" s="9" t="s">
        <v>8218</v>
      </c>
      <c r="I1574" t="s">
        <v>8223</v>
      </c>
      <c r="J1574" t="s">
        <v>8245</v>
      </c>
      <c r="K1574">
        <v>1456703940</v>
      </c>
      <c r="L1574">
        <v>1454546859</v>
      </c>
      <c r="M1574" s="20">
        <f>(((K1574/60)/60)/24)+DATE(1970,1,1)</f>
        <v>42428.999305555553</v>
      </c>
      <c r="N1574" s="20">
        <f>(((L1574/60)/60)/24)+DATE(1970,1,1)</f>
        <v>42404.033090277779</v>
      </c>
      <c r="O1574" s="22">
        <f>M1574-N1574</f>
        <v>24.966215277774609</v>
      </c>
      <c r="P1574" t="b">
        <v>0</v>
      </c>
      <c r="Q1574">
        <v>3</v>
      </c>
      <c r="R1574" t="b">
        <v>0</v>
      </c>
      <c r="S1574" t="s">
        <v>8285</v>
      </c>
      <c r="T1574" s="15" t="s">
        <v>8318</v>
      </c>
      <c r="U1574" s="15" t="s">
        <v>8340</v>
      </c>
    </row>
    <row r="1575" spans="1:21" ht="60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s="13">
        <f>IFERROR(ROUND(E1575/Q1575,2),0)</f>
        <v>74.33</v>
      </c>
      <c r="G1575" s="10">
        <f>ROUND(E1575/D1575,2)</f>
        <v>0.02</v>
      </c>
      <c r="H1575" s="9" t="s">
        <v>8218</v>
      </c>
      <c r="I1575" t="s">
        <v>8227</v>
      </c>
      <c r="J1575" t="s">
        <v>8249</v>
      </c>
      <c r="K1575">
        <v>1491019140</v>
      </c>
      <c r="L1575">
        <v>1487548802</v>
      </c>
      <c r="M1575" s="20">
        <f>(((K1575/60)/60)/24)+DATE(1970,1,1)</f>
        <v>42826.165972222225</v>
      </c>
      <c r="N1575" s="20">
        <f>(((L1575/60)/60)/24)+DATE(1970,1,1)</f>
        <v>42786.000023148154</v>
      </c>
      <c r="O1575" s="22">
        <f>M1575-N1575</f>
        <v>40.16594907407125</v>
      </c>
      <c r="P1575" t="b">
        <v>0</v>
      </c>
      <c r="Q1575">
        <v>3</v>
      </c>
      <c r="R1575" t="b">
        <v>0</v>
      </c>
      <c r="S1575" t="s">
        <v>8285</v>
      </c>
      <c r="T1575" s="15" t="s">
        <v>8318</v>
      </c>
      <c r="U1575" s="15" t="s">
        <v>8340</v>
      </c>
    </row>
    <row r="1576" spans="1:21" ht="60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s="13">
        <f>IFERROR(ROUND(E1576/Q1576,2),0)</f>
        <v>84.33</v>
      </c>
      <c r="G1576" s="10">
        <f>ROUND(E1576/D1576,2)</f>
        <v>0.05</v>
      </c>
      <c r="H1576" s="9" t="s">
        <v>8218</v>
      </c>
      <c r="I1576" t="s">
        <v>8222</v>
      </c>
      <c r="J1576" t="s">
        <v>8244</v>
      </c>
      <c r="K1576">
        <v>1424211329</v>
      </c>
      <c r="L1576">
        <v>1421187329</v>
      </c>
      <c r="M1576" s="20">
        <f>(((K1576/60)/60)/24)+DATE(1970,1,1)</f>
        <v>42052.927418981482</v>
      </c>
      <c r="N1576" s="20">
        <f>(((L1576/60)/60)/24)+DATE(1970,1,1)</f>
        <v>42017.927418981482</v>
      </c>
      <c r="O1576" s="22">
        <f>M1576-N1576</f>
        <v>35</v>
      </c>
      <c r="P1576" t="b">
        <v>0</v>
      </c>
      <c r="Q1576">
        <v>6</v>
      </c>
      <c r="R1576" t="b">
        <v>0</v>
      </c>
      <c r="S1576" t="s">
        <v>8285</v>
      </c>
      <c r="T1576" s="15" t="s">
        <v>8318</v>
      </c>
      <c r="U1576" s="15" t="s">
        <v>8340</v>
      </c>
    </row>
    <row r="1577" spans="1:21" ht="60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s="13">
        <f>IFERROR(ROUND(E1577/Q1577,2),0)</f>
        <v>65.459999999999994</v>
      </c>
      <c r="G1577" s="10">
        <f>ROUND(E1577/D1577,2)</f>
        <v>0.23</v>
      </c>
      <c r="H1577" s="9" t="s">
        <v>8218</v>
      </c>
      <c r="I1577" t="s">
        <v>8222</v>
      </c>
      <c r="J1577" t="s">
        <v>8244</v>
      </c>
      <c r="K1577">
        <v>1404909296</v>
      </c>
      <c r="L1577">
        <v>1402317296</v>
      </c>
      <c r="M1577" s="20">
        <f>(((K1577/60)/60)/24)+DATE(1970,1,1)</f>
        <v>41829.524259259262</v>
      </c>
      <c r="N1577" s="20">
        <f>(((L1577/60)/60)/24)+DATE(1970,1,1)</f>
        <v>41799.524259259262</v>
      </c>
      <c r="O1577" s="22">
        <f>M1577-N1577</f>
        <v>30</v>
      </c>
      <c r="P1577" t="b">
        <v>0</v>
      </c>
      <c r="Q1577">
        <v>35</v>
      </c>
      <c r="R1577" t="b">
        <v>0</v>
      </c>
      <c r="S1577" t="s">
        <v>8285</v>
      </c>
      <c r="T1577" s="15" t="s">
        <v>8318</v>
      </c>
      <c r="U1577" s="15" t="s">
        <v>8340</v>
      </c>
    </row>
    <row r="1578" spans="1:21" ht="45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s="13">
        <f>IFERROR(ROUND(E1578/Q1578,2),0)</f>
        <v>65</v>
      </c>
      <c r="G1578" s="10">
        <f>ROUND(E1578/D1578,2)</f>
        <v>0.13</v>
      </c>
      <c r="H1578" s="9" t="s">
        <v>8218</v>
      </c>
      <c r="I1578" t="s">
        <v>8222</v>
      </c>
      <c r="J1578" t="s">
        <v>8244</v>
      </c>
      <c r="K1578">
        <v>1435698368</v>
      </c>
      <c r="L1578">
        <v>1431810368</v>
      </c>
      <c r="M1578" s="20">
        <f>(((K1578/60)/60)/24)+DATE(1970,1,1)</f>
        <v>42185.879259259258</v>
      </c>
      <c r="N1578" s="20">
        <f>(((L1578/60)/60)/24)+DATE(1970,1,1)</f>
        <v>42140.879259259258</v>
      </c>
      <c r="O1578" s="22">
        <f>M1578-N1578</f>
        <v>45</v>
      </c>
      <c r="P1578" t="b">
        <v>0</v>
      </c>
      <c r="Q1578">
        <v>10</v>
      </c>
      <c r="R1578" t="b">
        <v>0</v>
      </c>
      <c r="S1578" t="s">
        <v>8285</v>
      </c>
      <c r="T1578" s="15" t="s">
        <v>8318</v>
      </c>
      <c r="U1578" s="15" t="s">
        <v>8340</v>
      </c>
    </row>
    <row r="1579" spans="1:21" ht="60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s="13">
        <f>IFERROR(ROUND(E1579/Q1579,2),0)</f>
        <v>27.5</v>
      </c>
      <c r="G1579" s="10">
        <f>ROUND(E1579/D1579,2)</f>
        <v>0.01</v>
      </c>
      <c r="H1579" s="9" t="s">
        <v>8218</v>
      </c>
      <c r="I1579" t="s">
        <v>8222</v>
      </c>
      <c r="J1579" t="s">
        <v>8244</v>
      </c>
      <c r="K1579">
        <v>1343161248</v>
      </c>
      <c r="L1579">
        <v>1337977248</v>
      </c>
      <c r="M1579" s="20">
        <f>(((K1579/60)/60)/24)+DATE(1970,1,1)</f>
        <v>41114.847777777781</v>
      </c>
      <c r="N1579" s="20">
        <f>(((L1579/60)/60)/24)+DATE(1970,1,1)</f>
        <v>41054.847777777781</v>
      </c>
      <c r="O1579" s="22">
        <f>M1579-N1579</f>
        <v>60</v>
      </c>
      <c r="P1579" t="b">
        <v>0</v>
      </c>
      <c r="Q1579">
        <v>2</v>
      </c>
      <c r="R1579" t="b">
        <v>0</v>
      </c>
      <c r="S1579" t="s">
        <v>8285</v>
      </c>
      <c r="T1579" s="15" t="s">
        <v>8318</v>
      </c>
      <c r="U1579" s="15" t="s">
        <v>8340</v>
      </c>
    </row>
    <row r="1580" spans="1:21" ht="60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s="13">
        <f>IFERROR(ROUND(E1580/Q1580,2),0)</f>
        <v>51.25</v>
      </c>
      <c r="G1580" s="10">
        <f>ROUND(E1580/D1580,2)</f>
        <v>0.11</v>
      </c>
      <c r="H1580" s="9" t="s">
        <v>8218</v>
      </c>
      <c r="I1580" t="s">
        <v>8222</v>
      </c>
      <c r="J1580" t="s">
        <v>8244</v>
      </c>
      <c r="K1580">
        <v>1283392800</v>
      </c>
      <c r="L1580">
        <v>1281317691</v>
      </c>
      <c r="M1580" s="20">
        <f>(((K1580/60)/60)/24)+DATE(1970,1,1)</f>
        <v>40423.083333333336</v>
      </c>
      <c r="N1580" s="20">
        <f>(((L1580/60)/60)/24)+DATE(1970,1,1)</f>
        <v>40399.065868055557</v>
      </c>
      <c r="O1580" s="22">
        <f>M1580-N1580</f>
        <v>24.017465277778683</v>
      </c>
      <c r="P1580" t="b">
        <v>0</v>
      </c>
      <c r="Q1580">
        <v>4</v>
      </c>
      <c r="R1580" t="b">
        <v>0</v>
      </c>
      <c r="S1580" t="s">
        <v>8285</v>
      </c>
      <c r="T1580" s="15" t="s">
        <v>8318</v>
      </c>
      <c r="U1580" s="15" t="s">
        <v>8340</v>
      </c>
    </row>
    <row r="1581" spans="1:21" ht="45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s="13">
        <f>IFERROR(ROUND(E1581/Q1581,2),0)</f>
        <v>14</v>
      </c>
      <c r="G1581" s="10">
        <f>ROUND(E1581/D1581,2)</f>
        <v>0.01</v>
      </c>
      <c r="H1581" s="9" t="s">
        <v>8218</v>
      </c>
      <c r="I1581" t="s">
        <v>8222</v>
      </c>
      <c r="J1581" t="s">
        <v>8244</v>
      </c>
      <c r="K1581">
        <v>1377734091</v>
      </c>
      <c r="L1581">
        <v>1374882891</v>
      </c>
      <c r="M1581" s="20">
        <f>(((K1581/60)/60)/24)+DATE(1970,1,1)</f>
        <v>41514.996423611112</v>
      </c>
      <c r="N1581" s="20">
        <f>(((L1581/60)/60)/24)+DATE(1970,1,1)</f>
        <v>41481.996423611112</v>
      </c>
      <c r="O1581" s="22">
        <f>M1581-N1581</f>
        <v>33</v>
      </c>
      <c r="P1581" t="b">
        <v>0</v>
      </c>
      <c r="Q1581">
        <v>2</v>
      </c>
      <c r="R1581" t="b">
        <v>0</v>
      </c>
      <c r="S1581" t="s">
        <v>8285</v>
      </c>
      <c r="T1581" s="15" t="s">
        <v>8318</v>
      </c>
      <c r="U1581" s="15" t="s">
        <v>8340</v>
      </c>
    </row>
    <row r="1582" spans="1:21" ht="45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s="13" t="s">
        <v>7234</v>
      </c>
      <c r="G1582" s="10">
        <f>ROUND(E1582/D1582,2)</f>
        <v>0</v>
      </c>
      <c r="H1582" s="9" t="s">
        <v>8218</v>
      </c>
      <c r="I1582" t="s">
        <v>8222</v>
      </c>
      <c r="J1582" t="s">
        <v>8244</v>
      </c>
      <c r="K1582">
        <v>1337562726</v>
      </c>
      <c r="L1582">
        <v>1332378726</v>
      </c>
      <c r="M1582" s="20">
        <f>(((K1582/60)/60)/24)+DATE(1970,1,1)</f>
        <v>41050.050069444449</v>
      </c>
      <c r="N1582" s="20">
        <f>(((L1582/60)/60)/24)+DATE(1970,1,1)</f>
        <v>40990.050069444449</v>
      </c>
      <c r="O1582" s="22">
        <f>M1582-N1582</f>
        <v>60</v>
      </c>
      <c r="P1582" t="b">
        <v>0</v>
      </c>
      <c r="Q1582" t="s">
        <v>8305</v>
      </c>
      <c r="R1582" t="b">
        <v>0</v>
      </c>
      <c r="S1582" t="s">
        <v>8285</v>
      </c>
      <c r="T1582" s="15" t="s">
        <v>8318</v>
      </c>
      <c r="U1582" s="15" t="s">
        <v>8340</v>
      </c>
    </row>
    <row r="1583" spans="1:21" ht="60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s="13">
        <f>IFERROR(ROUND(E1583/Q1583,2),0)</f>
        <v>5</v>
      </c>
      <c r="G1583" s="10">
        <f>ROUND(E1583/D1583,2)</f>
        <v>0.01</v>
      </c>
      <c r="H1583" s="9" t="s">
        <v>8219</v>
      </c>
      <c r="I1583" t="s">
        <v>8223</v>
      </c>
      <c r="J1583" t="s">
        <v>8245</v>
      </c>
      <c r="K1583">
        <v>1450521990</v>
      </c>
      <c r="L1583">
        <v>1447757190</v>
      </c>
      <c r="M1583" s="20">
        <f>(((K1583/60)/60)/24)+DATE(1970,1,1)</f>
        <v>42357.448958333334</v>
      </c>
      <c r="N1583" s="20">
        <f>(((L1583/60)/60)/24)+DATE(1970,1,1)</f>
        <v>42325.448958333334</v>
      </c>
      <c r="O1583" s="22">
        <f>M1583-N1583</f>
        <v>32</v>
      </c>
      <c r="P1583" t="b">
        <v>0</v>
      </c>
      <c r="Q1583">
        <v>1</v>
      </c>
      <c r="R1583" t="b">
        <v>0</v>
      </c>
      <c r="S1583" t="s">
        <v>8286</v>
      </c>
      <c r="T1583" s="15" t="s">
        <v>8334</v>
      </c>
      <c r="U1583" s="15" t="s">
        <v>8341</v>
      </c>
    </row>
    <row r="1584" spans="1:21" ht="30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s="13">
        <f>IFERROR(ROUND(E1584/Q1584,2),0)</f>
        <v>31</v>
      </c>
      <c r="G1584" s="10">
        <f>ROUND(E1584/D1584,2)</f>
        <v>0.09</v>
      </c>
      <c r="H1584" s="9" t="s">
        <v>8219</v>
      </c>
      <c r="I1584" t="s">
        <v>8222</v>
      </c>
      <c r="J1584" t="s">
        <v>8244</v>
      </c>
      <c r="K1584">
        <v>1445894400</v>
      </c>
      <c r="L1584">
        <v>1440961053</v>
      </c>
      <c r="M1584" s="20">
        <f>(((K1584/60)/60)/24)+DATE(1970,1,1)</f>
        <v>42303.888888888891</v>
      </c>
      <c r="N1584" s="20">
        <f>(((L1584/60)/60)/24)+DATE(1970,1,1)</f>
        <v>42246.789965277778</v>
      </c>
      <c r="O1584" s="22">
        <f>M1584-N1584</f>
        <v>57.098923611112696</v>
      </c>
      <c r="P1584" t="b">
        <v>0</v>
      </c>
      <c r="Q1584">
        <v>3</v>
      </c>
      <c r="R1584" t="b">
        <v>0</v>
      </c>
      <c r="S1584" t="s">
        <v>8286</v>
      </c>
      <c r="T1584" s="15" t="s">
        <v>8334</v>
      </c>
      <c r="U1584" s="15" t="s">
        <v>8341</v>
      </c>
    </row>
    <row r="1585" spans="1:21" ht="60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s="13">
        <f>IFERROR(ROUND(E1585/Q1585,2),0)</f>
        <v>15</v>
      </c>
      <c r="G1585" s="10">
        <f>ROUND(E1585/D1585,2)</f>
        <v>0</v>
      </c>
      <c r="H1585" s="9" t="s">
        <v>8219</v>
      </c>
      <c r="I1585" t="s">
        <v>8223</v>
      </c>
      <c r="J1585" t="s">
        <v>8245</v>
      </c>
      <c r="K1585">
        <v>1411681391</v>
      </c>
      <c r="L1585">
        <v>1409089391</v>
      </c>
      <c r="M1585" s="20">
        <f>(((K1585/60)/60)/24)+DATE(1970,1,1)</f>
        <v>41907.904988425929</v>
      </c>
      <c r="N1585" s="20">
        <f>(((L1585/60)/60)/24)+DATE(1970,1,1)</f>
        <v>41877.904988425929</v>
      </c>
      <c r="O1585" s="22">
        <f>M1585-N1585</f>
        <v>30</v>
      </c>
      <c r="P1585" t="b">
        <v>0</v>
      </c>
      <c r="Q1585">
        <v>1</v>
      </c>
      <c r="R1585" t="b">
        <v>0</v>
      </c>
      <c r="S1585" t="s">
        <v>8286</v>
      </c>
      <c r="T1585" s="15" t="s">
        <v>8334</v>
      </c>
      <c r="U1585" s="15" t="s">
        <v>8341</v>
      </c>
    </row>
    <row r="1586" spans="1:21" ht="60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s="13" t="s">
        <v>7234</v>
      </c>
      <c r="G1586" s="10">
        <f>ROUND(E1586/D1586,2)</f>
        <v>0</v>
      </c>
      <c r="H1586" s="9" t="s">
        <v>8219</v>
      </c>
      <c r="I1586" t="s">
        <v>8222</v>
      </c>
      <c r="J1586" t="s">
        <v>8244</v>
      </c>
      <c r="K1586">
        <v>1401464101</v>
      </c>
      <c r="L1586">
        <v>1400600101</v>
      </c>
      <c r="M1586" s="20">
        <f>(((K1586/60)/60)/24)+DATE(1970,1,1)</f>
        <v>41789.649317129632</v>
      </c>
      <c r="N1586" s="20">
        <f>(((L1586/60)/60)/24)+DATE(1970,1,1)</f>
        <v>41779.649317129632</v>
      </c>
      <c r="O1586" s="22">
        <f>M1586-N1586</f>
        <v>10</v>
      </c>
      <c r="P1586" t="b">
        <v>0</v>
      </c>
      <c r="Q1586" t="s">
        <v>8305</v>
      </c>
      <c r="R1586" t="b">
        <v>0</v>
      </c>
      <c r="S1586" t="s">
        <v>8286</v>
      </c>
      <c r="T1586" s="15" t="s">
        <v>8334</v>
      </c>
      <c r="U1586" s="15" t="s">
        <v>8341</v>
      </c>
    </row>
    <row r="1587" spans="1:21" ht="60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s="13">
        <f>IFERROR(ROUND(E1587/Q1587,2),0)</f>
        <v>131.66999999999999</v>
      </c>
      <c r="G1587" s="10">
        <f>ROUND(E1587/D1587,2)</f>
        <v>0.79</v>
      </c>
      <c r="H1587" s="9" t="s">
        <v>8219</v>
      </c>
      <c r="I1587" t="s">
        <v>8227</v>
      </c>
      <c r="J1587" t="s">
        <v>8249</v>
      </c>
      <c r="K1587">
        <v>1482663600</v>
      </c>
      <c r="L1587">
        <v>1480800568</v>
      </c>
      <c r="M1587" s="20">
        <f>(((K1587/60)/60)/24)+DATE(1970,1,1)</f>
        <v>42729.458333333328</v>
      </c>
      <c r="N1587" s="20">
        <f>(((L1587/60)/60)/24)+DATE(1970,1,1)</f>
        <v>42707.895462962959</v>
      </c>
      <c r="O1587" s="22">
        <f>M1587-N1587</f>
        <v>21.562870370369637</v>
      </c>
      <c r="P1587" t="b">
        <v>0</v>
      </c>
      <c r="Q1587">
        <v>12</v>
      </c>
      <c r="R1587" t="b">
        <v>0</v>
      </c>
      <c r="S1587" t="s">
        <v>8286</v>
      </c>
      <c r="T1587" s="15" t="s">
        <v>8334</v>
      </c>
      <c r="U1587" s="15" t="s">
        <v>8341</v>
      </c>
    </row>
    <row r="1588" spans="1:21" ht="30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s="13" t="s">
        <v>7234</v>
      </c>
      <c r="G1588" s="10">
        <f>ROUND(E1588/D1588,2)</f>
        <v>0</v>
      </c>
      <c r="H1588" s="9" t="s">
        <v>8219</v>
      </c>
      <c r="I1588" t="s">
        <v>8222</v>
      </c>
      <c r="J1588" t="s">
        <v>8244</v>
      </c>
      <c r="K1588">
        <v>1428197422</v>
      </c>
      <c r="L1588">
        <v>1425609022</v>
      </c>
      <c r="M1588" s="20">
        <f>(((K1588/60)/60)/24)+DATE(1970,1,1)</f>
        <v>42099.062754629631</v>
      </c>
      <c r="N1588" s="20">
        <f>(((L1588/60)/60)/24)+DATE(1970,1,1)</f>
        <v>42069.104421296302</v>
      </c>
      <c r="O1588" s="22">
        <f>M1588-N1588</f>
        <v>29.958333333328483</v>
      </c>
      <c r="P1588" t="b">
        <v>0</v>
      </c>
      <c r="Q1588" t="s">
        <v>8305</v>
      </c>
      <c r="R1588" t="b">
        <v>0</v>
      </c>
      <c r="S1588" t="s">
        <v>8286</v>
      </c>
      <c r="T1588" s="15" t="s">
        <v>8334</v>
      </c>
      <c r="U1588" s="15" t="s">
        <v>8341</v>
      </c>
    </row>
    <row r="1589" spans="1:21" ht="60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s="13">
        <f>IFERROR(ROUND(E1589/Q1589,2),0)</f>
        <v>1</v>
      </c>
      <c r="G1589" s="10">
        <f>ROUND(E1589/D1589,2)</f>
        <v>0</v>
      </c>
      <c r="H1589" s="9" t="s">
        <v>8219</v>
      </c>
      <c r="I1589" t="s">
        <v>8222</v>
      </c>
      <c r="J1589" t="s">
        <v>8244</v>
      </c>
      <c r="K1589">
        <v>1418510965</v>
      </c>
      <c r="L1589">
        <v>1415918965</v>
      </c>
      <c r="M1589" s="20">
        <f>(((K1589/60)/60)/24)+DATE(1970,1,1)</f>
        <v>41986.950983796298</v>
      </c>
      <c r="N1589" s="20">
        <f>(((L1589/60)/60)/24)+DATE(1970,1,1)</f>
        <v>41956.950983796298</v>
      </c>
      <c r="O1589" s="22">
        <f>M1589-N1589</f>
        <v>30</v>
      </c>
      <c r="P1589" t="b">
        <v>0</v>
      </c>
      <c r="Q1589">
        <v>1</v>
      </c>
      <c r="R1589" t="b">
        <v>0</v>
      </c>
      <c r="S1589" t="s">
        <v>8286</v>
      </c>
      <c r="T1589" s="15" t="s">
        <v>8334</v>
      </c>
      <c r="U1589" s="15" t="s">
        <v>8341</v>
      </c>
    </row>
    <row r="1590" spans="1:21" ht="30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s="13" t="s">
        <v>7234</v>
      </c>
      <c r="G1590" s="10">
        <f>ROUND(E1590/D1590,2)</f>
        <v>0</v>
      </c>
      <c r="H1590" s="9" t="s">
        <v>8219</v>
      </c>
      <c r="I1590" t="s">
        <v>8222</v>
      </c>
      <c r="J1590" t="s">
        <v>8244</v>
      </c>
      <c r="K1590">
        <v>1422735120</v>
      </c>
      <c r="L1590">
        <v>1420091999</v>
      </c>
      <c r="M1590" s="20">
        <f>(((K1590/60)/60)/24)+DATE(1970,1,1)</f>
        <v>42035.841666666667</v>
      </c>
      <c r="N1590" s="20">
        <f>(((L1590/60)/60)/24)+DATE(1970,1,1)</f>
        <v>42005.24998842593</v>
      </c>
      <c r="O1590" s="22">
        <f>M1590-N1590</f>
        <v>30.591678240736655</v>
      </c>
      <c r="P1590" t="b">
        <v>0</v>
      </c>
      <c r="Q1590" t="s">
        <v>8305</v>
      </c>
      <c r="R1590" t="b">
        <v>0</v>
      </c>
      <c r="S1590" t="s">
        <v>8286</v>
      </c>
      <c r="T1590" s="15" t="s">
        <v>8334</v>
      </c>
      <c r="U1590" s="15" t="s">
        <v>8341</v>
      </c>
    </row>
    <row r="1591" spans="1:21" ht="45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s="13" t="s">
        <v>7234</v>
      </c>
      <c r="G1591" s="10">
        <f>ROUND(E1591/D1591,2)</f>
        <v>0</v>
      </c>
      <c r="H1591" s="9" t="s">
        <v>8219</v>
      </c>
      <c r="I1591" t="s">
        <v>8222</v>
      </c>
      <c r="J1591" t="s">
        <v>8244</v>
      </c>
      <c r="K1591">
        <v>1444433886</v>
      </c>
      <c r="L1591">
        <v>1441841886</v>
      </c>
      <c r="M1591" s="20">
        <f>(((K1591/60)/60)/24)+DATE(1970,1,1)</f>
        <v>42286.984791666662</v>
      </c>
      <c r="N1591" s="20">
        <f>(((L1591/60)/60)/24)+DATE(1970,1,1)</f>
        <v>42256.984791666662</v>
      </c>
      <c r="O1591" s="22">
        <f>M1591-N1591</f>
        <v>30</v>
      </c>
      <c r="P1591" t="b">
        <v>0</v>
      </c>
      <c r="Q1591" t="s">
        <v>8305</v>
      </c>
      <c r="R1591" t="b">
        <v>0</v>
      </c>
      <c r="S1591" t="s">
        <v>8286</v>
      </c>
      <c r="T1591" s="15" t="s">
        <v>8334</v>
      </c>
      <c r="U1591" s="15" t="s">
        <v>8341</v>
      </c>
    </row>
    <row r="1592" spans="1:2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s="13">
        <f>IFERROR(ROUND(E1592/Q1592,2),0)</f>
        <v>510</v>
      </c>
      <c r="G1592" s="10">
        <f>ROUND(E1592/D1592,2)</f>
        <v>0.02</v>
      </c>
      <c r="H1592" s="9" t="s">
        <v>8219</v>
      </c>
      <c r="I1592" t="s">
        <v>8235</v>
      </c>
      <c r="J1592" t="s">
        <v>8247</v>
      </c>
      <c r="K1592">
        <v>1443040464</v>
      </c>
      <c r="L1592">
        <v>1440448464</v>
      </c>
      <c r="M1592" s="20">
        <f>(((K1592/60)/60)/24)+DATE(1970,1,1)</f>
        <v>42270.857222222221</v>
      </c>
      <c r="N1592" s="20">
        <f>(((L1592/60)/60)/24)+DATE(1970,1,1)</f>
        <v>42240.857222222221</v>
      </c>
      <c r="O1592" s="22">
        <f>M1592-N1592</f>
        <v>30</v>
      </c>
      <c r="P1592" t="b">
        <v>0</v>
      </c>
      <c r="Q1592">
        <v>2</v>
      </c>
      <c r="R1592" t="b">
        <v>0</v>
      </c>
      <c r="S1592" t="s">
        <v>8286</v>
      </c>
      <c r="T1592" s="15" t="s">
        <v>8334</v>
      </c>
      <c r="U1592" s="15" t="s">
        <v>8341</v>
      </c>
    </row>
    <row r="1593" spans="1:21" ht="60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s="13">
        <f>IFERROR(ROUND(E1593/Q1593,2),0)</f>
        <v>44.48</v>
      </c>
      <c r="G1593" s="10">
        <f>ROUND(E1593/D1593,2)</f>
        <v>0.28999999999999998</v>
      </c>
      <c r="H1593" s="9" t="s">
        <v>8219</v>
      </c>
      <c r="I1593" t="s">
        <v>8223</v>
      </c>
      <c r="J1593" t="s">
        <v>8245</v>
      </c>
      <c r="K1593">
        <v>1459700741</v>
      </c>
      <c r="L1593">
        <v>1457112341</v>
      </c>
      <c r="M1593" s="20">
        <f>(((K1593/60)/60)/24)+DATE(1970,1,1)</f>
        <v>42463.68450231482</v>
      </c>
      <c r="N1593" s="20">
        <f>(((L1593/60)/60)/24)+DATE(1970,1,1)</f>
        <v>42433.726168981477</v>
      </c>
      <c r="O1593" s="22">
        <f>M1593-N1593</f>
        <v>29.958333333343035</v>
      </c>
      <c r="P1593" t="b">
        <v>0</v>
      </c>
      <c r="Q1593">
        <v>92</v>
      </c>
      <c r="R1593" t="b">
        <v>0</v>
      </c>
      <c r="S1593" t="s">
        <v>8286</v>
      </c>
      <c r="T1593" s="15" t="s">
        <v>8334</v>
      </c>
      <c r="U1593" s="15" t="s">
        <v>8341</v>
      </c>
    </row>
    <row r="1594" spans="1:21" ht="30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s="13" t="s">
        <v>7234</v>
      </c>
      <c r="G1594" s="10">
        <f>ROUND(E1594/D1594,2)</f>
        <v>0</v>
      </c>
      <c r="H1594" s="9" t="s">
        <v>8219</v>
      </c>
      <c r="I1594" t="s">
        <v>8222</v>
      </c>
      <c r="J1594" t="s">
        <v>8244</v>
      </c>
      <c r="K1594">
        <v>1427503485</v>
      </c>
      <c r="L1594">
        <v>1423619085</v>
      </c>
      <c r="M1594" s="20">
        <f>(((K1594/60)/60)/24)+DATE(1970,1,1)</f>
        <v>42091.031076388885</v>
      </c>
      <c r="N1594" s="20">
        <f>(((L1594/60)/60)/24)+DATE(1970,1,1)</f>
        <v>42046.072743055556</v>
      </c>
      <c r="O1594" s="22">
        <f>M1594-N1594</f>
        <v>44.958333333328483</v>
      </c>
      <c r="P1594" t="b">
        <v>0</v>
      </c>
      <c r="Q1594" t="s">
        <v>8305</v>
      </c>
      <c r="R1594" t="b">
        <v>0</v>
      </c>
      <c r="S1594" t="s">
        <v>8286</v>
      </c>
      <c r="T1594" s="15" t="s">
        <v>8334</v>
      </c>
      <c r="U1594" s="15" t="s">
        <v>8341</v>
      </c>
    </row>
    <row r="1595" spans="1:21" ht="45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s="13">
        <f>IFERROR(ROUND(E1595/Q1595,2),0)</f>
        <v>1</v>
      </c>
      <c r="G1595" s="10">
        <f>ROUND(E1595/D1595,2)</f>
        <v>0</v>
      </c>
      <c r="H1595" s="9" t="s">
        <v>8219</v>
      </c>
      <c r="I1595" t="s">
        <v>8222</v>
      </c>
      <c r="J1595" t="s">
        <v>8244</v>
      </c>
      <c r="K1595">
        <v>1425154655</v>
      </c>
      <c r="L1595">
        <v>1422562655</v>
      </c>
      <c r="M1595" s="20">
        <f>(((K1595/60)/60)/24)+DATE(1970,1,1)</f>
        <v>42063.845543981486</v>
      </c>
      <c r="N1595" s="20">
        <f>(((L1595/60)/60)/24)+DATE(1970,1,1)</f>
        <v>42033.845543981486</v>
      </c>
      <c r="O1595" s="22">
        <f>M1595-N1595</f>
        <v>30</v>
      </c>
      <c r="P1595" t="b">
        <v>0</v>
      </c>
      <c r="Q1595">
        <v>3</v>
      </c>
      <c r="R1595" t="b">
        <v>0</v>
      </c>
      <c r="S1595" t="s">
        <v>8286</v>
      </c>
      <c r="T1595" s="15" t="s">
        <v>8334</v>
      </c>
      <c r="U1595" s="15" t="s">
        <v>8341</v>
      </c>
    </row>
    <row r="1596" spans="1:21" ht="45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s="13">
        <f>IFERROR(ROUND(E1596/Q1596,2),0)</f>
        <v>20.5</v>
      </c>
      <c r="G1596" s="10">
        <f>ROUND(E1596/D1596,2)</f>
        <v>0.21</v>
      </c>
      <c r="H1596" s="9" t="s">
        <v>8219</v>
      </c>
      <c r="I1596" t="s">
        <v>8222</v>
      </c>
      <c r="J1596" t="s">
        <v>8244</v>
      </c>
      <c r="K1596">
        <v>1463329260</v>
      </c>
      <c r="L1596">
        <v>1458147982</v>
      </c>
      <c r="M1596" s="20">
        <f>(((K1596/60)/60)/24)+DATE(1970,1,1)</f>
        <v>42505.681249999994</v>
      </c>
      <c r="N1596" s="20">
        <f>(((L1596/60)/60)/24)+DATE(1970,1,1)</f>
        <v>42445.712754629625</v>
      </c>
      <c r="O1596" s="22">
        <f>M1596-N1596</f>
        <v>59.968495370369055</v>
      </c>
      <c r="P1596" t="b">
        <v>0</v>
      </c>
      <c r="Q1596">
        <v>10</v>
      </c>
      <c r="R1596" t="b">
        <v>0</v>
      </c>
      <c r="S1596" t="s">
        <v>8286</v>
      </c>
      <c r="T1596" s="15" t="s">
        <v>8334</v>
      </c>
      <c r="U1596" s="15" t="s">
        <v>8341</v>
      </c>
    </row>
    <row r="1597" spans="1:21" ht="45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s="13">
        <f>IFERROR(ROUND(E1597/Q1597,2),0)</f>
        <v>40</v>
      </c>
      <c r="G1597" s="10">
        <f>ROUND(E1597/D1597,2)</f>
        <v>0</v>
      </c>
      <c r="H1597" s="9" t="s">
        <v>8219</v>
      </c>
      <c r="I1597" t="s">
        <v>8222</v>
      </c>
      <c r="J1597" t="s">
        <v>8244</v>
      </c>
      <c r="K1597">
        <v>1403122380</v>
      </c>
      <c r="L1597">
        <v>1400634728</v>
      </c>
      <c r="M1597" s="20">
        <f>(((K1597/60)/60)/24)+DATE(1970,1,1)</f>
        <v>41808.842361111114</v>
      </c>
      <c r="N1597" s="20">
        <f>(((L1597/60)/60)/24)+DATE(1970,1,1)</f>
        <v>41780.050092592595</v>
      </c>
      <c r="O1597" s="22">
        <f>M1597-N1597</f>
        <v>28.79226851851854</v>
      </c>
      <c r="P1597" t="b">
        <v>0</v>
      </c>
      <c r="Q1597">
        <v>7</v>
      </c>
      <c r="R1597" t="b">
        <v>0</v>
      </c>
      <c r="S1597" t="s">
        <v>8286</v>
      </c>
      <c r="T1597" s="15" t="s">
        <v>8334</v>
      </c>
      <c r="U1597" s="15" t="s">
        <v>8341</v>
      </c>
    </row>
    <row r="1598" spans="1:21" ht="45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s="13">
        <f>IFERROR(ROUND(E1598/Q1598,2),0)</f>
        <v>25</v>
      </c>
      <c r="G1598" s="10">
        <f>ROUND(E1598/D1598,2)</f>
        <v>0.02</v>
      </c>
      <c r="H1598" s="9" t="s">
        <v>8219</v>
      </c>
      <c r="I1598" t="s">
        <v>8223</v>
      </c>
      <c r="J1598" t="s">
        <v>8245</v>
      </c>
      <c r="K1598">
        <v>1418469569</v>
      </c>
      <c r="L1598">
        <v>1414577969</v>
      </c>
      <c r="M1598" s="20">
        <f>(((K1598/60)/60)/24)+DATE(1970,1,1)</f>
        <v>41986.471863425926</v>
      </c>
      <c r="N1598" s="20">
        <f>(((L1598/60)/60)/24)+DATE(1970,1,1)</f>
        <v>41941.430196759262</v>
      </c>
      <c r="O1598" s="22">
        <f>M1598-N1598</f>
        <v>45.041666666664241</v>
      </c>
      <c r="P1598" t="b">
        <v>0</v>
      </c>
      <c r="Q1598">
        <v>3</v>
      </c>
      <c r="R1598" t="b">
        <v>0</v>
      </c>
      <c r="S1598" t="s">
        <v>8286</v>
      </c>
      <c r="T1598" s="15" t="s">
        <v>8334</v>
      </c>
      <c r="U1598" s="15" t="s">
        <v>8341</v>
      </c>
    </row>
    <row r="1599" spans="1:21" ht="45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s="13" t="s">
        <v>7234</v>
      </c>
      <c r="G1599" s="10">
        <f>ROUND(E1599/D1599,2)</f>
        <v>0</v>
      </c>
      <c r="H1599" s="9" t="s">
        <v>8219</v>
      </c>
      <c r="I1599" t="s">
        <v>8222</v>
      </c>
      <c r="J1599" t="s">
        <v>8244</v>
      </c>
      <c r="K1599">
        <v>1474360197</v>
      </c>
      <c r="L1599">
        <v>1471768197</v>
      </c>
      <c r="M1599" s="20">
        <f>(((K1599/60)/60)/24)+DATE(1970,1,1)</f>
        <v>42633.354131944448</v>
      </c>
      <c r="N1599" s="20">
        <f>(((L1599/60)/60)/24)+DATE(1970,1,1)</f>
        <v>42603.354131944448</v>
      </c>
      <c r="O1599" s="22">
        <f>M1599-N1599</f>
        <v>30</v>
      </c>
      <c r="P1599" t="b">
        <v>0</v>
      </c>
      <c r="Q1599" t="s">
        <v>8305</v>
      </c>
      <c r="R1599" t="b">
        <v>0</v>
      </c>
      <c r="S1599" t="s">
        <v>8286</v>
      </c>
      <c r="T1599" s="15" t="s">
        <v>8334</v>
      </c>
      <c r="U1599" s="15" t="s">
        <v>8341</v>
      </c>
    </row>
    <row r="1600" spans="1:21" ht="60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s="13">
        <f>IFERROR(ROUND(E1600/Q1600,2),0)</f>
        <v>1</v>
      </c>
      <c r="G1600" s="10">
        <f>ROUND(E1600/D1600,2)</f>
        <v>0</v>
      </c>
      <c r="H1600" s="9" t="s">
        <v>8219</v>
      </c>
      <c r="I1600" t="s">
        <v>8222</v>
      </c>
      <c r="J1600" t="s">
        <v>8244</v>
      </c>
      <c r="K1600">
        <v>1437926458</v>
      </c>
      <c r="L1600">
        <v>1432742458</v>
      </c>
      <c r="M1600" s="20">
        <f>(((K1600/60)/60)/24)+DATE(1970,1,1)</f>
        <v>42211.667337962965</v>
      </c>
      <c r="N1600" s="20">
        <f>(((L1600/60)/60)/24)+DATE(1970,1,1)</f>
        <v>42151.667337962965</v>
      </c>
      <c r="O1600" s="22">
        <f>M1600-N1600</f>
        <v>60</v>
      </c>
      <c r="P1600" t="b">
        <v>0</v>
      </c>
      <c r="Q1600">
        <v>1</v>
      </c>
      <c r="R1600" t="b">
        <v>0</v>
      </c>
      <c r="S1600" t="s">
        <v>8286</v>
      </c>
      <c r="T1600" s="15" t="s">
        <v>8334</v>
      </c>
      <c r="U1600" s="15" t="s">
        <v>8341</v>
      </c>
    </row>
    <row r="1601" spans="1:21" ht="45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s="13" t="s">
        <v>7234</v>
      </c>
      <c r="G1601" s="10">
        <f>ROUND(E1601/D1601,2)</f>
        <v>0</v>
      </c>
      <c r="H1601" s="9" t="s">
        <v>8219</v>
      </c>
      <c r="I1601" t="s">
        <v>8223</v>
      </c>
      <c r="J1601" t="s">
        <v>8245</v>
      </c>
      <c r="K1601">
        <v>1460116576</v>
      </c>
      <c r="L1601">
        <v>1457528176</v>
      </c>
      <c r="M1601" s="20">
        <f>(((K1601/60)/60)/24)+DATE(1970,1,1)</f>
        <v>42468.497407407413</v>
      </c>
      <c r="N1601" s="20">
        <f>(((L1601/60)/60)/24)+DATE(1970,1,1)</f>
        <v>42438.53907407407</v>
      </c>
      <c r="O1601" s="22">
        <f>M1601-N1601</f>
        <v>29.958333333343035</v>
      </c>
      <c r="P1601" t="b">
        <v>0</v>
      </c>
      <c r="Q1601" t="s">
        <v>8305</v>
      </c>
      <c r="R1601" t="b">
        <v>0</v>
      </c>
      <c r="S1601" t="s">
        <v>8286</v>
      </c>
      <c r="T1601" s="15" t="s">
        <v>8334</v>
      </c>
      <c r="U1601" s="15" t="s">
        <v>8341</v>
      </c>
    </row>
    <row r="1602" spans="1:21" ht="60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s="13">
        <f>IFERROR(ROUND(E1602/Q1602,2),0)</f>
        <v>40.78</v>
      </c>
      <c r="G1602" s="10">
        <f>ROUND(E1602/D1602,2)</f>
        <v>7.0000000000000007E-2</v>
      </c>
      <c r="H1602" s="9" t="s">
        <v>8219</v>
      </c>
      <c r="I1602" t="s">
        <v>8222</v>
      </c>
      <c r="J1602" t="s">
        <v>8244</v>
      </c>
      <c r="K1602">
        <v>1405401060</v>
      </c>
      <c r="L1602">
        <v>1401585752</v>
      </c>
      <c r="M1602" s="20">
        <f>(((K1602/60)/60)/24)+DATE(1970,1,1)</f>
        <v>41835.21597222222</v>
      </c>
      <c r="N1602" s="20">
        <f>(((L1602/60)/60)/24)+DATE(1970,1,1)</f>
        <v>41791.057314814818</v>
      </c>
      <c r="O1602" s="22">
        <f>M1602-N1602</f>
        <v>44.158657407402643</v>
      </c>
      <c r="P1602" t="b">
        <v>0</v>
      </c>
      <c r="Q1602">
        <v>9</v>
      </c>
      <c r="R1602" t="b">
        <v>0</v>
      </c>
      <c r="S1602" t="s">
        <v>8286</v>
      </c>
      <c r="T1602" s="15" t="s">
        <v>8334</v>
      </c>
      <c r="U1602" s="15" t="s">
        <v>8341</v>
      </c>
    </row>
    <row r="1603" spans="1:21" ht="45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s="13">
        <f>IFERROR(ROUND(E1603/Q1603,2),0)</f>
        <v>48.33</v>
      </c>
      <c r="G1603" s="10">
        <f>ROUND(E1603/D1603,2)</f>
        <v>1.08</v>
      </c>
      <c r="H1603" s="9" t="s">
        <v>8217</v>
      </c>
      <c r="I1603" t="s">
        <v>8222</v>
      </c>
      <c r="J1603" t="s">
        <v>8244</v>
      </c>
      <c r="K1603">
        <v>1304561633</v>
      </c>
      <c r="L1603">
        <v>1301969633</v>
      </c>
      <c r="M1603" s="20">
        <f>(((K1603/60)/60)/24)+DATE(1970,1,1)</f>
        <v>40668.092974537038</v>
      </c>
      <c r="N1603" s="20">
        <f>(((L1603/60)/60)/24)+DATE(1970,1,1)</f>
        <v>40638.092974537038</v>
      </c>
      <c r="O1603" s="22">
        <f>M1603-N1603</f>
        <v>30</v>
      </c>
      <c r="P1603" t="b">
        <v>0</v>
      </c>
      <c r="Q1603">
        <v>56</v>
      </c>
      <c r="R1603" t="b">
        <v>1</v>
      </c>
      <c r="S1603" t="s">
        <v>8271</v>
      </c>
      <c r="T1603" s="15" t="s">
        <v>8321</v>
      </c>
      <c r="U1603" s="15" t="s">
        <v>8322</v>
      </c>
    </row>
    <row r="1604" spans="1:21" ht="45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s="13">
        <f>IFERROR(ROUND(E1604/Q1604,2),0)</f>
        <v>46.95</v>
      </c>
      <c r="G1604" s="10">
        <f>ROUND(E1604/D1604,2)</f>
        <v>1</v>
      </c>
      <c r="H1604" s="9" t="s">
        <v>8217</v>
      </c>
      <c r="I1604" t="s">
        <v>8222</v>
      </c>
      <c r="J1604" t="s">
        <v>8244</v>
      </c>
      <c r="K1604">
        <v>1318633200</v>
      </c>
      <c r="L1604">
        <v>1314947317</v>
      </c>
      <c r="M1604" s="20">
        <f>(((K1604/60)/60)/24)+DATE(1970,1,1)</f>
        <v>40830.958333333336</v>
      </c>
      <c r="N1604" s="20">
        <f>(((L1604/60)/60)/24)+DATE(1970,1,1)</f>
        <v>40788.297650462962</v>
      </c>
      <c r="O1604" s="22">
        <f>M1604-N1604</f>
        <v>42.660682870373421</v>
      </c>
      <c r="P1604" t="b">
        <v>0</v>
      </c>
      <c r="Q1604">
        <v>32</v>
      </c>
      <c r="R1604" t="b">
        <v>1</v>
      </c>
      <c r="S1604" t="s">
        <v>8271</v>
      </c>
      <c r="T1604" s="15" t="s">
        <v>8321</v>
      </c>
      <c r="U1604" s="15" t="s">
        <v>8322</v>
      </c>
    </row>
    <row r="1605" spans="1:21" ht="45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s="13">
        <f>IFERROR(ROUND(E1605/Q1605,2),0)</f>
        <v>66.69</v>
      </c>
      <c r="G1605" s="10">
        <f>ROUND(E1605/D1605,2)</f>
        <v>1</v>
      </c>
      <c r="H1605" s="9" t="s">
        <v>8217</v>
      </c>
      <c r="I1605" t="s">
        <v>8222</v>
      </c>
      <c r="J1605" t="s">
        <v>8244</v>
      </c>
      <c r="K1605">
        <v>1327723459</v>
      </c>
      <c r="L1605">
        <v>1322539459</v>
      </c>
      <c r="M1605" s="20">
        <f>(((K1605/60)/60)/24)+DATE(1970,1,1)</f>
        <v>40936.169664351852</v>
      </c>
      <c r="N1605" s="20">
        <f>(((L1605/60)/60)/24)+DATE(1970,1,1)</f>
        <v>40876.169664351852</v>
      </c>
      <c r="O1605" s="22">
        <f>M1605-N1605</f>
        <v>60</v>
      </c>
      <c r="P1605" t="b">
        <v>0</v>
      </c>
      <c r="Q1605">
        <v>30</v>
      </c>
      <c r="R1605" t="b">
        <v>1</v>
      </c>
      <c r="S1605" t="s">
        <v>8271</v>
      </c>
      <c r="T1605" s="15" t="s">
        <v>8321</v>
      </c>
      <c r="U1605" s="15" t="s">
        <v>8322</v>
      </c>
    </row>
    <row r="1606" spans="1:21" ht="60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s="13">
        <f>IFERROR(ROUND(E1606/Q1606,2),0)</f>
        <v>48.84</v>
      </c>
      <c r="G1606" s="10">
        <f>ROUND(E1606/D1606,2)</f>
        <v>1.22</v>
      </c>
      <c r="H1606" s="9" t="s">
        <v>8217</v>
      </c>
      <c r="I1606" t="s">
        <v>8222</v>
      </c>
      <c r="J1606" t="s">
        <v>8244</v>
      </c>
      <c r="K1606">
        <v>1332011835</v>
      </c>
      <c r="L1606">
        <v>1328559435</v>
      </c>
      <c r="M1606" s="20">
        <f>(((K1606/60)/60)/24)+DATE(1970,1,1)</f>
        <v>40985.80364583333</v>
      </c>
      <c r="N1606" s="20">
        <f>(((L1606/60)/60)/24)+DATE(1970,1,1)</f>
        <v>40945.845312500001</v>
      </c>
      <c r="O1606" s="22">
        <f>M1606-N1606</f>
        <v>39.958333333328483</v>
      </c>
      <c r="P1606" t="b">
        <v>0</v>
      </c>
      <c r="Q1606">
        <v>70</v>
      </c>
      <c r="R1606" t="b">
        <v>1</v>
      </c>
      <c r="S1606" t="s">
        <v>8271</v>
      </c>
      <c r="T1606" s="15" t="s">
        <v>8321</v>
      </c>
      <c r="U1606" s="15" t="s">
        <v>8322</v>
      </c>
    </row>
    <row r="1607" spans="1:21" ht="60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s="13">
        <f>IFERROR(ROUND(E1607/Q1607,2),0)</f>
        <v>137.31</v>
      </c>
      <c r="G1607" s="10">
        <f>ROUND(E1607/D1607,2)</f>
        <v>1.01</v>
      </c>
      <c r="H1607" s="9" t="s">
        <v>8217</v>
      </c>
      <c r="I1607" t="s">
        <v>8222</v>
      </c>
      <c r="J1607" t="s">
        <v>8244</v>
      </c>
      <c r="K1607">
        <v>1312182000</v>
      </c>
      <c r="L1607">
        <v>1311380313</v>
      </c>
      <c r="M1607" s="20">
        <f>(((K1607/60)/60)/24)+DATE(1970,1,1)</f>
        <v>40756.291666666664</v>
      </c>
      <c r="N1607" s="20">
        <f>(((L1607/60)/60)/24)+DATE(1970,1,1)</f>
        <v>40747.012881944444</v>
      </c>
      <c r="O1607" s="22">
        <f>M1607-N1607</f>
        <v>9.2787847222207347</v>
      </c>
      <c r="P1607" t="b">
        <v>0</v>
      </c>
      <c r="Q1607">
        <v>44</v>
      </c>
      <c r="R1607" t="b">
        <v>1</v>
      </c>
      <c r="S1607" t="s">
        <v>8271</v>
      </c>
      <c r="T1607" s="15" t="s">
        <v>8321</v>
      </c>
      <c r="U1607" s="15" t="s">
        <v>8322</v>
      </c>
    </row>
    <row r="1608" spans="1:21" ht="60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s="13">
        <f>IFERROR(ROUND(E1608/Q1608,2),0)</f>
        <v>87.83</v>
      </c>
      <c r="G1608" s="10">
        <f>ROUND(E1608/D1608,2)</f>
        <v>1.01</v>
      </c>
      <c r="H1608" s="9" t="s">
        <v>8217</v>
      </c>
      <c r="I1608" t="s">
        <v>8222</v>
      </c>
      <c r="J1608" t="s">
        <v>8244</v>
      </c>
      <c r="K1608">
        <v>1300930838</v>
      </c>
      <c r="L1608">
        <v>1293158438</v>
      </c>
      <c r="M1608" s="20">
        <f>(((K1608/60)/60)/24)+DATE(1970,1,1)</f>
        <v>40626.069884259261</v>
      </c>
      <c r="N1608" s="20">
        <f>(((L1608/60)/60)/24)+DATE(1970,1,1)</f>
        <v>40536.111550925925</v>
      </c>
      <c r="O1608" s="22">
        <f>M1608-N1608</f>
        <v>89.958333333335759</v>
      </c>
      <c r="P1608" t="b">
        <v>0</v>
      </c>
      <c r="Q1608">
        <v>92</v>
      </c>
      <c r="R1608" t="b">
        <v>1</v>
      </c>
      <c r="S1608" t="s">
        <v>8271</v>
      </c>
      <c r="T1608" s="15" t="s">
        <v>8321</v>
      </c>
      <c r="U1608" s="15" t="s">
        <v>8322</v>
      </c>
    </row>
    <row r="1609" spans="1:21" ht="45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s="13">
        <f>IFERROR(ROUND(E1609/Q1609,2),0)</f>
        <v>70.790000000000006</v>
      </c>
      <c r="G1609" s="10">
        <f>ROUND(E1609/D1609,2)</f>
        <v>1.45</v>
      </c>
      <c r="H1609" s="9" t="s">
        <v>8217</v>
      </c>
      <c r="I1609" t="s">
        <v>8222</v>
      </c>
      <c r="J1609" t="s">
        <v>8244</v>
      </c>
      <c r="K1609">
        <v>1339701851</v>
      </c>
      <c r="L1609">
        <v>1337887451</v>
      </c>
      <c r="M1609" s="20">
        <f>(((K1609/60)/60)/24)+DATE(1970,1,1)</f>
        <v>41074.80846064815</v>
      </c>
      <c r="N1609" s="20">
        <f>(((L1609/60)/60)/24)+DATE(1970,1,1)</f>
        <v>41053.80846064815</v>
      </c>
      <c r="O1609" s="22">
        <f>M1609-N1609</f>
        <v>21</v>
      </c>
      <c r="P1609" t="b">
        <v>0</v>
      </c>
      <c r="Q1609">
        <v>205</v>
      </c>
      <c r="R1609" t="b">
        <v>1</v>
      </c>
      <c r="S1609" t="s">
        <v>8271</v>
      </c>
      <c r="T1609" s="15" t="s">
        <v>8321</v>
      </c>
      <c r="U1609" s="15" t="s">
        <v>8322</v>
      </c>
    </row>
    <row r="1610" spans="1:21" ht="45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s="13">
        <f>IFERROR(ROUND(E1610/Q1610,2),0)</f>
        <v>52.83</v>
      </c>
      <c r="G1610" s="10">
        <f>ROUND(E1610/D1610,2)</f>
        <v>1.01</v>
      </c>
      <c r="H1610" s="9" t="s">
        <v>8217</v>
      </c>
      <c r="I1610" t="s">
        <v>8222</v>
      </c>
      <c r="J1610" t="s">
        <v>8244</v>
      </c>
      <c r="K1610">
        <v>1388553960</v>
      </c>
      <c r="L1610">
        <v>1385754986</v>
      </c>
      <c r="M1610" s="20">
        <f>(((K1610/60)/60)/24)+DATE(1970,1,1)</f>
        <v>41640.226388888892</v>
      </c>
      <c r="N1610" s="20">
        <f>(((L1610/60)/60)/24)+DATE(1970,1,1)</f>
        <v>41607.83085648148</v>
      </c>
      <c r="O1610" s="22">
        <f>M1610-N1610</f>
        <v>32.395532407412247</v>
      </c>
      <c r="P1610" t="b">
        <v>0</v>
      </c>
      <c r="Q1610">
        <v>23</v>
      </c>
      <c r="R1610" t="b">
        <v>1</v>
      </c>
      <c r="S1610" t="s">
        <v>8271</v>
      </c>
      <c r="T1610" s="15" t="s">
        <v>8321</v>
      </c>
      <c r="U1610" s="15" t="s">
        <v>8322</v>
      </c>
    </row>
    <row r="1611" spans="1:21" ht="45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s="13">
        <f>IFERROR(ROUND(E1611/Q1611,2),0)</f>
        <v>443.75</v>
      </c>
      <c r="G1611" s="10">
        <f>ROUND(E1611/D1611,2)</f>
        <v>1.18</v>
      </c>
      <c r="H1611" s="9" t="s">
        <v>8217</v>
      </c>
      <c r="I1611" t="s">
        <v>8222</v>
      </c>
      <c r="J1611" t="s">
        <v>8244</v>
      </c>
      <c r="K1611">
        <v>1320220800</v>
      </c>
      <c r="L1611">
        <v>1315612909</v>
      </c>
      <c r="M1611" s="20">
        <f>(((K1611/60)/60)/24)+DATE(1970,1,1)</f>
        <v>40849.333333333336</v>
      </c>
      <c r="N1611" s="20">
        <f>(((L1611/60)/60)/24)+DATE(1970,1,1)</f>
        <v>40796.001261574071</v>
      </c>
      <c r="O1611" s="22">
        <f>M1611-N1611</f>
        <v>53.332071759265091</v>
      </c>
      <c r="P1611" t="b">
        <v>0</v>
      </c>
      <c r="Q1611">
        <v>4</v>
      </c>
      <c r="R1611" t="b">
        <v>1</v>
      </c>
      <c r="S1611" t="s">
        <v>8271</v>
      </c>
      <c r="T1611" s="15" t="s">
        <v>8321</v>
      </c>
      <c r="U1611" s="15" t="s">
        <v>8322</v>
      </c>
    </row>
    <row r="1612" spans="1:21" ht="30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s="13">
        <f>IFERROR(ROUND(E1612/Q1612,2),0)</f>
        <v>48.54</v>
      </c>
      <c r="G1612" s="10">
        <f>ROUND(E1612/D1612,2)</f>
        <v>2.72</v>
      </c>
      <c r="H1612" s="9" t="s">
        <v>8217</v>
      </c>
      <c r="I1612" t="s">
        <v>8222</v>
      </c>
      <c r="J1612" t="s">
        <v>8244</v>
      </c>
      <c r="K1612">
        <v>1355609510</v>
      </c>
      <c r="L1612">
        <v>1353017510</v>
      </c>
      <c r="M1612" s="20">
        <f>(((K1612/60)/60)/24)+DATE(1970,1,1)</f>
        <v>41258.924884259257</v>
      </c>
      <c r="N1612" s="20">
        <f>(((L1612/60)/60)/24)+DATE(1970,1,1)</f>
        <v>41228.924884259257</v>
      </c>
      <c r="O1612" s="22">
        <f>M1612-N1612</f>
        <v>30</v>
      </c>
      <c r="P1612" t="b">
        <v>0</v>
      </c>
      <c r="Q1612">
        <v>112</v>
      </c>
      <c r="R1612" t="b">
        <v>1</v>
      </c>
      <c r="S1612" t="s">
        <v>8271</v>
      </c>
      <c r="T1612" s="15" t="s">
        <v>8321</v>
      </c>
      <c r="U1612" s="15" t="s">
        <v>8322</v>
      </c>
    </row>
    <row r="1613" spans="1:21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s="13">
        <f>IFERROR(ROUND(E1613/Q1613,2),0)</f>
        <v>37.07</v>
      </c>
      <c r="G1613" s="10">
        <f>ROUND(E1613/D1613,2)</f>
        <v>1.25</v>
      </c>
      <c r="H1613" s="9" t="s">
        <v>8217</v>
      </c>
      <c r="I1613" t="s">
        <v>8222</v>
      </c>
      <c r="J1613" t="s">
        <v>8244</v>
      </c>
      <c r="K1613">
        <v>1370390432</v>
      </c>
      <c r="L1613">
        <v>1368576032</v>
      </c>
      <c r="M1613" s="20">
        <f>(((K1613/60)/60)/24)+DATE(1970,1,1)</f>
        <v>41430.00037037037</v>
      </c>
      <c r="N1613" s="20">
        <f>(((L1613/60)/60)/24)+DATE(1970,1,1)</f>
        <v>41409.00037037037</v>
      </c>
      <c r="O1613" s="22">
        <f>M1613-N1613</f>
        <v>21</v>
      </c>
      <c r="P1613" t="b">
        <v>0</v>
      </c>
      <c r="Q1613">
        <v>27</v>
      </c>
      <c r="R1613" t="b">
        <v>1</v>
      </c>
      <c r="S1613" t="s">
        <v>8271</v>
      </c>
      <c r="T1613" s="15" t="s">
        <v>8321</v>
      </c>
      <c r="U1613" s="15" t="s">
        <v>8322</v>
      </c>
    </row>
    <row r="1614" spans="1:21" ht="45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s="13">
        <f>IFERROR(ROUND(E1614/Q1614,2),0)</f>
        <v>50</v>
      </c>
      <c r="G1614" s="10">
        <f>ROUND(E1614/D1614,2)</f>
        <v>1.1000000000000001</v>
      </c>
      <c r="H1614" s="9" t="s">
        <v>8217</v>
      </c>
      <c r="I1614" t="s">
        <v>8222</v>
      </c>
      <c r="J1614" t="s">
        <v>8244</v>
      </c>
      <c r="K1614">
        <v>1357160384</v>
      </c>
      <c r="L1614">
        <v>1354568384</v>
      </c>
      <c r="M1614" s="20">
        <f>(((K1614/60)/60)/24)+DATE(1970,1,1)</f>
        <v>41276.874814814815</v>
      </c>
      <c r="N1614" s="20">
        <f>(((L1614/60)/60)/24)+DATE(1970,1,1)</f>
        <v>41246.874814814815</v>
      </c>
      <c r="O1614" s="22">
        <f>M1614-N1614</f>
        <v>30</v>
      </c>
      <c r="P1614" t="b">
        <v>0</v>
      </c>
      <c r="Q1614">
        <v>11</v>
      </c>
      <c r="R1614" t="b">
        <v>1</v>
      </c>
      <c r="S1614" t="s">
        <v>8271</v>
      </c>
      <c r="T1614" s="15" t="s">
        <v>8321</v>
      </c>
      <c r="U1614" s="15" t="s">
        <v>8322</v>
      </c>
    </row>
    <row r="1615" spans="1:21" ht="60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s="13">
        <f>IFERROR(ROUND(E1615/Q1615,2),0)</f>
        <v>39.04</v>
      </c>
      <c r="G1615" s="10">
        <f>ROUND(E1615/D1615,2)</f>
        <v>1.02</v>
      </c>
      <c r="H1615" s="9" t="s">
        <v>8217</v>
      </c>
      <c r="I1615" t="s">
        <v>8222</v>
      </c>
      <c r="J1615" t="s">
        <v>8244</v>
      </c>
      <c r="K1615">
        <v>1342921202</v>
      </c>
      <c r="L1615">
        <v>1340329202</v>
      </c>
      <c r="M1615" s="20">
        <f>(((K1615/60)/60)/24)+DATE(1970,1,1)</f>
        <v>41112.069467592592</v>
      </c>
      <c r="N1615" s="20">
        <f>(((L1615/60)/60)/24)+DATE(1970,1,1)</f>
        <v>41082.069467592592</v>
      </c>
      <c r="O1615" s="22">
        <f>M1615-N1615</f>
        <v>30</v>
      </c>
      <c r="P1615" t="b">
        <v>0</v>
      </c>
      <c r="Q1615">
        <v>26</v>
      </c>
      <c r="R1615" t="b">
        <v>1</v>
      </c>
      <c r="S1615" t="s">
        <v>8271</v>
      </c>
      <c r="T1615" s="15" t="s">
        <v>8321</v>
      </c>
      <c r="U1615" s="15" t="s">
        <v>8322</v>
      </c>
    </row>
    <row r="1616" spans="1:21" ht="60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s="13">
        <f>IFERROR(ROUND(E1616/Q1616,2),0)</f>
        <v>66.69</v>
      </c>
      <c r="G1616" s="10">
        <f>ROUND(E1616/D1616,2)</f>
        <v>1.03</v>
      </c>
      <c r="H1616" s="9" t="s">
        <v>8217</v>
      </c>
      <c r="I1616" t="s">
        <v>8222</v>
      </c>
      <c r="J1616" t="s">
        <v>8244</v>
      </c>
      <c r="K1616">
        <v>1407085200</v>
      </c>
      <c r="L1616">
        <v>1401924769</v>
      </c>
      <c r="M1616" s="20">
        <f>(((K1616/60)/60)/24)+DATE(1970,1,1)</f>
        <v>41854.708333333336</v>
      </c>
      <c r="N1616" s="20">
        <f>(((L1616/60)/60)/24)+DATE(1970,1,1)</f>
        <v>41794.981122685182</v>
      </c>
      <c r="O1616" s="22">
        <f>M1616-N1616</f>
        <v>59.727210648154141</v>
      </c>
      <c r="P1616" t="b">
        <v>0</v>
      </c>
      <c r="Q1616">
        <v>77</v>
      </c>
      <c r="R1616" t="b">
        <v>1</v>
      </c>
      <c r="S1616" t="s">
        <v>8271</v>
      </c>
      <c r="T1616" s="15" t="s">
        <v>8321</v>
      </c>
      <c r="U1616" s="15" t="s">
        <v>8322</v>
      </c>
    </row>
    <row r="1617" spans="1:21" ht="45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s="13">
        <f>IFERROR(ROUND(E1617/Q1617,2),0)</f>
        <v>67.13</v>
      </c>
      <c r="G1617" s="10">
        <f>ROUND(E1617/D1617,2)</f>
        <v>1.1399999999999999</v>
      </c>
      <c r="H1617" s="9" t="s">
        <v>8217</v>
      </c>
      <c r="I1617" t="s">
        <v>8222</v>
      </c>
      <c r="J1617" t="s">
        <v>8244</v>
      </c>
      <c r="K1617">
        <v>1323742396</v>
      </c>
      <c r="L1617">
        <v>1319850796</v>
      </c>
      <c r="M1617" s="20">
        <f>(((K1617/60)/60)/24)+DATE(1970,1,1)</f>
        <v>40890.092546296299</v>
      </c>
      <c r="N1617" s="20">
        <f>(((L1617/60)/60)/24)+DATE(1970,1,1)</f>
        <v>40845.050879629627</v>
      </c>
      <c r="O1617" s="22">
        <f>M1617-N1617</f>
        <v>45.041666666671517</v>
      </c>
      <c r="P1617" t="b">
        <v>0</v>
      </c>
      <c r="Q1617">
        <v>136</v>
      </c>
      <c r="R1617" t="b">
        <v>1</v>
      </c>
      <c r="S1617" t="s">
        <v>8271</v>
      </c>
      <c r="T1617" s="15" t="s">
        <v>8321</v>
      </c>
      <c r="U1617" s="15" t="s">
        <v>8322</v>
      </c>
    </row>
    <row r="1618" spans="1:21" ht="45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s="13">
        <f>IFERROR(ROUND(E1618/Q1618,2),0)</f>
        <v>66.37</v>
      </c>
      <c r="G1618" s="10">
        <f>ROUND(E1618/D1618,2)</f>
        <v>1.04</v>
      </c>
      <c r="H1618" s="9" t="s">
        <v>8217</v>
      </c>
      <c r="I1618" t="s">
        <v>8222</v>
      </c>
      <c r="J1618" t="s">
        <v>8244</v>
      </c>
      <c r="K1618">
        <v>1353621600</v>
      </c>
      <c r="L1618">
        <v>1350061821</v>
      </c>
      <c r="M1618" s="20">
        <f>(((K1618/60)/60)/24)+DATE(1970,1,1)</f>
        <v>41235.916666666664</v>
      </c>
      <c r="N1618" s="20">
        <f>(((L1618/60)/60)/24)+DATE(1970,1,1)</f>
        <v>41194.715520833335</v>
      </c>
      <c r="O1618" s="22">
        <f>M1618-N1618</f>
        <v>41.201145833329065</v>
      </c>
      <c r="P1618" t="b">
        <v>0</v>
      </c>
      <c r="Q1618">
        <v>157</v>
      </c>
      <c r="R1618" t="b">
        <v>1</v>
      </c>
      <c r="S1618" t="s">
        <v>8271</v>
      </c>
      <c r="T1618" s="15" t="s">
        <v>8321</v>
      </c>
      <c r="U1618" s="15" t="s">
        <v>8322</v>
      </c>
    </row>
    <row r="1619" spans="1:21" ht="45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s="13">
        <f>IFERROR(ROUND(E1619/Q1619,2),0)</f>
        <v>64.62</v>
      </c>
      <c r="G1619" s="10">
        <f>ROUND(E1619/D1619,2)</f>
        <v>1.46</v>
      </c>
      <c r="H1619" s="9" t="s">
        <v>8217</v>
      </c>
      <c r="I1619" t="s">
        <v>8222</v>
      </c>
      <c r="J1619" t="s">
        <v>8244</v>
      </c>
      <c r="K1619">
        <v>1383332400</v>
      </c>
      <c r="L1619">
        <v>1380470188</v>
      </c>
      <c r="M1619" s="20">
        <f>(((K1619/60)/60)/24)+DATE(1970,1,1)</f>
        <v>41579.791666666664</v>
      </c>
      <c r="N1619" s="20">
        <f>(((L1619/60)/60)/24)+DATE(1970,1,1)</f>
        <v>41546.664212962962</v>
      </c>
      <c r="O1619" s="22">
        <f>M1619-N1619</f>
        <v>33.127453703702486</v>
      </c>
      <c r="P1619" t="b">
        <v>0</v>
      </c>
      <c r="Q1619">
        <v>158</v>
      </c>
      <c r="R1619" t="b">
        <v>1</v>
      </c>
      <c r="S1619" t="s">
        <v>8271</v>
      </c>
      <c r="T1619" s="15" t="s">
        <v>8321</v>
      </c>
      <c r="U1619" s="15" t="s">
        <v>8322</v>
      </c>
    </row>
    <row r="1620" spans="1:21" ht="45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s="13">
        <f>IFERROR(ROUND(E1620/Q1620,2),0)</f>
        <v>58.37</v>
      </c>
      <c r="G1620" s="10">
        <f>ROUND(E1620/D1620,2)</f>
        <v>1.05</v>
      </c>
      <c r="H1620" s="9" t="s">
        <v>8217</v>
      </c>
      <c r="I1620" t="s">
        <v>8222</v>
      </c>
      <c r="J1620" t="s">
        <v>8244</v>
      </c>
      <c r="K1620">
        <v>1362757335</v>
      </c>
      <c r="L1620">
        <v>1359301335</v>
      </c>
      <c r="M1620" s="20">
        <f>(((K1620/60)/60)/24)+DATE(1970,1,1)</f>
        <v>41341.654340277775</v>
      </c>
      <c r="N1620" s="20">
        <f>(((L1620/60)/60)/24)+DATE(1970,1,1)</f>
        <v>41301.654340277775</v>
      </c>
      <c r="O1620" s="22">
        <f>M1620-N1620</f>
        <v>40</v>
      </c>
      <c r="P1620" t="b">
        <v>0</v>
      </c>
      <c r="Q1620">
        <v>27</v>
      </c>
      <c r="R1620" t="b">
        <v>1</v>
      </c>
      <c r="S1620" t="s">
        <v>8271</v>
      </c>
      <c r="T1620" s="15" t="s">
        <v>8321</v>
      </c>
      <c r="U1620" s="15" t="s">
        <v>8322</v>
      </c>
    </row>
    <row r="1621" spans="1:21" ht="60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s="13">
        <f>IFERROR(ROUND(E1621/Q1621,2),0)</f>
        <v>86.96</v>
      </c>
      <c r="G1621" s="10">
        <f>ROUND(E1621/D1621,2)</f>
        <v>1.33</v>
      </c>
      <c r="H1621" s="9" t="s">
        <v>8217</v>
      </c>
      <c r="I1621" t="s">
        <v>8222</v>
      </c>
      <c r="J1621" t="s">
        <v>8244</v>
      </c>
      <c r="K1621">
        <v>1410755286</v>
      </c>
      <c r="L1621">
        <v>1408940886</v>
      </c>
      <c r="M1621" s="20">
        <f>(((K1621/60)/60)/24)+DATE(1970,1,1)</f>
        <v>41897.18618055556</v>
      </c>
      <c r="N1621" s="20">
        <f>(((L1621/60)/60)/24)+DATE(1970,1,1)</f>
        <v>41876.18618055556</v>
      </c>
      <c r="O1621" s="22">
        <f>M1621-N1621</f>
        <v>21</v>
      </c>
      <c r="P1621" t="b">
        <v>0</v>
      </c>
      <c r="Q1621">
        <v>23</v>
      </c>
      <c r="R1621" t="b">
        <v>1</v>
      </c>
      <c r="S1621" t="s">
        <v>8271</v>
      </c>
      <c r="T1621" s="15" t="s">
        <v>8321</v>
      </c>
      <c r="U1621" s="15" t="s">
        <v>8322</v>
      </c>
    </row>
    <row r="1622" spans="1:21" ht="30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s="13">
        <f>IFERROR(ROUND(E1622/Q1622,2),0)</f>
        <v>66.47</v>
      </c>
      <c r="G1622" s="10">
        <f>ROUND(E1622/D1622,2)</f>
        <v>1.1299999999999999</v>
      </c>
      <c r="H1622" s="9" t="s">
        <v>8217</v>
      </c>
      <c r="I1622" t="s">
        <v>8222</v>
      </c>
      <c r="J1622" t="s">
        <v>8244</v>
      </c>
      <c r="K1622">
        <v>1361606940</v>
      </c>
      <c r="L1622">
        <v>1361002140</v>
      </c>
      <c r="M1622" s="20">
        <f>(((K1622/60)/60)/24)+DATE(1970,1,1)</f>
        <v>41328.339583333334</v>
      </c>
      <c r="N1622" s="20">
        <f>(((L1622/60)/60)/24)+DATE(1970,1,1)</f>
        <v>41321.339583333334</v>
      </c>
      <c r="O1622" s="22">
        <f>M1622-N1622</f>
        <v>7</v>
      </c>
      <c r="P1622" t="b">
        <v>0</v>
      </c>
      <c r="Q1622">
        <v>17</v>
      </c>
      <c r="R1622" t="b">
        <v>1</v>
      </c>
      <c r="S1622" t="s">
        <v>8271</v>
      </c>
      <c r="T1622" s="15" t="s">
        <v>8321</v>
      </c>
      <c r="U1622" s="15" t="s">
        <v>8322</v>
      </c>
    </row>
    <row r="1623" spans="1:21" ht="45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s="13">
        <f>IFERROR(ROUND(E1623/Q1623,2),0)</f>
        <v>163.78</v>
      </c>
      <c r="G1623" s="10">
        <f>ROUND(E1623/D1623,2)</f>
        <v>1.21</v>
      </c>
      <c r="H1623" s="9" t="s">
        <v>8217</v>
      </c>
      <c r="I1623" t="s">
        <v>8222</v>
      </c>
      <c r="J1623" t="s">
        <v>8244</v>
      </c>
      <c r="K1623">
        <v>1338177540</v>
      </c>
      <c r="L1623">
        <v>1333550015</v>
      </c>
      <c r="M1623" s="20">
        <f>(((K1623/60)/60)/24)+DATE(1970,1,1)</f>
        <v>41057.165972222225</v>
      </c>
      <c r="N1623" s="20">
        <f>(((L1623/60)/60)/24)+DATE(1970,1,1)</f>
        <v>41003.60665509259</v>
      </c>
      <c r="O1623" s="22">
        <f>M1623-N1623</f>
        <v>53.559317129635019</v>
      </c>
      <c r="P1623" t="b">
        <v>0</v>
      </c>
      <c r="Q1623">
        <v>37</v>
      </c>
      <c r="R1623" t="b">
        <v>1</v>
      </c>
      <c r="S1623" t="s">
        <v>8271</v>
      </c>
      <c r="T1623" s="15" t="s">
        <v>8321</v>
      </c>
      <c r="U1623" s="15" t="s">
        <v>8322</v>
      </c>
    </row>
    <row r="1624" spans="1:21" ht="45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s="13">
        <f>IFERROR(ROUND(E1624/Q1624,2),0)</f>
        <v>107.98</v>
      </c>
      <c r="G1624" s="10">
        <f>ROUND(E1624/D1624,2)</f>
        <v>1.02</v>
      </c>
      <c r="H1624" s="9" t="s">
        <v>8217</v>
      </c>
      <c r="I1624" t="s">
        <v>8222</v>
      </c>
      <c r="J1624" t="s">
        <v>8244</v>
      </c>
      <c r="K1624">
        <v>1418803140</v>
      </c>
      <c r="L1624">
        <v>1415343874</v>
      </c>
      <c r="M1624" s="20">
        <f>(((K1624/60)/60)/24)+DATE(1970,1,1)</f>
        <v>41990.332638888889</v>
      </c>
      <c r="N1624" s="20">
        <f>(((L1624/60)/60)/24)+DATE(1970,1,1)</f>
        <v>41950.29483796296</v>
      </c>
      <c r="O1624" s="22">
        <f>M1624-N1624</f>
        <v>40.037800925929332</v>
      </c>
      <c r="P1624" t="b">
        <v>0</v>
      </c>
      <c r="Q1624">
        <v>65</v>
      </c>
      <c r="R1624" t="b">
        <v>1</v>
      </c>
      <c r="S1624" t="s">
        <v>8271</v>
      </c>
      <c r="T1624" s="15" t="s">
        <v>8321</v>
      </c>
      <c r="U1624" s="15" t="s">
        <v>8322</v>
      </c>
    </row>
    <row r="1625" spans="1:21" ht="60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s="13">
        <f>IFERROR(ROUND(E1625/Q1625,2),0)</f>
        <v>42.11</v>
      </c>
      <c r="G1625" s="10">
        <f>ROUND(E1625/D1625,2)</f>
        <v>1.01</v>
      </c>
      <c r="H1625" s="9" t="s">
        <v>8217</v>
      </c>
      <c r="I1625" t="s">
        <v>8223</v>
      </c>
      <c r="J1625" t="s">
        <v>8245</v>
      </c>
      <c r="K1625">
        <v>1377621089</v>
      </c>
      <c r="L1625">
        <v>1372437089</v>
      </c>
      <c r="M1625" s="20">
        <f>(((K1625/60)/60)/24)+DATE(1970,1,1)</f>
        <v>41513.688530092593</v>
      </c>
      <c r="N1625" s="20">
        <f>(((L1625/60)/60)/24)+DATE(1970,1,1)</f>
        <v>41453.688530092593</v>
      </c>
      <c r="O1625" s="22">
        <f>M1625-N1625</f>
        <v>60</v>
      </c>
      <c r="P1625" t="b">
        <v>0</v>
      </c>
      <c r="Q1625">
        <v>18</v>
      </c>
      <c r="R1625" t="b">
        <v>1</v>
      </c>
      <c r="S1625" t="s">
        <v>8271</v>
      </c>
      <c r="T1625" s="15" t="s">
        <v>8321</v>
      </c>
      <c r="U1625" s="15" t="s">
        <v>8322</v>
      </c>
    </row>
    <row r="1626" spans="1:21" ht="45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s="13">
        <f>IFERROR(ROUND(E1626/Q1626,2),0)</f>
        <v>47.2</v>
      </c>
      <c r="G1626" s="10">
        <f>ROUND(E1626/D1626,2)</f>
        <v>1.18</v>
      </c>
      <c r="H1626" s="9" t="s">
        <v>8217</v>
      </c>
      <c r="I1626" t="s">
        <v>8222</v>
      </c>
      <c r="J1626" t="s">
        <v>8244</v>
      </c>
      <c r="K1626">
        <v>1357721335</v>
      </c>
      <c r="L1626">
        <v>1354265335</v>
      </c>
      <c r="M1626" s="20">
        <f>(((K1626/60)/60)/24)+DATE(1970,1,1)</f>
        <v>41283.367303240739</v>
      </c>
      <c r="N1626" s="20">
        <f>(((L1626/60)/60)/24)+DATE(1970,1,1)</f>
        <v>41243.367303240739</v>
      </c>
      <c r="O1626" s="22">
        <f>M1626-N1626</f>
        <v>40</v>
      </c>
      <c r="P1626" t="b">
        <v>0</v>
      </c>
      <c r="Q1626">
        <v>25</v>
      </c>
      <c r="R1626" t="b">
        <v>1</v>
      </c>
      <c r="S1626" t="s">
        <v>8271</v>
      </c>
      <c r="T1626" s="15" t="s">
        <v>8321</v>
      </c>
      <c r="U1626" s="15" t="s">
        <v>8322</v>
      </c>
    </row>
    <row r="1627" spans="1:21" ht="60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s="13">
        <f>IFERROR(ROUND(E1627/Q1627,2),0)</f>
        <v>112.02</v>
      </c>
      <c r="G1627" s="10">
        <f>ROUND(E1627/D1627,2)</f>
        <v>1.55</v>
      </c>
      <c r="H1627" s="9" t="s">
        <v>8217</v>
      </c>
      <c r="I1627" t="s">
        <v>8222</v>
      </c>
      <c r="J1627" t="s">
        <v>8244</v>
      </c>
      <c r="K1627">
        <v>1347382053</v>
      </c>
      <c r="L1627">
        <v>1344962853</v>
      </c>
      <c r="M1627" s="20">
        <f>(((K1627/60)/60)/24)+DATE(1970,1,1)</f>
        <v>41163.699687500004</v>
      </c>
      <c r="N1627" s="20">
        <f>(((L1627/60)/60)/24)+DATE(1970,1,1)</f>
        <v>41135.699687500004</v>
      </c>
      <c r="O1627" s="22">
        <f>M1627-N1627</f>
        <v>28</v>
      </c>
      <c r="P1627" t="b">
        <v>0</v>
      </c>
      <c r="Q1627">
        <v>104</v>
      </c>
      <c r="R1627" t="b">
        <v>1</v>
      </c>
      <c r="S1627" t="s">
        <v>8271</v>
      </c>
      <c r="T1627" s="15" t="s">
        <v>8321</v>
      </c>
      <c r="U1627" s="15" t="s">
        <v>8322</v>
      </c>
    </row>
    <row r="1628" spans="1:21" ht="45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s="13">
        <f>IFERROR(ROUND(E1628/Q1628,2),0)</f>
        <v>74.95</v>
      </c>
      <c r="G1628" s="10">
        <f>ROUND(E1628/D1628,2)</f>
        <v>1.01</v>
      </c>
      <c r="H1628" s="9" t="s">
        <v>8217</v>
      </c>
      <c r="I1628" t="s">
        <v>8222</v>
      </c>
      <c r="J1628" t="s">
        <v>8244</v>
      </c>
      <c r="K1628">
        <v>1385932867</v>
      </c>
      <c r="L1628">
        <v>1383337267</v>
      </c>
      <c r="M1628" s="20">
        <f>(((K1628/60)/60)/24)+DATE(1970,1,1)</f>
        <v>41609.889664351853</v>
      </c>
      <c r="N1628" s="20">
        <f>(((L1628/60)/60)/24)+DATE(1970,1,1)</f>
        <v>41579.847997685189</v>
      </c>
      <c r="O1628" s="22">
        <f>M1628-N1628</f>
        <v>30.041666666664241</v>
      </c>
      <c r="P1628" t="b">
        <v>0</v>
      </c>
      <c r="Q1628">
        <v>108</v>
      </c>
      <c r="R1628" t="b">
        <v>1</v>
      </c>
      <c r="S1628" t="s">
        <v>8271</v>
      </c>
      <c r="T1628" s="15" t="s">
        <v>8321</v>
      </c>
      <c r="U1628" s="15" t="s">
        <v>8322</v>
      </c>
    </row>
    <row r="1629" spans="1:21" ht="60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s="13">
        <f>IFERROR(ROUND(E1629/Q1629,2),0)</f>
        <v>61.58</v>
      </c>
      <c r="G1629" s="10">
        <f>ROUND(E1629/D1629,2)</f>
        <v>1.17</v>
      </c>
      <c r="H1629" s="9" t="s">
        <v>8217</v>
      </c>
      <c r="I1629" t="s">
        <v>8222</v>
      </c>
      <c r="J1629" t="s">
        <v>8244</v>
      </c>
      <c r="K1629">
        <v>1353905940</v>
      </c>
      <c r="L1629">
        <v>1351011489</v>
      </c>
      <c r="M1629" s="20">
        <f>(((K1629/60)/60)/24)+DATE(1970,1,1)</f>
        <v>41239.207638888889</v>
      </c>
      <c r="N1629" s="20">
        <f>(((L1629/60)/60)/24)+DATE(1970,1,1)</f>
        <v>41205.707048611112</v>
      </c>
      <c r="O1629" s="22">
        <f>M1629-N1629</f>
        <v>33.500590277777519</v>
      </c>
      <c r="P1629" t="b">
        <v>0</v>
      </c>
      <c r="Q1629">
        <v>38</v>
      </c>
      <c r="R1629" t="b">
        <v>1</v>
      </c>
      <c r="S1629" t="s">
        <v>8271</v>
      </c>
      <c r="T1629" s="15" t="s">
        <v>8321</v>
      </c>
      <c r="U1629" s="15" t="s">
        <v>8322</v>
      </c>
    </row>
    <row r="1630" spans="1:21" ht="30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s="13">
        <f>IFERROR(ROUND(E1630/Q1630,2),0)</f>
        <v>45.88</v>
      </c>
      <c r="G1630" s="10">
        <f>ROUND(E1630/D1630,2)</f>
        <v>1.01</v>
      </c>
      <c r="H1630" s="9" t="s">
        <v>8217</v>
      </c>
      <c r="I1630" t="s">
        <v>8222</v>
      </c>
      <c r="J1630" t="s">
        <v>8244</v>
      </c>
      <c r="K1630">
        <v>1403026882</v>
      </c>
      <c r="L1630">
        <v>1400175682</v>
      </c>
      <c r="M1630" s="20">
        <f>(((K1630/60)/60)/24)+DATE(1970,1,1)</f>
        <v>41807.737060185187</v>
      </c>
      <c r="N1630" s="20">
        <f>(((L1630/60)/60)/24)+DATE(1970,1,1)</f>
        <v>41774.737060185187</v>
      </c>
      <c r="O1630" s="22">
        <f>M1630-N1630</f>
        <v>33</v>
      </c>
      <c r="P1630" t="b">
        <v>0</v>
      </c>
      <c r="Q1630">
        <v>88</v>
      </c>
      <c r="R1630" t="b">
        <v>1</v>
      </c>
      <c r="S1630" t="s">
        <v>8271</v>
      </c>
      <c r="T1630" s="15" t="s">
        <v>8321</v>
      </c>
      <c r="U1630" s="15" t="s">
        <v>8322</v>
      </c>
    </row>
    <row r="1631" spans="1:21" ht="30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s="13">
        <f>IFERROR(ROUND(E1631/Q1631,2),0)</f>
        <v>75.849999999999994</v>
      </c>
      <c r="G1631" s="10">
        <f>ROUND(E1631/D1631,2)</f>
        <v>1.04</v>
      </c>
      <c r="H1631" s="9" t="s">
        <v>8217</v>
      </c>
      <c r="I1631" t="s">
        <v>8222</v>
      </c>
      <c r="J1631" t="s">
        <v>8244</v>
      </c>
      <c r="K1631">
        <v>1392929333</v>
      </c>
      <c r="L1631">
        <v>1389041333</v>
      </c>
      <c r="M1631" s="20">
        <f>(((K1631/60)/60)/24)+DATE(1970,1,1)</f>
        <v>41690.867280092592</v>
      </c>
      <c r="N1631" s="20">
        <f>(((L1631/60)/60)/24)+DATE(1970,1,1)</f>
        <v>41645.867280092592</v>
      </c>
      <c r="O1631" s="22">
        <f>M1631-N1631</f>
        <v>45</v>
      </c>
      <c r="P1631" t="b">
        <v>0</v>
      </c>
      <c r="Q1631">
        <v>82</v>
      </c>
      <c r="R1631" t="b">
        <v>1</v>
      </c>
      <c r="S1631" t="s">
        <v>8271</v>
      </c>
      <c r="T1631" s="15" t="s">
        <v>8321</v>
      </c>
      <c r="U1631" s="15" t="s">
        <v>8322</v>
      </c>
    </row>
    <row r="1632" spans="1:21" ht="60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s="13">
        <f>IFERROR(ROUND(E1632/Q1632,2),0)</f>
        <v>84.21</v>
      </c>
      <c r="G1632" s="10">
        <f>ROUND(E1632/D1632,2)</f>
        <v>2.65</v>
      </c>
      <c r="H1632" s="9" t="s">
        <v>8217</v>
      </c>
      <c r="I1632" t="s">
        <v>8222</v>
      </c>
      <c r="J1632" t="s">
        <v>8244</v>
      </c>
      <c r="K1632">
        <v>1330671540</v>
      </c>
      <c r="L1632">
        <v>1328040375</v>
      </c>
      <c r="M1632" s="20">
        <f>(((K1632/60)/60)/24)+DATE(1970,1,1)</f>
        <v>40970.290972222225</v>
      </c>
      <c r="N1632" s="20">
        <f>(((L1632/60)/60)/24)+DATE(1970,1,1)</f>
        <v>40939.837673611109</v>
      </c>
      <c r="O1632" s="22">
        <f>M1632-N1632</f>
        <v>30.453298611115315</v>
      </c>
      <c r="P1632" t="b">
        <v>0</v>
      </c>
      <c r="Q1632">
        <v>126</v>
      </c>
      <c r="R1632" t="b">
        <v>1</v>
      </c>
      <c r="S1632" t="s">
        <v>8271</v>
      </c>
      <c r="T1632" s="15" t="s">
        <v>8321</v>
      </c>
      <c r="U1632" s="15" t="s">
        <v>8322</v>
      </c>
    </row>
    <row r="1633" spans="1:21" ht="60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s="13">
        <f>IFERROR(ROUND(E1633/Q1633,2),0)</f>
        <v>117.23</v>
      </c>
      <c r="G1633" s="10">
        <f>ROUND(E1633/D1633,2)</f>
        <v>1.56</v>
      </c>
      <c r="H1633" s="9" t="s">
        <v>8217</v>
      </c>
      <c r="I1633" t="s">
        <v>8222</v>
      </c>
      <c r="J1633" t="s">
        <v>8244</v>
      </c>
      <c r="K1633">
        <v>1350074261</v>
      </c>
      <c r="L1633">
        <v>1347482261</v>
      </c>
      <c r="M1633" s="20">
        <f>(((K1633/60)/60)/24)+DATE(1970,1,1)</f>
        <v>41194.859502314815</v>
      </c>
      <c r="N1633" s="20">
        <f>(((L1633/60)/60)/24)+DATE(1970,1,1)</f>
        <v>41164.859502314815</v>
      </c>
      <c r="O1633" s="22">
        <f>M1633-N1633</f>
        <v>30</v>
      </c>
      <c r="P1633" t="b">
        <v>0</v>
      </c>
      <c r="Q1633">
        <v>133</v>
      </c>
      <c r="R1633" t="b">
        <v>1</v>
      </c>
      <c r="S1633" t="s">
        <v>8271</v>
      </c>
      <c r="T1633" s="15" t="s">
        <v>8321</v>
      </c>
      <c r="U1633" s="15" t="s">
        <v>8322</v>
      </c>
    </row>
    <row r="1634" spans="1:21" ht="60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s="13">
        <f>IFERROR(ROUND(E1634/Q1634,2),0)</f>
        <v>86.49</v>
      </c>
      <c r="G1634" s="10">
        <f>ROUND(E1634/D1634,2)</f>
        <v>1.02</v>
      </c>
      <c r="H1634" s="9" t="s">
        <v>8217</v>
      </c>
      <c r="I1634" t="s">
        <v>8222</v>
      </c>
      <c r="J1634" t="s">
        <v>8244</v>
      </c>
      <c r="K1634">
        <v>1316851854</v>
      </c>
      <c r="L1634">
        <v>1311667854</v>
      </c>
      <c r="M1634" s="20">
        <f>(((K1634/60)/60)/24)+DATE(1970,1,1)</f>
        <v>40810.340902777774</v>
      </c>
      <c r="N1634" s="20">
        <f>(((L1634/60)/60)/24)+DATE(1970,1,1)</f>
        <v>40750.340902777774</v>
      </c>
      <c r="O1634" s="22">
        <f>M1634-N1634</f>
        <v>60</v>
      </c>
      <c r="P1634" t="b">
        <v>0</v>
      </c>
      <c r="Q1634">
        <v>47</v>
      </c>
      <c r="R1634" t="b">
        <v>1</v>
      </c>
      <c r="S1634" t="s">
        <v>8271</v>
      </c>
      <c r="T1634" s="15" t="s">
        <v>8321</v>
      </c>
      <c r="U1634" s="15" t="s">
        <v>8322</v>
      </c>
    </row>
    <row r="1635" spans="1:21" ht="60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s="13">
        <f>IFERROR(ROUND(E1635/Q1635,2),0)</f>
        <v>172.41</v>
      </c>
      <c r="G1635" s="10">
        <f>ROUND(E1635/D1635,2)</f>
        <v>1</v>
      </c>
      <c r="H1635" s="9" t="s">
        <v>8217</v>
      </c>
      <c r="I1635" t="s">
        <v>8222</v>
      </c>
      <c r="J1635" t="s">
        <v>8244</v>
      </c>
      <c r="K1635">
        <v>1326690000</v>
      </c>
      <c r="L1635">
        <v>1324329156</v>
      </c>
      <c r="M1635" s="20">
        <f>(((K1635/60)/60)/24)+DATE(1970,1,1)</f>
        <v>40924.208333333336</v>
      </c>
      <c r="N1635" s="20">
        <f>(((L1635/60)/60)/24)+DATE(1970,1,1)</f>
        <v>40896.883750000001</v>
      </c>
      <c r="O1635" s="22">
        <f>M1635-N1635</f>
        <v>27.324583333334886</v>
      </c>
      <c r="P1635" t="b">
        <v>0</v>
      </c>
      <c r="Q1635">
        <v>58</v>
      </c>
      <c r="R1635" t="b">
        <v>1</v>
      </c>
      <c r="S1635" t="s">
        <v>8271</v>
      </c>
      <c r="T1635" s="15" t="s">
        <v>8321</v>
      </c>
      <c r="U1635" s="15" t="s">
        <v>8322</v>
      </c>
    </row>
    <row r="1636" spans="1:21" ht="45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s="13">
        <f>IFERROR(ROUND(E1636/Q1636,2),0)</f>
        <v>62.81</v>
      </c>
      <c r="G1636" s="10">
        <f>ROUND(E1636/D1636,2)</f>
        <v>1.01</v>
      </c>
      <c r="H1636" s="9" t="s">
        <v>8217</v>
      </c>
      <c r="I1636" t="s">
        <v>8222</v>
      </c>
      <c r="J1636" t="s">
        <v>8244</v>
      </c>
      <c r="K1636">
        <v>1306994340</v>
      </c>
      <c r="L1636">
        <v>1303706001</v>
      </c>
      <c r="M1636" s="20">
        <f>(((K1636/60)/60)/24)+DATE(1970,1,1)</f>
        <v>40696.249305555553</v>
      </c>
      <c r="N1636" s="20">
        <f>(((L1636/60)/60)/24)+DATE(1970,1,1)</f>
        <v>40658.189826388887</v>
      </c>
      <c r="O1636" s="22">
        <f>M1636-N1636</f>
        <v>38.059479166666279</v>
      </c>
      <c r="P1636" t="b">
        <v>0</v>
      </c>
      <c r="Q1636">
        <v>32</v>
      </c>
      <c r="R1636" t="b">
        <v>1</v>
      </c>
      <c r="S1636" t="s">
        <v>8271</v>
      </c>
      <c r="T1636" s="15" t="s">
        <v>8321</v>
      </c>
      <c r="U1636" s="15" t="s">
        <v>8322</v>
      </c>
    </row>
    <row r="1637" spans="1:21" ht="60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s="13">
        <f>IFERROR(ROUND(E1637/Q1637,2),0)</f>
        <v>67.73</v>
      </c>
      <c r="G1637" s="10">
        <f>ROUND(E1637/D1637,2)</f>
        <v>1.25</v>
      </c>
      <c r="H1637" s="9" t="s">
        <v>8217</v>
      </c>
      <c r="I1637" t="s">
        <v>8222</v>
      </c>
      <c r="J1637" t="s">
        <v>8244</v>
      </c>
      <c r="K1637">
        <v>1468270261</v>
      </c>
      <c r="L1637">
        <v>1463086261</v>
      </c>
      <c r="M1637" s="20">
        <f>(((K1637/60)/60)/24)+DATE(1970,1,1)</f>
        <v>42562.868761574078</v>
      </c>
      <c r="N1637" s="20">
        <f>(((L1637/60)/60)/24)+DATE(1970,1,1)</f>
        <v>42502.868761574078</v>
      </c>
      <c r="O1637" s="22">
        <f>M1637-N1637</f>
        <v>60</v>
      </c>
      <c r="P1637" t="b">
        <v>0</v>
      </c>
      <c r="Q1637">
        <v>37</v>
      </c>
      <c r="R1637" t="b">
        <v>1</v>
      </c>
      <c r="S1637" t="s">
        <v>8271</v>
      </c>
      <c r="T1637" s="15" t="s">
        <v>8321</v>
      </c>
      <c r="U1637" s="15" t="s">
        <v>8322</v>
      </c>
    </row>
    <row r="1638" spans="1:21" ht="45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s="13">
        <f>IFERROR(ROUND(E1638/Q1638,2),0)</f>
        <v>53.56</v>
      </c>
      <c r="G1638" s="10">
        <f>ROUND(E1638/D1638,2)</f>
        <v>1.04</v>
      </c>
      <c r="H1638" s="9" t="s">
        <v>8217</v>
      </c>
      <c r="I1638" t="s">
        <v>8222</v>
      </c>
      <c r="J1638" t="s">
        <v>8244</v>
      </c>
      <c r="K1638">
        <v>1307851200</v>
      </c>
      <c r="L1638">
        <v>1304129088</v>
      </c>
      <c r="M1638" s="20">
        <f>(((K1638/60)/60)/24)+DATE(1970,1,1)</f>
        <v>40706.166666666664</v>
      </c>
      <c r="N1638" s="20">
        <f>(((L1638/60)/60)/24)+DATE(1970,1,1)</f>
        <v>40663.08666666667</v>
      </c>
      <c r="O1638" s="22">
        <f>M1638-N1638</f>
        <v>43.07999999999447</v>
      </c>
      <c r="P1638" t="b">
        <v>0</v>
      </c>
      <c r="Q1638">
        <v>87</v>
      </c>
      <c r="R1638" t="b">
        <v>1</v>
      </c>
      <c r="S1638" t="s">
        <v>8271</v>
      </c>
      <c r="T1638" s="15" t="s">
        <v>8321</v>
      </c>
      <c r="U1638" s="15" t="s">
        <v>8322</v>
      </c>
    </row>
    <row r="1639" spans="1:21" ht="45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s="13">
        <f>IFERROR(ROUND(E1639/Q1639,2),0)</f>
        <v>34.6</v>
      </c>
      <c r="G1639" s="10">
        <f>ROUND(E1639/D1639,2)</f>
        <v>1.04</v>
      </c>
      <c r="H1639" s="9" t="s">
        <v>8217</v>
      </c>
      <c r="I1639" t="s">
        <v>8222</v>
      </c>
      <c r="J1639" t="s">
        <v>8244</v>
      </c>
      <c r="K1639">
        <v>1262302740</v>
      </c>
      <c r="L1639">
        <v>1257444140</v>
      </c>
      <c r="M1639" s="20">
        <f>(((K1639/60)/60)/24)+DATE(1970,1,1)</f>
        <v>40178.98541666667</v>
      </c>
      <c r="N1639" s="20">
        <f>(((L1639/60)/60)/24)+DATE(1970,1,1)</f>
        <v>40122.751620370371</v>
      </c>
      <c r="O1639" s="22">
        <f>M1639-N1639</f>
        <v>56.233796296299261</v>
      </c>
      <c r="P1639" t="b">
        <v>0</v>
      </c>
      <c r="Q1639">
        <v>15</v>
      </c>
      <c r="R1639" t="b">
        <v>1</v>
      </c>
      <c r="S1639" t="s">
        <v>8271</v>
      </c>
      <c r="T1639" s="15" t="s">
        <v>8321</v>
      </c>
      <c r="U1639" s="15" t="s">
        <v>8322</v>
      </c>
    </row>
    <row r="1640" spans="1:21" ht="30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s="13">
        <f>IFERROR(ROUND(E1640/Q1640,2),0)</f>
        <v>38.89</v>
      </c>
      <c r="G1640" s="10">
        <f>ROUND(E1640/D1640,2)</f>
        <v>1.05</v>
      </c>
      <c r="H1640" s="9" t="s">
        <v>8217</v>
      </c>
      <c r="I1640" t="s">
        <v>8222</v>
      </c>
      <c r="J1640" t="s">
        <v>8244</v>
      </c>
      <c r="K1640">
        <v>1362086700</v>
      </c>
      <c r="L1640">
        <v>1358180968</v>
      </c>
      <c r="M1640" s="20">
        <f>(((K1640/60)/60)/24)+DATE(1970,1,1)</f>
        <v>41333.892361111109</v>
      </c>
      <c r="N1640" s="20">
        <f>(((L1640/60)/60)/24)+DATE(1970,1,1)</f>
        <v>41288.68712962963</v>
      </c>
      <c r="O1640" s="22">
        <f>M1640-N1640</f>
        <v>45.205231481479132</v>
      </c>
      <c r="P1640" t="b">
        <v>0</v>
      </c>
      <c r="Q1640">
        <v>27</v>
      </c>
      <c r="R1640" t="b">
        <v>1</v>
      </c>
      <c r="S1640" t="s">
        <v>8271</v>
      </c>
      <c r="T1640" s="15" t="s">
        <v>8321</v>
      </c>
      <c r="U1640" s="15" t="s">
        <v>8322</v>
      </c>
    </row>
    <row r="1641" spans="1:21" ht="60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s="13">
        <f>IFERROR(ROUND(E1641/Q1641,2),0)</f>
        <v>94.74</v>
      </c>
      <c r="G1641" s="10">
        <f>ROUND(E1641/D1641,2)</f>
        <v>1</v>
      </c>
      <c r="H1641" s="9" t="s">
        <v>8217</v>
      </c>
      <c r="I1641" t="s">
        <v>8222</v>
      </c>
      <c r="J1641" t="s">
        <v>8244</v>
      </c>
      <c r="K1641">
        <v>1330789165</v>
      </c>
      <c r="L1641">
        <v>1328197165</v>
      </c>
      <c r="M1641" s="20">
        <f>(((K1641/60)/60)/24)+DATE(1970,1,1)</f>
        <v>40971.652372685188</v>
      </c>
      <c r="N1641" s="20">
        <f>(((L1641/60)/60)/24)+DATE(1970,1,1)</f>
        <v>40941.652372685188</v>
      </c>
      <c r="O1641" s="22">
        <f>M1641-N1641</f>
        <v>30</v>
      </c>
      <c r="P1641" t="b">
        <v>0</v>
      </c>
      <c r="Q1641">
        <v>19</v>
      </c>
      <c r="R1641" t="b">
        <v>1</v>
      </c>
      <c r="S1641" t="s">
        <v>8271</v>
      </c>
      <c r="T1641" s="15" t="s">
        <v>8321</v>
      </c>
      <c r="U1641" s="15" t="s">
        <v>8322</v>
      </c>
    </row>
    <row r="1642" spans="1:21" ht="60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s="13">
        <f>IFERROR(ROUND(E1642/Q1642,2),0)</f>
        <v>39.97</v>
      </c>
      <c r="G1642" s="10">
        <f>ROUND(E1642/D1642,2)</f>
        <v>1.7</v>
      </c>
      <c r="H1642" s="9" t="s">
        <v>8217</v>
      </c>
      <c r="I1642" t="s">
        <v>8222</v>
      </c>
      <c r="J1642" t="s">
        <v>8244</v>
      </c>
      <c r="K1642">
        <v>1280800740</v>
      </c>
      <c r="L1642">
        <v>1279603955</v>
      </c>
      <c r="M1642" s="20">
        <f>(((K1642/60)/60)/24)+DATE(1970,1,1)</f>
        <v>40393.082638888889</v>
      </c>
      <c r="N1642" s="20">
        <f>(((L1642/60)/60)/24)+DATE(1970,1,1)</f>
        <v>40379.23096064815</v>
      </c>
      <c r="O1642" s="22">
        <f>M1642-N1642</f>
        <v>13.851678240738693</v>
      </c>
      <c r="P1642" t="b">
        <v>0</v>
      </c>
      <c r="Q1642">
        <v>17</v>
      </c>
      <c r="R1642" t="b">
        <v>1</v>
      </c>
      <c r="S1642" t="s">
        <v>8271</v>
      </c>
      <c r="T1642" s="15" t="s">
        <v>8321</v>
      </c>
      <c r="U1642" s="15" t="s">
        <v>8322</v>
      </c>
    </row>
    <row r="1643" spans="1:21" ht="30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s="13">
        <f>IFERROR(ROUND(E1643/Q1643,2),0)</f>
        <v>97.5</v>
      </c>
      <c r="G1643" s="10">
        <f>ROUND(E1643/D1643,2)</f>
        <v>1.01</v>
      </c>
      <c r="H1643" s="9" t="s">
        <v>8217</v>
      </c>
      <c r="I1643" t="s">
        <v>8222</v>
      </c>
      <c r="J1643" t="s">
        <v>8244</v>
      </c>
      <c r="K1643">
        <v>1418998744</v>
      </c>
      <c r="L1643">
        <v>1416406744</v>
      </c>
      <c r="M1643" s="20">
        <f>(((K1643/60)/60)/24)+DATE(1970,1,1)</f>
        <v>41992.596574074079</v>
      </c>
      <c r="N1643" s="20">
        <f>(((L1643/60)/60)/24)+DATE(1970,1,1)</f>
        <v>41962.596574074079</v>
      </c>
      <c r="O1643" s="22">
        <f>M1643-N1643</f>
        <v>30</v>
      </c>
      <c r="P1643" t="b">
        <v>0</v>
      </c>
      <c r="Q1643">
        <v>26</v>
      </c>
      <c r="R1643" t="b">
        <v>1</v>
      </c>
      <c r="S1643" t="s">
        <v>8287</v>
      </c>
      <c r="T1643" s="15" t="s">
        <v>8321</v>
      </c>
      <c r="U1643" s="15" t="s">
        <v>8342</v>
      </c>
    </row>
    <row r="1644" spans="1:21" ht="45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s="13">
        <f>IFERROR(ROUND(E1644/Q1644,2),0)</f>
        <v>42.86</v>
      </c>
      <c r="G1644" s="10">
        <f>ROUND(E1644/D1644,2)</f>
        <v>1</v>
      </c>
      <c r="H1644" s="9" t="s">
        <v>8217</v>
      </c>
      <c r="I1644" t="s">
        <v>8222</v>
      </c>
      <c r="J1644" t="s">
        <v>8244</v>
      </c>
      <c r="K1644">
        <v>1308011727</v>
      </c>
      <c r="L1644">
        <v>1306283727</v>
      </c>
      <c r="M1644" s="20">
        <f>(((K1644/60)/60)/24)+DATE(1970,1,1)</f>
        <v>40708.024618055555</v>
      </c>
      <c r="N1644" s="20">
        <f>(((L1644/60)/60)/24)+DATE(1970,1,1)</f>
        <v>40688.024618055555</v>
      </c>
      <c r="O1644" s="22">
        <f>M1644-N1644</f>
        <v>20</v>
      </c>
      <c r="P1644" t="b">
        <v>0</v>
      </c>
      <c r="Q1644">
        <v>28</v>
      </c>
      <c r="R1644" t="b">
        <v>1</v>
      </c>
      <c r="S1644" t="s">
        <v>8287</v>
      </c>
      <c r="T1644" s="15" t="s">
        <v>8321</v>
      </c>
      <c r="U1644" s="15" t="s">
        <v>8342</v>
      </c>
    </row>
    <row r="1645" spans="1:21" ht="30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s="13">
        <f>IFERROR(ROUND(E1645/Q1645,2),0)</f>
        <v>168.51</v>
      </c>
      <c r="G1645" s="10">
        <f>ROUND(E1645/D1645,2)</f>
        <v>1.25</v>
      </c>
      <c r="H1645" s="9" t="s">
        <v>8217</v>
      </c>
      <c r="I1645" t="s">
        <v>8222</v>
      </c>
      <c r="J1645" t="s">
        <v>8244</v>
      </c>
      <c r="K1645">
        <v>1348516012</v>
      </c>
      <c r="L1645">
        <v>1345924012</v>
      </c>
      <c r="M1645" s="20">
        <f>(((K1645/60)/60)/24)+DATE(1970,1,1)</f>
        <v>41176.824212962965</v>
      </c>
      <c r="N1645" s="20">
        <f>(((L1645/60)/60)/24)+DATE(1970,1,1)</f>
        <v>41146.824212962965</v>
      </c>
      <c r="O1645" s="22">
        <f>M1645-N1645</f>
        <v>30</v>
      </c>
      <c r="P1645" t="b">
        <v>0</v>
      </c>
      <c r="Q1645">
        <v>37</v>
      </c>
      <c r="R1645" t="b">
        <v>1</v>
      </c>
      <c r="S1645" t="s">
        <v>8287</v>
      </c>
      <c r="T1645" s="15" t="s">
        <v>8321</v>
      </c>
      <c r="U1645" s="15" t="s">
        <v>8342</v>
      </c>
    </row>
    <row r="1646" spans="1:21" ht="60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s="13">
        <f>IFERROR(ROUND(E1646/Q1646,2),0)</f>
        <v>85.55</v>
      </c>
      <c r="G1646" s="10">
        <f>ROUND(E1646/D1646,2)</f>
        <v>1.1000000000000001</v>
      </c>
      <c r="H1646" s="9" t="s">
        <v>8217</v>
      </c>
      <c r="I1646" t="s">
        <v>8222</v>
      </c>
      <c r="J1646" t="s">
        <v>8244</v>
      </c>
      <c r="K1646">
        <v>1353551160</v>
      </c>
      <c r="L1646">
        <v>1348363560</v>
      </c>
      <c r="M1646" s="20">
        <f>(((K1646/60)/60)/24)+DATE(1970,1,1)</f>
        <v>41235.101388888892</v>
      </c>
      <c r="N1646" s="20">
        <f>(((L1646/60)/60)/24)+DATE(1970,1,1)</f>
        <v>41175.05972222222</v>
      </c>
      <c r="O1646" s="22">
        <f>M1646-N1646</f>
        <v>60.041666666671517</v>
      </c>
      <c r="P1646" t="b">
        <v>0</v>
      </c>
      <c r="Q1646">
        <v>128</v>
      </c>
      <c r="R1646" t="b">
        <v>1</v>
      </c>
      <c r="S1646" t="s">
        <v>8287</v>
      </c>
      <c r="T1646" s="15" t="s">
        <v>8321</v>
      </c>
      <c r="U1646" s="15" t="s">
        <v>8342</v>
      </c>
    </row>
    <row r="1647" spans="1:21" ht="45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s="13">
        <f>IFERROR(ROUND(E1647/Q1647,2),0)</f>
        <v>554</v>
      </c>
      <c r="G1647" s="10">
        <f>ROUND(E1647/D1647,2)</f>
        <v>1.1100000000000001</v>
      </c>
      <c r="H1647" s="9" t="s">
        <v>8217</v>
      </c>
      <c r="I1647" t="s">
        <v>8222</v>
      </c>
      <c r="J1647" t="s">
        <v>8244</v>
      </c>
      <c r="K1647">
        <v>1379515740</v>
      </c>
      <c r="L1647">
        <v>1378306140</v>
      </c>
      <c r="M1647" s="20">
        <f>(((K1647/60)/60)/24)+DATE(1970,1,1)</f>
        <v>41535.617361111108</v>
      </c>
      <c r="N1647" s="20">
        <f>(((L1647/60)/60)/24)+DATE(1970,1,1)</f>
        <v>41521.617361111108</v>
      </c>
      <c r="O1647" s="22">
        <f>M1647-N1647</f>
        <v>14</v>
      </c>
      <c r="P1647" t="b">
        <v>0</v>
      </c>
      <c r="Q1647">
        <v>10</v>
      </c>
      <c r="R1647" t="b">
        <v>1</v>
      </c>
      <c r="S1647" t="s">
        <v>8287</v>
      </c>
      <c r="T1647" s="15" t="s">
        <v>8321</v>
      </c>
      <c r="U1647" s="15" t="s">
        <v>8342</v>
      </c>
    </row>
    <row r="1648" spans="1:21" ht="60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s="13">
        <f>IFERROR(ROUND(E1648/Q1648,2),0)</f>
        <v>26.55</v>
      </c>
      <c r="G1648" s="10">
        <f>ROUND(E1648/D1648,2)</f>
        <v>1.1000000000000001</v>
      </c>
      <c r="H1648" s="9" t="s">
        <v>8217</v>
      </c>
      <c r="I1648" t="s">
        <v>8223</v>
      </c>
      <c r="J1648" t="s">
        <v>8245</v>
      </c>
      <c r="K1648">
        <v>1408039860</v>
      </c>
      <c r="L1648">
        <v>1405248503</v>
      </c>
      <c r="M1648" s="20">
        <f>(((K1648/60)/60)/24)+DATE(1970,1,1)</f>
        <v>41865.757638888892</v>
      </c>
      <c r="N1648" s="20">
        <f>(((L1648/60)/60)/24)+DATE(1970,1,1)</f>
        <v>41833.450266203705</v>
      </c>
      <c r="O1648" s="22">
        <f>M1648-N1648</f>
        <v>32.307372685187147</v>
      </c>
      <c r="P1648" t="b">
        <v>0</v>
      </c>
      <c r="Q1648">
        <v>83</v>
      </c>
      <c r="R1648" t="b">
        <v>1</v>
      </c>
      <c r="S1648" t="s">
        <v>8287</v>
      </c>
      <c r="T1648" s="15" t="s">
        <v>8321</v>
      </c>
      <c r="U1648" s="15" t="s">
        <v>8342</v>
      </c>
    </row>
    <row r="1649" spans="1:21" ht="45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s="13">
        <f>IFERROR(ROUND(E1649/Q1649,2),0)</f>
        <v>113.83</v>
      </c>
      <c r="G1649" s="10">
        <f>ROUND(E1649/D1649,2)</f>
        <v>1.05</v>
      </c>
      <c r="H1649" s="9" t="s">
        <v>8217</v>
      </c>
      <c r="I1649" t="s">
        <v>8222</v>
      </c>
      <c r="J1649" t="s">
        <v>8244</v>
      </c>
      <c r="K1649">
        <v>1339235377</v>
      </c>
      <c r="L1649">
        <v>1336643377</v>
      </c>
      <c r="M1649" s="20">
        <f>(((K1649/60)/60)/24)+DATE(1970,1,1)</f>
        <v>41069.409456018519</v>
      </c>
      <c r="N1649" s="20">
        <f>(((L1649/60)/60)/24)+DATE(1970,1,1)</f>
        <v>41039.409456018519</v>
      </c>
      <c r="O1649" s="22">
        <f>M1649-N1649</f>
        <v>30</v>
      </c>
      <c r="P1649" t="b">
        <v>0</v>
      </c>
      <c r="Q1649">
        <v>46</v>
      </c>
      <c r="R1649" t="b">
        <v>1</v>
      </c>
      <c r="S1649" t="s">
        <v>8287</v>
      </c>
      <c r="T1649" s="15" t="s">
        <v>8321</v>
      </c>
      <c r="U1649" s="15" t="s">
        <v>8342</v>
      </c>
    </row>
    <row r="1650" spans="1:21" ht="45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s="13">
        <f>IFERROR(ROUND(E1650/Q1650,2),0)</f>
        <v>32.01</v>
      </c>
      <c r="G1650" s="10">
        <f>ROUND(E1650/D1650,2)</f>
        <v>1.25</v>
      </c>
      <c r="H1650" s="9" t="s">
        <v>8217</v>
      </c>
      <c r="I1650" t="s">
        <v>8222</v>
      </c>
      <c r="J1650" t="s">
        <v>8244</v>
      </c>
      <c r="K1650">
        <v>1300636482</v>
      </c>
      <c r="L1650">
        <v>1298048082</v>
      </c>
      <c r="M1650" s="20">
        <f>(((K1650/60)/60)/24)+DATE(1970,1,1)</f>
        <v>40622.662986111114</v>
      </c>
      <c r="N1650" s="20">
        <f>(((L1650/60)/60)/24)+DATE(1970,1,1)</f>
        <v>40592.704652777778</v>
      </c>
      <c r="O1650" s="22">
        <f>M1650-N1650</f>
        <v>29.958333333335759</v>
      </c>
      <c r="P1650" t="b">
        <v>0</v>
      </c>
      <c r="Q1650">
        <v>90</v>
      </c>
      <c r="R1650" t="b">
        <v>1</v>
      </c>
      <c r="S1650" t="s">
        <v>8287</v>
      </c>
      <c r="T1650" s="15" t="s">
        <v>8321</v>
      </c>
      <c r="U1650" s="15" t="s">
        <v>8342</v>
      </c>
    </row>
    <row r="1651" spans="1:21" ht="60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s="13">
        <f>IFERROR(ROUND(E1651/Q1651,2),0)</f>
        <v>47.19</v>
      </c>
      <c r="G1651" s="10">
        <f>ROUND(E1651/D1651,2)</f>
        <v>1.01</v>
      </c>
      <c r="H1651" s="9" t="s">
        <v>8217</v>
      </c>
      <c r="I1651" t="s">
        <v>8222</v>
      </c>
      <c r="J1651" t="s">
        <v>8244</v>
      </c>
      <c r="K1651">
        <v>1400862355</v>
      </c>
      <c r="L1651">
        <v>1396974355</v>
      </c>
      <c r="M1651" s="20">
        <f>(((K1651/60)/60)/24)+DATE(1970,1,1)</f>
        <v>41782.684664351851</v>
      </c>
      <c r="N1651" s="20">
        <f>(((L1651/60)/60)/24)+DATE(1970,1,1)</f>
        <v>41737.684664351851</v>
      </c>
      <c r="O1651" s="22">
        <f>M1651-N1651</f>
        <v>45</v>
      </c>
      <c r="P1651" t="b">
        <v>0</v>
      </c>
      <c r="Q1651">
        <v>81</v>
      </c>
      <c r="R1651" t="b">
        <v>1</v>
      </c>
      <c r="S1651" t="s">
        <v>8287</v>
      </c>
      <c r="T1651" s="15" t="s">
        <v>8321</v>
      </c>
      <c r="U1651" s="15" t="s">
        <v>8342</v>
      </c>
    </row>
    <row r="1652" spans="1:21" ht="45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s="13">
        <f>IFERROR(ROUND(E1652/Q1652,2),0)</f>
        <v>88.47</v>
      </c>
      <c r="G1652" s="10">
        <f>ROUND(E1652/D1652,2)</f>
        <v>1.42</v>
      </c>
      <c r="H1652" s="9" t="s">
        <v>8217</v>
      </c>
      <c r="I1652" t="s">
        <v>8222</v>
      </c>
      <c r="J1652" t="s">
        <v>8244</v>
      </c>
      <c r="K1652">
        <v>1381314437</v>
      </c>
      <c r="L1652">
        <v>1378722437</v>
      </c>
      <c r="M1652" s="20">
        <f>(((K1652/60)/60)/24)+DATE(1970,1,1)</f>
        <v>41556.435613425929</v>
      </c>
      <c r="N1652" s="20">
        <f>(((L1652/60)/60)/24)+DATE(1970,1,1)</f>
        <v>41526.435613425929</v>
      </c>
      <c r="O1652" s="22">
        <f>M1652-N1652</f>
        <v>30</v>
      </c>
      <c r="P1652" t="b">
        <v>0</v>
      </c>
      <c r="Q1652">
        <v>32</v>
      </c>
      <c r="R1652" t="b">
        <v>1</v>
      </c>
      <c r="S1652" t="s">
        <v>8287</v>
      </c>
      <c r="T1652" s="15" t="s">
        <v>8321</v>
      </c>
      <c r="U1652" s="15" t="s">
        <v>8342</v>
      </c>
    </row>
    <row r="1653" spans="1:21" ht="60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s="13">
        <f>IFERROR(ROUND(E1653/Q1653,2),0)</f>
        <v>100.75</v>
      </c>
      <c r="G1653" s="10">
        <f>ROUND(E1653/D1653,2)</f>
        <v>1.01</v>
      </c>
      <c r="H1653" s="9" t="s">
        <v>8217</v>
      </c>
      <c r="I1653" t="s">
        <v>8222</v>
      </c>
      <c r="J1653" t="s">
        <v>8244</v>
      </c>
      <c r="K1653">
        <v>1303801140</v>
      </c>
      <c r="L1653">
        <v>1300916220</v>
      </c>
      <c r="M1653" s="20">
        <f>(((K1653/60)/60)/24)+DATE(1970,1,1)</f>
        <v>40659.290972222225</v>
      </c>
      <c r="N1653" s="20">
        <f>(((L1653/60)/60)/24)+DATE(1970,1,1)</f>
        <v>40625.900694444441</v>
      </c>
      <c r="O1653" s="22">
        <f>M1653-N1653</f>
        <v>33.390277777783922</v>
      </c>
      <c r="P1653" t="b">
        <v>0</v>
      </c>
      <c r="Q1653">
        <v>20</v>
      </c>
      <c r="R1653" t="b">
        <v>1</v>
      </c>
      <c r="S1653" t="s">
        <v>8287</v>
      </c>
      <c r="T1653" s="15" t="s">
        <v>8321</v>
      </c>
      <c r="U1653" s="15" t="s">
        <v>8342</v>
      </c>
    </row>
    <row r="1654" spans="1:21" ht="60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s="13">
        <f>IFERROR(ROUND(E1654/Q1654,2),0)</f>
        <v>64.709999999999994</v>
      </c>
      <c r="G1654" s="10">
        <f>ROUND(E1654/D1654,2)</f>
        <v>1.01</v>
      </c>
      <c r="H1654" s="9" t="s">
        <v>8217</v>
      </c>
      <c r="I1654" t="s">
        <v>8222</v>
      </c>
      <c r="J1654" t="s">
        <v>8244</v>
      </c>
      <c r="K1654">
        <v>1385297393</v>
      </c>
      <c r="L1654">
        <v>1382701793</v>
      </c>
      <c r="M1654" s="20">
        <f>(((K1654/60)/60)/24)+DATE(1970,1,1)</f>
        <v>41602.534641203703</v>
      </c>
      <c r="N1654" s="20">
        <f>(((L1654/60)/60)/24)+DATE(1970,1,1)</f>
        <v>41572.492974537039</v>
      </c>
      <c r="O1654" s="22">
        <f>M1654-N1654</f>
        <v>30.041666666664241</v>
      </c>
      <c r="P1654" t="b">
        <v>0</v>
      </c>
      <c r="Q1654">
        <v>70</v>
      </c>
      <c r="R1654" t="b">
        <v>1</v>
      </c>
      <c r="S1654" t="s">
        <v>8287</v>
      </c>
      <c r="T1654" s="15" t="s">
        <v>8321</v>
      </c>
      <c r="U1654" s="15" t="s">
        <v>8342</v>
      </c>
    </row>
    <row r="1655" spans="1:21" ht="45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s="13">
        <f>IFERROR(ROUND(E1655/Q1655,2),0)</f>
        <v>51.85</v>
      </c>
      <c r="G1655" s="10">
        <f>ROUND(E1655/D1655,2)</f>
        <v>1.74</v>
      </c>
      <c r="H1655" s="9" t="s">
        <v>8217</v>
      </c>
      <c r="I1655" t="s">
        <v>8222</v>
      </c>
      <c r="J1655" t="s">
        <v>8244</v>
      </c>
      <c r="K1655">
        <v>1303675296</v>
      </c>
      <c r="L1655">
        <v>1300996896</v>
      </c>
      <c r="M1655" s="20">
        <f>(((K1655/60)/60)/24)+DATE(1970,1,1)</f>
        <v>40657.834444444445</v>
      </c>
      <c r="N1655" s="20">
        <f>(((L1655/60)/60)/24)+DATE(1970,1,1)</f>
        <v>40626.834444444445</v>
      </c>
      <c r="O1655" s="22">
        <f>M1655-N1655</f>
        <v>31</v>
      </c>
      <c r="P1655" t="b">
        <v>0</v>
      </c>
      <c r="Q1655">
        <v>168</v>
      </c>
      <c r="R1655" t="b">
        <v>1</v>
      </c>
      <c r="S1655" t="s">
        <v>8287</v>
      </c>
      <c r="T1655" s="15" t="s">
        <v>8321</v>
      </c>
      <c r="U1655" s="15" t="s">
        <v>8342</v>
      </c>
    </row>
    <row r="1656" spans="1:21" ht="60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s="13">
        <f>IFERROR(ROUND(E1656/Q1656,2),0)</f>
        <v>38.79</v>
      </c>
      <c r="G1656" s="10">
        <f>ROUND(E1656/D1656,2)</f>
        <v>1.2</v>
      </c>
      <c r="H1656" s="9" t="s">
        <v>8217</v>
      </c>
      <c r="I1656" t="s">
        <v>8222</v>
      </c>
      <c r="J1656" t="s">
        <v>8244</v>
      </c>
      <c r="K1656">
        <v>1334784160</v>
      </c>
      <c r="L1656">
        <v>1332192160</v>
      </c>
      <c r="M1656" s="20">
        <f>(((K1656/60)/60)/24)+DATE(1970,1,1)</f>
        <v>41017.890740740739</v>
      </c>
      <c r="N1656" s="20">
        <f>(((L1656/60)/60)/24)+DATE(1970,1,1)</f>
        <v>40987.890740740739</v>
      </c>
      <c r="O1656" s="22">
        <f>M1656-N1656</f>
        <v>30</v>
      </c>
      <c r="P1656" t="b">
        <v>0</v>
      </c>
      <c r="Q1656">
        <v>34</v>
      </c>
      <c r="R1656" t="b">
        <v>1</v>
      </c>
      <c r="S1656" t="s">
        <v>8287</v>
      </c>
      <c r="T1656" s="15" t="s">
        <v>8321</v>
      </c>
      <c r="U1656" s="15" t="s">
        <v>8342</v>
      </c>
    </row>
    <row r="1657" spans="1:21" ht="45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s="13">
        <f>IFERROR(ROUND(E1657/Q1657,2),0)</f>
        <v>44.65</v>
      </c>
      <c r="G1657" s="10">
        <f>ROUND(E1657/D1657,2)</f>
        <v>1.43</v>
      </c>
      <c r="H1657" s="9" t="s">
        <v>8217</v>
      </c>
      <c r="I1657" t="s">
        <v>8222</v>
      </c>
      <c r="J1657" t="s">
        <v>8244</v>
      </c>
      <c r="K1657">
        <v>1333648820</v>
      </c>
      <c r="L1657">
        <v>1331060420</v>
      </c>
      <c r="M1657" s="20">
        <f>(((K1657/60)/60)/24)+DATE(1970,1,1)</f>
        <v>41004.750231481477</v>
      </c>
      <c r="N1657" s="20">
        <f>(((L1657/60)/60)/24)+DATE(1970,1,1)</f>
        <v>40974.791898148149</v>
      </c>
      <c r="O1657" s="22">
        <f>M1657-N1657</f>
        <v>29.958333333328483</v>
      </c>
      <c r="P1657" t="b">
        <v>0</v>
      </c>
      <c r="Q1657">
        <v>48</v>
      </c>
      <c r="R1657" t="b">
        <v>1</v>
      </c>
      <c r="S1657" t="s">
        <v>8287</v>
      </c>
      <c r="T1657" s="15" t="s">
        <v>8321</v>
      </c>
      <c r="U1657" s="15" t="s">
        <v>8342</v>
      </c>
    </row>
    <row r="1658" spans="1:21" ht="60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s="13">
        <f>IFERROR(ROUND(E1658/Q1658,2),0)</f>
        <v>156.77000000000001</v>
      </c>
      <c r="G1658" s="10">
        <f>ROUND(E1658/D1658,2)</f>
        <v>1</v>
      </c>
      <c r="H1658" s="9" t="s">
        <v>8217</v>
      </c>
      <c r="I1658" t="s">
        <v>8222</v>
      </c>
      <c r="J1658" t="s">
        <v>8244</v>
      </c>
      <c r="K1658">
        <v>1355437052</v>
      </c>
      <c r="L1658">
        <v>1352845052</v>
      </c>
      <c r="M1658" s="20">
        <f>(((K1658/60)/60)/24)+DATE(1970,1,1)</f>
        <v>41256.928842592592</v>
      </c>
      <c r="N1658" s="20">
        <f>(((L1658/60)/60)/24)+DATE(1970,1,1)</f>
        <v>41226.928842592592</v>
      </c>
      <c r="O1658" s="22">
        <f>M1658-N1658</f>
        <v>30</v>
      </c>
      <c r="P1658" t="b">
        <v>0</v>
      </c>
      <c r="Q1658">
        <v>48</v>
      </c>
      <c r="R1658" t="b">
        <v>1</v>
      </c>
      <c r="S1658" t="s">
        <v>8287</v>
      </c>
      <c r="T1658" s="15" t="s">
        <v>8321</v>
      </c>
      <c r="U1658" s="15" t="s">
        <v>8342</v>
      </c>
    </row>
    <row r="1659" spans="1:21" ht="60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s="13">
        <f>IFERROR(ROUND(E1659/Q1659,2),0)</f>
        <v>118.7</v>
      </c>
      <c r="G1659" s="10">
        <f>ROUND(E1659/D1659,2)</f>
        <v>1.05</v>
      </c>
      <c r="H1659" s="9" t="s">
        <v>8217</v>
      </c>
      <c r="I1659" t="s">
        <v>8222</v>
      </c>
      <c r="J1659" t="s">
        <v>8244</v>
      </c>
      <c r="K1659">
        <v>1337885168</v>
      </c>
      <c r="L1659">
        <v>1335293168</v>
      </c>
      <c r="M1659" s="20">
        <f>(((K1659/60)/60)/24)+DATE(1970,1,1)</f>
        <v>41053.782037037039</v>
      </c>
      <c r="N1659" s="20">
        <f>(((L1659/60)/60)/24)+DATE(1970,1,1)</f>
        <v>41023.782037037039</v>
      </c>
      <c r="O1659" s="22">
        <f>M1659-N1659</f>
        <v>30</v>
      </c>
      <c r="P1659" t="b">
        <v>0</v>
      </c>
      <c r="Q1659">
        <v>221</v>
      </c>
      <c r="R1659" t="b">
        <v>1</v>
      </c>
      <c r="S1659" t="s">
        <v>8287</v>
      </c>
      <c r="T1659" s="15" t="s">
        <v>8321</v>
      </c>
      <c r="U1659" s="15" t="s">
        <v>8342</v>
      </c>
    </row>
    <row r="1660" spans="1:21" ht="60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s="13">
        <f>IFERROR(ROUND(E1660/Q1660,2),0)</f>
        <v>74.150000000000006</v>
      </c>
      <c r="G1660" s="10">
        <f>ROUND(E1660/D1660,2)</f>
        <v>1.32</v>
      </c>
      <c r="H1660" s="9" t="s">
        <v>8217</v>
      </c>
      <c r="I1660" t="s">
        <v>8222</v>
      </c>
      <c r="J1660" t="s">
        <v>8244</v>
      </c>
      <c r="K1660">
        <v>1355840400</v>
      </c>
      <c r="L1660">
        <v>1352524767</v>
      </c>
      <c r="M1660" s="20">
        <f>(((K1660/60)/60)/24)+DATE(1970,1,1)</f>
        <v>41261.597222222219</v>
      </c>
      <c r="N1660" s="20">
        <f>(((L1660/60)/60)/24)+DATE(1970,1,1)</f>
        <v>41223.22184027778</v>
      </c>
      <c r="O1660" s="22">
        <f>M1660-N1660</f>
        <v>38.375381944439141</v>
      </c>
      <c r="P1660" t="b">
        <v>0</v>
      </c>
      <c r="Q1660">
        <v>107</v>
      </c>
      <c r="R1660" t="b">
        <v>1</v>
      </c>
      <c r="S1660" t="s">
        <v>8287</v>
      </c>
      <c r="T1660" s="15" t="s">
        <v>8321</v>
      </c>
      <c r="U1660" s="15" t="s">
        <v>8342</v>
      </c>
    </row>
    <row r="1661" spans="1:21" ht="60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s="13">
        <f>IFERROR(ROUND(E1661/Q1661,2),0)</f>
        <v>12.53</v>
      </c>
      <c r="G1661" s="10">
        <f>ROUND(E1661/D1661,2)</f>
        <v>1.1299999999999999</v>
      </c>
      <c r="H1661" s="9" t="s">
        <v>8217</v>
      </c>
      <c r="I1661" t="s">
        <v>8223</v>
      </c>
      <c r="J1661" t="s">
        <v>8245</v>
      </c>
      <c r="K1661">
        <v>1387281600</v>
      </c>
      <c r="L1661">
        <v>1384811721</v>
      </c>
      <c r="M1661" s="20">
        <f>(((K1661/60)/60)/24)+DATE(1970,1,1)</f>
        <v>41625.5</v>
      </c>
      <c r="N1661" s="20">
        <f>(((L1661/60)/60)/24)+DATE(1970,1,1)</f>
        <v>41596.913437499999</v>
      </c>
      <c r="O1661" s="22">
        <f>M1661-N1661</f>
        <v>28.586562500000582</v>
      </c>
      <c r="P1661" t="b">
        <v>0</v>
      </c>
      <c r="Q1661">
        <v>45</v>
      </c>
      <c r="R1661" t="b">
        <v>1</v>
      </c>
      <c r="S1661" t="s">
        <v>8287</v>
      </c>
      <c r="T1661" s="15" t="s">
        <v>8321</v>
      </c>
      <c r="U1661" s="15" t="s">
        <v>8342</v>
      </c>
    </row>
    <row r="1662" spans="1:21" ht="60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s="13">
        <f>IFERROR(ROUND(E1662/Q1662,2),0)</f>
        <v>27.86</v>
      </c>
      <c r="G1662" s="10">
        <f>ROUND(E1662/D1662,2)</f>
        <v>12.54</v>
      </c>
      <c r="H1662" s="9" t="s">
        <v>8217</v>
      </c>
      <c r="I1662" t="s">
        <v>8235</v>
      </c>
      <c r="J1662" t="s">
        <v>8247</v>
      </c>
      <c r="K1662">
        <v>1462053540</v>
      </c>
      <c r="L1662">
        <v>1459355950</v>
      </c>
      <c r="M1662" s="20">
        <f>(((K1662/60)/60)/24)+DATE(1970,1,1)</f>
        <v>42490.915972222225</v>
      </c>
      <c r="N1662" s="20">
        <f>(((L1662/60)/60)/24)+DATE(1970,1,1)</f>
        <v>42459.693865740745</v>
      </c>
      <c r="O1662" s="22">
        <f>M1662-N1662</f>
        <v>31.222106481480296</v>
      </c>
      <c r="P1662" t="b">
        <v>0</v>
      </c>
      <c r="Q1662">
        <v>36</v>
      </c>
      <c r="R1662" t="b">
        <v>1</v>
      </c>
      <c r="S1662" t="s">
        <v>8287</v>
      </c>
      <c r="T1662" s="15" t="s">
        <v>8321</v>
      </c>
      <c r="U1662" s="15" t="s">
        <v>8342</v>
      </c>
    </row>
    <row r="1663" spans="1:21" ht="75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s="13">
        <f>IFERROR(ROUND(E1663/Q1663,2),0)</f>
        <v>80.180000000000007</v>
      </c>
      <c r="G1663" s="10">
        <f>ROUND(E1663/D1663,2)</f>
        <v>1.03</v>
      </c>
      <c r="H1663" s="9" t="s">
        <v>8217</v>
      </c>
      <c r="I1663" t="s">
        <v>8237</v>
      </c>
      <c r="J1663" t="s">
        <v>8247</v>
      </c>
      <c r="K1663">
        <v>1453064400</v>
      </c>
      <c r="L1663">
        <v>1449359831</v>
      </c>
      <c r="M1663" s="20">
        <f>(((K1663/60)/60)/24)+DATE(1970,1,1)</f>
        <v>42386.875</v>
      </c>
      <c r="N1663" s="20">
        <f>(((L1663/60)/60)/24)+DATE(1970,1,1)</f>
        <v>42343.998043981483</v>
      </c>
      <c r="O1663" s="22">
        <f>M1663-N1663</f>
        <v>42.876956018517376</v>
      </c>
      <c r="P1663" t="b">
        <v>0</v>
      </c>
      <c r="Q1663">
        <v>101</v>
      </c>
      <c r="R1663" t="b">
        <v>1</v>
      </c>
      <c r="S1663" t="s">
        <v>8287</v>
      </c>
      <c r="T1663" s="15" t="s">
        <v>8321</v>
      </c>
      <c r="U1663" s="15" t="s">
        <v>8342</v>
      </c>
    </row>
    <row r="1664" spans="1:21" ht="60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s="13">
        <f>IFERROR(ROUND(E1664/Q1664,2),0)</f>
        <v>132.44</v>
      </c>
      <c r="G1664" s="10">
        <f>ROUND(E1664/D1664,2)</f>
        <v>1.03</v>
      </c>
      <c r="H1664" s="9" t="s">
        <v>8217</v>
      </c>
      <c r="I1664" t="s">
        <v>8222</v>
      </c>
      <c r="J1664" t="s">
        <v>8244</v>
      </c>
      <c r="K1664">
        <v>1325310336</v>
      </c>
      <c r="L1664">
        <v>1320122736</v>
      </c>
      <c r="M1664" s="20">
        <f>(((K1664/60)/60)/24)+DATE(1970,1,1)</f>
        <v>40908.239999999998</v>
      </c>
      <c r="N1664" s="20">
        <f>(((L1664/60)/60)/24)+DATE(1970,1,1)</f>
        <v>40848.198333333334</v>
      </c>
      <c r="O1664" s="22">
        <f>M1664-N1664</f>
        <v>60.041666666664241</v>
      </c>
      <c r="P1664" t="b">
        <v>0</v>
      </c>
      <c r="Q1664">
        <v>62</v>
      </c>
      <c r="R1664" t="b">
        <v>1</v>
      </c>
      <c r="S1664" t="s">
        <v>8287</v>
      </c>
      <c r="T1664" s="15" t="s">
        <v>8321</v>
      </c>
      <c r="U1664" s="15" t="s">
        <v>8342</v>
      </c>
    </row>
    <row r="1665" spans="1:21" ht="45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s="13">
        <f>IFERROR(ROUND(E1665/Q1665,2),0)</f>
        <v>33.75</v>
      </c>
      <c r="G1665" s="10">
        <f>ROUND(E1665/D1665,2)</f>
        <v>1.08</v>
      </c>
      <c r="H1665" s="9" t="s">
        <v>8217</v>
      </c>
      <c r="I1665" t="s">
        <v>8222</v>
      </c>
      <c r="J1665" t="s">
        <v>8244</v>
      </c>
      <c r="K1665">
        <v>1422750707</v>
      </c>
      <c r="L1665">
        <v>1420158707</v>
      </c>
      <c r="M1665" s="20">
        <f>(((K1665/60)/60)/24)+DATE(1970,1,1)</f>
        <v>42036.02207175926</v>
      </c>
      <c r="N1665" s="20">
        <f>(((L1665/60)/60)/24)+DATE(1970,1,1)</f>
        <v>42006.02207175926</v>
      </c>
      <c r="O1665" s="22">
        <f>M1665-N1665</f>
        <v>30</v>
      </c>
      <c r="P1665" t="b">
        <v>0</v>
      </c>
      <c r="Q1665">
        <v>32</v>
      </c>
      <c r="R1665" t="b">
        <v>1</v>
      </c>
      <c r="S1665" t="s">
        <v>8287</v>
      </c>
      <c r="T1665" s="15" t="s">
        <v>8321</v>
      </c>
      <c r="U1665" s="15" t="s">
        <v>8342</v>
      </c>
    </row>
    <row r="1666" spans="1:21" ht="45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s="13">
        <f>IFERROR(ROUND(E1666/Q1666,2),0)</f>
        <v>34.380000000000003</v>
      </c>
      <c r="G1666" s="10">
        <f>ROUND(E1666/D1666,2)</f>
        <v>1.22</v>
      </c>
      <c r="H1666" s="9" t="s">
        <v>8217</v>
      </c>
      <c r="I1666" t="s">
        <v>8222</v>
      </c>
      <c r="J1666" t="s">
        <v>8244</v>
      </c>
      <c r="K1666">
        <v>1331870340</v>
      </c>
      <c r="L1666">
        <v>1328033818</v>
      </c>
      <c r="M1666" s="20">
        <f>(((K1666/60)/60)/24)+DATE(1970,1,1)</f>
        <v>40984.165972222225</v>
      </c>
      <c r="N1666" s="20">
        <f>(((L1666/60)/60)/24)+DATE(1970,1,1)</f>
        <v>40939.761782407404</v>
      </c>
      <c r="O1666" s="22">
        <f>M1666-N1666</f>
        <v>44.404189814820711</v>
      </c>
      <c r="P1666" t="b">
        <v>0</v>
      </c>
      <c r="Q1666">
        <v>89</v>
      </c>
      <c r="R1666" t="b">
        <v>1</v>
      </c>
      <c r="S1666" t="s">
        <v>8287</v>
      </c>
      <c r="T1666" s="15" t="s">
        <v>8321</v>
      </c>
      <c r="U1666" s="15" t="s">
        <v>8342</v>
      </c>
    </row>
    <row r="1667" spans="1:21" ht="60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s="13">
        <f>IFERROR(ROUND(E1667/Q1667,2),0)</f>
        <v>44.96</v>
      </c>
      <c r="G1667" s="10">
        <f>ROUND(E1667/D1667,2)</f>
        <v>1.19</v>
      </c>
      <c r="H1667" s="9" t="s">
        <v>8217</v>
      </c>
      <c r="I1667" t="s">
        <v>8222</v>
      </c>
      <c r="J1667" t="s">
        <v>8244</v>
      </c>
      <c r="K1667">
        <v>1298343600</v>
      </c>
      <c r="L1667">
        <v>1295624113</v>
      </c>
      <c r="M1667" s="20">
        <f>(((K1667/60)/60)/24)+DATE(1970,1,1)</f>
        <v>40596.125</v>
      </c>
      <c r="N1667" s="20">
        <f>(((L1667/60)/60)/24)+DATE(1970,1,1)</f>
        <v>40564.649456018517</v>
      </c>
      <c r="O1667" s="22">
        <f>M1667-N1667</f>
        <v>31.475543981483497</v>
      </c>
      <c r="P1667" t="b">
        <v>0</v>
      </c>
      <c r="Q1667">
        <v>93</v>
      </c>
      <c r="R1667" t="b">
        <v>1</v>
      </c>
      <c r="S1667" t="s">
        <v>8287</v>
      </c>
      <c r="T1667" s="15" t="s">
        <v>8321</v>
      </c>
      <c r="U1667" s="15" t="s">
        <v>8342</v>
      </c>
    </row>
    <row r="1668" spans="1:21" ht="45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s="13">
        <f>IFERROR(ROUND(E1668/Q1668,2),0)</f>
        <v>41.04</v>
      </c>
      <c r="G1668" s="10">
        <f>ROUND(E1668/D1668,2)</f>
        <v>1.61</v>
      </c>
      <c r="H1668" s="9" t="s">
        <v>8217</v>
      </c>
      <c r="I1668" t="s">
        <v>8222</v>
      </c>
      <c r="J1668" t="s">
        <v>8244</v>
      </c>
      <c r="K1668">
        <v>1364447073</v>
      </c>
      <c r="L1668">
        <v>1361858673</v>
      </c>
      <c r="M1668" s="20">
        <f>(((K1668/60)/60)/24)+DATE(1970,1,1)</f>
        <v>41361.211493055554</v>
      </c>
      <c r="N1668" s="20">
        <f>(((L1668/60)/60)/24)+DATE(1970,1,1)</f>
        <v>41331.253159722226</v>
      </c>
      <c r="O1668" s="22">
        <f>M1668-N1668</f>
        <v>29.958333333328483</v>
      </c>
      <c r="P1668" t="b">
        <v>0</v>
      </c>
      <c r="Q1668">
        <v>98</v>
      </c>
      <c r="R1668" t="b">
        <v>1</v>
      </c>
      <c r="S1668" t="s">
        <v>8287</v>
      </c>
      <c r="T1668" s="15" t="s">
        <v>8321</v>
      </c>
      <c r="U1668" s="15" t="s">
        <v>8342</v>
      </c>
    </row>
    <row r="1669" spans="1:21" ht="45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s="13">
        <f>IFERROR(ROUND(E1669/Q1669,2),0)</f>
        <v>52.6</v>
      </c>
      <c r="G1669" s="10">
        <f>ROUND(E1669/D1669,2)</f>
        <v>1.27</v>
      </c>
      <c r="H1669" s="9" t="s">
        <v>8217</v>
      </c>
      <c r="I1669" t="s">
        <v>8222</v>
      </c>
      <c r="J1669" t="s">
        <v>8244</v>
      </c>
      <c r="K1669">
        <v>1394521140</v>
      </c>
      <c r="L1669">
        <v>1392169298</v>
      </c>
      <c r="M1669" s="20">
        <f>(((K1669/60)/60)/24)+DATE(1970,1,1)</f>
        <v>41709.290972222225</v>
      </c>
      <c r="N1669" s="20">
        <f>(((L1669/60)/60)/24)+DATE(1970,1,1)</f>
        <v>41682.0705787037</v>
      </c>
      <c r="O1669" s="22">
        <f>M1669-N1669</f>
        <v>27.220393518524361</v>
      </c>
      <c r="P1669" t="b">
        <v>0</v>
      </c>
      <c r="Q1669">
        <v>82</v>
      </c>
      <c r="R1669" t="b">
        <v>1</v>
      </c>
      <c r="S1669" t="s">
        <v>8287</v>
      </c>
      <c r="T1669" s="15" t="s">
        <v>8321</v>
      </c>
      <c r="U1669" s="15" t="s">
        <v>8342</v>
      </c>
    </row>
    <row r="1670" spans="1:21" ht="60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s="13">
        <f>IFERROR(ROUND(E1670/Q1670,2),0)</f>
        <v>70.78</v>
      </c>
      <c r="G1670" s="10">
        <f>ROUND(E1670/D1670,2)</f>
        <v>1.03</v>
      </c>
      <c r="H1670" s="9" t="s">
        <v>8217</v>
      </c>
      <c r="I1670" t="s">
        <v>8222</v>
      </c>
      <c r="J1670" t="s">
        <v>8244</v>
      </c>
      <c r="K1670">
        <v>1322454939</v>
      </c>
      <c r="L1670">
        <v>1319859339</v>
      </c>
      <c r="M1670" s="20">
        <f>(((K1670/60)/60)/24)+DATE(1970,1,1)</f>
        <v>40875.191423611112</v>
      </c>
      <c r="N1670" s="20">
        <f>(((L1670/60)/60)/24)+DATE(1970,1,1)</f>
        <v>40845.14975694444</v>
      </c>
      <c r="O1670" s="22">
        <f>M1670-N1670</f>
        <v>30.041666666671517</v>
      </c>
      <c r="P1670" t="b">
        <v>0</v>
      </c>
      <c r="Q1670">
        <v>116</v>
      </c>
      <c r="R1670" t="b">
        <v>1</v>
      </c>
      <c r="S1670" t="s">
        <v>8287</v>
      </c>
      <c r="T1670" s="15" t="s">
        <v>8321</v>
      </c>
      <c r="U1670" s="15" t="s">
        <v>8342</v>
      </c>
    </row>
    <row r="1671" spans="1:21" ht="60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s="13">
        <f>IFERROR(ROUND(E1671/Q1671,2),0)</f>
        <v>53.75</v>
      </c>
      <c r="G1671" s="10">
        <f>ROUND(E1671/D1671,2)</f>
        <v>1.4</v>
      </c>
      <c r="H1671" s="9" t="s">
        <v>8217</v>
      </c>
      <c r="I1671" t="s">
        <v>8222</v>
      </c>
      <c r="J1671" t="s">
        <v>8244</v>
      </c>
      <c r="K1671">
        <v>1464729276</v>
      </c>
      <c r="L1671">
        <v>1459545276</v>
      </c>
      <c r="M1671" s="20">
        <f>(((K1671/60)/60)/24)+DATE(1970,1,1)</f>
        <v>42521.885138888887</v>
      </c>
      <c r="N1671" s="20">
        <f>(((L1671/60)/60)/24)+DATE(1970,1,1)</f>
        <v>42461.885138888887</v>
      </c>
      <c r="O1671" s="22">
        <f>M1671-N1671</f>
        <v>60</v>
      </c>
      <c r="P1671" t="b">
        <v>0</v>
      </c>
      <c r="Q1671">
        <v>52</v>
      </c>
      <c r="R1671" t="b">
        <v>1</v>
      </c>
      <c r="S1671" t="s">
        <v>8287</v>
      </c>
      <c r="T1671" s="15" t="s">
        <v>8321</v>
      </c>
      <c r="U1671" s="15" t="s">
        <v>8342</v>
      </c>
    </row>
    <row r="1672" spans="1:21" ht="60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s="13">
        <f>IFERROR(ROUND(E1672/Q1672,2),0)</f>
        <v>44.61</v>
      </c>
      <c r="G1672" s="10">
        <f>ROUND(E1672/D1672,2)</f>
        <v>1.03</v>
      </c>
      <c r="H1672" s="9" t="s">
        <v>8217</v>
      </c>
      <c r="I1672" t="s">
        <v>8222</v>
      </c>
      <c r="J1672" t="s">
        <v>8244</v>
      </c>
      <c r="K1672">
        <v>1278302400</v>
      </c>
      <c r="L1672">
        <v>1273961999</v>
      </c>
      <c r="M1672" s="20">
        <f>(((K1672/60)/60)/24)+DATE(1970,1,1)</f>
        <v>40364.166666666664</v>
      </c>
      <c r="N1672" s="20">
        <f>(((L1672/60)/60)/24)+DATE(1970,1,1)</f>
        <v>40313.930543981485</v>
      </c>
      <c r="O1672" s="22">
        <f>M1672-N1672</f>
        <v>50.236122685178998</v>
      </c>
      <c r="P1672" t="b">
        <v>0</v>
      </c>
      <c r="Q1672">
        <v>23</v>
      </c>
      <c r="R1672" t="b">
        <v>1</v>
      </c>
      <c r="S1672" t="s">
        <v>8287</v>
      </c>
      <c r="T1672" s="15" t="s">
        <v>8321</v>
      </c>
      <c r="U1672" s="15" t="s">
        <v>8342</v>
      </c>
    </row>
    <row r="1673" spans="1:21" ht="30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s="13">
        <f>IFERROR(ROUND(E1673/Q1673,2),0)</f>
        <v>26.15</v>
      </c>
      <c r="G1673" s="10">
        <f>ROUND(E1673/D1673,2)</f>
        <v>1.01</v>
      </c>
      <c r="H1673" s="9" t="s">
        <v>8217</v>
      </c>
      <c r="I1673" t="s">
        <v>8222</v>
      </c>
      <c r="J1673" t="s">
        <v>8244</v>
      </c>
      <c r="K1673">
        <v>1470056614</v>
      </c>
      <c r="L1673">
        <v>1467464614</v>
      </c>
      <c r="M1673" s="20">
        <f>(((K1673/60)/60)/24)+DATE(1970,1,1)</f>
        <v>42583.54414351852</v>
      </c>
      <c r="N1673" s="20">
        <f>(((L1673/60)/60)/24)+DATE(1970,1,1)</f>
        <v>42553.54414351852</v>
      </c>
      <c r="O1673" s="22">
        <f>M1673-N1673</f>
        <v>30</v>
      </c>
      <c r="P1673" t="b">
        <v>0</v>
      </c>
      <c r="Q1673">
        <v>77</v>
      </c>
      <c r="R1673" t="b">
        <v>1</v>
      </c>
      <c r="S1673" t="s">
        <v>8287</v>
      </c>
      <c r="T1673" s="15" t="s">
        <v>8321</v>
      </c>
      <c r="U1673" s="15" t="s">
        <v>8342</v>
      </c>
    </row>
    <row r="1674" spans="1:21" ht="45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s="13">
        <f>IFERROR(ROUND(E1674/Q1674,2),0)</f>
        <v>39.18</v>
      </c>
      <c r="G1674" s="10">
        <f>ROUND(E1674/D1674,2)</f>
        <v>1.1299999999999999</v>
      </c>
      <c r="H1674" s="9" t="s">
        <v>8217</v>
      </c>
      <c r="I1674" t="s">
        <v>8222</v>
      </c>
      <c r="J1674" t="s">
        <v>8244</v>
      </c>
      <c r="K1674">
        <v>1338824730</v>
      </c>
      <c r="L1674">
        <v>1336232730</v>
      </c>
      <c r="M1674" s="20">
        <f>(((K1674/60)/60)/24)+DATE(1970,1,1)</f>
        <v>41064.656597222223</v>
      </c>
      <c r="N1674" s="20">
        <f>(((L1674/60)/60)/24)+DATE(1970,1,1)</f>
        <v>41034.656597222223</v>
      </c>
      <c r="O1674" s="22">
        <f>M1674-N1674</f>
        <v>30</v>
      </c>
      <c r="P1674" t="b">
        <v>0</v>
      </c>
      <c r="Q1674">
        <v>49</v>
      </c>
      <c r="R1674" t="b">
        <v>1</v>
      </c>
      <c r="S1674" t="s">
        <v>8287</v>
      </c>
      <c r="T1674" s="15" t="s">
        <v>8321</v>
      </c>
      <c r="U1674" s="15" t="s">
        <v>8342</v>
      </c>
    </row>
    <row r="1675" spans="1:21" ht="45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s="13">
        <f>IFERROR(ROUND(E1675/Q1675,2),0)</f>
        <v>45.59</v>
      </c>
      <c r="G1675" s="10">
        <f>ROUND(E1675/D1675,2)</f>
        <v>1.28</v>
      </c>
      <c r="H1675" s="9" t="s">
        <v>8217</v>
      </c>
      <c r="I1675" t="s">
        <v>8222</v>
      </c>
      <c r="J1675" t="s">
        <v>8244</v>
      </c>
      <c r="K1675">
        <v>1425675892</v>
      </c>
      <c r="L1675">
        <v>1423083892</v>
      </c>
      <c r="M1675" s="20">
        <f>(((K1675/60)/60)/24)+DATE(1970,1,1)</f>
        <v>42069.878379629634</v>
      </c>
      <c r="N1675" s="20">
        <f>(((L1675/60)/60)/24)+DATE(1970,1,1)</f>
        <v>42039.878379629634</v>
      </c>
      <c r="O1675" s="22">
        <f>M1675-N1675</f>
        <v>30</v>
      </c>
      <c r="P1675" t="b">
        <v>0</v>
      </c>
      <c r="Q1675">
        <v>59</v>
      </c>
      <c r="R1675" t="b">
        <v>1</v>
      </c>
      <c r="S1675" t="s">
        <v>8287</v>
      </c>
      <c r="T1675" s="15" t="s">
        <v>8321</v>
      </c>
      <c r="U1675" s="15" t="s">
        <v>8342</v>
      </c>
    </row>
    <row r="1676" spans="1:21" ht="60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s="13">
        <f>IFERROR(ROUND(E1676/Q1676,2),0)</f>
        <v>89.25</v>
      </c>
      <c r="G1676" s="10">
        <f>ROUND(E1676/D1676,2)</f>
        <v>2.02</v>
      </c>
      <c r="H1676" s="9" t="s">
        <v>8217</v>
      </c>
      <c r="I1676" t="s">
        <v>8222</v>
      </c>
      <c r="J1676" t="s">
        <v>8244</v>
      </c>
      <c r="K1676">
        <v>1471503540</v>
      </c>
      <c r="L1676">
        <v>1468852306</v>
      </c>
      <c r="M1676" s="20">
        <f>(((K1676/60)/60)/24)+DATE(1970,1,1)</f>
        <v>42600.290972222225</v>
      </c>
      <c r="N1676" s="20">
        <f>(((L1676/60)/60)/24)+DATE(1970,1,1)</f>
        <v>42569.605393518519</v>
      </c>
      <c r="O1676" s="22">
        <f>M1676-N1676</f>
        <v>30.685578703705687</v>
      </c>
      <c r="P1676" t="b">
        <v>0</v>
      </c>
      <c r="Q1676">
        <v>113</v>
      </c>
      <c r="R1676" t="b">
        <v>1</v>
      </c>
      <c r="S1676" t="s">
        <v>8287</v>
      </c>
      <c r="T1676" s="15" t="s">
        <v>8321</v>
      </c>
      <c r="U1676" s="15" t="s">
        <v>8342</v>
      </c>
    </row>
    <row r="1677" spans="1:21" ht="30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s="13">
        <f>IFERROR(ROUND(E1677/Q1677,2),0)</f>
        <v>40.42</v>
      </c>
      <c r="G1677" s="10">
        <f>ROUND(E1677/D1677,2)</f>
        <v>1.37</v>
      </c>
      <c r="H1677" s="9" t="s">
        <v>8217</v>
      </c>
      <c r="I1677" t="s">
        <v>8222</v>
      </c>
      <c r="J1677" t="s">
        <v>8244</v>
      </c>
      <c r="K1677">
        <v>1318802580</v>
      </c>
      <c r="L1677">
        <v>1316194540</v>
      </c>
      <c r="M1677" s="20">
        <f>(((K1677/60)/60)/24)+DATE(1970,1,1)</f>
        <v>40832.918749999997</v>
      </c>
      <c r="N1677" s="20">
        <f>(((L1677/60)/60)/24)+DATE(1970,1,1)</f>
        <v>40802.733101851853</v>
      </c>
      <c r="O1677" s="22">
        <f>M1677-N1677</f>
        <v>30.185648148144537</v>
      </c>
      <c r="P1677" t="b">
        <v>0</v>
      </c>
      <c r="Q1677">
        <v>34</v>
      </c>
      <c r="R1677" t="b">
        <v>1</v>
      </c>
      <c r="S1677" t="s">
        <v>8287</v>
      </c>
      <c r="T1677" s="15" t="s">
        <v>8321</v>
      </c>
      <c r="U1677" s="15" t="s">
        <v>8342</v>
      </c>
    </row>
    <row r="1678" spans="1:21" ht="45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s="13">
        <f>IFERROR(ROUND(E1678/Q1678,2),0)</f>
        <v>82.38</v>
      </c>
      <c r="G1678" s="10">
        <f>ROUND(E1678/D1678,2)</f>
        <v>1.1499999999999999</v>
      </c>
      <c r="H1678" s="9" t="s">
        <v>8217</v>
      </c>
      <c r="I1678" t="s">
        <v>8222</v>
      </c>
      <c r="J1678" t="s">
        <v>8244</v>
      </c>
      <c r="K1678">
        <v>1334980740</v>
      </c>
      <c r="L1678">
        <v>1330968347</v>
      </c>
      <c r="M1678" s="20">
        <f>(((K1678/60)/60)/24)+DATE(1970,1,1)</f>
        <v>41020.165972222225</v>
      </c>
      <c r="N1678" s="20">
        <f>(((L1678/60)/60)/24)+DATE(1970,1,1)</f>
        <v>40973.72623842593</v>
      </c>
      <c r="O1678" s="22">
        <f>M1678-N1678</f>
        <v>46.439733796294604</v>
      </c>
      <c r="P1678" t="b">
        <v>0</v>
      </c>
      <c r="Q1678">
        <v>42</v>
      </c>
      <c r="R1678" t="b">
        <v>1</v>
      </c>
      <c r="S1678" t="s">
        <v>8287</v>
      </c>
      <c r="T1678" s="15" t="s">
        <v>8321</v>
      </c>
      <c r="U1678" s="15" t="s">
        <v>8342</v>
      </c>
    </row>
    <row r="1679" spans="1:21" ht="45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s="13">
        <f>IFERROR(ROUND(E1679/Q1679,2),0)</f>
        <v>159.52000000000001</v>
      </c>
      <c r="G1679" s="10">
        <f>ROUND(E1679/D1679,2)</f>
        <v>1.1200000000000001</v>
      </c>
      <c r="H1679" s="9" t="s">
        <v>8217</v>
      </c>
      <c r="I1679" t="s">
        <v>8225</v>
      </c>
      <c r="J1679" t="s">
        <v>8247</v>
      </c>
      <c r="K1679">
        <v>1460786340</v>
      </c>
      <c r="L1679">
        <v>1455615976</v>
      </c>
      <c r="M1679" s="20">
        <f>(((K1679/60)/60)/24)+DATE(1970,1,1)</f>
        <v>42476.249305555553</v>
      </c>
      <c r="N1679" s="20">
        <f>(((L1679/60)/60)/24)+DATE(1970,1,1)</f>
        <v>42416.407129629632</v>
      </c>
      <c r="O1679" s="22">
        <f>M1679-N1679</f>
        <v>59.842175925921765</v>
      </c>
      <c r="P1679" t="b">
        <v>0</v>
      </c>
      <c r="Q1679">
        <v>42</v>
      </c>
      <c r="R1679" t="b">
        <v>1</v>
      </c>
      <c r="S1679" t="s">
        <v>8287</v>
      </c>
      <c r="T1679" s="15" t="s">
        <v>8321</v>
      </c>
      <c r="U1679" s="15" t="s">
        <v>8342</v>
      </c>
    </row>
    <row r="1680" spans="1:21" ht="45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s="13">
        <f>IFERROR(ROUND(E1680/Q1680,2),0)</f>
        <v>36.24</v>
      </c>
      <c r="G1680" s="10">
        <f>ROUND(E1680/D1680,2)</f>
        <v>1.18</v>
      </c>
      <c r="H1680" s="9" t="s">
        <v>8217</v>
      </c>
      <c r="I1680" t="s">
        <v>8222</v>
      </c>
      <c r="J1680" t="s">
        <v>8244</v>
      </c>
      <c r="K1680">
        <v>1391718671</v>
      </c>
      <c r="L1680">
        <v>1390509071</v>
      </c>
      <c r="M1680" s="20">
        <f>(((K1680/60)/60)/24)+DATE(1970,1,1)</f>
        <v>41676.854988425926</v>
      </c>
      <c r="N1680" s="20">
        <f>(((L1680/60)/60)/24)+DATE(1970,1,1)</f>
        <v>41662.854988425926</v>
      </c>
      <c r="O1680" s="22">
        <f>M1680-N1680</f>
        <v>14</v>
      </c>
      <c r="P1680" t="b">
        <v>0</v>
      </c>
      <c r="Q1680">
        <v>49</v>
      </c>
      <c r="R1680" t="b">
        <v>1</v>
      </c>
      <c r="S1680" t="s">
        <v>8287</v>
      </c>
      <c r="T1680" s="15" t="s">
        <v>8321</v>
      </c>
      <c r="U1680" s="15" t="s">
        <v>8342</v>
      </c>
    </row>
    <row r="1681" spans="1:21" ht="60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s="13">
        <f>IFERROR(ROUND(E1681/Q1681,2),0)</f>
        <v>62.5</v>
      </c>
      <c r="G1681" s="10">
        <f>ROUND(E1681/D1681,2)</f>
        <v>1.75</v>
      </c>
      <c r="H1681" s="9" t="s">
        <v>8217</v>
      </c>
      <c r="I1681" t="s">
        <v>8222</v>
      </c>
      <c r="J1681" t="s">
        <v>8244</v>
      </c>
      <c r="K1681">
        <v>1311298745</v>
      </c>
      <c r="L1681">
        <v>1309311545</v>
      </c>
      <c r="M1681" s="20">
        <f>(((K1681/60)/60)/24)+DATE(1970,1,1)</f>
        <v>40746.068807870368</v>
      </c>
      <c r="N1681" s="20">
        <f>(((L1681/60)/60)/24)+DATE(1970,1,1)</f>
        <v>40723.068807870368</v>
      </c>
      <c r="O1681" s="22">
        <f>M1681-N1681</f>
        <v>23</v>
      </c>
      <c r="P1681" t="b">
        <v>0</v>
      </c>
      <c r="Q1681">
        <v>56</v>
      </c>
      <c r="R1681" t="b">
        <v>1</v>
      </c>
      <c r="S1681" t="s">
        <v>8287</v>
      </c>
      <c r="T1681" s="15" t="s">
        <v>8321</v>
      </c>
      <c r="U1681" s="15" t="s">
        <v>8342</v>
      </c>
    </row>
    <row r="1682" spans="1:21" ht="30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s="13">
        <f>IFERROR(ROUND(E1682/Q1682,2),0)</f>
        <v>47</v>
      </c>
      <c r="G1682" s="10">
        <f>ROUND(E1682/D1682,2)</f>
        <v>1.18</v>
      </c>
      <c r="H1682" s="9" t="s">
        <v>8217</v>
      </c>
      <c r="I1682" t="s">
        <v>8222</v>
      </c>
      <c r="J1682" t="s">
        <v>8244</v>
      </c>
      <c r="K1682">
        <v>1405188667</v>
      </c>
      <c r="L1682">
        <v>1402596667</v>
      </c>
      <c r="M1682" s="20">
        <f>(((K1682/60)/60)/24)+DATE(1970,1,1)</f>
        <v>41832.757719907408</v>
      </c>
      <c r="N1682" s="20">
        <f>(((L1682/60)/60)/24)+DATE(1970,1,1)</f>
        <v>41802.757719907408</v>
      </c>
      <c r="O1682" s="22">
        <f>M1682-N1682</f>
        <v>30</v>
      </c>
      <c r="P1682" t="b">
        <v>0</v>
      </c>
      <c r="Q1682">
        <v>25</v>
      </c>
      <c r="R1682" t="b">
        <v>1</v>
      </c>
      <c r="S1682" t="s">
        <v>8287</v>
      </c>
      <c r="T1682" s="15" t="s">
        <v>8321</v>
      </c>
      <c r="U1682" s="15" t="s">
        <v>8342</v>
      </c>
    </row>
    <row r="1683" spans="1:21" ht="60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s="13">
        <f>IFERROR(ROUND(E1683/Q1683,2),0)</f>
        <v>74.58</v>
      </c>
      <c r="G1683" s="10">
        <f>ROUND(E1683/D1683,2)</f>
        <v>1.01</v>
      </c>
      <c r="H1683" s="9" t="s">
        <v>8220</v>
      </c>
      <c r="I1683" t="s">
        <v>8222</v>
      </c>
      <c r="J1683" t="s">
        <v>8244</v>
      </c>
      <c r="K1683">
        <v>1490752800</v>
      </c>
      <c r="L1683">
        <v>1486522484</v>
      </c>
      <c r="M1683" s="20">
        <f>(((K1683/60)/60)/24)+DATE(1970,1,1)</f>
        <v>42823.083333333328</v>
      </c>
      <c r="N1683" s="20">
        <f>(((L1683/60)/60)/24)+DATE(1970,1,1)</f>
        <v>42774.121342592596</v>
      </c>
      <c r="O1683" s="22">
        <f>M1683-N1683</f>
        <v>48.96199074073229</v>
      </c>
      <c r="P1683" t="b">
        <v>0</v>
      </c>
      <c r="Q1683">
        <v>884</v>
      </c>
      <c r="R1683" t="b">
        <v>0</v>
      </c>
      <c r="S1683" t="s">
        <v>8288</v>
      </c>
      <c r="T1683" s="15" t="s">
        <v>8321</v>
      </c>
      <c r="U1683" s="15" t="s">
        <v>8343</v>
      </c>
    </row>
    <row r="1684" spans="1:21" ht="45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s="13" t="s">
        <v>7234</v>
      </c>
      <c r="G1684" s="10">
        <f>ROUND(E1684/D1684,2)</f>
        <v>0</v>
      </c>
      <c r="H1684" s="9" t="s">
        <v>8220</v>
      </c>
      <c r="I1684" t="s">
        <v>8222</v>
      </c>
      <c r="J1684" t="s">
        <v>8244</v>
      </c>
      <c r="K1684">
        <v>1492142860</v>
      </c>
      <c r="L1684">
        <v>1486962460</v>
      </c>
      <c r="M1684" s="20">
        <f>(((K1684/60)/60)/24)+DATE(1970,1,1)</f>
        <v>42839.171990740739</v>
      </c>
      <c r="N1684" s="20">
        <f>(((L1684/60)/60)/24)+DATE(1970,1,1)</f>
        <v>42779.21365740741</v>
      </c>
      <c r="O1684" s="22">
        <f>M1684-N1684</f>
        <v>59.958333333328483</v>
      </c>
      <c r="P1684" t="b">
        <v>0</v>
      </c>
      <c r="Q1684" t="s">
        <v>8305</v>
      </c>
      <c r="R1684" t="b">
        <v>0</v>
      </c>
      <c r="S1684" t="s">
        <v>8288</v>
      </c>
      <c r="T1684" s="15" t="s">
        <v>8321</v>
      </c>
      <c r="U1684" s="15" t="s">
        <v>8343</v>
      </c>
    </row>
    <row r="1685" spans="1:21" ht="45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s="13">
        <f>IFERROR(ROUND(E1685/Q1685,2),0)</f>
        <v>76</v>
      </c>
      <c r="G1685" s="10">
        <f>ROUND(E1685/D1685,2)</f>
        <v>0.22</v>
      </c>
      <c r="H1685" s="9" t="s">
        <v>8220</v>
      </c>
      <c r="I1685" t="s">
        <v>8228</v>
      </c>
      <c r="J1685" t="s">
        <v>8247</v>
      </c>
      <c r="K1685">
        <v>1491590738</v>
      </c>
      <c r="L1685">
        <v>1489517138</v>
      </c>
      <c r="M1685" s="20">
        <f>(((K1685/60)/60)/24)+DATE(1970,1,1)</f>
        <v>42832.781689814816</v>
      </c>
      <c r="N1685" s="20">
        <f>(((L1685/60)/60)/24)+DATE(1970,1,1)</f>
        <v>42808.781689814816</v>
      </c>
      <c r="O1685" s="22">
        <f>M1685-N1685</f>
        <v>24</v>
      </c>
      <c r="P1685" t="b">
        <v>0</v>
      </c>
      <c r="Q1685">
        <v>10</v>
      </c>
      <c r="R1685" t="b">
        <v>0</v>
      </c>
      <c r="S1685" t="s">
        <v>8288</v>
      </c>
      <c r="T1685" s="15" t="s">
        <v>8321</v>
      </c>
      <c r="U1685" s="15" t="s">
        <v>8343</v>
      </c>
    </row>
    <row r="1686" spans="1:21" ht="30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s="13">
        <f>IFERROR(ROUND(E1686/Q1686,2),0)</f>
        <v>86.44</v>
      </c>
      <c r="G1686" s="10">
        <f>ROUND(E1686/D1686,2)</f>
        <v>1.0900000000000001</v>
      </c>
      <c r="H1686" s="9" t="s">
        <v>8220</v>
      </c>
      <c r="I1686" t="s">
        <v>8222</v>
      </c>
      <c r="J1686" t="s">
        <v>8244</v>
      </c>
      <c r="K1686">
        <v>1489775641</v>
      </c>
      <c r="L1686">
        <v>1487360041</v>
      </c>
      <c r="M1686" s="20">
        <f>(((K1686/60)/60)/24)+DATE(1970,1,1)</f>
        <v>42811.773622685185</v>
      </c>
      <c r="N1686" s="20">
        <f>(((L1686/60)/60)/24)+DATE(1970,1,1)</f>
        <v>42783.815289351856</v>
      </c>
      <c r="O1686" s="22">
        <f>M1686-N1686</f>
        <v>27.958333333328483</v>
      </c>
      <c r="P1686" t="b">
        <v>0</v>
      </c>
      <c r="Q1686">
        <v>101</v>
      </c>
      <c r="R1686" t="b">
        <v>0</v>
      </c>
      <c r="S1686" t="s">
        <v>8288</v>
      </c>
      <c r="T1686" s="15" t="s">
        <v>8321</v>
      </c>
      <c r="U1686" s="15" t="s">
        <v>8343</v>
      </c>
    </row>
    <row r="1687" spans="1:21" ht="60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s="13">
        <f>IFERROR(ROUND(E1687/Q1687,2),0)</f>
        <v>24</v>
      </c>
      <c r="G1687" s="10">
        <f>ROUND(E1687/D1687,2)</f>
        <v>1.03</v>
      </c>
      <c r="H1687" s="9" t="s">
        <v>8220</v>
      </c>
      <c r="I1687" t="s">
        <v>8222</v>
      </c>
      <c r="J1687" t="s">
        <v>8244</v>
      </c>
      <c r="K1687">
        <v>1490331623</v>
      </c>
      <c r="L1687">
        <v>1487743223</v>
      </c>
      <c r="M1687" s="20">
        <f>(((K1687/60)/60)/24)+DATE(1970,1,1)</f>
        <v>42818.208599537036</v>
      </c>
      <c r="N1687" s="20">
        <f>(((L1687/60)/60)/24)+DATE(1970,1,1)</f>
        <v>42788.2502662037</v>
      </c>
      <c r="O1687" s="22">
        <f>M1687-N1687</f>
        <v>29.958333333335759</v>
      </c>
      <c r="P1687" t="b">
        <v>0</v>
      </c>
      <c r="Q1687">
        <v>15</v>
      </c>
      <c r="R1687" t="b">
        <v>0</v>
      </c>
      <c r="S1687" t="s">
        <v>8288</v>
      </c>
      <c r="T1687" s="15" t="s">
        <v>8321</v>
      </c>
      <c r="U1687" s="15" t="s">
        <v>8343</v>
      </c>
    </row>
    <row r="1688" spans="1:21" ht="60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s="13">
        <f>IFERROR(ROUND(E1688/Q1688,2),0)</f>
        <v>18</v>
      </c>
      <c r="G1688" s="10">
        <f>ROUND(E1688/D1688,2)</f>
        <v>0</v>
      </c>
      <c r="H1688" s="9" t="s">
        <v>8220</v>
      </c>
      <c r="I1688" t="s">
        <v>8227</v>
      </c>
      <c r="J1688" t="s">
        <v>8249</v>
      </c>
      <c r="K1688">
        <v>1493320519</v>
      </c>
      <c r="L1688">
        <v>1488140119</v>
      </c>
      <c r="M1688" s="20">
        <f>(((K1688/60)/60)/24)+DATE(1970,1,1)</f>
        <v>42852.802303240736</v>
      </c>
      <c r="N1688" s="20">
        <f>(((L1688/60)/60)/24)+DATE(1970,1,1)</f>
        <v>42792.843969907408</v>
      </c>
      <c r="O1688" s="22">
        <f>M1688-N1688</f>
        <v>59.958333333328483</v>
      </c>
      <c r="P1688" t="b">
        <v>0</v>
      </c>
      <c r="Q1688">
        <v>1</v>
      </c>
      <c r="R1688" t="b">
        <v>0</v>
      </c>
      <c r="S1688" t="s">
        <v>8288</v>
      </c>
      <c r="T1688" s="15" t="s">
        <v>8321</v>
      </c>
      <c r="U1688" s="15" t="s">
        <v>8343</v>
      </c>
    </row>
    <row r="1689" spans="1:21" ht="60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s="13">
        <f>IFERROR(ROUND(E1689/Q1689,2),0)</f>
        <v>80.13</v>
      </c>
      <c r="G1689" s="10">
        <f>ROUND(E1689/D1689,2)</f>
        <v>0.31</v>
      </c>
      <c r="H1689" s="9" t="s">
        <v>8220</v>
      </c>
      <c r="I1689" t="s">
        <v>8222</v>
      </c>
      <c r="J1689" t="s">
        <v>8244</v>
      </c>
      <c r="K1689">
        <v>1491855300</v>
      </c>
      <c r="L1689">
        <v>1488935245</v>
      </c>
      <c r="M1689" s="20">
        <f>(((K1689/60)/60)/24)+DATE(1970,1,1)</f>
        <v>42835.84375</v>
      </c>
      <c r="N1689" s="20">
        <f>(((L1689/60)/60)/24)+DATE(1970,1,1)</f>
        <v>42802.046817129631</v>
      </c>
      <c r="O1689" s="22">
        <f>M1689-N1689</f>
        <v>33.796932870369346</v>
      </c>
      <c r="P1689" t="b">
        <v>0</v>
      </c>
      <c r="Q1689">
        <v>39</v>
      </c>
      <c r="R1689" t="b">
        <v>0</v>
      </c>
      <c r="S1689" t="s">
        <v>8288</v>
      </c>
      <c r="T1689" s="15" t="s">
        <v>8321</v>
      </c>
      <c r="U1689" s="15" t="s">
        <v>8343</v>
      </c>
    </row>
    <row r="1690" spans="1:21" ht="60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s="13">
        <f>IFERROR(ROUND(E1690/Q1690,2),0)</f>
        <v>253.14</v>
      </c>
      <c r="G1690" s="10">
        <f>ROUND(E1690/D1690,2)</f>
        <v>0.44</v>
      </c>
      <c r="H1690" s="9" t="s">
        <v>8220</v>
      </c>
      <c r="I1690" t="s">
        <v>8222</v>
      </c>
      <c r="J1690" t="s">
        <v>8244</v>
      </c>
      <c r="K1690">
        <v>1491738594</v>
      </c>
      <c r="L1690">
        <v>1489150194</v>
      </c>
      <c r="M1690" s="20">
        <f>(((K1690/60)/60)/24)+DATE(1970,1,1)</f>
        <v>42834.492986111116</v>
      </c>
      <c r="N1690" s="20">
        <f>(((L1690/60)/60)/24)+DATE(1970,1,1)</f>
        <v>42804.534652777773</v>
      </c>
      <c r="O1690" s="22">
        <f>M1690-N1690</f>
        <v>29.958333333343035</v>
      </c>
      <c r="P1690" t="b">
        <v>0</v>
      </c>
      <c r="Q1690">
        <v>7</v>
      </c>
      <c r="R1690" t="b">
        <v>0</v>
      </c>
      <c r="S1690" t="s">
        <v>8288</v>
      </c>
      <c r="T1690" s="15" t="s">
        <v>8321</v>
      </c>
      <c r="U1690" s="15" t="s">
        <v>8343</v>
      </c>
    </row>
    <row r="1691" spans="1:21" ht="30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s="13">
        <f>IFERROR(ROUND(E1691/Q1691,2),0)</f>
        <v>171.43</v>
      </c>
      <c r="G1691" s="10">
        <f>ROUND(E1691/D1691,2)</f>
        <v>1</v>
      </c>
      <c r="H1691" s="9" t="s">
        <v>8220</v>
      </c>
      <c r="I1691" t="s">
        <v>8222</v>
      </c>
      <c r="J1691" t="s">
        <v>8244</v>
      </c>
      <c r="K1691">
        <v>1489700230</v>
      </c>
      <c r="L1691">
        <v>1487111830</v>
      </c>
      <c r="M1691" s="20">
        <f>(((K1691/60)/60)/24)+DATE(1970,1,1)</f>
        <v>42810.900810185187</v>
      </c>
      <c r="N1691" s="20">
        <f>(((L1691/60)/60)/24)+DATE(1970,1,1)</f>
        <v>42780.942476851851</v>
      </c>
      <c r="O1691" s="22">
        <f>M1691-N1691</f>
        <v>29.958333333335759</v>
      </c>
      <c r="P1691" t="b">
        <v>0</v>
      </c>
      <c r="Q1691">
        <v>14</v>
      </c>
      <c r="R1691" t="b">
        <v>0</v>
      </c>
      <c r="S1691" t="s">
        <v>8288</v>
      </c>
      <c r="T1691" s="15" t="s">
        <v>8321</v>
      </c>
      <c r="U1691" s="15" t="s">
        <v>8343</v>
      </c>
    </row>
    <row r="1692" spans="1:21" ht="45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s="13">
        <f>IFERROR(ROUND(E1692/Q1692,2),0)</f>
        <v>57.73</v>
      </c>
      <c r="G1692" s="10">
        <f>ROUND(E1692/D1692,2)</f>
        <v>0.25</v>
      </c>
      <c r="H1692" s="9" t="s">
        <v>8220</v>
      </c>
      <c r="I1692" t="s">
        <v>8222</v>
      </c>
      <c r="J1692" t="s">
        <v>8244</v>
      </c>
      <c r="K1692">
        <v>1491470442</v>
      </c>
      <c r="L1692">
        <v>1488882042</v>
      </c>
      <c r="M1692" s="20">
        <f>(((K1692/60)/60)/24)+DATE(1970,1,1)</f>
        <v>42831.389374999999</v>
      </c>
      <c r="N1692" s="20">
        <f>(((L1692/60)/60)/24)+DATE(1970,1,1)</f>
        <v>42801.43104166667</v>
      </c>
      <c r="O1692" s="22">
        <f>M1692-N1692</f>
        <v>29.958333333328483</v>
      </c>
      <c r="P1692" t="b">
        <v>0</v>
      </c>
      <c r="Q1692">
        <v>11</v>
      </c>
      <c r="R1692" t="b">
        <v>0</v>
      </c>
      <c r="S1692" t="s">
        <v>8288</v>
      </c>
      <c r="T1692" s="15" t="s">
        <v>8321</v>
      </c>
      <c r="U1692" s="15" t="s">
        <v>8343</v>
      </c>
    </row>
    <row r="1693" spans="1:21" ht="60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s="13">
        <f>IFERROR(ROUND(E1693/Q1693,2),0)</f>
        <v>264.26</v>
      </c>
      <c r="G1693" s="10">
        <f>ROUND(E1693/D1693,2)</f>
        <v>0.33</v>
      </c>
      <c r="H1693" s="9" t="s">
        <v>8220</v>
      </c>
      <c r="I1693" t="s">
        <v>8222</v>
      </c>
      <c r="J1693" t="s">
        <v>8244</v>
      </c>
      <c r="K1693">
        <v>1491181200</v>
      </c>
      <c r="L1693">
        <v>1488387008</v>
      </c>
      <c r="M1693" s="20">
        <f>(((K1693/60)/60)/24)+DATE(1970,1,1)</f>
        <v>42828.041666666672</v>
      </c>
      <c r="N1693" s="20">
        <f>(((L1693/60)/60)/24)+DATE(1970,1,1)</f>
        <v>42795.701481481476</v>
      </c>
      <c r="O1693" s="22">
        <f>M1693-N1693</f>
        <v>32.340185185195878</v>
      </c>
      <c r="P1693" t="b">
        <v>0</v>
      </c>
      <c r="Q1693">
        <v>38</v>
      </c>
      <c r="R1693" t="b">
        <v>0</v>
      </c>
      <c r="S1693" t="s">
        <v>8288</v>
      </c>
      <c r="T1693" s="15" t="s">
        <v>8321</v>
      </c>
      <c r="U1693" s="15" t="s">
        <v>8343</v>
      </c>
    </row>
    <row r="1694" spans="1:21" ht="45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s="13">
        <f>IFERROR(ROUND(E1694/Q1694,2),0)</f>
        <v>159.33000000000001</v>
      </c>
      <c r="G1694" s="10">
        <f>ROUND(E1694/D1694,2)</f>
        <v>0.48</v>
      </c>
      <c r="H1694" s="9" t="s">
        <v>8220</v>
      </c>
      <c r="I1694" t="s">
        <v>8222</v>
      </c>
      <c r="J1694" t="s">
        <v>8244</v>
      </c>
      <c r="K1694">
        <v>1490572740</v>
      </c>
      <c r="L1694">
        <v>1487734667</v>
      </c>
      <c r="M1694" s="20">
        <f>(((K1694/60)/60)/24)+DATE(1970,1,1)</f>
        <v>42820.999305555553</v>
      </c>
      <c r="N1694" s="20">
        <f>(((L1694/60)/60)/24)+DATE(1970,1,1)</f>
        <v>42788.151238425926</v>
      </c>
      <c r="O1694" s="22">
        <f>M1694-N1694</f>
        <v>32.848067129627452</v>
      </c>
      <c r="P1694" t="b">
        <v>0</v>
      </c>
      <c r="Q1694">
        <v>15</v>
      </c>
      <c r="R1694" t="b">
        <v>0</v>
      </c>
      <c r="S1694" t="s">
        <v>8288</v>
      </c>
      <c r="T1694" s="15" t="s">
        <v>8321</v>
      </c>
      <c r="U1694" s="15" t="s">
        <v>8343</v>
      </c>
    </row>
    <row r="1695" spans="1:21" ht="60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s="13">
        <f>IFERROR(ROUND(E1695/Q1695,2),0)</f>
        <v>35</v>
      </c>
      <c r="G1695" s="10">
        <f>ROUND(E1695/D1695,2)</f>
        <v>0.09</v>
      </c>
      <c r="H1695" s="9" t="s">
        <v>8220</v>
      </c>
      <c r="I1695" t="s">
        <v>8223</v>
      </c>
      <c r="J1695" t="s">
        <v>8245</v>
      </c>
      <c r="K1695">
        <v>1491768000</v>
      </c>
      <c r="L1695">
        <v>1489097112</v>
      </c>
      <c r="M1695" s="20">
        <f>(((K1695/60)/60)/24)+DATE(1970,1,1)</f>
        <v>42834.833333333328</v>
      </c>
      <c r="N1695" s="20">
        <f>(((L1695/60)/60)/24)+DATE(1970,1,1)</f>
        <v>42803.920277777783</v>
      </c>
      <c r="O1695" s="22">
        <f>M1695-N1695</f>
        <v>30.913055555545725</v>
      </c>
      <c r="P1695" t="b">
        <v>0</v>
      </c>
      <c r="Q1695">
        <v>8</v>
      </c>
      <c r="R1695" t="b">
        <v>0</v>
      </c>
      <c r="S1695" t="s">
        <v>8288</v>
      </c>
      <c r="T1695" s="15" t="s">
        <v>8321</v>
      </c>
      <c r="U1695" s="15" t="s">
        <v>8343</v>
      </c>
    </row>
    <row r="1696" spans="1:21" ht="60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s="13">
        <f>IFERROR(ROUND(E1696/Q1696,2),0)</f>
        <v>5</v>
      </c>
      <c r="G1696" s="10">
        <f>ROUND(E1696/D1696,2)</f>
        <v>0</v>
      </c>
      <c r="H1696" s="9" t="s">
        <v>8220</v>
      </c>
      <c r="I1696" t="s">
        <v>8222</v>
      </c>
      <c r="J1696" t="s">
        <v>8244</v>
      </c>
      <c r="K1696">
        <v>1490589360</v>
      </c>
      <c r="L1696">
        <v>1488038674</v>
      </c>
      <c r="M1696" s="20">
        <f>(((K1696/60)/60)/24)+DATE(1970,1,1)</f>
        <v>42821.191666666666</v>
      </c>
      <c r="N1696" s="20">
        <f>(((L1696/60)/60)/24)+DATE(1970,1,1)</f>
        <v>42791.669837962967</v>
      </c>
      <c r="O1696" s="22">
        <f>M1696-N1696</f>
        <v>29.521828703698702</v>
      </c>
      <c r="P1696" t="b">
        <v>0</v>
      </c>
      <c r="Q1696">
        <v>1</v>
      </c>
      <c r="R1696" t="b">
        <v>0</v>
      </c>
      <c r="S1696" t="s">
        <v>8288</v>
      </c>
      <c r="T1696" s="15" t="s">
        <v>8321</v>
      </c>
      <c r="U1696" s="15" t="s">
        <v>8343</v>
      </c>
    </row>
    <row r="1697" spans="1:21" ht="60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s="13">
        <f>IFERROR(ROUND(E1697/Q1697,2),0)</f>
        <v>61.09</v>
      </c>
      <c r="G1697" s="10">
        <f>ROUND(E1697/D1697,2)</f>
        <v>0.12</v>
      </c>
      <c r="H1697" s="9" t="s">
        <v>8220</v>
      </c>
      <c r="I1697" t="s">
        <v>8222</v>
      </c>
      <c r="J1697" t="s">
        <v>8244</v>
      </c>
      <c r="K1697">
        <v>1491786000</v>
      </c>
      <c r="L1697">
        <v>1488847514</v>
      </c>
      <c r="M1697" s="20">
        <f>(((K1697/60)/60)/24)+DATE(1970,1,1)</f>
        <v>42835.041666666672</v>
      </c>
      <c r="N1697" s="20">
        <f>(((L1697/60)/60)/24)+DATE(1970,1,1)</f>
        <v>42801.031412037039</v>
      </c>
      <c r="O1697" s="22">
        <f>M1697-N1697</f>
        <v>34.010254629632982</v>
      </c>
      <c r="P1697" t="b">
        <v>0</v>
      </c>
      <c r="Q1697">
        <v>23</v>
      </c>
      <c r="R1697" t="b">
        <v>0</v>
      </c>
      <c r="S1697" t="s">
        <v>8288</v>
      </c>
      <c r="T1697" s="15" t="s">
        <v>8321</v>
      </c>
      <c r="U1697" s="15" t="s">
        <v>8343</v>
      </c>
    </row>
    <row r="1698" spans="1:21" ht="60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s="13" t="s">
        <v>7234</v>
      </c>
      <c r="G1698" s="10">
        <f>ROUND(E1698/D1698,2)</f>
        <v>0</v>
      </c>
      <c r="H1698" s="9" t="s">
        <v>8220</v>
      </c>
      <c r="I1698" t="s">
        <v>8222</v>
      </c>
      <c r="J1698" t="s">
        <v>8244</v>
      </c>
      <c r="K1698">
        <v>1491007211</v>
      </c>
      <c r="L1698">
        <v>1488418811</v>
      </c>
      <c r="M1698" s="20">
        <f>(((K1698/60)/60)/24)+DATE(1970,1,1)</f>
        <v>42826.027905092589</v>
      </c>
      <c r="N1698" s="20">
        <f>(((L1698/60)/60)/24)+DATE(1970,1,1)</f>
        <v>42796.069571759261</v>
      </c>
      <c r="O1698" s="22">
        <f>M1698-N1698</f>
        <v>29.958333333328483</v>
      </c>
      <c r="P1698" t="b">
        <v>0</v>
      </c>
      <c r="Q1698" t="s">
        <v>8305</v>
      </c>
      <c r="R1698" t="b">
        <v>0</v>
      </c>
      <c r="S1698" t="s">
        <v>8288</v>
      </c>
      <c r="T1698" s="15" t="s">
        <v>8321</v>
      </c>
      <c r="U1698" s="15" t="s">
        <v>8343</v>
      </c>
    </row>
    <row r="1699" spans="1:21" ht="45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s="13">
        <f>IFERROR(ROUND(E1699/Q1699,2),0)</f>
        <v>114.82</v>
      </c>
      <c r="G1699" s="10">
        <f>ROUND(E1699/D1699,2)</f>
        <v>0.2</v>
      </c>
      <c r="H1699" s="9" t="s">
        <v>8220</v>
      </c>
      <c r="I1699" t="s">
        <v>8222</v>
      </c>
      <c r="J1699" t="s">
        <v>8244</v>
      </c>
      <c r="K1699">
        <v>1491781648</v>
      </c>
      <c r="L1699">
        <v>1489193248</v>
      </c>
      <c r="M1699" s="20">
        <f>(((K1699/60)/60)/24)+DATE(1970,1,1)</f>
        <v>42834.991296296299</v>
      </c>
      <c r="N1699" s="20">
        <f>(((L1699/60)/60)/24)+DATE(1970,1,1)</f>
        <v>42805.032962962956</v>
      </c>
      <c r="O1699" s="22">
        <f>M1699-N1699</f>
        <v>29.958333333343035</v>
      </c>
      <c r="P1699" t="b">
        <v>0</v>
      </c>
      <c r="Q1699">
        <v>22</v>
      </c>
      <c r="R1699" t="b">
        <v>0</v>
      </c>
      <c r="S1699" t="s">
        <v>8288</v>
      </c>
      <c r="T1699" s="15" t="s">
        <v>8321</v>
      </c>
      <c r="U1699" s="15" t="s">
        <v>8343</v>
      </c>
    </row>
    <row r="1700" spans="1:21" ht="75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s="13" t="s">
        <v>7234</v>
      </c>
      <c r="G1700" s="10">
        <f>ROUND(E1700/D1700,2)</f>
        <v>0</v>
      </c>
      <c r="H1700" s="9" t="s">
        <v>8220</v>
      </c>
      <c r="I1700" t="s">
        <v>8222</v>
      </c>
      <c r="J1700" t="s">
        <v>8244</v>
      </c>
      <c r="K1700">
        <v>1490499180</v>
      </c>
      <c r="L1700">
        <v>1488430760</v>
      </c>
      <c r="M1700" s="20">
        <f>(((K1700/60)/60)/24)+DATE(1970,1,1)</f>
        <v>42820.147916666669</v>
      </c>
      <c r="N1700" s="20">
        <f>(((L1700/60)/60)/24)+DATE(1970,1,1)</f>
        <v>42796.207870370374</v>
      </c>
      <c r="O1700" s="22">
        <f>M1700-N1700</f>
        <v>23.940046296294895</v>
      </c>
      <c r="P1700" t="b">
        <v>0</v>
      </c>
      <c r="Q1700" t="s">
        <v>8305</v>
      </c>
      <c r="R1700" t="b">
        <v>0</v>
      </c>
      <c r="S1700" t="s">
        <v>8288</v>
      </c>
      <c r="T1700" s="15" t="s">
        <v>8321</v>
      </c>
      <c r="U1700" s="15" t="s">
        <v>8343</v>
      </c>
    </row>
    <row r="1701" spans="1:21" ht="60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s="13">
        <f>IFERROR(ROUND(E1701/Q1701,2),0)</f>
        <v>54</v>
      </c>
      <c r="G1701" s="10">
        <f>ROUND(E1701/D1701,2)</f>
        <v>0.04</v>
      </c>
      <c r="H1701" s="9" t="s">
        <v>8220</v>
      </c>
      <c r="I1701" t="s">
        <v>8222</v>
      </c>
      <c r="J1701" t="s">
        <v>8244</v>
      </c>
      <c r="K1701">
        <v>1491943445</v>
      </c>
      <c r="L1701">
        <v>1489351445</v>
      </c>
      <c r="M1701" s="20">
        <f>(((K1701/60)/60)/24)+DATE(1970,1,1)</f>
        <v>42836.863946759258</v>
      </c>
      <c r="N1701" s="20">
        <f>(((L1701/60)/60)/24)+DATE(1970,1,1)</f>
        <v>42806.863946759258</v>
      </c>
      <c r="O1701" s="22">
        <f>M1701-N1701</f>
        <v>30</v>
      </c>
      <c r="P1701" t="b">
        <v>0</v>
      </c>
      <c r="Q1701">
        <v>4</v>
      </c>
      <c r="R1701" t="b">
        <v>0</v>
      </c>
      <c r="S1701" t="s">
        <v>8288</v>
      </c>
      <c r="T1701" s="15" t="s">
        <v>8321</v>
      </c>
      <c r="U1701" s="15" t="s">
        <v>8343</v>
      </c>
    </row>
    <row r="1702" spans="1:21" ht="60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s="13">
        <f>IFERROR(ROUND(E1702/Q1702,2),0)</f>
        <v>65.97</v>
      </c>
      <c r="G1702" s="10">
        <f>ROUND(E1702/D1702,2)</f>
        <v>0.26</v>
      </c>
      <c r="H1702" s="9" t="s">
        <v>8220</v>
      </c>
      <c r="I1702" t="s">
        <v>8222</v>
      </c>
      <c r="J1702" t="s">
        <v>8244</v>
      </c>
      <c r="K1702">
        <v>1491019200</v>
      </c>
      <c r="L1702">
        <v>1488418990</v>
      </c>
      <c r="M1702" s="20">
        <f>(((K1702/60)/60)/24)+DATE(1970,1,1)</f>
        <v>42826.166666666672</v>
      </c>
      <c r="N1702" s="20">
        <f>(((L1702/60)/60)/24)+DATE(1970,1,1)</f>
        <v>42796.071643518517</v>
      </c>
      <c r="O1702" s="22">
        <f>M1702-N1702</f>
        <v>30.095023148154723</v>
      </c>
      <c r="P1702" t="b">
        <v>0</v>
      </c>
      <c r="Q1702">
        <v>79</v>
      </c>
      <c r="R1702" t="b">
        <v>0</v>
      </c>
      <c r="S1702" t="s">
        <v>8288</v>
      </c>
      <c r="T1702" s="15" t="s">
        <v>8321</v>
      </c>
      <c r="U1702" s="15" t="s">
        <v>8343</v>
      </c>
    </row>
    <row r="1703" spans="1:21" ht="60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s="13">
        <f>IFERROR(ROUND(E1703/Q1703,2),0)</f>
        <v>5</v>
      </c>
      <c r="G1703" s="10">
        <f>ROUND(E1703/D1703,2)</f>
        <v>0</v>
      </c>
      <c r="H1703" s="9" t="s">
        <v>8219</v>
      </c>
      <c r="I1703" t="s">
        <v>8222</v>
      </c>
      <c r="J1703" t="s">
        <v>8244</v>
      </c>
      <c r="K1703">
        <v>1421337405</v>
      </c>
      <c r="L1703">
        <v>1418745405</v>
      </c>
      <c r="M1703" s="20">
        <f>(((K1703/60)/60)/24)+DATE(1970,1,1)</f>
        <v>42019.664409722223</v>
      </c>
      <c r="N1703" s="20">
        <f>(((L1703/60)/60)/24)+DATE(1970,1,1)</f>
        <v>41989.664409722223</v>
      </c>
      <c r="O1703" s="22">
        <f>M1703-N1703</f>
        <v>30</v>
      </c>
      <c r="P1703" t="b">
        <v>0</v>
      </c>
      <c r="Q1703">
        <v>2</v>
      </c>
      <c r="R1703" t="b">
        <v>0</v>
      </c>
      <c r="S1703" t="s">
        <v>8288</v>
      </c>
      <c r="T1703" s="15" t="s">
        <v>8321</v>
      </c>
      <c r="U1703" s="15" t="s">
        <v>8343</v>
      </c>
    </row>
    <row r="1704" spans="1:21" ht="30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s="13">
        <f>IFERROR(ROUND(E1704/Q1704,2),0)</f>
        <v>1</v>
      </c>
      <c r="G1704" s="10">
        <f>ROUND(E1704/D1704,2)</f>
        <v>0</v>
      </c>
      <c r="H1704" s="9" t="s">
        <v>8219</v>
      </c>
      <c r="I1704" t="s">
        <v>8222</v>
      </c>
      <c r="J1704" t="s">
        <v>8244</v>
      </c>
      <c r="K1704">
        <v>1427745150</v>
      </c>
      <c r="L1704">
        <v>1425156750</v>
      </c>
      <c r="M1704" s="20">
        <f>(((K1704/60)/60)/24)+DATE(1970,1,1)</f>
        <v>42093.828125</v>
      </c>
      <c r="N1704" s="20">
        <f>(((L1704/60)/60)/24)+DATE(1970,1,1)</f>
        <v>42063.869791666672</v>
      </c>
      <c r="O1704" s="22">
        <f>M1704-N1704</f>
        <v>29.958333333328483</v>
      </c>
      <c r="P1704" t="b">
        <v>0</v>
      </c>
      <c r="Q1704">
        <v>1</v>
      </c>
      <c r="R1704" t="b">
        <v>0</v>
      </c>
      <c r="S1704" t="s">
        <v>8288</v>
      </c>
      <c r="T1704" s="15" t="s">
        <v>8321</v>
      </c>
      <c r="U1704" s="15" t="s">
        <v>8343</v>
      </c>
    </row>
    <row r="1705" spans="1:21" ht="60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s="13">
        <f>IFERROR(ROUND(E1705/Q1705,2),0)</f>
        <v>25.5</v>
      </c>
      <c r="G1705" s="10">
        <f>ROUND(E1705/D1705,2)</f>
        <v>0.01</v>
      </c>
      <c r="H1705" s="9" t="s">
        <v>8219</v>
      </c>
      <c r="I1705" t="s">
        <v>8222</v>
      </c>
      <c r="J1705" t="s">
        <v>8244</v>
      </c>
      <c r="K1705">
        <v>1441003537</v>
      </c>
      <c r="L1705">
        <v>1435819537</v>
      </c>
      <c r="M1705" s="20">
        <f>(((K1705/60)/60)/24)+DATE(1970,1,1)</f>
        <v>42247.281678240746</v>
      </c>
      <c r="N1705" s="20">
        <f>(((L1705/60)/60)/24)+DATE(1970,1,1)</f>
        <v>42187.281678240746</v>
      </c>
      <c r="O1705" s="22">
        <f>M1705-N1705</f>
        <v>60</v>
      </c>
      <c r="P1705" t="b">
        <v>0</v>
      </c>
      <c r="Q1705">
        <v>2</v>
      </c>
      <c r="R1705" t="b">
        <v>0</v>
      </c>
      <c r="S1705" t="s">
        <v>8288</v>
      </c>
      <c r="T1705" s="15" t="s">
        <v>8321</v>
      </c>
      <c r="U1705" s="15" t="s">
        <v>8343</v>
      </c>
    </row>
    <row r="1706" spans="1:21" ht="45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s="13">
        <f>IFERROR(ROUND(E1706/Q1706,2),0)</f>
        <v>118.36</v>
      </c>
      <c r="G1706" s="10">
        <f>ROUND(E1706/D1706,2)</f>
        <v>0.65</v>
      </c>
      <c r="H1706" s="9" t="s">
        <v>8219</v>
      </c>
      <c r="I1706" t="s">
        <v>8222</v>
      </c>
      <c r="J1706" t="s">
        <v>8244</v>
      </c>
      <c r="K1706">
        <v>1424056873</v>
      </c>
      <c r="L1706">
        <v>1421464873</v>
      </c>
      <c r="M1706" s="20">
        <f>(((K1706/60)/60)/24)+DATE(1970,1,1)</f>
        <v>42051.139733796299</v>
      </c>
      <c r="N1706" s="20">
        <f>(((L1706/60)/60)/24)+DATE(1970,1,1)</f>
        <v>42021.139733796299</v>
      </c>
      <c r="O1706" s="22">
        <f>M1706-N1706</f>
        <v>30</v>
      </c>
      <c r="P1706" t="b">
        <v>0</v>
      </c>
      <c r="Q1706">
        <v>11</v>
      </c>
      <c r="R1706" t="b">
        <v>0</v>
      </c>
      <c r="S1706" t="s">
        <v>8288</v>
      </c>
      <c r="T1706" s="15" t="s">
        <v>8321</v>
      </c>
      <c r="U1706" s="15" t="s">
        <v>8343</v>
      </c>
    </row>
    <row r="1707" spans="1:21" ht="45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s="13" t="s">
        <v>7234</v>
      </c>
      <c r="G1707" s="10">
        <f>ROUND(E1707/D1707,2)</f>
        <v>0</v>
      </c>
      <c r="H1707" s="9" t="s">
        <v>8219</v>
      </c>
      <c r="I1707" t="s">
        <v>8222</v>
      </c>
      <c r="J1707" t="s">
        <v>8244</v>
      </c>
      <c r="K1707">
        <v>1441814400</v>
      </c>
      <c r="L1707">
        <v>1440807846</v>
      </c>
      <c r="M1707" s="20">
        <f>(((K1707/60)/60)/24)+DATE(1970,1,1)</f>
        <v>42256.666666666672</v>
      </c>
      <c r="N1707" s="20">
        <f>(((L1707/60)/60)/24)+DATE(1970,1,1)</f>
        <v>42245.016736111109</v>
      </c>
      <c r="O1707" s="22">
        <f>M1707-N1707</f>
        <v>11.649930555562605</v>
      </c>
      <c r="P1707" t="b">
        <v>0</v>
      </c>
      <c r="Q1707" t="s">
        <v>8305</v>
      </c>
      <c r="R1707" t="b">
        <v>0</v>
      </c>
      <c r="S1707" t="s">
        <v>8288</v>
      </c>
      <c r="T1707" s="15" t="s">
        <v>8321</v>
      </c>
      <c r="U1707" s="15" t="s">
        <v>8343</v>
      </c>
    </row>
    <row r="1708" spans="1:21" ht="45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s="13" t="s">
        <v>7234</v>
      </c>
      <c r="G1708" s="10">
        <f>ROUND(E1708/D1708,2)</f>
        <v>0</v>
      </c>
      <c r="H1708" s="9" t="s">
        <v>8219</v>
      </c>
      <c r="I1708" t="s">
        <v>8234</v>
      </c>
      <c r="J1708" t="s">
        <v>8247</v>
      </c>
      <c r="K1708">
        <v>1440314472</v>
      </c>
      <c r="L1708">
        <v>1435130472</v>
      </c>
      <c r="M1708" s="20">
        <f>(((K1708/60)/60)/24)+DATE(1970,1,1)</f>
        <v>42239.306388888886</v>
      </c>
      <c r="N1708" s="20">
        <f>(((L1708/60)/60)/24)+DATE(1970,1,1)</f>
        <v>42179.306388888886</v>
      </c>
      <c r="O1708" s="22">
        <f>M1708-N1708</f>
        <v>60</v>
      </c>
      <c r="P1708" t="b">
        <v>0</v>
      </c>
      <c r="Q1708" t="s">
        <v>8305</v>
      </c>
      <c r="R1708" t="b">
        <v>0</v>
      </c>
      <c r="S1708" t="s">
        <v>8288</v>
      </c>
      <c r="T1708" s="15" t="s">
        <v>8321</v>
      </c>
      <c r="U1708" s="15" t="s">
        <v>8343</v>
      </c>
    </row>
    <row r="1709" spans="1:21" ht="60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s="13">
        <f>IFERROR(ROUND(E1709/Q1709,2),0)</f>
        <v>54.11</v>
      </c>
      <c r="G1709" s="10">
        <f>ROUND(E1709/D1709,2)</f>
        <v>0.1</v>
      </c>
      <c r="H1709" s="9" t="s">
        <v>8219</v>
      </c>
      <c r="I1709" t="s">
        <v>8222</v>
      </c>
      <c r="J1709" t="s">
        <v>8244</v>
      </c>
      <c r="K1709">
        <v>1459181895</v>
      </c>
      <c r="L1709">
        <v>1456593495</v>
      </c>
      <c r="M1709" s="20">
        <f>(((K1709/60)/60)/24)+DATE(1970,1,1)</f>
        <v>42457.679340277777</v>
      </c>
      <c r="N1709" s="20">
        <f>(((L1709/60)/60)/24)+DATE(1970,1,1)</f>
        <v>42427.721006944441</v>
      </c>
      <c r="O1709" s="22">
        <f>M1709-N1709</f>
        <v>29.958333333335759</v>
      </c>
      <c r="P1709" t="b">
        <v>0</v>
      </c>
      <c r="Q1709">
        <v>9</v>
      </c>
      <c r="R1709" t="b">
        <v>0</v>
      </c>
      <c r="S1709" t="s">
        <v>8288</v>
      </c>
      <c r="T1709" s="15" t="s">
        <v>8321</v>
      </c>
      <c r="U1709" s="15" t="s">
        <v>8343</v>
      </c>
    </row>
    <row r="1710" spans="1:21" ht="60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s="13" t="s">
        <v>7234</v>
      </c>
      <c r="G1710" s="10">
        <f>ROUND(E1710/D1710,2)</f>
        <v>0</v>
      </c>
      <c r="H1710" s="9" t="s">
        <v>8219</v>
      </c>
      <c r="I1710" t="s">
        <v>8222</v>
      </c>
      <c r="J1710" t="s">
        <v>8244</v>
      </c>
      <c r="K1710">
        <v>1462135706</v>
      </c>
      <c r="L1710">
        <v>1458679706</v>
      </c>
      <c r="M1710" s="20">
        <f>(((K1710/60)/60)/24)+DATE(1970,1,1)</f>
        <v>42491.866967592592</v>
      </c>
      <c r="N1710" s="20">
        <f>(((L1710/60)/60)/24)+DATE(1970,1,1)</f>
        <v>42451.866967592592</v>
      </c>
      <c r="O1710" s="22">
        <f>M1710-N1710</f>
        <v>40</v>
      </c>
      <c r="P1710" t="b">
        <v>0</v>
      </c>
      <c r="Q1710" t="s">
        <v>8305</v>
      </c>
      <c r="R1710" t="b">
        <v>0</v>
      </c>
      <c r="S1710" t="s">
        <v>8288</v>
      </c>
      <c r="T1710" s="15" t="s">
        <v>8321</v>
      </c>
      <c r="U1710" s="15" t="s">
        <v>8343</v>
      </c>
    </row>
    <row r="1711" spans="1:21" ht="45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s="13">
        <f>IFERROR(ROUND(E1711/Q1711,2),0)</f>
        <v>21.25</v>
      </c>
      <c r="G1711" s="10">
        <f>ROUND(E1711/D1711,2)</f>
        <v>0.05</v>
      </c>
      <c r="H1711" s="9" t="s">
        <v>8219</v>
      </c>
      <c r="I1711" t="s">
        <v>8222</v>
      </c>
      <c r="J1711" t="s">
        <v>8244</v>
      </c>
      <c r="K1711">
        <v>1409513940</v>
      </c>
      <c r="L1711">
        <v>1405949514</v>
      </c>
      <c r="M1711" s="20">
        <f>(((K1711/60)/60)/24)+DATE(1970,1,1)</f>
        <v>41882.818749999999</v>
      </c>
      <c r="N1711" s="20">
        <f>(((L1711/60)/60)/24)+DATE(1970,1,1)</f>
        <v>41841.56381944444</v>
      </c>
      <c r="O1711" s="22">
        <f>M1711-N1711</f>
        <v>41.254930555558531</v>
      </c>
      <c r="P1711" t="b">
        <v>0</v>
      </c>
      <c r="Q1711">
        <v>4</v>
      </c>
      <c r="R1711" t="b">
        <v>0</v>
      </c>
      <c r="S1711" t="s">
        <v>8288</v>
      </c>
      <c r="T1711" s="15" t="s">
        <v>8321</v>
      </c>
      <c r="U1711" s="15" t="s">
        <v>8343</v>
      </c>
    </row>
    <row r="1712" spans="1:21" ht="30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s="13">
        <f>IFERROR(ROUND(E1712/Q1712,2),0)</f>
        <v>34</v>
      </c>
      <c r="G1712" s="10">
        <f>ROUND(E1712/D1712,2)</f>
        <v>0.01</v>
      </c>
      <c r="H1712" s="9" t="s">
        <v>8219</v>
      </c>
      <c r="I1712" t="s">
        <v>8234</v>
      </c>
      <c r="J1712" t="s">
        <v>8247</v>
      </c>
      <c r="K1712">
        <v>1453122000</v>
      </c>
      <c r="L1712">
        <v>1449151888</v>
      </c>
      <c r="M1712" s="20">
        <f>(((K1712/60)/60)/24)+DATE(1970,1,1)</f>
        <v>42387.541666666672</v>
      </c>
      <c r="N1712" s="20">
        <f>(((L1712/60)/60)/24)+DATE(1970,1,1)</f>
        <v>42341.59129629629</v>
      </c>
      <c r="O1712" s="22">
        <f>M1712-N1712</f>
        <v>45.950370370381279</v>
      </c>
      <c r="P1712" t="b">
        <v>0</v>
      </c>
      <c r="Q1712">
        <v>1</v>
      </c>
      <c r="R1712" t="b">
        <v>0</v>
      </c>
      <c r="S1712" t="s">
        <v>8288</v>
      </c>
      <c r="T1712" s="15" t="s">
        <v>8321</v>
      </c>
      <c r="U1712" s="15" t="s">
        <v>8343</v>
      </c>
    </row>
    <row r="1713" spans="1:21" ht="60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s="13">
        <f>IFERROR(ROUND(E1713/Q1713,2),0)</f>
        <v>525</v>
      </c>
      <c r="G1713" s="10">
        <f>ROUND(E1713/D1713,2)</f>
        <v>0.11</v>
      </c>
      <c r="H1713" s="9" t="s">
        <v>8219</v>
      </c>
      <c r="I1713" t="s">
        <v>8222</v>
      </c>
      <c r="J1713" t="s">
        <v>8244</v>
      </c>
      <c r="K1713">
        <v>1409585434</v>
      </c>
      <c r="L1713">
        <v>1406907034</v>
      </c>
      <c r="M1713" s="20">
        <f>(((K1713/60)/60)/24)+DATE(1970,1,1)</f>
        <v>41883.646226851852</v>
      </c>
      <c r="N1713" s="20">
        <f>(((L1713/60)/60)/24)+DATE(1970,1,1)</f>
        <v>41852.646226851852</v>
      </c>
      <c r="O1713" s="22">
        <f>M1713-N1713</f>
        <v>31</v>
      </c>
      <c r="P1713" t="b">
        <v>0</v>
      </c>
      <c r="Q1713">
        <v>2</v>
      </c>
      <c r="R1713" t="b">
        <v>0</v>
      </c>
      <c r="S1713" t="s">
        <v>8288</v>
      </c>
      <c r="T1713" s="15" t="s">
        <v>8321</v>
      </c>
      <c r="U1713" s="15" t="s">
        <v>8343</v>
      </c>
    </row>
    <row r="1714" spans="1:21" ht="60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s="13" t="s">
        <v>7234</v>
      </c>
      <c r="G1714" s="10">
        <f>ROUND(E1714/D1714,2)</f>
        <v>0</v>
      </c>
      <c r="H1714" s="9" t="s">
        <v>8219</v>
      </c>
      <c r="I1714" t="s">
        <v>8222</v>
      </c>
      <c r="J1714" t="s">
        <v>8244</v>
      </c>
      <c r="K1714">
        <v>1435701353</v>
      </c>
      <c r="L1714">
        <v>1430517353</v>
      </c>
      <c r="M1714" s="20">
        <f>(((K1714/60)/60)/24)+DATE(1970,1,1)</f>
        <v>42185.913807870369</v>
      </c>
      <c r="N1714" s="20">
        <f>(((L1714/60)/60)/24)+DATE(1970,1,1)</f>
        <v>42125.913807870369</v>
      </c>
      <c r="O1714" s="22">
        <f>M1714-N1714</f>
        <v>60</v>
      </c>
      <c r="P1714" t="b">
        <v>0</v>
      </c>
      <c r="Q1714" t="s">
        <v>8305</v>
      </c>
      <c r="R1714" t="b">
        <v>0</v>
      </c>
      <c r="S1714" t="s">
        <v>8288</v>
      </c>
      <c r="T1714" s="15" t="s">
        <v>8321</v>
      </c>
      <c r="U1714" s="15" t="s">
        <v>8343</v>
      </c>
    </row>
    <row r="1715" spans="1:21" ht="60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s="13">
        <f>IFERROR(ROUND(E1715/Q1715,2),0)</f>
        <v>50</v>
      </c>
      <c r="G1715" s="10">
        <f>ROUND(E1715/D1715,2)</f>
        <v>0.02</v>
      </c>
      <c r="H1715" s="9" t="s">
        <v>8219</v>
      </c>
      <c r="I1715" t="s">
        <v>8222</v>
      </c>
      <c r="J1715" t="s">
        <v>8244</v>
      </c>
      <c r="K1715">
        <v>1412536412</v>
      </c>
      <c r="L1715">
        <v>1409944412</v>
      </c>
      <c r="M1715" s="20">
        <f>(((K1715/60)/60)/24)+DATE(1970,1,1)</f>
        <v>41917.801064814819</v>
      </c>
      <c r="N1715" s="20">
        <f>(((L1715/60)/60)/24)+DATE(1970,1,1)</f>
        <v>41887.801064814819</v>
      </c>
      <c r="O1715" s="22">
        <f>M1715-N1715</f>
        <v>30</v>
      </c>
      <c r="P1715" t="b">
        <v>0</v>
      </c>
      <c r="Q1715">
        <v>1</v>
      </c>
      <c r="R1715" t="b">
        <v>0</v>
      </c>
      <c r="S1715" t="s">
        <v>8288</v>
      </c>
      <c r="T1715" s="15" t="s">
        <v>8321</v>
      </c>
      <c r="U1715" s="15" t="s">
        <v>8343</v>
      </c>
    </row>
    <row r="1716" spans="1:21" ht="60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s="13">
        <f>IFERROR(ROUND(E1716/Q1716,2),0)</f>
        <v>115.71</v>
      </c>
      <c r="G1716" s="10">
        <f>ROUND(E1716/D1716,2)</f>
        <v>0.08</v>
      </c>
      <c r="H1716" s="9" t="s">
        <v>8219</v>
      </c>
      <c r="I1716" t="s">
        <v>8222</v>
      </c>
      <c r="J1716" t="s">
        <v>8244</v>
      </c>
      <c r="K1716">
        <v>1430517761</v>
      </c>
      <c r="L1716">
        <v>1427925761</v>
      </c>
      <c r="M1716" s="20">
        <f>(((K1716/60)/60)/24)+DATE(1970,1,1)</f>
        <v>42125.918530092589</v>
      </c>
      <c r="N1716" s="20">
        <f>(((L1716/60)/60)/24)+DATE(1970,1,1)</f>
        <v>42095.918530092589</v>
      </c>
      <c r="O1716" s="22">
        <f>M1716-N1716</f>
        <v>30</v>
      </c>
      <c r="P1716" t="b">
        <v>0</v>
      </c>
      <c r="Q1716">
        <v>17</v>
      </c>
      <c r="R1716" t="b">
        <v>0</v>
      </c>
      <c r="S1716" t="s">
        <v>8288</v>
      </c>
      <c r="T1716" s="15" t="s">
        <v>8321</v>
      </c>
      <c r="U1716" s="15" t="s">
        <v>8343</v>
      </c>
    </row>
    <row r="1717" spans="1:21" ht="45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s="13">
        <f>IFERROR(ROUND(E1717/Q1717,2),0)</f>
        <v>5.5</v>
      </c>
      <c r="G1717" s="10">
        <f>ROUND(E1717/D1717,2)</f>
        <v>0</v>
      </c>
      <c r="H1717" s="9" t="s">
        <v>8219</v>
      </c>
      <c r="I1717" t="s">
        <v>8222</v>
      </c>
      <c r="J1717" t="s">
        <v>8244</v>
      </c>
      <c r="K1717">
        <v>1427772120</v>
      </c>
      <c r="L1717">
        <v>1425186785</v>
      </c>
      <c r="M1717" s="20">
        <f>(((K1717/60)/60)/24)+DATE(1970,1,1)</f>
        <v>42094.140277777777</v>
      </c>
      <c r="N1717" s="20">
        <f>(((L1717/60)/60)/24)+DATE(1970,1,1)</f>
        <v>42064.217418981483</v>
      </c>
      <c r="O1717" s="22">
        <f>M1717-N1717</f>
        <v>29.92285879629344</v>
      </c>
      <c r="P1717" t="b">
        <v>0</v>
      </c>
      <c r="Q1717">
        <v>2</v>
      </c>
      <c r="R1717" t="b">
        <v>0</v>
      </c>
      <c r="S1717" t="s">
        <v>8288</v>
      </c>
      <c r="T1717" s="15" t="s">
        <v>8321</v>
      </c>
      <c r="U1717" s="15" t="s">
        <v>8343</v>
      </c>
    </row>
    <row r="1718" spans="1:21" ht="60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s="13">
        <f>IFERROR(ROUND(E1718/Q1718,2),0)</f>
        <v>50</v>
      </c>
      <c r="G1718" s="10">
        <f>ROUND(E1718/D1718,2)</f>
        <v>0.08</v>
      </c>
      <c r="H1718" s="9" t="s">
        <v>8219</v>
      </c>
      <c r="I1718" t="s">
        <v>8222</v>
      </c>
      <c r="J1718" t="s">
        <v>8244</v>
      </c>
      <c r="K1718">
        <v>1481295099</v>
      </c>
      <c r="L1718">
        <v>1477835499</v>
      </c>
      <c r="M1718" s="20">
        <f>(((K1718/60)/60)/24)+DATE(1970,1,1)</f>
        <v>42713.619201388887</v>
      </c>
      <c r="N1718" s="20">
        <f>(((L1718/60)/60)/24)+DATE(1970,1,1)</f>
        <v>42673.577534722222</v>
      </c>
      <c r="O1718" s="22">
        <f>M1718-N1718</f>
        <v>40.041666666664241</v>
      </c>
      <c r="P1718" t="b">
        <v>0</v>
      </c>
      <c r="Q1718">
        <v>3</v>
      </c>
      <c r="R1718" t="b">
        <v>0</v>
      </c>
      <c r="S1718" t="s">
        <v>8288</v>
      </c>
      <c r="T1718" s="15" t="s">
        <v>8321</v>
      </c>
      <c r="U1718" s="15" t="s">
        <v>8343</v>
      </c>
    </row>
    <row r="1719" spans="1:21" ht="45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s="13">
        <f>IFERROR(ROUND(E1719/Q1719,2),0)</f>
        <v>34.020000000000003</v>
      </c>
      <c r="G1719" s="10">
        <f>ROUND(E1719/D1719,2)</f>
        <v>0.43</v>
      </c>
      <c r="H1719" s="9" t="s">
        <v>8219</v>
      </c>
      <c r="I1719" t="s">
        <v>8222</v>
      </c>
      <c r="J1719" t="s">
        <v>8244</v>
      </c>
      <c r="K1719">
        <v>1461211200</v>
      </c>
      <c r="L1719">
        <v>1459467238</v>
      </c>
      <c r="M1719" s="20">
        <f>(((K1719/60)/60)/24)+DATE(1970,1,1)</f>
        <v>42481.166666666672</v>
      </c>
      <c r="N1719" s="20">
        <f>(((L1719/60)/60)/24)+DATE(1970,1,1)</f>
        <v>42460.98192129629</v>
      </c>
      <c r="O1719" s="22">
        <f>M1719-N1719</f>
        <v>20.184745370381279</v>
      </c>
      <c r="P1719" t="b">
        <v>0</v>
      </c>
      <c r="Q1719">
        <v>41</v>
      </c>
      <c r="R1719" t="b">
        <v>0</v>
      </c>
      <c r="S1719" t="s">
        <v>8288</v>
      </c>
      <c r="T1719" s="15" t="s">
        <v>8321</v>
      </c>
      <c r="U1719" s="15" t="s">
        <v>8343</v>
      </c>
    </row>
    <row r="1720" spans="1:21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s="13">
        <f>IFERROR(ROUND(E1720/Q1720,2),0)</f>
        <v>37.5</v>
      </c>
      <c r="G1720" s="10">
        <f>ROUND(E1720/D1720,2)</f>
        <v>0</v>
      </c>
      <c r="H1720" s="9" t="s">
        <v>8219</v>
      </c>
      <c r="I1720" t="s">
        <v>8222</v>
      </c>
      <c r="J1720" t="s">
        <v>8244</v>
      </c>
      <c r="K1720">
        <v>1463201940</v>
      </c>
      <c r="L1720">
        <v>1459435149</v>
      </c>
      <c r="M1720" s="20">
        <f>(((K1720/60)/60)/24)+DATE(1970,1,1)</f>
        <v>42504.207638888889</v>
      </c>
      <c r="N1720" s="20">
        <f>(((L1720/60)/60)/24)+DATE(1970,1,1)</f>
        <v>42460.610520833332</v>
      </c>
      <c r="O1720" s="22">
        <f>M1720-N1720</f>
        <v>43.597118055557075</v>
      </c>
      <c r="P1720" t="b">
        <v>0</v>
      </c>
      <c r="Q1720">
        <v>2</v>
      </c>
      <c r="R1720" t="b">
        <v>0</v>
      </c>
      <c r="S1720" t="s">
        <v>8288</v>
      </c>
      <c r="T1720" s="15" t="s">
        <v>8321</v>
      </c>
      <c r="U1720" s="15" t="s">
        <v>8343</v>
      </c>
    </row>
    <row r="1721" spans="1:21" ht="60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s="13">
        <f>IFERROR(ROUND(E1721/Q1721,2),0)</f>
        <v>11.67</v>
      </c>
      <c r="G1721" s="10">
        <f>ROUND(E1721/D1721,2)</f>
        <v>0.01</v>
      </c>
      <c r="H1721" s="9" t="s">
        <v>8219</v>
      </c>
      <c r="I1721" t="s">
        <v>8222</v>
      </c>
      <c r="J1721" t="s">
        <v>8244</v>
      </c>
      <c r="K1721">
        <v>1410958191</v>
      </c>
      <c r="L1721">
        <v>1408366191</v>
      </c>
      <c r="M1721" s="20">
        <f>(((K1721/60)/60)/24)+DATE(1970,1,1)</f>
        <v>41899.534618055557</v>
      </c>
      <c r="N1721" s="20">
        <f>(((L1721/60)/60)/24)+DATE(1970,1,1)</f>
        <v>41869.534618055557</v>
      </c>
      <c r="O1721" s="22">
        <f>M1721-N1721</f>
        <v>30</v>
      </c>
      <c r="P1721" t="b">
        <v>0</v>
      </c>
      <c r="Q1721">
        <v>3</v>
      </c>
      <c r="R1721" t="b">
        <v>0</v>
      </c>
      <c r="S1721" t="s">
        <v>8288</v>
      </c>
      <c r="T1721" s="15" t="s">
        <v>8321</v>
      </c>
      <c r="U1721" s="15" t="s">
        <v>8343</v>
      </c>
    </row>
    <row r="1722" spans="1:21" ht="60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s="13">
        <f>IFERROR(ROUND(E1722/Q1722,2),0)</f>
        <v>28.13</v>
      </c>
      <c r="G1722" s="10">
        <f>ROUND(E1722/D1722,2)</f>
        <v>0.06</v>
      </c>
      <c r="H1722" s="9" t="s">
        <v>8219</v>
      </c>
      <c r="I1722" t="s">
        <v>8222</v>
      </c>
      <c r="J1722" t="s">
        <v>8244</v>
      </c>
      <c r="K1722">
        <v>1415562471</v>
      </c>
      <c r="L1722">
        <v>1412966871</v>
      </c>
      <c r="M1722" s="20">
        <f>(((K1722/60)/60)/24)+DATE(1970,1,1)</f>
        <v>41952.824895833335</v>
      </c>
      <c r="N1722" s="20">
        <f>(((L1722/60)/60)/24)+DATE(1970,1,1)</f>
        <v>41922.783229166671</v>
      </c>
      <c r="O1722" s="22">
        <f>M1722-N1722</f>
        <v>30.041666666664241</v>
      </c>
      <c r="P1722" t="b">
        <v>0</v>
      </c>
      <c r="Q1722">
        <v>8</v>
      </c>
      <c r="R1722" t="b">
        <v>0</v>
      </c>
      <c r="S1722" t="s">
        <v>8288</v>
      </c>
      <c r="T1722" s="15" t="s">
        <v>8321</v>
      </c>
      <c r="U1722" s="15" t="s">
        <v>8343</v>
      </c>
    </row>
    <row r="1723" spans="1:21" ht="45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s="13" t="s">
        <v>7234</v>
      </c>
      <c r="G1723" s="10">
        <f>ROUND(E1723/D1723,2)</f>
        <v>0</v>
      </c>
      <c r="H1723" s="9" t="s">
        <v>8219</v>
      </c>
      <c r="I1723" t="s">
        <v>8222</v>
      </c>
      <c r="J1723" t="s">
        <v>8244</v>
      </c>
      <c r="K1723">
        <v>1449831863</v>
      </c>
      <c r="L1723">
        <v>1447239863</v>
      </c>
      <c r="M1723" s="20">
        <f>(((K1723/60)/60)/24)+DATE(1970,1,1)</f>
        <v>42349.461377314816</v>
      </c>
      <c r="N1723" s="20">
        <f>(((L1723/60)/60)/24)+DATE(1970,1,1)</f>
        <v>42319.461377314816</v>
      </c>
      <c r="O1723" s="22">
        <f>M1723-N1723</f>
        <v>30</v>
      </c>
      <c r="P1723" t="b">
        <v>0</v>
      </c>
      <c r="Q1723" t="s">
        <v>8305</v>
      </c>
      <c r="R1723" t="b">
        <v>0</v>
      </c>
      <c r="S1723" t="s">
        <v>8288</v>
      </c>
      <c r="T1723" s="15" t="s">
        <v>8321</v>
      </c>
      <c r="U1723" s="15" t="s">
        <v>8343</v>
      </c>
    </row>
    <row r="1724" spans="1:21" ht="45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s="13">
        <f>IFERROR(ROUND(E1724/Q1724,2),0)</f>
        <v>1</v>
      </c>
      <c r="G1724" s="10">
        <f>ROUND(E1724/D1724,2)</f>
        <v>0</v>
      </c>
      <c r="H1724" s="9" t="s">
        <v>8219</v>
      </c>
      <c r="I1724" t="s">
        <v>8222</v>
      </c>
      <c r="J1724" t="s">
        <v>8244</v>
      </c>
      <c r="K1724">
        <v>1459642200</v>
      </c>
      <c r="L1724">
        <v>1456441429</v>
      </c>
      <c r="M1724" s="20">
        <f>(((K1724/60)/60)/24)+DATE(1970,1,1)</f>
        <v>42463.006944444445</v>
      </c>
      <c r="N1724" s="20">
        <f>(((L1724/60)/60)/24)+DATE(1970,1,1)</f>
        <v>42425.960983796293</v>
      </c>
      <c r="O1724" s="22">
        <f>M1724-N1724</f>
        <v>37.045960648152686</v>
      </c>
      <c r="P1724" t="b">
        <v>0</v>
      </c>
      <c r="Q1724">
        <v>1</v>
      </c>
      <c r="R1724" t="b">
        <v>0</v>
      </c>
      <c r="S1724" t="s">
        <v>8288</v>
      </c>
      <c r="T1724" s="15" t="s">
        <v>8321</v>
      </c>
      <c r="U1724" s="15" t="s">
        <v>8343</v>
      </c>
    </row>
    <row r="1725" spans="1:21" ht="60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s="13">
        <f>IFERROR(ROUND(E1725/Q1725,2),0)</f>
        <v>216.67</v>
      </c>
      <c r="G1725" s="10">
        <f>ROUND(E1725/D1725,2)</f>
        <v>7.0000000000000007E-2</v>
      </c>
      <c r="H1725" s="9" t="s">
        <v>8219</v>
      </c>
      <c r="I1725" t="s">
        <v>8222</v>
      </c>
      <c r="J1725" t="s">
        <v>8244</v>
      </c>
      <c r="K1725">
        <v>1435730400</v>
      </c>
      <c r="L1725">
        <v>1430855315</v>
      </c>
      <c r="M1725" s="20">
        <f>(((K1725/60)/60)/24)+DATE(1970,1,1)</f>
        <v>42186.25</v>
      </c>
      <c r="N1725" s="20">
        <f>(((L1725/60)/60)/24)+DATE(1970,1,1)</f>
        <v>42129.82540509259</v>
      </c>
      <c r="O1725" s="22">
        <f>M1725-N1725</f>
        <v>56.42459490741021</v>
      </c>
      <c r="P1725" t="b">
        <v>0</v>
      </c>
      <c r="Q1725">
        <v>3</v>
      </c>
      <c r="R1725" t="b">
        <v>0</v>
      </c>
      <c r="S1725" t="s">
        <v>8288</v>
      </c>
      <c r="T1725" s="15" t="s">
        <v>8321</v>
      </c>
      <c r="U1725" s="15" t="s">
        <v>8343</v>
      </c>
    </row>
    <row r="1726" spans="1:21" ht="60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s="13">
        <f>IFERROR(ROUND(E1726/Q1726,2),0)</f>
        <v>8.75</v>
      </c>
      <c r="G1726" s="10">
        <f>ROUND(E1726/D1726,2)</f>
        <v>0.01</v>
      </c>
      <c r="H1726" s="9" t="s">
        <v>8219</v>
      </c>
      <c r="I1726" t="s">
        <v>8222</v>
      </c>
      <c r="J1726" t="s">
        <v>8244</v>
      </c>
      <c r="K1726">
        <v>1414707762</v>
      </c>
      <c r="L1726">
        <v>1412115762</v>
      </c>
      <c r="M1726" s="20">
        <f>(((K1726/60)/60)/24)+DATE(1970,1,1)</f>
        <v>41942.932430555556</v>
      </c>
      <c r="N1726" s="20">
        <f>(((L1726/60)/60)/24)+DATE(1970,1,1)</f>
        <v>41912.932430555556</v>
      </c>
      <c r="O1726" s="22">
        <f>M1726-N1726</f>
        <v>30</v>
      </c>
      <c r="P1726" t="b">
        <v>0</v>
      </c>
      <c r="Q1726">
        <v>4</v>
      </c>
      <c r="R1726" t="b">
        <v>0</v>
      </c>
      <c r="S1726" t="s">
        <v>8288</v>
      </c>
      <c r="T1726" s="15" t="s">
        <v>8321</v>
      </c>
      <c r="U1726" s="15" t="s">
        <v>8343</v>
      </c>
    </row>
    <row r="1727" spans="1:21" ht="60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s="13">
        <f>IFERROR(ROUND(E1727/Q1727,2),0)</f>
        <v>62.22</v>
      </c>
      <c r="G1727" s="10">
        <f>ROUND(E1727/D1727,2)</f>
        <v>0.1</v>
      </c>
      <c r="H1727" s="9" t="s">
        <v>8219</v>
      </c>
      <c r="I1727" t="s">
        <v>8222</v>
      </c>
      <c r="J1727" t="s">
        <v>8244</v>
      </c>
      <c r="K1727">
        <v>1408922049</v>
      </c>
      <c r="L1727">
        <v>1406330049</v>
      </c>
      <c r="M1727" s="20">
        <f>(((K1727/60)/60)/24)+DATE(1970,1,1)</f>
        <v>41875.968159722222</v>
      </c>
      <c r="N1727" s="20">
        <f>(((L1727/60)/60)/24)+DATE(1970,1,1)</f>
        <v>41845.968159722222</v>
      </c>
      <c r="O1727" s="22">
        <f>M1727-N1727</f>
        <v>30</v>
      </c>
      <c r="P1727" t="b">
        <v>0</v>
      </c>
      <c r="Q1727">
        <v>9</v>
      </c>
      <c r="R1727" t="b">
        <v>0</v>
      </c>
      <c r="S1727" t="s">
        <v>8288</v>
      </c>
      <c r="T1727" s="15" t="s">
        <v>8321</v>
      </c>
      <c r="U1727" s="15" t="s">
        <v>8343</v>
      </c>
    </row>
    <row r="1728" spans="1:21" ht="30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s="13">
        <f>IFERROR(ROUND(E1728/Q1728,2),0)</f>
        <v>137.25</v>
      </c>
      <c r="G1728" s="10">
        <f>ROUND(E1728/D1728,2)</f>
        <v>0.34</v>
      </c>
      <c r="H1728" s="9" t="s">
        <v>8219</v>
      </c>
      <c r="I1728" t="s">
        <v>8222</v>
      </c>
      <c r="J1728" t="s">
        <v>8244</v>
      </c>
      <c r="K1728">
        <v>1403906664</v>
      </c>
      <c r="L1728">
        <v>1401401064</v>
      </c>
      <c r="M1728" s="20">
        <f>(((K1728/60)/60)/24)+DATE(1970,1,1)</f>
        <v>41817.919722222221</v>
      </c>
      <c r="N1728" s="20">
        <f>(((L1728/60)/60)/24)+DATE(1970,1,1)</f>
        <v>41788.919722222221</v>
      </c>
      <c r="O1728" s="22">
        <f>M1728-N1728</f>
        <v>29</v>
      </c>
      <c r="P1728" t="b">
        <v>0</v>
      </c>
      <c r="Q1728">
        <v>16</v>
      </c>
      <c r="R1728" t="b">
        <v>0</v>
      </c>
      <c r="S1728" t="s">
        <v>8288</v>
      </c>
      <c r="T1728" s="15" t="s">
        <v>8321</v>
      </c>
      <c r="U1728" s="15" t="s">
        <v>8343</v>
      </c>
    </row>
    <row r="1729" spans="1:21" ht="60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s="13">
        <f>IFERROR(ROUND(E1729/Q1729,2),0)</f>
        <v>1</v>
      </c>
      <c r="G1729" s="10">
        <f>ROUND(E1729/D1729,2)</f>
        <v>0</v>
      </c>
      <c r="H1729" s="9" t="s">
        <v>8219</v>
      </c>
      <c r="I1729" t="s">
        <v>8223</v>
      </c>
      <c r="J1729" t="s">
        <v>8245</v>
      </c>
      <c r="K1729">
        <v>1428231600</v>
      </c>
      <c r="L1729">
        <v>1423520177</v>
      </c>
      <c r="M1729" s="20">
        <f>(((K1729/60)/60)/24)+DATE(1970,1,1)</f>
        <v>42099.458333333328</v>
      </c>
      <c r="N1729" s="20">
        <f>(((L1729/60)/60)/24)+DATE(1970,1,1)</f>
        <v>42044.927974537044</v>
      </c>
      <c r="O1729" s="22">
        <f>M1729-N1729</f>
        <v>54.530358796284418</v>
      </c>
      <c r="P1729" t="b">
        <v>0</v>
      </c>
      <c r="Q1729">
        <v>1</v>
      </c>
      <c r="R1729" t="b">
        <v>0</v>
      </c>
      <c r="S1729" t="s">
        <v>8288</v>
      </c>
      <c r="T1729" s="15" t="s">
        <v>8321</v>
      </c>
      <c r="U1729" s="15" t="s">
        <v>8343</v>
      </c>
    </row>
    <row r="1730" spans="1:21" ht="45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s="13">
        <f>IFERROR(ROUND(E1730/Q1730,2),0)</f>
        <v>122.14</v>
      </c>
      <c r="G1730" s="10">
        <f>ROUND(E1730/D1730,2)</f>
        <v>0.68</v>
      </c>
      <c r="H1730" s="9" t="s">
        <v>8219</v>
      </c>
      <c r="I1730" t="s">
        <v>8222</v>
      </c>
      <c r="J1730" t="s">
        <v>8244</v>
      </c>
      <c r="K1730">
        <v>1445439674</v>
      </c>
      <c r="L1730">
        <v>1442847674</v>
      </c>
      <c r="M1730" s="20">
        <f>(((K1730/60)/60)/24)+DATE(1970,1,1)</f>
        <v>42298.625856481478</v>
      </c>
      <c r="N1730" s="20">
        <f>(((L1730/60)/60)/24)+DATE(1970,1,1)</f>
        <v>42268.625856481478</v>
      </c>
      <c r="O1730" s="22">
        <f>M1730-N1730</f>
        <v>30</v>
      </c>
      <c r="P1730" t="b">
        <v>0</v>
      </c>
      <c r="Q1730">
        <v>7</v>
      </c>
      <c r="R1730" t="b">
        <v>0</v>
      </c>
      <c r="S1730" t="s">
        <v>8288</v>
      </c>
      <c r="T1730" s="15" t="s">
        <v>8321</v>
      </c>
      <c r="U1730" s="15" t="s">
        <v>8343</v>
      </c>
    </row>
    <row r="1731" spans="1:21" ht="60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s="13" t="s">
        <v>7234</v>
      </c>
      <c r="G1731" s="10">
        <f>ROUND(E1731/D1731,2)</f>
        <v>0</v>
      </c>
      <c r="H1731" s="9" t="s">
        <v>8219</v>
      </c>
      <c r="I1731" t="s">
        <v>8222</v>
      </c>
      <c r="J1731" t="s">
        <v>8244</v>
      </c>
      <c r="K1731">
        <v>1465521306</v>
      </c>
      <c r="L1731">
        <v>1460337306</v>
      </c>
      <c r="M1731" s="20">
        <f>(((K1731/60)/60)/24)+DATE(1970,1,1)</f>
        <v>42531.052152777775</v>
      </c>
      <c r="N1731" s="20">
        <f>(((L1731/60)/60)/24)+DATE(1970,1,1)</f>
        <v>42471.052152777775</v>
      </c>
      <c r="O1731" s="22">
        <f>M1731-N1731</f>
        <v>60</v>
      </c>
      <c r="P1731" t="b">
        <v>0</v>
      </c>
      <c r="Q1731" t="s">
        <v>8305</v>
      </c>
      <c r="R1731" t="b">
        <v>0</v>
      </c>
      <c r="S1731" t="s">
        <v>8288</v>
      </c>
      <c r="T1731" s="15" t="s">
        <v>8321</v>
      </c>
      <c r="U1731" s="15" t="s">
        <v>8343</v>
      </c>
    </row>
    <row r="1732" spans="1:21" ht="45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s="13" t="s">
        <v>7234</v>
      </c>
      <c r="G1732" s="10">
        <f>ROUND(E1732/D1732,2)</f>
        <v>0</v>
      </c>
      <c r="H1732" s="9" t="s">
        <v>8219</v>
      </c>
      <c r="I1732" t="s">
        <v>8222</v>
      </c>
      <c r="J1732" t="s">
        <v>8244</v>
      </c>
      <c r="K1732">
        <v>1445738783</v>
      </c>
      <c r="L1732">
        <v>1443146783</v>
      </c>
      <c r="M1732" s="20">
        <f>(((K1732/60)/60)/24)+DATE(1970,1,1)</f>
        <v>42302.087766203709</v>
      </c>
      <c r="N1732" s="20">
        <f>(((L1732/60)/60)/24)+DATE(1970,1,1)</f>
        <v>42272.087766203709</v>
      </c>
      <c r="O1732" s="22">
        <f>M1732-N1732</f>
        <v>30</v>
      </c>
      <c r="P1732" t="b">
        <v>0</v>
      </c>
      <c r="Q1732" t="s">
        <v>8305</v>
      </c>
      <c r="R1732" t="b">
        <v>0</v>
      </c>
      <c r="S1732" t="s">
        <v>8288</v>
      </c>
      <c r="T1732" s="15" t="s">
        <v>8321</v>
      </c>
      <c r="U1732" s="15" t="s">
        <v>8343</v>
      </c>
    </row>
    <row r="1733" spans="1:21" ht="30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s="13" t="s">
        <v>7234</v>
      </c>
      <c r="G1733" s="10">
        <f>ROUND(E1733/D1733,2)</f>
        <v>0</v>
      </c>
      <c r="H1733" s="9" t="s">
        <v>8219</v>
      </c>
      <c r="I1733" t="s">
        <v>8222</v>
      </c>
      <c r="J1733" t="s">
        <v>8244</v>
      </c>
      <c r="K1733">
        <v>1434034800</v>
      </c>
      <c r="L1733">
        <v>1432849552</v>
      </c>
      <c r="M1733" s="20">
        <f>(((K1733/60)/60)/24)+DATE(1970,1,1)</f>
        <v>42166.625</v>
      </c>
      <c r="N1733" s="20">
        <f>(((L1733/60)/60)/24)+DATE(1970,1,1)</f>
        <v>42152.906851851847</v>
      </c>
      <c r="O1733" s="22">
        <f>M1733-N1733</f>
        <v>13.718148148152977</v>
      </c>
      <c r="P1733" t="b">
        <v>0</v>
      </c>
      <c r="Q1733" t="s">
        <v>8305</v>
      </c>
      <c r="R1733" t="b">
        <v>0</v>
      </c>
      <c r="S1733" t="s">
        <v>8288</v>
      </c>
      <c r="T1733" s="15" t="s">
        <v>8321</v>
      </c>
      <c r="U1733" s="15" t="s">
        <v>8343</v>
      </c>
    </row>
    <row r="1734" spans="1:21" ht="60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s="13" t="s">
        <v>7234</v>
      </c>
      <c r="G1734" s="10">
        <f>ROUND(E1734/D1734,2)</f>
        <v>0</v>
      </c>
      <c r="H1734" s="9" t="s">
        <v>8219</v>
      </c>
      <c r="I1734" t="s">
        <v>8222</v>
      </c>
      <c r="J1734" t="s">
        <v>8244</v>
      </c>
      <c r="K1734">
        <v>1452920400</v>
      </c>
      <c r="L1734">
        <v>1447777481</v>
      </c>
      <c r="M1734" s="20">
        <f>(((K1734/60)/60)/24)+DATE(1970,1,1)</f>
        <v>42385.208333333328</v>
      </c>
      <c r="N1734" s="20">
        <f>(((L1734/60)/60)/24)+DATE(1970,1,1)</f>
        <v>42325.683807870373</v>
      </c>
      <c r="O1734" s="22">
        <f>M1734-N1734</f>
        <v>59.524525462955353</v>
      </c>
      <c r="P1734" t="b">
        <v>0</v>
      </c>
      <c r="Q1734" t="s">
        <v>8305</v>
      </c>
      <c r="R1734" t="b">
        <v>0</v>
      </c>
      <c r="S1734" t="s">
        <v>8288</v>
      </c>
      <c r="T1734" s="15" t="s">
        <v>8321</v>
      </c>
      <c r="U1734" s="15" t="s">
        <v>8343</v>
      </c>
    </row>
    <row r="1735" spans="1:21" ht="60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s="13" t="s">
        <v>7234</v>
      </c>
      <c r="G1735" s="10">
        <f>ROUND(E1735/D1735,2)</f>
        <v>0</v>
      </c>
      <c r="H1735" s="9" t="s">
        <v>8219</v>
      </c>
      <c r="I1735" t="s">
        <v>8222</v>
      </c>
      <c r="J1735" t="s">
        <v>8244</v>
      </c>
      <c r="K1735">
        <v>1473802200</v>
      </c>
      <c r="L1735">
        <v>1472746374</v>
      </c>
      <c r="M1735" s="20">
        <f>(((K1735/60)/60)/24)+DATE(1970,1,1)</f>
        <v>42626.895833333328</v>
      </c>
      <c r="N1735" s="20">
        <f>(((L1735/60)/60)/24)+DATE(1970,1,1)</f>
        <v>42614.675625000003</v>
      </c>
      <c r="O1735" s="22">
        <f>M1735-N1735</f>
        <v>12.22020833332499</v>
      </c>
      <c r="P1735" t="b">
        <v>0</v>
      </c>
      <c r="Q1735" t="s">
        <v>8305</v>
      </c>
      <c r="R1735" t="b">
        <v>0</v>
      </c>
      <c r="S1735" t="s">
        <v>8288</v>
      </c>
      <c r="T1735" s="15" t="s">
        <v>8321</v>
      </c>
      <c r="U1735" s="15" t="s">
        <v>8343</v>
      </c>
    </row>
    <row r="1736" spans="1:21" ht="45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s="13">
        <f>IFERROR(ROUND(E1736/Q1736,2),0)</f>
        <v>1</v>
      </c>
      <c r="G1736" s="10">
        <f>ROUND(E1736/D1736,2)</f>
        <v>0</v>
      </c>
      <c r="H1736" s="9" t="s">
        <v>8219</v>
      </c>
      <c r="I1736" t="s">
        <v>8222</v>
      </c>
      <c r="J1736" t="s">
        <v>8244</v>
      </c>
      <c r="K1736">
        <v>1431046356</v>
      </c>
      <c r="L1736">
        <v>1428454356</v>
      </c>
      <c r="M1736" s="20">
        <f>(((K1736/60)/60)/24)+DATE(1970,1,1)</f>
        <v>42132.036527777775</v>
      </c>
      <c r="N1736" s="20">
        <f>(((L1736/60)/60)/24)+DATE(1970,1,1)</f>
        <v>42102.036527777775</v>
      </c>
      <c r="O1736" s="22">
        <f>M1736-N1736</f>
        <v>30</v>
      </c>
      <c r="P1736" t="b">
        <v>0</v>
      </c>
      <c r="Q1736">
        <v>1</v>
      </c>
      <c r="R1736" t="b">
        <v>0</v>
      </c>
      <c r="S1736" t="s">
        <v>8288</v>
      </c>
      <c r="T1736" s="15" t="s">
        <v>8321</v>
      </c>
      <c r="U1736" s="15" t="s">
        <v>8343</v>
      </c>
    </row>
    <row r="1737" spans="1:21" ht="45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s="13">
        <f>IFERROR(ROUND(E1737/Q1737,2),0)</f>
        <v>55</v>
      </c>
      <c r="G1737" s="10">
        <f>ROUND(E1737/D1737,2)</f>
        <v>0.11</v>
      </c>
      <c r="H1737" s="9" t="s">
        <v>8219</v>
      </c>
      <c r="I1737" t="s">
        <v>8222</v>
      </c>
      <c r="J1737" t="s">
        <v>8244</v>
      </c>
      <c r="K1737">
        <v>1470598345</v>
      </c>
      <c r="L1737">
        <v>1468006345</v>
      </c>
      <c r="M1737" s="20">
        <f>(((K1737/60)/60)/24)+DATE(1970,1,1)</f>
        <v>42589.814178240747</v>
      </c>
      <c r="N1737" s="20">
        <f>(((L1737/60)/60)/24)+DATE(1970,1,1)</f>
        <v>42559.814178240747</v>
      </c>
      <c r="O1737" s="22">
        <f>M1737-N1737</f>
        <v>30</v>
      </c>
      <c r="P1737" t="b">
        <v>0</v>
      </c>
      <c r="Q1737">
        <v>2</v>
      </c>
      <c r="R1737" t="b">
        <v>0</v>
      </c>
      <c r="S1737" t="s">
        <v>8288</v>
      </c>
      <c r="T1737" s="15" t="s">
        <v>8321</v>
      </c>
      <c r="U1737" s="15" t="s">
        <v>8343</v>
      </c>
    </row>
    <row r="1738" spans="1:21" ht="45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s="13">
        <f>IFERROR(ROUND(E1738/Q1738,2),0)</f>
        <v>22</v>
      </c>
      <c r="G1738" s="10">
        <f>ROUND(E1738/D1738,2)</f>
        <v>0.01</v>
      </c>
      <c r="H1738" s="9" t="s">
        <v>8219</v>
      </c>
      <c r="I1738" t="s">
        <v>8222</v>
      </c>
      <c r="J1738" t="s">
        <v>8244</v>
      </c>
      <c r="K1738">
        <v>1447018833</v>
      </c>
      <c r="L1738">
        <v>1444423233</v>
      </c>
      <c r="M1738" s="20">
        <f>(((K1738/60)/60)/24)+DATE(1970,1,1)</f>
        <v>42316.90315972222</v>
      </c>
      <c r="N1738" s="20">
        <f>(((L1738/60)/60)/24)+DATE(1970,1,1)</f>
        <v>42286.861493055556</v>
      </c>
      <c r="O1738" s="22">
        <f>M1738-N1738</f>
        <v>30.041666666664241</v>
      </c>
      <c r="P1738" t="b">
        <v>0</v>
      </c>
      <c r="Q1738">
        <v>1</v>
      </c>
      <c r="R1738" t="b">
        <v>0</v>
      </c>
      <c r="S1738" t="s">
        <v>8288</v>
      </c>
      <c r="T1738" s="15" t="s">
        <v>8321</v>
      </c>
      <c r="U1738" s="15" t="s">
        <v>8343</v>
      </c>
    </row>
    <row r="1739" spans="1:21" ht="60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s="13">
        <f>IFERROR(ROUND(E1739/Q1739,2),0)</f>
        <v>56.67</v>
      </c>
      <c r="G1739" s="10">
        <f>ROUND(E1739/D1739,2)</f>
        <v>0.21</v>
      </c>
      <c r="H1739" s="9" t="s">
        <v>8219</v>
      </c>
      <c r="I1739" t="s">
        <v>8222</v>
      </c>
      <c r="J1739" t="s">
        <v>8244</v>
      </c>
      <c r="K1739">
        <v>1437432392</v>
      </c>
      <c r="L1739">
        <v>1434840392</v>
      </c>
      <c r="M1739" s="20">
        <f>(((K1739/60)/60)/24)+DATE(1970,1,1)</f>
        <v>42205.948981481488</v>
      </c>
      <c r="N1739" s="20">
        <f>(((L1739/60)/60)/24)+DATE(1970,1,1)</f>
        <v>42175.948981481488</v>
      </c>
      <c r="O1739" s="22">
        <f>M1739-N1739</f>
        <v>30</v>
      </c>
      <c r="P1739" t="b">
        <v>0</v>
      </c>
      <c r="Q1739">
        <v>15</v>
      </c>
      <c r="R1739" t="b">
        <v>0</v>
      </c>
      <c r="S1739" t="s">
        <v>8288</v>
      </c>
      <c r="T1739" s="15" t="s">
        <v>8321</v>
      </c>
      <c r="U1739" s="15" t="s">
        <v>8343</v>
      </c>
    </row>
    <row r="1740" spans="1:21" ht="45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s="13">
        <f>IFERROR(ROUND(E1740/Q1740,2),0)</f>
        <v>20</v>
      </c>
      <c r="G1740" s="10">
        <f>ROUND(E1740/D1740,2)</f>
        <v>0</v>
      </c>
      <c r="H1740" s="9" t="s">
        <v>8219</v>
      </c>
      <c r="I1740" t="s">
        <v>8222</v>
      </c>
      <c r="J1740" t="s">
        <v>8244</v>
      </c>
      <c r="K1740">
        <v>1412283542</v>
      </c>
      <c r="L1740">
        <v>1409691542</v>
      </c>
      <c r="M1740" s="20">
        <f>(((K1740/60)/60)/24)+DATE(1970,1,1)</f>
        <v>41914.874328703707</v>
      </c>
      <c r="N1740" s="20">
        <f>(((L1740/60)/60)/24)+DATE(1970,1,1)</f>
        <v>41884.874328703707</v>
      </c>
      <c r="O1740" s="22">
        <f>M1740-N1740</f>
        <v>30</v>
      </c>
      <c r="P1740" t="b">
        <v>0</v>
      </c>
      <c r="Q1740">
        <v>1</v>
      </c>
      <c r="R1740" t="b">
        <v>0</v>
      </c>
      <c r="S1740" t="s">
        <v>8288</v>
      </c>
      <c r="T1740" s="15" t="s">
        <v>8321</v>
      </c>
      <c r="U1740" s="15" t="s">
        <v>8343</v>
      </c>
    </row>
    <row r="1741" spans="1:21" ht="45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s="13">
        <f>IFERROR(ROUND(E1741/Q1741,2),0)</f>
        <v>1</v>
      </c>
      <c r="G1741" s="10">
        <f>ROUND(E1741/D1741,2)</f>
        <v>0</v>
      </c>
      <c r="H1741" s="9" t="s">
        <v>8219</v>
      </c>
      <c r="I1741" t="s">
        <v>8222</v>
      </c>
      <c r="J1741" t="s">
        <v>8244</v>
      </c>
      <c r="K1741">
        <v>1462391932</v>
      </c>
      <c r="L1741">
        <v>1457297932</v>
      </c>
      <c r="M1741" s="20">
        <f>(((K1741/60)/60)/24)+DATE(1970,1,1)</f>
        <v>42494.832546296297</v>
      </c>
      <c r="N1741" s="20">
        <f>(((L1741/60)/60)/24)+DATE(1970,1,1)</f>
        <v>42435.874212962968</v>
      </c>
      <c r="O1741" s="22">
        <f>M1741-N1741</f>
        <v>58.958333333328483</v>
      </c>
      <c r="P1741" t="b">
        <v>0</v>
      </c>
      <c r="Q1741">
        <v>1</v>
      </c>
      <c r="R1741" t="b">
        <v>0</v>
      </c>
      <c r="S1741" t="s">
        <v>8288</v>
      </c>
      <c r="T1741" s="15" t="s">
        <v>8321</v>
      </c>
      <c r="U1741" s="15" t="s">
        <v>8343</v>
      </c>
    </row>
    <row r="1742" spans="1:21" ht="45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s="13" t="s">
        <v>7234</v>
      </c>
      <c r="G1742" s="10">
        <f>ROUND(E1742/D1742,2)</f>
        <v>0</v>
      </c>
      <c r="H1742" s="9" t="s">
        <v>8219</v>
      </c>
      <c r="I1742" t="s">
        <v>8222</v>
      </c>
      <c r="J1742" t="s">
        <v>8244</v>
      </c>
      <c r="K1742">
        <v>1437075422</v>
      </c>
      <c r="L1742">
        <v>1434483422</v>
      </c>
      <c r="M1742" s="20">
        <f>(((K1742/60)/60)/24)+DATE(1970,1,1)</f>
        <v>42201.817384259266</v>
      </c>
      <c r="N1742" s="20">
        <f>(((L1742/60)/60)/24)+DATE(1970,1,1)</f>
        <v>42171.817384259266</v>
      </c>
      <c r="O1742" s="22">
        <f>M1742-N1742</f>
        <v>30</v>
      </c>
      <c r="P1742" t="b">
        <v>0</v>
      </c>
      <c r="Q1742" t="s">
        <v>8305</v>
      </c>
      <c r="R1742" t="b">
        <v>0</v>
      </c>
      <c r="S1742" t="s">
        <v>8288</v>
      </c>
      <c r="T1742" s="15" t="s">
        <v>8321</v>
      </c>
      <c r="U1742" s="15" t="s">
        <v>8343</v>
      </c>
    </row>
    <row r="1743" spans="1:21" ht="45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s="13">
        <f>IFERROR(ROUND(E1743/Q1743,2),0)</f>
        <v>25.58</v>
      </c>
      <c r="G1743" s="10">
        <f>ROUND(E1743/D1743,2)</f>
        <v>1.1100000000000001</v>
      </c>
      <c r="H1743" s="9" t="s">
        <v>8217</v>
      </c>
      <c r="I1743" t="s">
        <v>8223</v>
      </c>
      <c r="J1743" t="s">
        <v>8245</v>
      </c>
      <c r="K1743">
        <v>1433948671</v>
      </c>
      <c r="L1743">
        <v>1430060671</v>
      </c>
      <c r="M1743" s="20">
        <f>(((K1743/60)/60)/24)+DATE(1970,1,1)</f>
        <v>42165.628136574072</v>
      </c>
      <c r="N1743" s="20">
        <f>(((L1743/60)/60)/24)+DATE(1970,1,1)</f>
        <v>42120.628136574072</v>
      </c>
      <c r="O1743" s="22">
        <f>M1743-N1743</f>
        <v>45</v>
      </c>
      <c r="P1743" t="b">
        <v>0</v>
      </c>
      <c r="Q1743">
        <v>52</v>
      </c>
      <c r="R1743" t="b">
        <v>1</v>
      </c>
      <c r="S1743" t="s">
        <v>8280</v>
      </c>
      <c r="T1743" s="15" t="s">
        <v>8334</v>
      </c>
      <c r="U1743" s="15" t="s">
        <v>8335</v>
      </c>
    </row>
    <row r="1744" spans="1:21" ht="60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s="13">
        <f>IFERROR(ROUND(E1744/Q1744,2),0)</f>
        <v>63.97</v>
      </c>
      <c r="G1744" s="10">
        <f>ROUND(E1744/D1744,2)</f>
        <v>1.0900000000000001</v>
      </c>
      <c r="H1744" s="9" t="s">
        <v>8217</v>
      </c>
      <c r="I1744" t="s">
        <v>8222</v>
      </c>
      <c r="J1744" t="s">
        <v>8244</v>
      </c>
      <c r="K1744">
        <v>1483822800</v>
      </c>
      <c r="L1744">
        <v>1481058170</v>
      </c>
      <c r="M1744" s="20">
        <f>(((K1744/60)/60)/24)+DATE(1970,1,1)</f>
        <v>42742.875</v>
      </c>
      <c r="N1744" s="20">
        <f>(((L1744/60)/60)/24)+DATE(1970,1,1)</f>
        <v>42710.876967592587</v>
      </c>
      <c r="O1744" s="22">
        <f>M1744-N1744</f>
        <v>31.99803240741312</v>
      </c>
      <c r="P1744" t="b">
        <v>0</v>
      </c>
      <c r="Q1744">
        <v>34</v>
      </c>
      <c r="R1744" t="b">
        <v>1</v>
      </c>
      <c r="S1744" t="s">
        <v>8280</v>
      </c>
      <c r="T1744" s="15" t="s">
        <v>8334</v>
      </c>
      <c r="U1744" s="15" t="s">
        <v>8335</v>
      </c>
    </row>
    <row r="1745" spans="1:21" ht="45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s="13">
        <f>IFERROR(ROUND(E1745/Q1745,2),0)</f>
        <v>89.93</v>
      </c>
      <c r="G1745" s="10">
        <f>ROUND(E1745/D1745,2)</f>
        <v>1</v>
      </c>
      <c r="H1745" s="9" t="s">
        <v>8217</v>
      </c>
      <c r="I1745" t="s">
        <v>8222</v>
      </c>
      <c r="J1745" t="s">
        <v>8244</v>
      </c>
      <c r="K1745">
        <v>1472270340</v>
      </c>
      <c r="L1745">
        <v>1470348775</v>
      </c>
      <c r="M1745" s="20">
        <f>(((K1745/60)/60)/24)+DATE(1970,1,1)</f>
        <v>42609.165972222225</v>
      </c>
      <c r="N1745" s="20">
        <f>(((L1745/60)/60)/24)+DATE(1970,1,1)</f>
        <v>42586.925636574073</v>
      </c>
      <c r="O1745" s="22">
        <f>M1745-N1745</f>
        <v>22.240335648151813</v>
      </c>
      <c r="P1745" t="b">
        <v>0</v>
      </c>
      <c r="Q1745">
        <v>67</v>
      </c>
      <c r="R1745" t="b">
        <v>1</v>
      </c>
      <c r="S1745" t="s">
        <v>8280</v>
      </c>
      <c r="T1745" s="15" t="s">
        <v>8334</v>
      </c>
      <c r="U1745" s="15" t="s">
        <v>8335</v>
      </c>
    </row>
    <row r="1746" spans="1:21" ht="60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s="13">
        <f>IFERROR(ROUND(E1746/Q1746,2),0)</f>
        <v>93.07</v>
      </c>
      <c r="G1746" s="10">
        <f>ROUND(E1746/D1746,2)</f>
        <v>1.18</v>
      </c>
      <c r="H1746" s="9" t="s">
        <v>8217</v>
      </c>
      <c r="I1746" t="s">
        <v>8223</v>
      </c>
      <c r="J1746" t="s">
        <v>8245</v>
      </c>
      <c r="K1746">
        <v>1425821477</v>
      </c>
      <c r="L1746">
        <v>1421937077</v>
      </c>
      <c r="M1746" s="20">
        <f>(((K1746/60)/60)/24)+DATE(1970,1,1)</f>
        <v>42071.563391203701</v>
      </c>
      <c r="N1746" s="20">
        <f>(((L1746/60)/60)/24)+DATE(1970,1,1)</f>
        <v>42026.605057870373</v>
      </c>
      <c r="O1746" s="22">
        <f>M1746-N1746</f>
        <v>44.958333333328483</v>
      </c>
      <c r="P1746" t="b">
        <v>0</v>
      </c>
      <c r="Q1746">
        <v>70</v>
      </c>
      <c r="R1746" t="b">
        <v>1</v>
      </c>
      <c r="S1746" t="s">
        <v>8280</v>
      </c>
      <c r="T1746" s="15" t="s">
        <v>8334</v>
      </c>
      <c r="U1746" s="15" t="s">
        <v>8335</v>
      </c>
    </row>
    <row r="1747" spans="1:21" ht="60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s="13">
        <f>IFERROR(ROUND(E1747/Q1747,2),0)</f>
        <v>89.67</v>
      </c>
      <c r="G1747" s="10">
        <f>ROUND(E1747/D1747,2)</f>
        <v>1.1399999999999999</v>
      </c>
      <c r="H1747" s="9" t="s">
        <v>8217</v>
      </c>
      <c r="I1747" t="s">
        <v>8222</v>
      </c>
      <c r="J1747" t="s">
        <v>8244</v>
      </c>
      <c r="K1747">
        <v>1482372000</v>
      </c>
      <c r="L1747">
        <v>1479276838</v>
      </c>
      <c r="M1747" s="20">
        <f>(((K1747/60)/60)/24)+DATE(1970,1,1)</f>
        <v>42726.083333333328</v>
      </c>
      <c r="N1747" s="20">
        <f>(((L1747/60)/60)/24)+DATE(1970,1,1)</f>
        <v>42690.259699074071</v>
      </c>
      <c r="O1747" s="22">
        <f>M1747-N1747</f>
        <v>35.823634259257233</v>
      </c>
      <c r="P1747" t="b">
        <v>0</v>
      </c>
      <c r="Q1747">
        <v>89</v>
      </c>
      <c r="R1747" t="b">
        <v>1</v>
      </c>
      <c r="S1747" t="s">
        <v>8280</v>
      </c>
      <c r="T1747" s="15" t="s">
        <v>8334</v>
      </c>
      <c r="U1747" s="15" t="s">
        <v>8335</v>
      </c>
    </row>
    <row r="1748" spans="1:21" ht="60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s="13">
        <f>IFERROR(ROUND(E1748/Q1748,2),0)</f>
        <v>207.62</v>
      </c>
      <c r="G1748" s="10">
        <f>ROUND(E1748/D1748,2)</f>
        <v>1.48</v>
      </c>
      <c r="H1748" s="9" t="s">
        <v>8217</v>
      </c>
      <c r="I1748" t="s">
        <v>8222</v>
      </c>
      <c r="J1748" t="s">
        <v>8244</v>
      </c>
      <c r="K1748">
        <v>1479952800</v>
      </c>
      <c r="L1748">
        <v>1477368867</v>
      </c>
      <c r="M1748" s="20">
        <f>(((K1748/60)/60)/24)+DATE(1970,1,1)</f>
        <v>42698.083333333328</v>
      </c>
      <c r="N1748" s="20">
        <f>(((L1748/60)/60)/24)+DATE(1970,1,1)</f>
        <v>42668.176701388889</v>
      </c>
      <c r="O1748" s="22">
        <f>M1748-N1748</f>
        <v>29.906631944439141</v>
      </c>
      <c r="P1748" t="b">
        <v>0</v>
      </c>
      <c r="Q1748">
        <v>107</v>
      </c>
      <c r="R1748" t="b">
        <v>1</v>
      </c>
      <c r="S1748" t="s">
        <v>8280</v>
      </c>
      <c r="T1748" s="15" t="s">
        <v>8334</v>
      </c>
      <c r="U1748" s="15" t="s">
        <v>8335</v>
      </c>
    </row>
    <row r="1749" spans="1:21" ht="60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s="13">
        <f>IFERROR(ROUND(E1749/Q1749,2),0)</f>
        <v>59.41</v>
      </c>
      <c r="G1749" s="10">
        <f>ROUND(E1749/D1749,2)</f>
        <v>1.05</v>
      </c>
      <c r="H1749" s="9" t="s">
        <v>8217</v>
      </c>
      <c r="I1749" t="s">
        <v>8223</v>
      </c>
      <c r="J1749" t="s">
        <v>8245</v>
      </c>
      <c r="K1749">
        <v>1447426800</v>
      </c>
      <c r="L1749">
        <v>1444904830</v>
      </c>
      <c r="M1749" s="20">
        <f>(((K1749/60)/60)/24)+DATE(1970,1,1)</f>
        <v>42321.625</v>
      </c>
      <c r="N1749" s="20">
        <f>(((L1749/60)/60)/24)+DATE(1970,1,1)</f>
        <v>42292.435532407413</v>
      </c>
      <c r="O1749" s="22">
        <f>M1749-N1749</f>
        <v>29.18946759258688</v>
      </c>
      <c r="P1749" t="b">
        <v>0</v>
      </c>
      <c r="Q1749">
        <v>159</v>
      </c>
      <c r="R1749" t="b">
        <v>1</v>
      </c>
      <c r="S1749" t="s">
        <v>8280</v>
      </c>
      <c r="T1749" s="15" t="s">
        <v>8334</v>
      </c>
      <c r="U1749" s="15" t="s">
        <v>8335</v>
      </c>
    </row>
    <row r="1750" spans="1:21" ht="45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s="13">
        <f>IFERROR(ROUND(E1750/Q1750,2),0)</f>
        <v>358.97</v>
      </c>
      <c r="G1750" s="10">
        <f>ROUND(E1750/D1750,2)</f>
        <v>1.3</v>
      </c>
      <c r="H1750" s="9" t="s">
        <v>8217</v>
      </c>
      <c r="I1750" t="s">
        <v>8227</v>
      </c>
      <c r="J1750" t="s">
        <v>8249</v>
      </c>
      <c r="K1750">
        <v>1441234143</v>
      </c>
      <c r="L1750">
        <v>1438642143</v>
      </c>
      <c r="M1750" s="20">
        <f>(((K1750/60)/60)/24)+DATE(1970,1,1)</f>
        <v>42249.950729166667</v>
      </c>
      <c r="N1750" s="20">
        <f>(((L1750/60)/60)/24)+DATE(1970,1,1)</f>
        <v>42219.950729166667</v>
      </c>
      <c r="O1750" s="22">
        <f>M1750-N1750</f>
        <v>30</v>
      </c>
      <c r="P1750" t="b">
        <v>0</v>
      </c>
      <c r="Q1750">
        <v>181</v>
      </c>
      <c r="R1750" t="b">
        <v>1</v>
      </c>
      <c r="S1750" t="s">
        <v>8280</v>
      </c>
      <c r="T1750" s="15" t="s">
        <v>8334</v>
      </c>
      <c r="U1750" s="15" t="s">
        <v>8335</v>
      </c>
    </row>
    <row r="1751" spans="1:21" ht="45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s="13">
        <f>IFERROR(ROUND(E1751/Q1751,2),0)</f>
        <v>94.74</v>
      </c>
      <c r="G1751" s="10">
        <f>ROUND(E1751/D1751,2)</f>
        <v>1.23</v>
      </c>
      <c r="H1751" s="9" t="s">
        <v>8217</v>
      </c>
      <c r="I1751" t="s">
        <v>8241</v>
      </c>
      <c r="J1751" t="s">
        <v>8247</v>
      </c>
      <c r="K1751">
        <v>1488394800</v>
      </c>
      <c r="L1751">
        <v>1485213921</v>
      </c>
      <c r="M1751" s="20">
        <f>(((K1751/60)/60)/24)+DATE(1970,1,1)</f>
        <v>42795.791666666672</v>
      </c>
      <c r="N1751" s="20">
        <f>(((L1751/60)/60)/24)+DATE(1970,1,1)</f>
        <v>42758.975937499999</v>
      </c>
      <c r="O1751" s="22">
        <f>M1751-N1751</f>
        <v>36.815729166672099</v>
      </c>
      <c r="P1751" t="b">
        <v>0</v>
      </c>
      <c r="Q1751">
        <v>131</v>
      </c>
      <c r="R1751" t="b">
        <v>1</v>
      </c>
      <c r="S1751" t="s">
        <v>8280</v>
      </c>
      <c r="T1751" s="15" t="s">
        <v>8334</v>
      </c>
      <c r="U1751" s="15" t="s">
        <v>8335</v>
      </c>
    </row>
    <row r="1752" spans="1:21" ht="60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s="13">
        <f>IFERROR(ROUND(E1752/Q1752,2),0)</f>
        <v>80.650000000000006</v>
      </c>
      <c r="G1752" s="10">
        <f>ROUND(E1752/D1752,2)</f>
        <v>2.02</v>
      </c>
      <c r="H1752" s="9" t="s">
        <v>8217</v>
      </c>
      <c r="I1752" t="s">
        <v>8222</v>
      </c>
      <c r="J1752" t="s">
        <v>8244</v>
      </c>
      <c r="K1752">
        <v>1461096304</v>
      </c>
      <c r="L1752">
        <v>1458936304</v>
      </c>
      <c r="M1752" s="20">
        <f>(((K1752/60)/60)/24)+DATE(1970,1,1)</f>
        <v>42479.836851851855</v>
      </c>
      <c r="N1752" s="20">
        <f>(((L1752/60)/60)/24)+DATE(1970,1,1)</f>
        <v>42454.836851851855</v>
      </c>
      <c r="O1752" s="22">
        <f>M1752-N1752</f>
        <v>25</v>
      </c>
      <c r="P1752" t="b">
        <v>0</v>
      </c>
      <c r="Q1752">
        <v>125</v>
      </c>
      <c r="R1752" t="b">
        <v>1</v>
      </c>
      <c r="S1752" t="s">
        <v>8280</v>
      </c>
      <c r="T1752" s="15" t="s">
        <v>8334</v>
      </c>
      <c r="U1752" s="15" t="s">
        <v>8335</v>
      </c>
    </row>
    <row r="1753" spans="1:21" ht="30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s="13">
        <f>IFERROR(ROUND(E1753/Q1753,2),0)</f>
        <v>168.69</v>
      </c>
      <c r="G1753" s="10">
        <f>ROUND(E1753/D1753,2)</f>
        <v>1.03</v>
      </c>
      <c r="H1753" s="9" t="s">
        <v>8217</v>
      </c>
      <c r="I1753" t="s">
        <v>8222</v>
      </c>
      <c r="J1753" t="s">
        <v>8244</v>
      </c>
      <c r="K1753">
        <v>1426787123</v>
      </c>
      <c r="L1753">
        <v>1424198723</v>
      </c>
      <c r="M1753" s="20">
        <f>(((K1753/60)/60)/24)+DATE(1970,1,1)</f>
        <v>42082.739849537036</v>
      </c>
      <c r="N1753" s="20">
        <f>(((L1753/60)/60)/24)+DATE(1970,1,1)</f>
        <v>42052.7815162037</v>
      </c>
      <c r="O1753" s="22">
        <f>M1753-N1753</f>
        <v>29.958333333335759</v>
      </c>
      <c r="P1753" t="b">
        <v>0</v>
      </c>
      <c r="Q1753">
        <v>61</v>
      </c>
      <c r="R1753" t="b">
        <v>1</v>
      </c>
      <c r="S1753" t="s">
        <v>8280</v>
      </c>
      <c r="T1753" s="15" t="s">
        <v>8334</v>
      </c>
      <c r="U1753" s="15" t="s">
        <v>8335</v>
      </c>
    </row>
    <row r="1754" spans="1:21" ht="45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s="13">
        <f>IFERROR(ROUND(E1754/Q1754,2),0)</f>
        <v>34.69</v>
      </c>
      <c r="G1754" s="10">
        <f>ROUND(E1754/D1754,2)</f>
        <v>2.6</v>
      </c>
      <c r="H1754" s="9" t="s">
        <v>8217</v>
      </c>
      <c r="I1754" t="s">
        <v>8223</v>
      </c>
      <c r="J1754" t="s">
        <v>8245</v>
      </c>
      <c r="K1754">
        <v>1476425082</v>
      </c>
      <c r="L1754">
        <v>1473833082</v>
      </c>
      <c r="M1754" s="20">
        <f>(((K1754/60)/60)/24)+DATE(1970,1,1)</f>
        <v>42657.253263888888</v>
      </c>
      <c r="N1754" s="20">
        <f>(((L1754/60)/60)/24)+DATE(1970,1,1)</f>
        <v>42627.253263888888</v>
      </c>
      <c r="O1754" s="22">
        <f>M1754-N1754</f>
        <v>30</v>
      </c>
      <c r="P1754" t="b">
        <v>0</v>
      </c>
      <c r="Q1754">
        <v>90</v>
      </c>
      <c r="R1754" t="b">
        <v>1</v>
      </c>
      <c r="S1754" t="s">
        <v>8280</v>
      </c>
      <c r="T1754" s="15" t="s">
        <v>8334</v>
      </c>
      <c r="U1754" s="15" t="s">
        <v>8335</v>
      </c>
    </row>
    <row r="1755" spans="1:21" ht="45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s="13">
        <f>IFERROR(ROUND(E1755/Q1755,2),0)</f>
        <v>462.86</v>
      </c>
      <c r="G1755" s="10">
        <f>ROUND(E1755/D1755,2)</f>
        <v>1.08</v>
      </c>
      <c r="H1755" s="9" t="s">
        <v>8217</v>
      </c>
      <c r="I1755" t="s">
        <v>8230</v>
      </c>
      <c r="J1755" t="s">
        <v>8251</v>
      </c>
      <c r="K1755">
        <v>1458579568</v>
      </c>
      <c r="L1755">
        <v>1455991168</v>
      </c>
      <c r="M1755" s="20">
        <f>(((K1755/60)/60)/24)+DATE(1970,1,1)</f>
        <v>42450.707962962959</v>
      </c>
      <c r="N1755" s="20">
        <f>(((L1755/60)/60)/24)+DATE(1970,1,1)</f>
        <v>42420.74962962963</v>
      </c>
      <c r="O1755" s="22">
        <f>M1755-N1755</f>
        <v>29.958333333328483</v>
      </c>
      <c r="P1755" t="b">
        <v>0</v>
      </c>
      <c r="Q1755">
        <v>35</v>
      </c>
      <c r="R1755" t="b">
        <v>1</v>
      </c>
      <c r="S1755" t="s">
        <v>8280</v>
      </c>
      <c r="T1755" s="15" t="s">
        <v>8334</v>
      </c>
      <c r="U1755" s="15" t="s">
        <v>8335</v>
      </c>
    </row>
    <row r="1756" spans="1:21" ht="60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s="13">
        <f>IFERROR(ROUND(E1756/Q1756,2),0)</f>
        <v>104.39</v>
      </c>
      <c r="G1756" s="10">
        <f>ROUND(E1756/D1756,2)</f>
        <v>1.1100000000000001</v>
      </c>
      <c r="H1756" s="9" t="s">
        <v>8217</v>
      </c>
      <c r="I1756" t="s">
        <v>8227</v>
      </c>
      <c r="J1756" t="s">
        <v>8249</v>
      </c>
      <c r="K1756">
        <v>1428091353</v>
      </c>
      <c r="L1756">
        <v>1425502953</v>
      </c>
      <c r="M1756" s="20">
        <f>(((K1756/60)/60)/24)+DATE(1970,1,1)</f>
        <v>42097.835104166668</v>
      </c>
      <c r="N1756" s="20">
        <f>(((L1756/60)/60)/24)+DATE(1970,1,1)</f>
        <v>42067.876770833333</v>
      </c>
      <c r="O1756" s="22">
        <f>M1756-N1756</f>
        <v>29.958333333335759</v>
      </c>
      <c r="P1756" t="b">
        <v>0</v>
      </c>
      <c r="Q1756">
        <v>90</v>
      </c>
      <c r="R1756" t="b">
        <v>1</v>
      </c>
      <c r="S1756" t="s">
        <v>8280</v>
      </c>
      <c r="T1756" s="15" t="s">
        <v>8334</v>
      </c>
      <c r="U1756" s="15" t="s">
        <v>8335</v>
      </c>
    </row>
    <row r="1757" spans="1:21" ht="60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s="13">
        <f>IFERROR(ROUND(E1757/Q1757,2),0)</f>
        <v>7.5</v>
      </c>
      <c r="G1757" s="10">
        <f>ROUND(E1757/D1757,2)</f>
        <v>1.2</v>
      </c>
      <c r="H1757" s="9" t="s">
        <v>8217</v>
      </c>
      <c r="I1757" t="s">
        <v>8222</v>
      </c>
      <c r="J1757" t="s">
        <v>8244</v>
      </c>
      <c r="K1757">
        <v>1444071361</v>
      </c>
      <c r="L1757">
        <v>1441479361</v>
      </c>
      <c r="M1757" s="20">
        <f>(((K1757/60)/60)/24)+DATE(1970,1,1)</f>
        <v>42282.788900462961</v>
      </c>
      <c r="N1757" s="20">
        <f>(((L1757/60)/60)/24)+DATE(1970,1,1)</f>
        <v>42252.788900462961</v>
      </c>
      <c r="O1757" s="22">
        <f>M1757-N1757</f>
        <v>30</v>
      </c>
      <c r="P1757" t="b">
        <v>0</v>
      </c>
      <c r="Q1757">
        <v>4</v>
      </c>
      <c r="R1757" t="b">
        <v>1</v>
      </c>
      <c r="S1757" t="s">
        <v>8280</v>
      </c>
      <c r="T1757" s="15" t="s">
        <v>8334</v>
      </c>
      <c r="U1757" s="15" t="s">
        <v>8335</v>
      </c>
    </row>
    <row r="1758" spans="1:21" ht="45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s="13">
        <f>IFERROR(ROUND(E1758/Q1758,2),0)</f>
        <v>47.13</v>
      </c>
      <c r="G1758" s="10">
        <f>ROUND(E1758/D1758,2)</f>
        <v>1.03</v>
      </c>
      <c r="H1758" s="9" t="s">
        <v>8217</v>
      </c>
      <c r="I1758" t="s">
        <v>8222</v>
      </c>
      <c r="J1758" t="s">
        <v>8244</v>
      </c>
      <c r="K1758">
        <v>1472443269</v>
      </c>
      <c r="L1758">
        <v>1468987269</v>
      </c>
      <c r="M1758" s="20">
        <f>(((K1758/60)/60)/24)+DATE(1970,1,1)</f>
        <v>42611.167465277773</v>
      </c>
      <c r="N1758" s="20">
        <f>(((L1758/60)/60)/24)+DATE(1970,1,1)</f>
        <v>42571.167465277773</v>
      </c>
      <c r="O1758" s="22">
        <f>M1758-N1758</f>
        <v>40</v>
      </c>
      <c r="P1758" t="b">
        <v>0</v>
      </c>
      <c r="Q1758">
        <v>120</v>
      </c>
      <c r="R1758" t="b">
        <v>1</v>
      </c>
      <c r="S1758" t="s">
        <v>8280</v>
      </c>
      <c r="T1758" s="15" t="s">
        <v>8334</v>
      </c>
      <c r="U1758" s="15" t="s">
        <v>8335</v>
      </c>
    </row>
    <row r="1759" spans="1:21" ht="45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s="13">
        <f>IFERROR(ROUND(E1759/Q1759,2),0)</f>
        <v>414.29</v>
      </c>
      <c r="G1759" s="10">
        <f>ROUND(E1759/D1759,2)</f>
        <v>1.1599999999999999</v>
      </c>
      <c r="H1759" s="9" t="s">
        <v>8217</v>
      </c>
      <c r="I1759" t="s">
        <v>8222</v>
      </c>
      <c r="J1759" t="s">
        <v>8244</v>
      </c>
      <c r="K1759">
        <v>1485631740</v>
      </c>
      <c r="L1759">
        <v>1483041083</v>
      </c>
      <c r="M1759" s="20">
        <f>(((K1759/60)/60)/24)+DATE(1970,1,1)</f>
        <v>42763.811805555553</v>
      </c>
      <c r="N1759" s="20">
        <f>(((L1759/60)/60)/24)+DATE(1970,1,1)</f>
        <v>42733.827349537038</v>
      </c>
      <c r="O1759" s="22">
        <f>M1759-N1759</f>
        <v>29.98445601851563</v>
      </c>
      <c r="P1759" t="b">
        <v>0</v>
      </c>
      <c r="Q1759">
        <v>14</v>
      </c>
      <c r="R1759" t="b">
        <v>1</v>
      </c>
      <c r="S1759" t="s">
        <v>8280</v>
      </c>
      <c r="T1759" s="15" t="s">
        <v>8334</v>
      </c>
      <c r="U1759" s="15" t="s">
        <v>8335</v>
      </c>
    </row>
    <row r="1760" spans="1:21" ht="60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s="13">
        <f>IFERROR(ROUND(E1760/Q1760,2),0)</f>
        <v>42.48</v>
      </c>
      <c r="G1760" s="10">
        <f>ROUND(E1760/D1760,2)</f>
        <v>1.1499999999999999</v>
      </c>
      <c r="H1760" s="9" t="s">
        <v>8217</v>
      </c>
      <c r="I1760" t="s">
        <v>8222</v>
      </c>
      <c r="J1760" t="s">
        <v>8244</v>
      </c>
      <c r="K1760">
        <v>1468536992</v>
      </c>
      <c r="L1760">
        <v>1463352992</v>
      </c>
      <c r="M1760" s="20">
        <f>(((K1760/60)/60)/24)+DATE(1970,1,1)</f>
        <v>42565.955925925926</v>
      </c>
      <c r="N1760" s="20">
        <f>(((L1760/60)/60)/24)+DATE(1970,1,1)</f>
        <v>42505.955925925926</v>
      </c>
      <c r="O1760" s="22">
        <f>M1760-N1760</f>
        <v>60</v>
      </c>
      <c r="P1760" t="b">
        <v>0</v>
      </c>
      <c r="Q1760">
        <v>27</v>
      </c>
      <c r="R1760" t="b">
        <v>1</v>
      </c>
      <c r="S1760" t="s">
        <v>8280</v>
      </c>
      <c r="T1760" s="15" t="s">
        <v>8334</v>
      </c>
      <c r="U1760" s="15" t="s">
        <v>8335</v>
      </c>
    </row>
    <row r="1761" spans="1:21" ht="30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s="13">
        <f>IFERROR(ROUND(E1761/Q1761,2),0)</f>
        <v>108.78</v>
      </c>
      <c r="G1761" s="10">
        <f>ROUND(E1761/D1761,2)</f>
        <v>1.07</v>
      </c>
      <c r="H1761" s="9" t="s">
        <v>8217</v>
      </c>
      <c r="I1761" t="s">
        <v>8222</v>
      </c>
      <c r="J1761" t="s">
        <v>8244</v>
      </c>
      <c r="K1761">
        <v>1427309629</v>
      </c>
      <c r="L1761">
        <v>1425585229</v>
      </c>
      <c r="M1761" s="20">
        <f>(((K1761/60)/60)/24)+DATE(1970,1,1)</f>
        <v>42088.787372685183</v>
      </c>
      <c r="N1761" s="20">
        <f>(((L1761/60)/60)/24)+DATE(1970,1,1)</f>
        <v>42068.829039351855</v>
      </c>
      <c r="O1761" s="22">
        <f>M1761-N1761</f>
        <v>19.958333333328483</v>
      </c>
      <c r="P1761" t="b">
        <v>0</v>
      </c>
      <c r="Q1761">
        <v>49</v>
      </c>
      <c r="R1761" t="b">
        <v>1</v>
      </c>
      <c r="S1761" t="s">
        <v>8280</v>
      </c>
      <c r="T1761" s="15" t="s">
        <v>8334</v>
      </c>
      <c r="U1761" s="15" t="s">
        <v>8335</v>
      </c>
    </row>
    <row r="1762" spans="1:21" ht="60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s="13">
        <f>IFERROR(ROUND(E1762/Q1762,2),0)</f>
        <v>81.099999999999994</v>
      </c>
      <c r="G1762" s="10">
        <f>ROUND(E1762/D1762,2)</f>
        <v>1.65</v>
      </c>
      <c r="H1762" s="9" t="s">
        <v>8217</v>
      </c>
      <c r="I1762" t="s">
        <v>8222</v>
      </c>
      <c r="J1762" t="s">
        <v>8244</v>
      </c>
      <c r="K1762">
        <v>1456416513</v>
      </c>
      <c r="L1762">
        <v>1454688513</v>
      </c>
      <c r="M1762" s="20">
        <f>(((K1762/60)/60)/24)+DATE(1970,1,1)</f>
        <v>42425.67260416667</v>
      </c>
      <c r="N1762" s="20">
        <f>(((L1762/60)/60)/24)+DATE(1970,1,1)</f>
        <v>42405.67260416667</v>
      </c>
      <c r="O1762" s="22">
        <f>M1762-N1762</f>
        <v>20</v>
      </c>
      <c r="P1762" t="b">
        <v>0</v>
      </c>
      <c r="Q1762">
        <v>102</v>
      </c>
      <c r="R1762" t="b">
        <v>1</v>
      </c>
      <c r="S1762" t="s">
        <v>8280</v>
      </c>
      <c r="T1762" s="15" t="s">
        <v>8334</v>
      </c>
      <c r="U1762" s="15" t="s">
        <v>8335</v>
      </c>
    </row>
    <row r="1763" spans="1:21" ht="30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s="13">
        <f>IFERROR(ROUND(E1763/Q1763,2),0)</f>
        <v>51.67</v>
      </c>
      <c r="G1763" s="10">
        <f>ROUND(E1763/D1763,2)</f>
        <v>1.55</v>
      </c>
      <c r="H1763" s="9" t="s">
        <v>8217</v>
      </c>
      <c r="I1763" t="s">
        <v>8223</v>
      </c>
      <c r="J1763" t="s">
        <v>8245</v>
      </c>
      <c r="K1763">
        <v>1442065060</v>
      </c>
      <c r="L1763">
        <v>1437745060</v>
      </c>
      <c r="M1763" s="20">
        <f>(((K1763/60)/60)/24)+DATE(1970,1,1)</f>
        <v>42259.567824074074</v>
      </c>
      <c r="N1763" s="20">
        <f>(((L1763/60)/60)/24)+DATE(1970,1,1)</f>
        <v>42209.567824074074</v>
      </c>
      <c r="O1763" s="22">
        <f>M1763-N1763</f>
        <v>50</v>
      </c>
      <c r="P1763" t="b">
        <v>0</v>
      </c>
      <c r="Q1763">
        <v>3</v>
      </c>
      <c r="R1763" t="b">
        <v>1</v>
      </c>
      <c r="S1763" t="s">
        <v>8280</v>
      </c>
      <c r="T1763" s="15" t="s">
        <v>8334</v>
      </c>
      <c r="U1763" s="15" t="s">
        <v>8335</v>
      </c>
    </row>
    <row r="1764" spans="1:21" ht="30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s="13">
        <f>IFERROR(ROUND(E1764/Q1764,2),0)</f>
        <v>35.4</v>
      </c>
      <c r="G1764" s="10">
        <f>ROUND(E1764/D1764,2)</f>
        <v>8.85</v>
      </c>
      <c r="H1764" s="9" t="s">
        <v>8217</v>
      </c>
      <c r="I1764" t="s">
        <v>8222</v>
      </c>
      <c r="J1764" t="s">
        <v>8244</v>
      </c>
      <c r="K1764">
        <v>1457739245</v>
      </c>
      <c r="L1764">
        <v>1455147245</v>
      </c>
      <c r="M1764" s="20">
        <f>(((K1764/60)/60)/24)+DATE(1970,1,1)</f>
        <v>42440.982002314813</v>
      </c>
      <c r="N1764" s="20">
        <f>(((L1764/60)/60)/24)+DATE(1970,1,1)</f>
        <v>42410.982002314813</v>
      </c>
      <c r="O1764" s="22">
        <f>M1764-N1764</f>
        <v>30</v>
      </c>
      <c r="P1764" t="b">
        <v>0</v>
      </c>
      <c r="Q1764">
        <v>25</v>
      </c>
      <c r="R1764" t="b">
        <v>1</v>
      </c>
      <c r="S1764" t="s">
        <v>8280</v>
      </c>
      <c r="T1764" s="15" t="s">
        <v>8334</v>
      </c>
      <c r="U1764" s="15" t="s">
        <v>8335</v>
      </c>
    </row>
    <row r="1765" spans="1:21" ht="60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s="13">
        <f>IFERROR(ROUND(E1765/Q1765,2),0)</f>
        <v>103.64</v>
      </c>
      <c r="G1765" s="10">
        <f>ROUND(E1765/D1765,2)</f>
        <v>1.02</v>
      </c>
      <c r="H1765" s="9" t="s">
        <v>8217</v>
      </c>
      <c r="I1765" t="s">
        <v>8222</v>
      </c>
      <c r="J1765" t="s">
        <v>8244</v>
      </c>
      <c r="K1765">
        <v>1477255840</v>
      </c>
      <c r="L1765">
        <v>1474663840</v>
      </c>
      <c r="M1765" s="20">
        <f>(((K1765/60)/60)/24)+DATE(1970,1,1)</f>
        <v>42666.868518518517</v>
      </c>
      <c r="N1765" s="20">
        <f>(((L1765/60)/60)/24)+DATE(1970,1,1)</f>
        <v>42636.868518518517</v>
      </c>
      <c r="O1765" s="22">
        <f>M1765-N1765</f>
        <v>30</v>
      </c>
      <c r="P1765" t="b">
        <v>0</v>
      </c>
      <c r="Q1765">
        <v>118</v>
      </c>
      <c r="R1765" t="b">
        <v>1</v>
      </c>
      <c r="S1765" t="s">
        <v>8280</v>
      </c>
      <c r="T1765" s="15" t="s">
        <v>8334</v>
      </c>
      <c r="U1765" s="15" t="s">
        <v>8335</v>
      </c>
    </row>
    <row r="1766" spans="1:21" ht="60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s="13">
        <f>IFERROR(ROUND(E1766/Q1766,2),0)</f>
        <v>55.28</v>
      </c>
      <c r="G1766" s="10">
        <f>ROUND(E1766/D1766,2)</f>
        <v>0.2</v>
      </c>
      <c r="H1766" s="9" t="s">
        <v>8219</v>
      </c>
      <c r="I1766" t="s">
        <v>8223</v>
      </c>
      <c r="J1766" t="s">
        <v>8245</v>
      </c>
      <c r="K1766">
        <v>1407065979</v>
      </c>
      <c r="L1766">
        <v>1404560379</v>
      </c>
      <c r="M1766" s="20">
        <f>(((K1766/60)/60)/24)+DATE(1970,1,1)</f>
        <v>41854.485868055555</v>
      </c>
      <c r="N1766" s="20">
        <f>(((L1766/60)/60)/24)+DATE(1970,1,1)</f>
        <v>41825.485868055555</v>
      </c>
      <c r="O1766" s="22">
        <f>M1766-N1766</f>
        <v>29</v>
      </c>
      <c r="P1766" t="b">
        <v>1</v>
      </c>
      <c r="Q1766">
        <v>39</v>
      </c>
      <c r="R1766" t="b">
        <v>0</v>
      </c>
      <c r="S1766" t="s">
        <v>8280</v>
      </c>
      <c r="T1766" s="15" t="s">
        <v>8334</v>
      </c>
      <c r="U1766" s="15" t="s">
        <v>8335</v>
      </c>
    </row>
    <row r="1767" spans="1:21" ht="60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s="13">
        <f>IFERROR(ROUND(E1767/Q1767,2),0)</f>
        <v>72.17</v>
      </c>
      <c r="G1767" s="10">
        <f>ROUND(E1767/D1767,2)</f>
        <v>0.59</v>
      </c>
      <c r="H1767" s="9" t="s">
        <v>8219</v>
      </c>
      <c r="I1767" t="s">
        <v>8222</v>
      </c>
      <c r="J1767" t="s">
        <v>8244</v>
      </c>
      <c r="K1767">
        <v>1407972712</v>
      </c>
      <c r="L1767">
        <v>1405380712</v>
      </c>
      <c r="M1767" s="20">
        <f>(((K1767/60)/60)/24)+DATE(1970,1,1)</f>
        <v>41864.980462962965</v>
      </c>
      <c r="N1767" s="20">
        <f>(((L1767/60)/60)/24)+DATE(1970,1,1)</f>
        <v>41834.980462962965</v>
      </c>
      <c r="O1767" s="22">
        <f>M1767-N1767</f>
        <v>30</v>
      </c>
      <c r="P1767" t="b">
        <v>1</v>
      </c>
      <c r="Q1767">
        <v>103</v>
      </c>
      <c r="R1767" t="b">
        <v>0</v>
      </c>
      <c r="S1767" t="s">
        <v>8280</v>
      </c>
      <c r="T1767" s="15" t="s">
        <v>8334</v>
      </c>
      <c r="U1767" s="15" t="s">
        <v>8335</v>
      </c>
    </row>
    <row r="1768" spans="1:21" ht="30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s="13" t="s">
        <v>7234</v>
      </c>
      <c r="G1768" s="10">
        <f>ROUND(E1768/D1768,2)</f>
        <v>0</v>
      </c>
      <c r="H1768" s="9" t="s">
        <v>8219</v>
      </c>
      <c r="I1768" t="s">
        <v>8224</v>
      </c>
      <c r="J1768" t="s">
        <v>8246</v>
      </c>
      <c r="K1768">
        <v>1408999088</v>
      </c>
      <c r="L1768">
        <v>1407184688</v>
      </c>
      <c r="M1768" s="20">
        <f>(((K1768/60)/60)/24)+DATE(1970,1,1)</f>
        <v>41876.859814814816</v>
      </c>
      <c r="N1768" s="20">
        <f>(((L1768/60)/60)/24)+DATE(1970,1,1)</f>
        <v>41855.859814814816</v>
      </c>
      <c r="O1768" s="22">
        <f>M1768-N1768</f>
        <v>21</v>
      </c>
      <c r="P1768" t="b">
        <v>1</v>
      </c>
      <c r="Q1768" t="s">
        <v>8305</v>
      </c>
      <c r="R1768" t="b">
        <v>0</v>
      </c>
      <c r="S1768" t="s">
        <v>8280</v>
      </c>
      <c r="T1768" s="15" t="s">
        <v>8334</v>
      </c>
      <c r="U1768" s="15" t="s">
        <v>8335</v>
      </c>
    </row>
    <row r="1769" spans="1:21" ht="45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s="13">
        <f>IFERROR(ROUND(E1769/Q1769,2),0)</f>
        <v>58.62</v>
      </c>
      <c r="G1769" s="10">
        <f>ROUND(E1769/D1769,2)</f>
        <v>0.46</v>
      </c>
      <c r="H1769" s="9" t="s">
        <v>8219</v>
      </c>
      <c r="I1769" t="s">
        <v>8222</v>
      </c>
      <c r="J1769" t="s">
        <v>8244</v>
      </c>
      <c r="K1769">
        <v>1407080884</v>
      </c>
      <c r="L1769">
        <v>1404488884</v>
      </c>
      <c r="M1769" s="20">
        <f>(((K1769/60)/60)/24)+DATE(1970,1,1)</f>
        <v>41854.658379629633</v>
      </c>
      <c r="N1769" s="20">
        <f>(((L1769/60)/60)/24)+DATE(1970,1,1)</f>
        <v>41824.658379629633</v>
      </c>
      <c r="O1769" s="22">
        <f>M1769-N1769</f>
        <v>30</v>
      </c>
      <c r="P1769" t="b">
        <v>1</v>
      </c>
      <c r="Q1769">
        <v>39</v>
      </c>
      <c r="R1769" t="b">
        <v>0</v>
      </c>
      <c r="S1769" t="s">
        <v>8280</v>
      </c>
      <c r="T1769" s="15" t="s">
        <v>8334</v>
      </c>
      <c r="U1769" s="15" t="s">
        <v>8335</v>
      </c>
    </row>
    <row r="1770" spans="1:21" ht="45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s="13">
        <f>IFERROR(ROUND(E1770/Q1770,2),0)</f>
        <v>12.47</v>
      </c>
      <c r="G1770" s="10">
        <f>ROUND(E1770/D1770,2)</f>
        <v>0.04</v>
      </c>
      <c r="H1770" s="9" t="s">
        <v>8219</v>
      </c>
      <c r="I1770" t="s">
        <v>8222</v>
      </c>
      <c r="J1770" t="s">
        <v>8244</v>
      </c>
      <c r="K1770">
        <v>1411824444</v>
      </c>
      <c r="L1770">
        <v>1406640444</v>
      </c>
      <c r="M1770" s="20">
        <f>(((K1770/60)/60)/24)+DATE(1970,1,1)</f>
        <v>41909.560694444444</v>
      </c>
      <c r="N1770" s="20">
        <f>(((L1770/60)/60)/24)+DATE(1970,1,1)</f>
        <v>41849.560694444444</v>
      </c>
      <c r="O1770" s="22">
        <f>M1770-N1770</f>
        <v>60</v>
      </c>
      <c r="P1770" t="b">
        <v>1</v>
      </c>
      <c r="Q1770">
        <v>15</v>
      </c>
      <c r="R1770" t="b">
        <v>0</v>
      </c>
      <c r="S1770" t="s">
        <v>8280</v>
      </c>
      <c r="T1770" s="15" t="s">
        <v>8334</v>
      </c>
      <c r="U1770" s="15" t="s">
        <v>8335</v>
      </c>
    </row>
    <row r="1771" spans="1:21" ht="45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s="13">
        <f>IFERROR(ROUND(E1771/Q1771,2),0)</f>
        <v>49.14</v>
      </c>
      <c r="G1771" s="10">
        <f>ROUND(E1771/D1771,2)</f>
        <v>0.03</v>
      </c>
      <c r="H1771" s="9" t="s">
        <v>8219</v>
      </c>
      <c r="I1771" t="s">
        <v>8222</v>
      </c>
      <c r="J1771" t="s">
        <v>8244</v>
      </c>
      <c r="K1771">
        <v>1421177959</v>
      </c>
      <c r="L1771">
        <v>1418585959</v>
      </c>
      <c r="M1771" s="20">
        <f>(((K1771/60)/60)/24)+DATE(1970,1,1)</f>
        <v>42017.818969907406</v>
      </c>
      <c r="N1771" s="20">
        <f>(((L1771/60)/60)/24)+DATE(1970,1,1)</f>
        <v>41987.818969907406</v>
      </c>
      <c r="O1771" s="22">
        <f>M1771-N1771</f>
        <v>30</v>
      </c>
      <c r="P1771" t="b">
        <v>1</v>
      </c>
      <c r="Q1771">
        <v>22</v>
      </c>
      <c r="R1771" t="b">
        <v>0</v>
      </c>
      <c r="S1771" t="s">
        <v>8280</v>
      </c>
      <c r="T1771" s="15" t="s">
        <v>8334</v>
      </c>
      <c r="U1771" s="15" t="s">
        <v>8335</v>
      </c>
    </row>
    <row r="1772" spans="1:21" ht="60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s="13">
        <f>IFERROR(ROUND(E1772/Q1772,2),0)</f>
        <v>150.5</v>
      </c>
      <c r="G1772" s="10">
        <f>ROUND(E1772/D1772,2)</f>
        <v>0.56999999999999995</v>
      </c>
      <c r="H1772" s="9" t="s">
        <v>8219</v>
      </c>
      <c r="I1772" t="s">
        <v>8222</v>
      </c>
      <c r="J1772" t="s">
        <v>8244</v>
      </c>
      <c r="K1772">
        <v>1413312194</v>
      </c>
      <c r="L1772">
        <v>1410288194</v>
      </c>
      <c r="M1772" s="20">
        <f>(((K1772/60)/60)/24)+DATE(1970,1,1)</f>
        <v>41926.780023148152</v>
      </c>
      <c r="N1772" s="20">
        <f>(((L1772/60)/60)/24)+DATE(1970,1,1)</f>
        <v>41891.780023148152</v>
      </c>
      <c r="O1772" s="22">
        <f>M1772-N1772</f>
        <v>35</v>
      </c>
      <c r="P1772" t="b">
        <v>1</v>
      </c>
      <c r="Q1772">
        <v>92</v>
      </c>
      <c r="R1772" t="b">
        <v>0</v>
      </c>
      <c r="S1772" t="s">
        <v>8280</v>
      </c>
      <c r="T1772" s="15" t="s">
        <v>8334</v>
      </c>
      <c r="U1772" s="15" t="s">
        <v>8335</v>
      </c>
    </row>
    <row r="1773" spans="1:21" ht="60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s="13">
        <f>IFERROR(ROUND(E1773/Q1773,2),0)</f>
        <v>35.799999999999997</v>
      </c>
      <c r="G1773" s="10">
        <f>ROUND(E1773/D1773,2)</f>
        <v>0.21</v>
      </c>
      <c r="H1773" s="9" t="s">
        <v>8219</v>
      </c>
      <c r="I1773" t="s">
        <v>8223</v>
      </c>
      <c r="J1773" t="s">
        <v>8245</v>
      </c>
      <c r="K1773">
        <v>1414107040</v>
      </c>
      <c r="L1773">
        <v>1411515040</v>
      </c>
      <c r="M1773" s="20">
        <f>(((K1773/60)/60)/24)+DATE(1970,1,1)</f>
        <v>41935.979629629634</v>
      </c>
      <c r="N1773" s="20">
        <f>(((L1773/60)/60)/24)+DATE(1970,1,1)</f>
        <v>41905.979629629634</v>
      </c>
      <c r="O1773" s="22">
        <f>M1773-N1773</f>
        <v>30</v>
      </c>
      <c r="P1773" t="b">
        <v>1</v>
      </c>
      <c r="Q1773">
        <v>25</v>
      </c>
      <c r="R1773" t="b">
        <v>0</v>
      </c>
      <c r="S1773" t="s">
        <v>8280</v>
      </c>
      <c r="T1773" s="15" t="s">
        <v>8334</v>
      </c>
      <c r="U1773" s="15" t="s">
        <v>8335</v>
      </c>
    </row>
    <row r="1774" spans="1:21" ht="45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s="13">
        <f>IFERROR(ROUND(E1774/Q1774,2),0)</f>
        <v>45.16</v>
      </c>
      <c r="G1774" s="10">
        <f>ROUND(E1774/D1774,2)</f>
        <v>0.16</v>
      </c>
      <c r="H1774" s="9" t="s">
        <v>8219</v>
      </c>
      <c r="I1774" t="s">
        <v>8223</v>
      </c>
      <c r="J1774" t="s">
        <v>8245</v>
      </c>
      <c r="K1774">
        <v>1404666836</v>
      </c>
      <c r="L1774">
        <v>1399482836</v>
      </c>
      <c r="M1774" s="20">
        <f>(((K1774/60)/60)/24)+DATE(1970,1,1)</f>
        <v>41826.718009259261</v>
      </c>
      <c r="N1774" s="20">
        <f>(((L1774/60)/60)/24)+DATE(1970,1,1)</f>
        <v>41766.718009259261</v>
      </c>
      <c r="O1774" s="22">
        <f>M1774-N1774</f>
        <v>60</v>
      </c>
      <c r="P1774" t="b">
        <v>1</v>
      </c>
      <c r="Q1774">
        <v>19</v>
      </c>
      <c r="R1774" t="b">
        <v>0</v>
      </c>
      <c r="S1774" t="s">
        <v>8280</v>
      </c>
      <c r="T1774" s="15" t="s">
        <v>8334</v>
      </c>
      <c r="U1774" s="15" t="s">
        <v>8335</v>
      </c>
    </row>
    <row r="1775" spans="1:21" ht="60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s="13">
        <f>IFERROR(ROUND(E1775/Q1775,2),0)</f>
        <v>98.79</v>
      </c>
      <c r="G1775" s="10">
        <f>ROUND(E1775/D1775,2)</f>
        <v>0.06</v>
      </c>
      <c r="H1775" s="9" t="s">
        <v>8219</v>
      </c>
      <c r="I1775" t="s">
        <v>8222</v>
      </c>
      <c r="J1775" t="s">
        <v>8244</v>
      </c>
      <c r="K1775">
        <v>1421691298</v>
      </c>
      <c r="L1775">
        <v>1417803298</v>
      </c>
      <c r="M1775" s="20">
        <f>(((K1775/60)/60)/24)+DATE(1970,1,1)</f>
        <v>42023.760393518518</v>
      </c>
      <c r="N1775" s="20">
        <f>(((L1775/60)/60)/24)+DATE(1970,1,1)</f>
        <v>41978.760393518518</v>
      </c>
      <c r="O1775" s="22">
        <f>M1775-N1775</f>
        <v>45</v>
      </c>
      <c r="P1775" t="b">
        <v>1</v>
      </c>
      <c r="Q1775">
        <v>19</v>
      </c>
      <c r="R1775" t="b">
        <v>0</v>
      </c>
      <c r="S1775" t="s">
        <v>8280</v>
      </c>
      <c r="T1775" s="15" t="s">
        <v>8334</v>
      </c>
      <c r="U1775" s="15" t="s">
        <v>8335</v>
      </c>
    </row>
    <row r="1776" spans="1:21" ht="60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s="13">
        <f>IFERROR(ROUND(E1776/Q1776,2),0)</f>
        <v>88.31</v>
      </c>
      <c r="G1776" s="10">
        <f>ROUND(E1776/D1776,2)</f>
        <v>0.46</v>
      </c>
      <c r="H1776" s="9" t="s">
        <v>8219</v>
      </c>
      <c r="I1776" t="s">
        <v>8222</v>
      </c>
      <c r="J1776" t="s">
        <v>8244</v>
      </c>
      <c r="K1776">
        <v>1417273140</v>
      </c>
      <c r="L1776">
        <v>1413609292</v>
      </c>
      <c r="M1776" s="20">
        <f>(((K1776/60)/60)/24)+DATE(1970,1,1)</f>
        <v>41972.624305555553</v>
      </c>
      <c r="N1776" s="20">
        <f>(((L1776/60)/60)/24)+DATE(1970,1,1)</f>
        <v>41930.218657407408</v>
      </c>
      <c r="O1776" s="22">
        <f>M1776-N1776</f>
        <v>42.405648148145701</v>
      </c>
      <c r="P1776" t="b">
        <v>1</v>
      </c>
      <c r="Q1776">
        <v>13</v>
      </c>
      <c r="R1776" t="b">
        <v>0</v>
      </c>
      <c r="S1776" t="s">
        <v>8280</v>
      </c>
      <c r="T1776" s="15" t="s">
        <v>8334</v>
      </c>
      <c r="U1776" s="15" t="s">
        <v>8335</v>
      </c>
    </row>
    <row r="1777" spans="1:21" ht="45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s="13">
        <f>IFERROR(ROUND(E1777/Q1777,2),0)</f>
        <v>170.63</v>
      </c>
      <c r="G1777" s="10">
        <f>ROUND(E1777/D1777,2)</f>
        <v>0.65</v>
      </c>
      <c r="H1777" s="9" t="s">
        <v>8219</v>
      </c>
      <c r="I1777" t="s">
        <v>8222</v>
      </c>
      <c r="J1777" t="s">
        <v>8244</v>
      </c>
      <c r="K1777">
        <v>1414193160</v>
      </c>
      <c r="L1777">
        <v>1410305160</v>
      </c>
      <c r="M1777" s="20">
        <f>(((K1777/60)/60)/24)+DATE(1970,1,1)</f>
        <v>41936.976388888892</v>
      </c>
      <c r="N1777" s="20">
        <f>(((L1777/60)/60)/24)+DATE(1970,1,1)</f>
        <v>41891.976388888892</v>
      </c>
      <c r="O1777" s="22">
        <f>M1777-N1777</f>
        <v>45</v>
      </c>
      <c r="P1777" t="b">
        <v>1</v>
      </c>
      <c r="Q1777">
        <v>124</v>
      </c>
      <c r="R1777" t="b">
        <v>0</v>
      </c>
      <c r="S1777" t="s">
        <v>8280</v>
      </c>
      <c r="T1777" s="15" t="s">
        <v>8334</v>
      </c>
      <c r="U1777" s="15" t="s">
        <v>8335</v>
      </c>
    </row>
    <row r="1778" spans="1:21" ht="45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s="13">
        <f>IFERROR(ROUND(E1778/Q1778,2),0)</f>
        <v>83.75</v>
      </c>
      <c r="G1778" s="10">
        <f>ROUND(E1778/D1778,2)</f>
        <v>7.0000000000000007E-2</v>
      </c>
      <c r="H1778" s="9" t="s">
        <v>8219</v>
      </c>
      <c r="I1778" t="s">
        <v>8223</v>
      </c>
      <c r="J1778" t="s">
        <v>8245</v>
      </c>
      <c r="K1778">
        <v>1414623471</v>
      </c>
      <c r="L1778">
        <v>1411513071</v>
      </c>
      <c r="M1778" s="20">
        <f>(((K1778/60)/60)/24)+DATE(1970,1,1)</f>
        <v>41941.95684027778</v>
      </c>
      <c r="N1778" s="20">
        <f>(((L1778/60)/60)/24)+DATE(1970,1,1)</f>
        <v>41905.95684027778</v>
      </c>
      <c r="O1778" s="22">
        <f>M1778-N1778</f>
        <v>36</v>
      </c>
      <c r="P1778" t="b">
        <v>1</v>
      </c>
      <c r="Q1778">
        <v>4</v>
      </c>
      <c r="R1778" t="b">
        <v>0</v>
      </c>
      <c r="S1778" t="s">
        <v>8280</v>
      </c>
      <c r="T1778" s="15" t="s">
        <v>8334</v>
      </c>
      <c r="U1778" s="15" t="s">
        <v>8335</v>
      </c>
    </row>
    <row r="1779" spans="1:21" ht="60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s="13">
        <f>IFERROR(ROUND(E1779/Q1779,2),0)</f>
        <v>65.099999999999994</v>
      </c>
      <c r="G1779" s="10">
        <f>ROUND(E1779/D1779,2)</f>
        <v>0.14000000000000001</v>
      </c>
      <c r="H1779" s="9" t="s">
        <v>8219</v>
      </c>
      <c r="I1779" t="s">
        <v>8231</v>
      </c>
      <c r="J1779" t="s">
        <v>8247</v>
      </c>
      <c r="K1779">
        <v>1424421253</v>
      </c>
      <c r="L1779">
        <v>1421829253</v>
      </c>
      <c r="M1779" s="20">
        <f>(((K1779/60)/60)/24)+DATE(1970,1,1)</f>
        <v>42055.357094907406</v>
      </c>
      <c r="N1779" s="20">
        <f>(((L1779/60)/60)/24)+DATE(1970,1,1)</f>
        <v>42025.357094907406</v>
      </c>
      <c r="O1779" s="22">
        <f>M1779-N1779</f>
        <v>30</v>
      </c>
      <c r="P1779" t="b">
        <v>1</v>
      </c>
      <c r="Q1779">
        <v>10</v>
      </c>
      <c r="R1779" t="b">
        <v>0</v>
      </c>
      <c r="S1779" t="s">
        <v>8280</v>
      </c>
      <c r="T1779" s="15" t="s">
        <v>8334</v>
      </c>
      <c r="U1779" s="15" t="s">
        <v>8335</v>
      </c>
    </row>
    <row r="1780" spans="1:21" ht="45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s="13">
        <f>IFERROR(ROUND(E1780/Q1780,2),0)</f>
        <v>66.33</v>
      </c>
      <c r="G1780" s="10">
        <f>ROUND(E1780/D1780,2)</f>
        <v>0.02</v>
      </c>
      <c r="H1780" s="9" t="s">
        <v>8219</v>
      </c>
      <c r="I1780" t="s">
        <v>8222</v>
      </c>
      <c r="J1780" t="s">
        <v>8244</v>
      </c>
      <c r="K1780">
        <v>1427485395</v>
      </c>
      <c r="L1780">
        <v>1423600995</v>
      </c>
      <c r="M1780" s="20">
        <f>(((K1780/60)/60)/24)+DATE(1970,1,1)</f>
        <v>42090.821701388893</v>
      </c>
      <c r="N1780" s="20">
        <f>(((L1780/60)/60)/24)+DATE(1970,1,1)</f>
        <v>42045.86336805555</v>
      </c>
      <c r="O1780" s="22">
        <f>M1780-N1780</f>
        <v>44.958333333343035</v>
      </c>
      <c r="P1780" t="b">
        <v>1</v>
      </c>
      <c r="Q1780">
        <v>15</v>
      </c>
      <c r="R1780" t="b">
        <v>0</v>
      </c>
      <c r="S1780" t="s">
        <v>8280</v>
      </c>
      <c r="T1780" s="15" t="s">
        <v>8334</v>
      </c>
      <c r="U1780" s="15" t="s">
        <v>8335</v>
      </c>
    </row>
    <row r="1781" spans="1:21" ht="60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s="13">
        <f>IFERROR(ROUND(E1781/Q1781,2),0)</f>
        <v>104.89</v>
      </c>
      <c r="G1781" s="10">
        <f>ROUND(E1781/D1781,2)</f>
        <v>0.36</v>
      </c>
      <c r="H1781" s="9" t="s">
        <v>8219</v>
      </c>
      <c r="I1781" t="s">
        <v>8222</v>
      </c>
      <c r="J1781" t="s">
        <v>8244</v>
      </c>
      <c r="K1781">
        <v>1472834180</v>
      </c>
      <c r="L1781">
        <v>1470242180</v>
      </c>
      <c r="M1781" s="20">
        <f>(((K1781/60)/60)/24)+DATE(1970,1,1)</f>
        <v>42615.691898148143</v>
      </c>
      <c r="N1781" s="20">
        <f>(((L1781/60)/60)/24)+DATE(1970,1,1)</f>
        <v>42585.691898148143</v>
      </c>
      <c r="O1781" s="22">
        <f>M1781-N1781</f>
        <v>30</v>
      </c>
      <c r="P1781" t="b">
        <v>1</v>
      </c>
      <c r="Q1781">
        <v>38</v>
      </c>
      <c r="R1781" t="b">
        <v>0</v>
      </c>
      <c r="S1781" t="s">
        <v>8280</v>
      </c>
      <c r="T1781" s="15" t="s">
        <v>8334</v>
      </c>
      <c r="U1781" s="15" t="s">
        <v>8335</v>
      </c>
    </row>
    <row r="1782" spans="1:21" ht="60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s="13">
        <f>IFERROR(ROUND(E1782/Q1782,2),0)</f>
        <v>78.44</v>
      </c>
      <c r="G1782" s="10">
        <f>ROUND(E1782/D1782,2)</f>
        <v>0.4</v>
      </c>
      <c r="H1782" s="9" t="s">
        <v>8219</v>
      </c>
      <c r="I1782" t="s">
        <v>8222</v>
      </c>
      <c r="J1782" t="s">
        <v>8244</v>
      </c>
      <c r="K1782">
        <v>1467469510</v>
      </c>
      <c r="L1782">
        <v>1462285510</v>
      </c>
      <c r="M1782" s="20">
        <f>(((K1782/60)/60)/24)+DATE(1970,1,1)</f>
        <v>42553.600810185191</v>
      </c>
      <c r="N1782" s="20">
        <f>(((L1782/60)/60)/24)+DATE(1970,1,1)</f>
        <v>42493.600810185191</v>
      </c>
      <c r="O1782" s="22">
        <f>M1782-N1782</f>
        <v>60</v>
      </c>
      <c r="P1782" t="b">
        <v>1</v>
      </c>
      <c r="Q1782">
        <v>152</v>
      </c>
      <c r="R1782" t="b">
        <v>0</v>
      </c>
      <c r="S1782" t="s">
        <v>8280</v>
      </c>
      <c r="T1782" s="15" t="s">
        <v>8334</v>
      </c>
      <c r="U1782" s="15" t="s">
        <v>8335</v>
      </c>
    </row>
    <row r="1783" spans="1:21" ht="60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s="13">
        <f>IFERROR(ROUND(E1783/Q1783,2),0)</f>
        <v>59.04</v>
      </c>
      <c r="G1783" s="10">
        <f>ROUND(E1783/D1783,2)</f>
        <v>0.26</v>
      </c>
      <c r="H1783" s="9" t="s">
        <v>8219</v>
      </c>
      <c r="I1783" t="s">
        <v>8222</v>
      </c>
      <c r="J1783" t="s">
        <v>8244</v>
      </c>
      <c r="K1783">
        <v>1473950945</v>
      </c>
      <c r="L1783">
        <v>1471272545</v>
      </c>
      <c r="M1783" s="20">
        <f>(((K1783/60)/60)/24)+DATE(1970,1,1)</f>
        <v>42628.617418981477</v>
      </c>
      <c r="N1783" s="20">
        <f>(((L1783/60)/60)/24)+DATE(1970,1,1)</f>
        <v>42597.617418981477</v>
      </c>
      <c r="O1783" s="22">
        <f>M1783-N1783</f>
        <v>31</v>
      </c>
      <c r="P1783" t="b">
        <v>1</v>
      </c>
      <c r="Q1783">
        <v>24</v>
      </c>
      <c r="R1783" t="b">
        <v>0</v>
      </c>
      <c r="S1783" t="s">
        <v>8280</v>
      </c>
      <c r="T1783" s="15" t="s">
        <v>8334</v>
      </c>
      <c r="U1783" s="15" t="s">
        <v>8335</v>
      </c>
    </row>
    <row r="1784" spans="1:21" ht="60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s="13">
        <f>IFERROR(ROUND(E1784/Q1784,2),0)</f>
        <v>71.34</v>
      </c>
      <c r="G1784" s="10">
        <f>ROUND(E1784/D1784,2)</f>
        <v>0.15</v>
      </c>
      <c r="H1784" s="9" t="s">
        <v>8219</v>
      </c>
      <c r="I1784" t="s">
        <v>8222</v>
      </c>
      <c r="J1784" t="s">
        <v>8244</v>
      </c>
      <c r="K1784">
        <v>1456062489</v>
      </c>
      <c r="L1784">
        <v>1453211289</v>
      </c>
      <c r="M1784" s="20">
        <f>(((K1784/60)/60)/24)+DATE(1970,1,1)</f>
        <v>42421.575104166666</v>
      </c>
      <c r="N1784" s="20">
        <f>(((L1784/60)/60)/24)+DATE(1970,1,1)</f>
        <v>42388.575104166666</v>
      </c>
      <c r="O1784" s="22">
        <f>M1784-N1784</f>
        <v>33</v>
      </c>
      <c r="P1784" t="b">
        <v>1</v>
      </c>
      <c r="Q1784">
        <v>76</v>
      </c>
      <c r="R1784" t="b">
        <v>0</v>
      </c>
      <c r="S1784" t="s">
        <v>8280</v>
      </c>
      <c r="T1784" s="15" t="s">
        <v>8334</v>
      </c>
      <c r="U1784" s="15" t="s">
        <v>8335</v>
      </c>
    </row>
    <row r="1785" spans="1:21" ht="60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s="13">
        <f>IFERROR(ROUND(E1785/Q1785,2),0)</f>
        <v>51.23</v>
      </c>
      <c r="G1785" s="10">
        <f>ROUND(E1785/D1785,2)</f>
        <v>0.24</v>
      </c>
      <c r="H1785" s="9" t="s">
        <v>8219</v>
      </c>
      <c r="I1785" t="s">
        <v>8222</v>
      </c>
      <c r="J1785" t="s">
        <v>8244</v>
      </c>
      <c r="K1785">
        <v>1432248478</v>
      </c>
      <c r="L1785">
        <v>1429656478</v>
      </c>
      <c r="M1785" s="20">
        <f>(((K1785/60)/60)/24)+DATE(1970,1,1)</f>
        <v>42145.949976851851</v>
      </c>
      <c r="N1785" s="20">
        <f>(((L1785/60)/60)/24)+DATE(1970,1,1)</f>
        <v>42115.949976851851</v>
      </c>
      <c r="O1785" s="22">
        <f>M1785-N1785</f>
        <v>30</v>
      </c>
      <c r="P1785" t="b">
        <v>1</v>
      </c>
      <c r="Q1785">
        <v>185</v>
      </c>
      <c r="R1785" t="b">
        <v>0</v>
      </c>
      <c r="S1785" t="s">
        <v>8280</v>
      </c>
      <c r="T1785" s="15" t="s">
        <v>8334</v>
      </c>
      <c r="U1785" s="15" t="s">
        <v>8335</v>
      </c>
    </row>
    <row r="1786" spans="1:21" ht="60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s="13">
        <f>IFERROR(ROUND(E1786/Q1786,2),0)</f>
        <v>60.24</v>
      </c>
      <c r="G1786" s="10">
        <f>ROUND(E1786/D1786,2)</f>
        <v>0.4</v>
      </c>
      <c r="H1786" s="9" t="s">
        <v>8219</v>
      </c>
      <c r="I1786" t="s">
        <v>8222</v>
      </c>
      <c r="J1786" t="s">
        <v>8244</v>
      </c>
      <c r="K1786">
        <v>1422674700</v>
      </c>
      <c r="L1786">
        <v>1419954240</v>
      </c>
      <c r="M1786" s="20">
        <f>(((K1786/60)/60)/24)+DATE(1970,1,1)</f>
        <v>42035.142361111109</v>
      </c>
      <c r="N1786" s="20">
        <f>(((L1786/60)/60)/24)+DATE(1970,1,1)</f>
        <v>42003.655555555553</v>
      </c>
      <c r="O1786" s="22">
        <f>M1786-N1786</f>
        <v>31.486805555556202</v>
      </c>
      <c r="P1786" t="b">
        <v>1</v>
      </c>
      <c r="Q1786">
        <v>33</v>
      </c>
      <c r="R1786" t="b">
        <v>0</v>
      </c>
      <c r="S1786" t="s">
        <v>8280</v>
      </c>
      <c r="T1786" s="15" t="s">
        <v>8334</v>
      </c>
      <c r="U1786" s="15" t="s">
        <v>8335</v>
      </c>
    </row>
    <row r="1787" spans="1:21" ht="45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s="13">
        <f>IFERROR(ROUND(E1787/Q1787,2),0)</f>
        <v>44.94</v>
      </c>
      <c r="G1787" s="10">
        <f>ROUND(E1787/D1787,2)</f>
        <v>0.2</v>
      </c>
      <c r="H1787" s="9" t="s">
        <v>8219</v>
      </c>
      <c r="I1787" t="s">
        <v>8222</v>
      </c>
      <c r="J1787" t="s">
        <v>8244</v>
      </c>
      <c r="K1787">
        <v>1413417600</v>
      </c>
      <c r="L1787">
        <v>1410750855</v>
      </c>
      <c r="M1787" s="20">
        <f>(((K1787/60)/60)/24)+DATE(1970,1,1)</f>
        <v>41928</v>
      </c>
      <c r="N1787" s="20">
        <f>(((L1787/60)/60)/24)+DATE(1970,1,1)</f>
        <v>41897.134895833333</v>
      </c>
      <c r="O1787" s="22">
        <f>M1787-N1787</f>
        <v>30.865104166667152</v>
      </c>
      <c r="P1787" t="b">
        <v>1</v>
      </c>
      <c r="Q1787">
        <v>108</v>
      </c>
      <c r="R1787" t="b">
        <v>0</v>
      </c>
      <c r="S1787" t="s">
        <v>8280</v>
      </c>
      <c r="T1787" s="15" t="s">
        <v>8334</v>
      </c>
      <c r="U1787" s="15" t="s">
        <v>8335</v>
      </c>
    </row>
    <row r="1788" spans="1:21" ht="60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s="13">
        <f>IFERROR(ROUND(E1788/Q1788,2),0)</f>
        <v>31.21</v>
      </c>
      <c r="G1788" s="10">
        <f>ROUND(E1788/D1788,2)</f>
        <v>0.48</v>
      </c>
      <c r="H1788" s="9" t="s">
        <v>8219</v>
      </c>
      <c r="I1788" t="s">
        <v>8231</v>
      </c>
      <c r="J1788" t="s">
        <v>8247</v>
      </c>
      <c r="K1788">
        <v>1418649177</v>
      </c>
      <c r="L1788">
        <v>1416057177</v>
      </c>
      <c r="M1788" s="20">
        <f>(((K1788/60)/60)/24)+DATE(1970,1,1)</f>
        <v>41988.550659722227</v>
      </c>
      <c r="N1788" s="20">
        <f>(((L1788/60)/60)/24)+DATE(1970,1,1)</f>
        <v>41958.550659722227</v>
      </c>
      <c r="O1788" s="22">
        <f>M1788-N1788</f>
        <v>30</v>
      </c>
      <c r="P1788" t="b">
        <v>1</v>
      </c>
      <c r="Q1788">
        <v>29</v>
      </c>
      <c r="R1788" t="b">
        <v>0</v>
      </c>
      <c r="S1788" t="s">
        <v>8280</v>
      </c>
      <c r="T1788" s="15" t="s">
        <v>8334</v>
      </c>
      <c r="U1788" s="15" t="s">
        <v>8335</v>
      </c>
    </row>
    <row r="1789" spans="1:21" ht="45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s="13">
        <f>IFERROR(ROUND(E1789/Q1789,2),0)</f>
        <v>63.88</v>
      </c>
      <c r="G1789" s="10">
        <f>ROUND(E1789/D1789,2)</f>
        <v>0.15</v>
      </c>
      <c r="H1789" s="9" t="s">
        <v>8219</v>
      </c>
      <c r="I1789" t="s">
        <v>8222</v>
      </c>
      <c r="J1789" t="s">
        <v>8244</v>
      </c>
      <c r="K1789">
        <v>1428158637</v>
      </c>
      <c r="L1789">
        <v>1425570237</v>
      </c>
      <c r="M1789" s="20">
        <f>(((K1789/60)/60)/24)+DATE(1970,1,1)</f>
        <v>42098.613854166666</v>
      </c>
      <c r="N1789" s="20">
        <f>(((L1789/60)/60)/24)+DATE(1970,1,1)</f>
        <v>42068.65552083333</v>
      </c>
      <c r="O1789" s="22">
        <f>M1789-N1789</f>
        <v>29.958333333335759</v>
      </c>
      <c r="P1789" t="b">
        <v>1</v>
      </c>
      <c r="Q1789">
        <v>24</v>
      </c>
      <c r="R1789" t="b">
        <v>0</v>
      </c>
      <c r="S1789" t="s">
        <v>8280</v>
      </c>
      <c r="T1789" s="15" t="s">
        <v>8334</v>
      </c>
      <c r="U1789" s="15" t="s">
        <v>8335</v>
      </c>
    </row>
    <row r="1790" spans="1:21" ht="45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s="13">
        <f>IFERROR(ROUND(E1790/Q1790,2),0)</f>
        <v>19</v>
      </c>
      <c r="G1790" s="10">
        <f>ROUND(E1790/D1790,2)</f>
        <v>0.01</v>
      </c>
      <c r="H1790" s="9" t="s">
        <v>8219</v>
      </c>
      <c r="I1790" t="s">
        <v>8223</v>
      </c>
      <c r="J1790" t="s">
        <v>8245</v>
      </c>
      <c r="K1790">
        <v>1414795542</v>
      </c>
      <c r="L1790">
        <v>1412203542</v>
      </c>
      <c r="M1790" s="20">
        <f>(((K1790/60)/60)/24)+DATE(1970,1,1)</f>
        <v>41943.94840277778</v>
      </c>
      <c r="N1790" s="20">
        <f>(((L1790/60)/60)/24)+DATE(1970,1,1)</f>
        <v>41913.94840277778</v>
      </c>
      <c r="O1790" s="22">
        <f>M1790-N1790</f>
        <v>30</v>
      </c>
      <c r="P1790" t="b">
        <v>1</v>
      </c>
      <c r="Q1790">
        <v>4</v>
      </c>
      <c r="R1790" t="b">
        <v>0</v>
      </c>
      <c r="S1790" t="s">
        <v>8280</v>
      </c>
      <c r="T1790" s="15" t="s">
        <v>8334</v>
      </c>
      <c r="U1790" s="15" t="s">
        <v>8335</v>
      </c>
    </row>
    <row r="1791" spans="1:21" ht="45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s="13">
        <f>IFERROR(ROUND(E1791/Q1791,2),0)</f>
        <v>10</v>
      </c>
      <c r="G1791" s="10">
        <f>ROUND(E1791/D1791,2)</f>
        <v>0.01</v>
      </c>
      <c r="H1791" s="9" t="s">
        <v>8219</v>
      </c>
      <c r="I1791" t="s">
        <v>8222</v>
      </c>
      <c r="J1791" t="s">
        <v>8244</v>
      </c>
      <c r="K1791">
        <v>1421042403</v>
      </c>
      <c r="L1791">
        <v>1415858403</v>
      </c>
      <c r="M1791" s="20">
        <f>(((K1791/60)/60)/24)+DATE(1970,1,1)</f>
        <v>42016.250034722223</v>
      </c>
      <c r="N1791" s="20">
        <f>(((L1791/60)/60)/24)+DATE(1970,1,1)</f>
        <v>41956.250034722223</v>
      </c>
      <c r="O1791" s="22">
        <f>M1791-N1791</f>
        <v>60</v>
      </c>
      <c r="P1791" t="b">
        <v>1</v>
      </c>
      <c r="Q1791">
        <v>4</v>
      </c>
      <c r="R1791" t="b">
        <v>0</v>
      </c>
      <c r="S1791" t="s">
        <v>8280</v>
      </c>
      <c r="T1791" s="15" t="s">
        <v>8334</v>
      </c>
      <c r="U1791" s="15" t="s">
        <v>8335</v>
      </c>
    </row>
    <row r="1792" spans="1:21" ht="45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s="13">
        <f>IFERROR(ROUND(E1792/Q1792,2),0)</f>
        <v>109.07</v>
      </c>
      <c r="G1792" s="10">
        <f>ROUND(E1792/D1792,2)</f>
        <v>0.05</v>
      </c>
      <c r="H1792" s="9" t="s">
        <v>8219</v>
      </c>
      <c r="I1792" t="s">
        <v>8222</v>
      </c>
      <c r="J1792" t="s">
        <v>8244</v>
      </c>
      <c r="K1792">
        <v>1423152678</v>
      </c>
      <c r="L1792">
        <v>1420560678</v>
      </c>
      <c r="M1792" s="20">
        <f>(((K1792/60)/60)/24)+DATE(1970,1,1)</f>
        <v>42040.674513888895</v>
      </c>
      <c r="N1792" s="20">
        <f>(((L1792/60)/60)/24)+DATE(1970,1,1)</f>
        <v>42010.674513888895</v>
      </c>
      <c r="O1792" s="22">
        <f>M1792-N1792</f>
        <v>30</v>
      </c>
      <c r="P1792" t="b">
        <v>1</v>
      </c>
      <c r="Q1792">
        <v>15</v>
      </c>
      <c r="R1792" t="b">
        <v>0</v>
      </c>
      <c r="S1792" t="s">
        <v>8280</v>
      </c>
      <c r="T1792" s="15" t="s">
        <v>8334</v>
      </c>
      <c r="U1792" s="15" t="s">
        <v>8335</v>
      </c>
    </row>
    <row r="1793" spans="1:21" ht="45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s="13">
        <f>IFERROR(ROUND(E1793/Q1793,2),0)</f>
        <v>26.75</v>
      </c>
      <c r="G1793" s="10">
        <f>ROUND(E1793/D1793,2)</f>
        <v>0.04</v>
      </c>
      <c r="H1793" s="9" t="s">
        <v>8219</v>
      </c>
      <c r="I1793" t="s">
        <v>8223</v>
      </c>
      <c r="J1793" t="s">
        <v>8245</v>
      </c>
      <c r="K1793">
        <v>1422553565</v>
      </c>
      <c r="L1793">
        <v>1417369565</v>
      </c>
      <c r="M1793" s="20">
        <f>(((K1793/60)/60)/24)+DATE(1970,1,1)</f>
        <v>42033.740335648152</v>
      </c>
      <c r="N1793" s="20">
        <f>(((L1793/60)/60)/24)+DATE(1970,1,1)</f>
        <v>41973.740335648152</v>
      </c>
      <c r="O1793" s="22">
        <f>M1793-N1793</f>
        <v>60</v>
      </c>
      <c r="P1793" t="b">
        <v>1</v>
      </c>
      <c r="Q1793">
        <v>4</v>
      </c>
      <c r="R1793" t="b">
        <v>0</v>
      </c>
      <c r="S1793" t="s">
        <v>8280</v>
      </c>
      <c r="T1793" s="15" t="s">
        <v>8334</v>
      </c>
      <c r="U1793" s="15" t="s">
        <v>8335</v>
      </c>
    </row>
    <row r="1794" spans="1:21" ht="45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s="13">
        <f>IFERROR(ROUND(E1794/Q1794,2),0)</f>
        <v>109.94</v>
      </c>
      <c r="G1794" s="10">
        <f>ROUND(E1794/D1794,2)</f>
        <v>0.61</v>
      </c>
      <c r="H1794" s="9" t="s">
        <v>8219</v>
      </c>
      <c r="I1794" t="s">
        <v>8222</v>
      </c>
      <c r="J1794" t="s">
        <v>8244</v>
      </c>
      <c r="K1794">
        <v>1439189940</v>
      </c>
      <c r="L1794">
        <v>1435970682</v>
      </c>
      <c r="M1794" s="20">
        <f>(((K1794/60)/60)/24)+DATE(1970,1,1)</f>
        <v>42226.290972222225</v>
      </c>
      <c r="N1794" s="20">
        <f>(((L1794/60)/60)/24)+DATE(1970,1,1)</f>
        <v>42189.031041666662</v>
      </c>
      <c r="O1794" s="22">
        <f>M1794-N1794</f>
        <v>37.259930555563187</v>
      </c>
      <c r="P1794" t="b">
        <v>1</v>
      </c>
      <c r="Q1794">
        <v>139</v>
      </c>
      <c r="R1794" t="b">
        <v>0</v>
      </c>
      <c r="S1794" t="s">
        <v>8280</v>
      </c>
      <c r="T1794" s="15" t="s">
        <v>8334</v>
      </c>
      <c r="U1794" s="15" t="s">
        <v>8335</v>
      </c>
    </row>
    <row r="1795" spans="1:21" ht="45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s="13">
        <f>IFERROR(ROUND(E1795/Q1795,2),0)</f>
        <v>20</v>
      </c>
      <c r="G1795" s="10">
        <f>ROUND(E1795/D1795,2)</f>
        <v>0.01</v>
      </c>
      <c r="H1795" s="9" t="s">
        <v>8219</v>
      </c>
      <c r="I1795" t="s">
        <v>8224</v>
      </c>
      <c r="J1795" t="s">
        <v>8246</v>
      </c>
      <c r="K1795">
        <v>1417127040</v>
      </c>
      <c r="L1795">
        <v>1414531440</v>
      </c>
      <c r="M1795" s="20">
        <f>(((K1795/60)/60)/24)+DATE(1970,1,1)</f>
        <v>41970.933333333334</v>
      </c>
      <c r="N1795" s="20">
        <f>(((L1795/60)/60)/24)+DATE(1970,1,1)</f>
        <v>41940.89166666667</v>
      </c>
      <c r="O1795" s="22">
        <f>M1795-N1795</f>
        <v>30.041666666664241</v>
      </c>
      <c r="P1795" t="b">
        <v>1</v>
      </c>
      <c r="Q1795">
        <v>2</v>
      </c>
      <c r="R1795" t="b">
        <v>0</v>
      </c>
      <c r="S1795" t="s">
        <v>8280</v>
      </c>
      <c r="T1795" s="15" t="s">
        <v>8334</v>
      </c>
      <c r="U1795" s="15" t="s">
        <v>8335</v>
      </c>
    </row>
    <row r="1796" spans="1:21" ht="60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s="13">
        <f>IFERROR(ROUND(E1796/Q1796,2),0)</f>
        <v>55.39</v>
      </c>
      <c r="G1796" s="10">
        <f>ROUND(E1796/D1796,2)</f>
        <v>0.11</v>
      </c>
      <c r="H1796" s="9" t="s">
        <v>8219</v>
      </c>
      <c r="I1796" t="s">
        <v>8222</v>
      </c>
      <c r="J1796" t="s">
        <v>8244</v>
      </c>
      <c r="K1796">
        <v>1423660422</v>
      </c>
      <c r="L1796">
        <v>1420636422</v>
      </c>
      <c r="M1796" s="20">
        <f>(((K1796/60)/60)/24)+DATE(1970,1,1)</f>
        <v>42046.551180555558</v>
      </c>
      <c r="N1796" s="20">
        <f>(((L1796/60)/60)/24)+DATE(1970,1,1)</f>
        <v>42011.551180555558</v>
      </c>
      <c r="O1796" s="22">
        <f>M1796-N1796</f>
        <v>35</v>
      </c>
      <c r="P1796" t="b">
        <v>1</v>
      </c>
      <c r="Q1796">
        <v>18</v>
      </c>
      <c r="R1796" t="b">
        <v>0</v>
      </c>
      <c r="S1796" t="s">
        <v>8280</v>
      </c>
      <c r="T1796" s="15" t="s">
        <v>8334</v>
      </c>
      <c r="U1796" s="15" t="s">
        <v>8335</v>
      </c>
    </row>
    <row r="1797" spans="1:21" ht="45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s="13">
        <f>IFERROR(ROUND(E1797/Q1797,2),0)</f>
        <v>133.9</v>
      </c>
      <c r="G1797" s="10">
        <f>ROUND(E1797/D1797,2)</f>
        <v>0.39</v>
      </c>
      <c r="H1797" s="9" t="s">
        <v>8219</v>
      </c>
      <c r="I1797" t="s">
        <v>8234</v>
      </c>
      <c r="J1797" t="s">
        <v>8247</v>
      </c>
      <c r="K1797">
        <v>1476460800</v>
      </c>
      <c r="L1797">
        <v>1473922541</v>
      </c>
      <c r="M1797" s="20">
        <f>(((K1797/60)/60)/24)+DATE(1970,1,1)</f>
        <v>42657.666666666672</v>
      </c>
      <c r="N1797" s="20">
        <f>(((L1797/60)/60)/24)+DATE(1970,1,1)</f>
        <v>42628.288668981477</v>
      </c>
      <c r="O1797" s="22">
        <f>M1797-N1797</f>
        <v>29.377997685194714</v>
      </c>
      <c r="P1797" t="b">
        <v>1</v>
      </c>
      <c r="Q1797">
        <v>81</v>
      </c>
      <c r="R1797" t="b">
        <v>0</v>
      </c>
      <c r="S1797" t="s">
        <v>8280</v>
      </c>
      <c r="T1797" s="15" t="s">
        <v>8334</v>
      </c>
      <c r="U1797" s="15" t="s">
        <v>8335</v>
      </c>
    </row>
    <row r="1798" spans="1:21" ht="60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s="13">
        <f>IFERROR(ROUND(E1798/Q1798,2),0)</f>
        <v>48.72</v>
      </c>
      <c r="G1798" s="10">
        <f>ROUND(E1798/D1798,2)</f>
        <v>0.22</v>
      </c>
      <c r="H1798" s="9" t="s">
        <v>8219</v>
      </c>
      <c r="I1798" t="s">
        <v>8223</v>
      </c>
      <c r="J1798" t="s">
        <v>8245</v>
      </c>
      <c r="K1798">
        <v>1469356366</v>
      </c>
      <c r="L1798">
        <v>1464172366</v>
      </c>
      <c r="M1798" s="20">
        <f>(((K1798/60)/60)/24)+DATE(1970,1,1)</f>
        <v>42575.439421296294</v>
      </c>
      <c r="N1798" s="20">
        <f>(((L1798/60)/60)/24)+DATE(1970,1,1)</f>
        <v>42515.439421296294</v>
      </c>
      <c r="O1798" s="22">
        <f>M1798-N1798</f>
        <v>60</v>
      </c>
      <c r="P1798" t="b">
        <v>1</v>
      </c>
      <c r="Q1798">
        <v>86</v>
      </c>
      <c r="R1798" t="b">
        <v>0</v>
      </c>
      <c r="S1798" t="s">
        <v>8280</v>
      </c>
      <c r="T1798" s="15" t="s">
        <v>8334</v>
      </c>
      <c r="U1798" s="15" t="s">
        <v>8335</v>
      </c>
    </row>
    <row r="1799" spans="1:21" ht="45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s="13">
        <f>IFERROR(ROUND(E1799/Q1799,2),0)</f>
        <v>48.25</v>
      </c>
      <c r="G1799" s="10">
        <f>ROUND(E1799/D1799,2)</f>
        <v>0.68</v>
      </c>
      <c r="H1799" s="9" t="s">
        <v>8219</v>
      </c>
      <c r="I1799" t="s">
        <v>8222</v>
      </c>
      <c r="J1799" t="s">
        <v>8244</v>
      </c>
      <c r="K1799">
        <v>1481809189</v>
      </c>
      <c r="L1799">
        <v>1479217189</v>
      </c>
      <c r="M1799" s="20">
        <f>(((K1799/60)/60)/24)+DATE(1970,1,1)</f>
        <v>42719.56931712963</v>
      </c>
      <c r="N1799" s="20">
        <f>(((L1799/60)/60)/24)+DATE(1970,1,1)</f>
        <v>42689.56931712963</v>
      </c>
      <c r="O1799" s="22">
        <f>M1799-N1799</f>
        <v>30</v>
      </c>
      <c r="P1799" t="b">
        <v>1</v>
      </c>
      <c r="Q1799">
        <v>140</v>
      </c>
      <c r="R1799" t="b">
        <v>0</v>
      </c>
      <c r="S1799" t="s">
        <v>8280</v>
      </c>
      <c r="T1799" s="15" t="s">
        <v>8334</v>
      </c>
      <c r="U1799" s="15" t="s">
        <v>8335</v>
      </c>
    </row>
    <row r="1800" spans="1:21" ht="45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s="13">
        <f>IFERROR(ROUND(E1800/Q1800,2),0)</f>
        <v>58.97</v>
      </c>
      <c r="G1800" s="10">
        <f>ROUND(E1800/D1800,2)</f>
        <v>0.14000000000000001</v>
      </c>
      <c r="H1800" s="9" t="s">
        <v>8219</v>
      </c>
      <c r="I1800" t="s">
        <v>8222</v>
      </c>
      <c r="J1800" t="s">
        <v>8244</v>
      </c>
      <c r="K1800">
        <v>1454572233</v>
      </c>
      <c r="L1800">
        <v>1449388233</v>
      </c>
      <c r="M1800" s="20">
        <f>(((K1800/60)/60)/24)+DATE(1970,1,1)</f>
        <v>42404.32677083333</v>
      </c>
      <c r="N1800" s="20">
        <f>(((L1800/60)/60)/24)+DATE(1970,1,1)</f>
        <v>42344.32677083333</v>
      </c>
      <c r="O1800" s="22">
        <f>M1800-N1800</f>
        <v>60</v>
      </c>
      <c r="P1800" t="b">
        <v>1</v>
      </c>
      <c r="Q1800">
        <v>37</v>
      </c>
      <c r="R1800" t="b">
        <v>0</v>
      </c>
      <c r="S1800" t="s">
        <v>8280</v>
      </c>
      <c r="T1800" s="15" t="s">
        <v>8334</v>
      </c>
      <c r="U1800" s="15" t="s">
        <v>8335</v>
      </c>
    </row>
    <row r="1801" spans="1:21" ht="30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s="13">
        <f>IFERROR(ROUND(E1801/Q1801,2),0)</f>
        <v>11.64</v>
      </c>
      <c r="G1801" s="10">
        <f>ROUND(E1801/D1801,2)</f>
        <v>0.02</v>
      </c>
      <c r="H1801" s="9" t="s">
        <v>8219</v>
      </c>
      <c r="I1801" t="s">
        <v>8223</v>
      </c>
      <c r="J1801" t="s">
        <v>8245</v>
      </c>
      <c r="K1801">
        <v>1415740408</v>
      </c>
      <c r="L1801">
        <v>1414008808</v>
      </c>
      <c r="M1801" s="20">
        <f>(((K1801/60)/60)/24)+DATE(1970,1,1)</f>
        <v>41954.884351851855</v>
      </c>
      <c r="N1801" s="20">
        <f>(((L1801/60)/60)/24)+DATE(1970,1,1)</f>
        <v>41934.842685185184</v>
      </c>
      <c r="O1801" s="22">
        <f>M1801-N1801</f>
        <v>20.041666666671517</v>
      </c>
      <c r="P1801" t="b">
        <v>1</v>
      </c>
      <c r="Q1801">
        <v>6</v>
      </c>
      <c r="R1801" t="b">
        <v>0</v>
      </c>
      <c r="S1801" t="s">
        <v>8280</v>
      </c>
      <c r="T1801" s="15" t="s">
        <v>8334</v>
      </c>
      <c r="U1801" s="15" t="s">
        <v>8335</v>
      </c>
    </row>
    <row r="1802" spans="1:21" ht="60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s="13">
        <f>IFERROR(ROUND(E1802/Q1802,2),0)</f>
        <v>83.72</v>
      </c>
      <c r="G1802" s="10">
        <f>ROUND(E1802/D1802,2)</f>
        <v>0.2</v>
      </c>
      <c r="H1802" s="9" t="s">
        <v>8219</v>
      </c>
      <c r="I1802" t="s">
        <v>8223</v>
      </c>
      <c r="J1802" t="s">
        <v>8245</v>
      </c>
      <c r="K1802">
        <v>1476109970</v>
      </c>
      <c r="L1802">
        <v>1473517970</v>
      </c>
      <c r="M1802" s="20">
        <f>(((K1802/60)/60)/24)+DATE(1970,1,1)</f>
        <v>42653.606134259258</v>
      </c>
      <c r="N1802" s="20">
        <f>(((L1802/60)/60)/24)+DATE(1970,1,1)</f>
        <v>42623.606134259258</v>
      </c>
      <c r="O1802" s="22">
        <f>M1802-N1802</f>
        <v>30</v>
      </c>
      <c r="P1802" t="b">
        <v>1</v>
      </c>
      <c r="Q1802">
        <v>113</v>
      </c>
      <c r="R1802" t="b">
        <v>0</v>
      </c>
      <c r="S1802" t="s">
        <v>8280</v>
      </c>
      <c r="T1802" s="15" t="s">
        <v>8334</v>
      </c>
      <c r="U1802" s="15" t="s">
        <v>8335</v>
      </c>
    </row>
    <row r="1803" spans="1:21" ht="60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s="13">
        <f>IFERROR(ROUND(E1803/Q1803,2),0)</f>
        <v>63.65</v>
      </c>
      <c r="G1803" s="10">
        <f>ROUND(E1803/D1803,2)</f>
        <v>0.14000000000000001</v>
      </c>
      <c r="H1803" s="9" t="s">
        <v>8219</v>
      </c>
      <c r="I1803" t="s">
        <v>8223</v>
      </c>
      <c r="J1803" t="s">
        <v>8245</v>
      </c>
      <c r="K1803">
        <v>1450181400</v>
      </c>
      <c r="L1803">
        <v>1447429868</v>
      </c>
      <c r="M1803" s="20">
        <f>(((K1803/60)/60)/24)+DATE(1970,1,1)</f>
        <v>42353.506944444445</v>
      </c>
      <c r="N1803" s="20">
        <f>(((L1803/60)/60)/24)+DATE(1970,1,1)</f>
        <v>42321.660509259258</v>
      </c>
      <c r="O1803" s="22">
        <f>M1803-N1803</f>
        <v>31.846435185187147</v>
      </c>
      <c r="P1803" t="b">
        <v>1</v>
      </c>
      <c r="Q1803">
        <v>37</v>
      </c>
      <c r="R1803" t="b">
        <v>0</v>
      </c>
      <c r="S1803" t="s">
        <v>8280</v>
      </c>
      <c r="T1803" s="15" t="s">
        <v>8334</v>
      </c>
      <c r="U1803" s="15" t="s">
        <v>8335</v>
      </c>
    </row>
    <row r="1804" spans="1:21" ht="45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s="13">
        <f>IFERROR(ROUND(E1804/Q1804,2),0)</f>
        <v>94.28</v>
      </c>
      <c r="G1804" s="10">
        <f>ROUND(E1804/D1804,2)</f>
        <v>0.48</v>
      </c>
      <c r="H1804" s="9" t="s">
        <v>8219</v>
      </c>
      <c r="I1804" t="s">
        <v>8234</v>
      </c>
      <c r="J1804" t="s">
        <v>8247</v>
      </c>
      <c r="K1804">
        <v>1435442340</v>
      </c>
      <c r="L1804">
        <v>1433416830</v>
      </c>
      <c r="M1804" s="20">
        <f>(((K1804/60)/60)/24)+DATE(1970,1,1)</f>
        <v>42182.915972222225</v>
      </c>
      <c r="N1804" s="20">
        <f>(((L1804/60)/60)/24)+DATE(1970,1,1)</f>
        <v>42159.47256944445</v>
      </c>
      <c r="O1804" s="22">
        <f>M1804-N1804</f>
        <v>23.443402777775191</v>
      </c>
      <c r="P1804" t="b">
        <v>1</v>
      </c>
      <c r="Q1804">
        <v>18</v>
      </c>
      <c r="R1804" t="b">
        <v>0</v>
      </c>
      <c r="S1804" t="s">
        <v>8280</v>
      </c>
      <c r="T1804" s="15" t="s">
        <v>8334</v>
      </c>
      <c r="U1804" s="15" t="s">
        <v>8335</v>
      </c>
    </row>
    <row r="1805" spans="1:21" ht="45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s="13">
        <f>IFERROR(ROUND(E1805/Q1805,2),0)</f>
        <v>71.87</v>
      </c>
      <c r="G1805" s="10">
        <f>ROUND(E1805/D1805,2)</f>
        <v>0.31</v>
      </c>
      <c r="H1805" s="9" t="s">
        <v>8219</v>
      </c>
      <c r="I1805" t="s">
        <v>8222</v>
      </c>
      <c r="J1805" t="s">
        <v>8244</v>
      </c>
      <c r="K1805">
        <v>1423878182</v>
      </c>
      <c r="L1805">
        <v>1421199782</v>
      </c>
      <c r="M1805" s="20">
        <f>(((K1805/60)/60)/24)+DATE(1970,1,1)</f>
        <v>42049.071550925932</v>
      </c>
      <c r="N1805" s="20">
        <f>(((L1805/60)/60)/24)+DATE(1970,1,1)</f>
        <v>42018.071550925932</v>
      </c>
      <c r="O1805" s="22">
        <f>M1805-N1805</f>
        <v>31</v>
      </c>
      <c r="P1805" t="b">
        <v>1</v>
      </c>
      <c r="Q1805">
        <v>75</v>
      </c>
      <c r="R1805" t="b">
        <v>0</v>
      </c>
      <c r="S1805" t="s">
        <v>8280</v>
      </c>
      <c r="T1805" s="15" t="s">
        <v>8334</v>
      </c>
      <c r="U1805" s="15" t="s">
        <v>8335</v>
      </c>
    </row>
    <row r="1806" spans="1:21" ht="45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s="13">
        <f>IFERROR(ROUND(E1806/Q1806,2),0)</f>
        <v>104.85</v>
      </c>
      <c r="G1806" s="10">
        <f>ROUND(E1806/D1806,2)</f>
        <v>0.35</v>
      </c>
      <c r="H1806" s="9" t="s">
        <v>8219</v>
      </c>
      <c r="I1806" t="s">
        <v>8222</v>
      </c>
      <c r="J1806" t="s">
        <v>8244</v>
      </c>
      <c r="K1806">
        <v>1447521404</v>
      </c>
      <c r="L1806">
        <v>1444061804</v>
      </c>
      <c r="M1806" s="20">
        <f>(((K1806/60)/60)/24)+DATE(1970,1,1)</f>
        <v>42322.719953703709</v>
      </c>
      <c r="N1806" s="20">
        <f>(((L1806/60)/60)/24)+DATE(1970,1,1)</f>
        <v>42282.678287037037</v>
      </c>
      <c r="O1806" s="22">
        <f>M1806-N1806</f>
        <v>40.041666666671517</v>
      </c>
      <c r="P1806" t="b">
        <v>1</v>
      </c>
      <c r="Q1806">
        <v>52</v>
      </c>
      <c r="R1806" t="b">
        <v>0</v>
      </c>
      <c r="S1806" t="s">
        <v>8280</v>
      </c>
      <c r="T1806" s="15" t="s">
        <v>8334</v>
      </c>
      <c r="U1806" s="15" t="s">
        <v>8335</v>
      </c>
    </row>
    <row r="1807" spans="1:21" ht="60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s="13">
        <f>IFERROR(ROUND(E1807/Q1807,2),0)</f>
        <v>67.14</v>
      </c>
      <c r="G1807" s="10">
        <f>ROUND(E1807/D1807,2)</f>
        <v>0.36</v>
      </c>
      <c r="H1807" s="9" t="s">
        <v>8219</v>
      </c>
      <c r="I1807" t="s">
        <v>8234</v>
      </c>
      <c r="J1807" t="s">
        <v>8247</v>
      </c>
      <c r="K1807">
        <v>1443808800</v>
      </c>
      <c r="L1807">
        <v>1441048658</v>
      </c>
      <c r="M1807" s="20">
        <f>(((K1807/60)/60)/24)+DATE(1970,1,1)</f>
        <v>42279.75</v>
      </c>
      <c r="N1807" s="20">
        <f>(((L1807/60)/60)/24)+DATE(1970,1,1)</f>
        <v>42247.803912037038</v>
      </c>
      <c r="O1807" s="22">
        <f>M1807-N1807</f>
        <v>31.946087962962338</v>
      </c>
      <c r="P1807" t="b">
        <v>1</v>
      </c>
      <c r="Q1807">
        <v>122</v>
      </c>
      <c r="R1807" t="b">
        <v>0</v>
      </c>
      <c r="S1807" t="s">
        <v>8280</v>
      </c>
      <c r="T1807" s="15" t="s">
        <v>8334</v>
      </c>
      <c r="U1807" s="15" t="s">
        <v>8335</v>
      </c>
    </row>
    <row r="1808" spans="1:21" ht="60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s="13">
        <f>IFERROR(ROUND(E1808/Q1808,2),0)</f>
        <v>73.88</v>
      </c>
      <c r="G1808" s="10">
        <f>ROUND(E1808/D1808,2)</f>
        <v>0.03</v>
      </c>
      <c r="H1808" s="9" t="s">
        <v>8219</v>
      </c>
      <c r="I1808" t="s">
        <v>8223</v>
      </c>
      <c r="J1808" t="s">
        <v>8245</v>
      </c>
      <c r="K1808">
        <v>1412090349</v>
      </c>
      <c r="L1808">
        <v>1409066349</v>
      </c>
      <c r="M1808" s="20">
        <f>(((K1808/60)/60)/24)+DATE(1970,1,1)</f>
        <v>41912.638298611113</v>
      </c>
      <c r="N1808" s="20">
        <f>(((L1808/60)/60)/24)+DATE(1970,1,1)</f>
        <v>41877.638298611113</v>
      </c>
      <c r="O1808" s="22">
        <f>M1808-N1808</f>
        <v>35</v>
      </c>
      <c r="P1808" t="b">
        <v>1</v>
      </c>
      <c r="Q1808">
        <v>8</v>
      </c>
      <c r="R1808" t="b">
        <v>0</v>
      </c>
      <c r="S1808" t="s">
        <v>8280</v>
      </c>
      <c r="T1808" s="15" t="s">
        <v>8334</v>
      </c>
      <c r="U1808" s="15" t="s">
        <v>8335</v>
      </c>
    </row>
    <row r="1809" spans="1:21" ht="30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s="13">
        <f>IFERROR(ROUND(E1809/Q1809,2),0)</f>
        <v>69.13</v>
      </c>
      <c r="G1809" s="10">
        <f>ROUND(E1809/D1809,2)</f>
        <v>0.11</v>
      </c>
      <c r="H1809" s="9" t="s">
        <v>8219</v>
      </c>
      <c r="I1809" t="s">
        <v>8222</v>
      </c>
      <c r="J1809" t="s">
        <v>8244</v>
      </c>
      <c r="K1809">
        <v>1411868313</v>
      </c>
      <c r="L1809">
        <v>1409276313</v>
      </c>
      <c r="M1809" s="20">
        <f>(((K1809/60)/60)/24)+DATE(1970,1,1)</f>
        <v>41910.068437499998</v>
      </c>
      <c r="N1809" s="20">
        <f>(((L1809/60)/60)/24)+DATE(1970,1,1)</f>
        <v>41880.068437499998</v>
      </c>
      <c r="O1809" s="22">
        <f>M1809-N1809</f>
        <v>30</v>
      </c>
      <c r="P1809" t="b">
        <v>1</v>
      </c>
      <c r="Q1809">
        <v>8</v>
      </c>
      <c r="R1809" t="b">
        <v>0</v>
      </c>
      <c r="S1809" t="s">
        <v>8280</v>
      </c>
      <c r="T1809" s="15" t="s">
        <v>8334</v>
      </c>
      <c r="U1809" s="15" t="s">
        <v>8335</v>
      </c>
    </row>
    <row r="1810" spans="1:21" ht="60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s="13">
        <f>IFERROR(ROUND(E1810/Q1810,2),0)</f>
        <v>120.77</v>
      </c>
      <c r="G1810" s="10">
        <f>ROUND(E1810/D1810,2)</f>
        <v>0.41</v>
      </c>
      <c r="H1810" s="9" t="s">
        <v>8219</v>
      </c>
      <c r="I1810" t="s">
        <v>8222</v>
      </c>
      <c r="J1810" t="s">
        <v>8244</v>
      </c>
      <c r="K1810">
        <v>1486830030</v>
      </c>
      <c r="L1810">
        <v>1483806030</v>
      </c>
      <c r="M1810" s="20">
        <f>(((K1810/60)/60)/24)+DATE(1970,1,1)</f>
        <v>42777.680902777778</v>
      </c>
      <c r="N1810" s="20">
        <f>(((L1810/60)/60)/24)+DATE(1970,1,1)</f>
        <v>42742.680902777778</v>
      </c>
      <c r="O1810" s="22">
        <f>M1810-N1810</f>
        <v>35</v>
      </c>
      <c r="P1810" t="b">
        <v>1</v>
      </c>
      <c r="Q1810">
        <v>96</v>
      </c>
      <c r="R1810" t="b">
        <v>0</v>
      </c>
      <c r="S1810" t="s">
        <v>8280</v>
      </c>
      <c r="T1810" s="15" t="s">
        <v>8334</v>
      </c>
      <c r="U1810" s="15" t="s">
        <v>8335</v>
      </c>
    </row>
    <row r="1811" spans="1:21" ht="45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s="13">
        <f>IFERROR(ROUND(E1811/Q1811,2),0)</f>
        <v>42.22</v>
      </c>
      <c r="G1811" s="10">
        <f>ROUND(E1811/D1811,2)</f>
        <v>0.11</v>
      </c>
      <c r="H1811" s="9" t="s">
        <v>8219</v>
      </c>
      <c r="I1811" t="s">
        <v>8227</v>
      </c>
      <c r="J1811" t="s">
        <v>8249</v>
      </c>
      <c r="K1811">
        <v>1425246439</v>
      </c>
      <c r="L1811">
        <v>1422222439</v>
      </c>
      <c r="M1811" s="20">
        <f>(((K1811/60)/60)/24)+DATE(1970,1,1)</f>
        <v>42064.907858796301</v>
      </c>
      <c r="N1811" s="20">
        <f>(((L1811/60)/60)/24)+DATE(1970,1,1)</f>
        <v>42029.907858796301</v>
      </c>
      <c r="O1811" s="22">
        <f>M1811-N1811</f>
        <v>35</v>
      </c>
      <c r="P1811" t="b">
        <v>1</v>
      </c>
      <c r="Q1811">
        <v>9</v>
      </c>
      <c r="R1811" t="b">
        <v>0</v>
      </c>
      <c r="S1811" t="s">
        <v>8280</v>
      </c>
      <c r="T1811" s="15" t="s">
        <v>8334</v>
      </c>
      <c r="U1811" s="15" t="s">
        <v>8335</v>
      </c>
    </row>
    <row r="1812" spans="1:21" ht="45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s="13">
        <f>IFERROR(ROUND(E1812/Q1812,2),0)</f>
        <v>7.5</v>
      </c>
      <c r="G1812" s="10">
        <f>ROUND(E1812/D1812,2)</f>
        <v>0.03</v>
      </c>
      <c r="H1812" s="9" t="s">
        <v>8219</v>
      </c>
      <c r="I1812" t="s">
        <v>8222</v>
      </c>
      <c r="J1812" t="s">
        <v>8244</v>
      </c>
      <c r="K1812">
        <v>1408657826</v>
      </c>
      <c r="L1812">
        <v>1407621026</v>
      </c>
      <c r="M1812" s="20">
        <f>(((K1812/60)/60)/24)+DATE(1970,1,1)</f>
        <v>41872.91002314815</v>
      </c>
      <c r="N1812" s="20">
        <f>(((L1812/60)/60)/24)+DATE(1970,1,1)</f>
        <v>41860.91002314815</v>
      </c>
      <c r="O1812" s="22">
        <f>M1812-N1812</f>
        <v>12</v>
      </c>
      <c r="P1812" t="b">
        <v>0</v>
      </c>
      <c r="Q1812">
        <v>2</v>
      </c>
      <c r="R1812" t="b">
        <v>0</v>
      </c>
      <c r="S1812" t="s">
        <v>8280</v>
      </c>
      <c r="T1812" s="15" t="s">
        <v>8334</v>
      </c>
      <c r="U1812" s="15" t="s">
        <v>8335</v>
      </c>
    </row>
    <row r="1813" spans="1:21" ht="45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s="13">
        <f>IFERROR(ROUND(E1813/Q1813,2),0)</f>
        <v>1.54</v>
      </c>
      <c r="G1813" s="10">
        <f>ROUND(E1813/D1813,2)</f>
        <v>0</v>
      </c>
      <c r="H1813" s="9" t="s">
        <v>8219</v>
      </c>
      <c r="I1813" t="s">
        <v>8222</v>
      </c>
      <c r="J1813" t="s">
        <v>8244</v>
      </c>
      <c r="K1813">
        <v>1414123200</v>
      </c>
      <c r="L1813">
        <v>1408962270</v>
      </c>
      <c r="M1813" s="20">
        <f>(((K1813/60)/60)/24)+DATE(1970,1,1)</f>
        <v>41936.166666666664</v>
      </c>
      <c r="N1813" s="20">
        <f>(((L1813/60)/60)/24)+DATE(1970,1,1)</f>
        <v>41876.433680555558</v>
      </c>
      <c r="O1813" s="22">
        <f>M1813-N1813</f>
        <v>59.732986111106584</v>
      </c>
      <c r="P1813" t="b">
        <v>0</v>
      </c>
      <c r="Q1813">
        <v>26</v>
      </c>
      <c r="R1813" t="b">
        <v>0</v>
      </c>
      <c r="S1813" t="s">
        <v>8280</v>
      </c>
      <c r="T1813" s="15" t="s">
        <v>8334</v>
      </c>
      <c r="U1813" s="15" t="s">
        <v>8335</v>
      </c>
    </row>
    <row r="1814" spans="1:21" ht="60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s="13">
        <f>IFERROR(ROUND(E1814/Q1814,2),0)</f>
        <v>37.61</v>
      </c>
      <c r="G1814" s="10">
        <f>ROUND(E1814/D1814,2)</f>
        <v>0.13</v>
      </c>
      <c r="H1814" s="9" t="s">
        <v>8219</v>
      </c>
      <c r="I1814" t="s">
        <v>8223</v>
      </c>
      <c r="J1814" t="s">
        <v>8245</v>
      </c>
      <c r="K1814">
        <v>1467531536</v>
      </c>
      <c r="L1814">
        <v>1464939536</v>
      </c>
      <c r="M1814" s="20">
        <f>(((K1814/60)/60)/24)+DATE(1970,1,1)</f>
        <v>42554.318703703699</v>
      </c>
      <c r="N1814" s="20">
        <f>(((L1814/60)/60)/24)+DATE(1970,1,1)</f>
        <v>42524.318703703699</v>
      </c>
      <c r="O1814" s="22">
        <f>M1814-N1814</f>
        <v>30</v>
      </c>
      <c r="P1814" t="b">
        <v>0</v>
      </c>
      <c r="Q1814">
        <v>23</v>
      </c>
      <c r="R1814" t="b">
        <v>0</v>
      </c>
      <c r="S1814" t="s">
        <v>8280</v>
      </c>
      <c r="T1814" s="15" t="s">
        <v>8334</v>
      </c>
      <c r="U1814" s="15" t="s">
        <v>8335</v>
      </c>
    </row>
    <row r="1815" spans="1:21" ht="45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s="13" t="s">
        <v>7234</v>
      </c>
      <c r="G1815" s="10">
        <f>ROUND(E1815/D1815,2)</f>
        <v>0</v>
      </c>
      <c r="H1815" s="9" t="s">
        <v>8219</v>
      </c>
      <c r="I1815" t="s">
        <v>8223</v>
      </c>
      <c r="J1815" t="s">
        <v>8245</v>
      </c>
      <c r="K1815">
        <v>1407532812</v>
      </c>
      <c r="L1815">
        <v>1404940812</v>
      </c>
      <c r="M1815" s="20">
        <f>(((K1815/60)/60)/24)+DATE(1970,1,1)</f>
        <v>41859.889027777775</v>
      </c>
      <c r="N1815" s="20">
        <f>(((L1815/60)/60)/24)+DATE(1970,1,1)</f>
        <v>41829.889027777775</v>
      </c>
      <c r="O1815" s="22">
        <f>M1815-N1815</f>
        <v>30</v>
      </c>
      <c r="P1815" t="b">
        <v>0</v>
      </c>
      <c r="Q1815" t="s">
        <v>8305</v>
      </c>
      <c r="R1815" t="b">
        <v>0</v>
      </c>
      <c r="S1815" t="s">
        <v>8280</v>
      </c>
      <c r="T1815" s="15" t="s">
        <v>8334</v>
      </c>
      <c r="U1815" s="15" t="s">
        <v>8335</v>
      </c>
    </row>
    <row r="1816" spans="1:21" ht="45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s="13">
        <f>IFERROR(ROUND(E1816/Q1816,2),0)</f>
        <v>42.16</v>
      </c>
      <c r="G1816" s="10">
        <f>ROUND(E1816/D1816,2)</f>
        <v>0.49</v>
      </c>
      <c r="H1816" s="9" t="s">
        <v>8219</v>
      </c>
      <c r="I1816" t="s">
        <v>8223</v>
      </c>
      <c r="J1816" t="s">
        <v>8245</v>
      </c>
      <c r="K1816">
        <v>1425108736</v>
      </c>
      <c r="L1816">
        <v>1422516736</v>
      </c>
      <c r="M1816" s="20">
        <f>(((K1816/60)/60)/24)+DATE(1970,1,1)</f>
        <v>42063.314074074078</v>
      </c>
      <c r="N1816" s="20">
        <f>(((L1816/60)/60)/24)+DATE(1970,1,1)</f>
        <v>42033.314074074078</v>
      </c>
      <c r="O1816" s="22">
        <f>M1816-N1816</f>
        <v>30</v>
      </c>
      <c r="P1816" t="b">
        <v>0</v>
      </c>
      <c r="Q1816">
        <v>140</v>
      </c>
      <c r="R1816" t="b">
        <v>0</v>
      </c>
      <c r="S1816" t="s">
        <v>8280</v>
      </c>
      <c r="T1816" s="15" t="s">
        <v>8334</v>
      </c>
      <c r="U1816" s="15" t="s">
        <v>8335</v>
      </c>
    </row>
    <row r="1817" spans="1:21" ht="60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s="13" t="s">
        <v>7234</v>
      </c>
      <c r="G1817" s="10">
        <f>ROUND(E1817/D1817,2)</f>
        <v>0</v>
      </c>
      <c r="H1817" s="9" t="s">
        <v>8219</v>
      </c>
      <c r="I1817" t="s">
        <v>8222</v>
      </c>
      <c r="J1817" t="s">
        <v>8244</v>
      </c>
      <c r="K1817">
        <v>1435787137</v>
      </c>
      <c r="L1817">
        <v>1434577537</v>
      </c>
      <c r="M1817" s="20">
        <f>(((K1817/60)/60)/24)+DATE(1970,1,1)</f>
        <v>42186.906678240746</v>
      </c>
      <c r="N1817" s="20">
        <f>(((L1817/60)/60)/24)+DATE(1970,1,1)</f>
        <v>42172.906678240746</v>
      </c>
      <c r="O1817" s="22">
        <f>M1817-N1817</f>
        <v>14</v>
      </c>
      <c r="P1817" t="b">
        <v>0</v>
      </c>
      <c r="Q1817" t="s">
        <v>8305</v>
      </c>
      <c r="R1817" t="b">
        <v>0</v>
      </c>
      <c r="S1817" t="s">
        <v>8280</v>
      </c>
      <c r="T1817" s="15" t="s">
        <v>8334</v>
      </c>
      <c r="U1817" s="15" t="s">
        <v>8335</v>
      </c>
    </row>
    <row r="1818" spans="1:21" ht="45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s="13">
        <f>IFERROR(ROUND(E1818/Q1818,2),0)</f>
        <v>84.83</v>
      </c>
      <c r="G1818" s="10">
        <f>ROUND(E1818/D1818,2)</f>
        <v>0.02</v>
      </c>
      <c r="H1818" s="9" t="s">
        <v>8219</v>
      </c>
      <c r="I1818" t="s">
        <v>8238</v>
      </c>
      <c r="J1818" t="s">
        <v>8255</v>
      </c>
      <c r="K1818">
        <v>1469473200</v>
      </c>
      <c r="L1818">
        <v>1467061303</v>
      </c>
      <c r="M1818" s="20">
        <f>(((K1818/60)/60)/24)+DATE(1970,1,1)</f>
        <v>42576.791666666672</v>
      </c>
      <c r="N1818" s="20">
        <f>(((L1818/60)/60)/24)+DATE(1970,1,1)</f>
        <v>42548.876192129625</v>
      </c>
      <c r="O1818" s="22">
        <f>M1818-N1818</f>
        <v>27.915474537046975</v>
      </c>
      <c r="P1818" t="b">
        <v>0</v>
      </c>
      <c r="Q1818">
        <v>6</v>
      </c>
      <c r="R1818" t="b">
        <v>0</v>
      </c>
      <c r="S1818" t="s">
        <v>8280</v>
      </c>
      <c r="T1818" s="15" t="s">
        <v>8334</v>
      </c>
      <c r="U1818" s="15" t="s">
        <v>8335</v>
      </c>
    </row>
    <row r="1819" spans="1:21" ht="45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s="13">
        <f>IFERROR(ROUND(E1819/Q1819,2),0)</f>
        <v>94.19</v>
      </c>
      <c r="G1819" s="10">
        <f>ROUND(E1819/D1819,2)</f>
        <v>0.52</v>
      </c>
      <c r="H1819" s="9" t="s">
        <v>8219</v>
      </c>
      <c r="I1819" t="s">
        <v>8222</v>
      </c>
      <c r="J1819" t="s">
        <v>8244</v>
      </c>
      <c r="K1819">
        <v>1485759540</v>
      </c>
      <c r="L1819">
        <v>1480607607</v>
      </c>
      <c r="M1819" s="20">
        <f>(((K1819/60)/60)/24)+DATE(1970,1,1)</f>
        <v>42765.290972222225</v>
      </c>
      <c r="N1819" s="20">
        <f>(((L1819/60)/60)/24)+DATE(1970,1,1)</f>
        <v>42705.662118055552</v>
      </c>
      <c r="O1819" s="22">
        <f>M1819-N1819</f>
        <v>59.628854166672681</v>
      </c>
      <c r="P1819" t="b">
        <v>0</v>
      </c>
      <c r="Q1819">
        <v>100</v>
      </c>
      <c r="R1819" t="b">
        <v>0</v>
      </c>
      <c r="S1819" t="s">
        <v>8280</v>
      </c>
      <c r="T1819" s="15" t="s">
        <v>8334</v>
      </c>
      <c r="U1819" s="15" t="s">
        <v>8335</v>
      </c>
    </row>
    <row r="1820" spans="1:21" ht="45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s="13" t="s">
        <v>7234</v>
      </c>
      <c r="G1820" s="10">
        <f>ROUND(E1820/D1820,2)</f>
        <v>0</v>
      </c>
      <c r="H1820" s="9" t="s">
        <v>8219</v>
      </c>
      <c r="I1820" t="s">
        <v>8222</v>
      </c>
      <c r="J1820" t="s">
        <v>8244</v>
      </c>
      <c r="K1820">
        <v>1428035850</v>
      </c>
      <c r="L1820">
        <v>1425447450</v>
      </c>
      <c r="M1820" s="20">
        <f>(((K1820/60)/60)/24)+DATE(1970,1,1)</f>
        <v>42097.192708333328</v>
      </c>
      <c r="N1820" s="20">
        <f>(((L1820/60)/60)/24)+DATE(1970,1,1)</f>
        <v>42067.234375</v>
      </c>
      <c r="O1820" s="22">
        <f>M1820-N1820</f>
        <v>29.958333333328483</v>
      </c>
      <c r="P1820" t="b">
        <v>0</v>
      </c>
      <c r="Q1820" t="s">
        <v>8305</v>
      </c>
      <c r="R1820" t="b">
        <v>0</v>
      </c>
      <c r="S1820" t="s">
        <v>8280</v>
      </c>
      <c r="T1820" s="15" t="s">
        <v>8334</v>
      </c>
      <c r="U1820" s="15" t="s">
        <v>8335</v>
      </c>
    </row>
    <row r="1821" spans="1:21" ht="60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s="13">
        <f>IFERROR(ROUND(E1821/Q1821,2),0)</f>
        <v>6.25</v>
      </c>
      <c r="G1821" s="10">
        <f>ROUND(E1821/D1821,2)</f>
        <v>0.02</v>
      </c>
      <c r="H1821" s="9" t="s">
        <v>8219</v>
      </c>
      <c r="I1821" t="s">
        <v>8222</v>
      </c>
      <c r="J1821" t="s">
        <v>8244</v>
      </c>
      <c r="K1821">
        <v>1406743396</v>
      </c>
      <c r="L1821">
        <v>1404151396</v>
      </c>
      <c r="M1821" s="20">
        <f>(((K1821/60)/60)/24)+DATE(1970,1,1)</f>
        <v>41850.752268518518</v>
      </c>
      <c r="N1821" s="20">
        <f>(((L1821/60)/60)/24)+DATE(1970,1,1)</f>
        <v>41820.752268518518</v>
      </c>
      <c r="O1821" s="22">
        <f>M1821-N1821</f>
        <v>30</v>
      </c>
      <c r="P1821" t="b">
        <v>0</v>
      </c>
      <c r="Q1821">
        <v>4</v>
      </c>
      <c r="R1821" t="b">
        <v>0</v>
      </c>
      <c r="S1821" t="s">
        <v>8280</v>
      </c>
      <c r="T1821" s="15" t="s">
        <v>8334</v>
      </c>
      <c r="U1821" s="15" t="s">
        <v>8335</v>
      </c>
    </row>
    <row r="1822" spans="1:21" ht="60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s="13">
        <f>IFERROR(ROUND(E1822/Q1822,2),0)</f>
        <v>213.38</v>
      </c>
      <c r="G1822" s="10">
        <f>ROUND(E1822/D1822,2)</f>
        <v>7.0000000000000007E-2</v>
      </c>
      <c r="H1822" s="9" t="s">
        <v>8219</v>
      </c>
      <c r="I1822" t="s">
        <v>8222</v>
      </c>
      <c r="J1822" t="s">
        <v>8244</v>
      </c>
      <c r="K1822">
        <v>1427850090</v>
      </c>
      <c r="L1822">
        <v>1425261690</v>
      </c>
      <c r="M1822" s="20">
        <f>(((K1822/60)/60)/24)+DATE(1970,1,1)</f>
        <v>42095.042708333334</v>
      </c>
      <c r="N1822" s="20">
        <f>(((L1822/60)/60)/24)+DATE(1970,1,1)</f>
        <v>42065.084375000006</v>
      </c>
      <c r="O1822" s="22">
        <f>M1822-N1822</f>
        <v>29.958333333328483</v>
      </c>
      <c r="P1822" t="b">
        <v>0</v>
      </c>
      <c r="Q1822">
        <v>8</v>
      </c>
      <c r="R1822" t="b">
        <v>0</v>
      </c>
      <c r="S1822" t="s">
        <v>8280</v>
      </c>
      <c r="T1822" s="15" t="s">
        <v>8334</v>
      </c>
      <c r="U1822" s="15" t="s">
        <v>8335</v>
      </c>
    </row>
    <row r="1823" spans="1:21" ht="45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s="13">
        <f>IFERROR(ROUND(E1823/Q1823,2),0)</f>
        <v>59.16</v>
      </c>
      <c r="G1823" s="10">
        <f>ROUND(E1823/D1823,2)</f>
        <v>1.35</v>
      </c>
      <c r="H1823" s="9" t="s">
        <v>8217</v>
      </c>
      <c r="I1823" t="s">
        <v>8222</v>
      </c>
      <c r="J1823" t="s">
        <v>8244</v>
      </c>
      <c r="K1823">
        <v>1330760367</v>
      </c>
      <c r="L1823">
        <v>1326872367</v>
      </c>
      <c r="M1823" s="20">
        <f>(((K1823/60)/60)/24)+DATE(1970,1,1)</f>
        <v>40971.319062499999</v>
      </c>
      <c r="N1823" s="20">
        <f>(((L1823/60)/60)/24)+DATE(1970,1,1)</f>
        <v>40926.319062499999</v>
      </c>
      <c r="O1823" s="22">
        <f>M1823-N1823</f>
        <v>45</v>
      </c>
      <c r="P1823" t="b">
        <v>0</v>
      </c>
      <c r="Q1823">
        <v>57</v>
      </c>
      <c r="R1823" t="b">
        <v>1</v>
      </c>
      <c r="S1823" t="s">
        <v>8271</v>
      </c>
      <c r="T1823" s="15" t="s">
        <v>8321</v>
      </c>
      <c r="U1823" s="15" t="s">
        <v>8322</v>
      </c>
    </row>
    <row r="1824" spans="1:21" ht="30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s="13">
        <f>IFERROR(ROUND(E1824/Q1824,2),0)</f>
        <v>27.27</v>
      </c>
      <c r="G1824" s="10">
        <f>ROUND(E1824/D1824,2)</f>
        <v>1</v>
      </c>
      <c r="H1824" s="9" t="s">
        <v>8217</v>
      </c>
      <c r="I1824" t="s">
        <v>8227</v>
      </c>
      <c r="J1824" t="s">
        <v>8249</v>
      </c>
      <c r="K1824">
        <v>1391194860</v>
      </c>
      <c r="L1824">
        <v>1388084862</v>
      </c>
      <c r="M1824" s="20">
        <f>(((K1824/60)/60)/24)+DATE(1970,1,1)</f>
        <v>41670.792361111111</v>
      </c>
      <c r="N1824" s="20">
        <f>(((L1824/60)/60)/24)+DATE(1970,1,1)</f>
        <v>41634.797013888885</v>
      </c>
      <c r="O1824" s="22">
        <f>M1824-N1824</f>
        <v>35.995347222225973</v>
      </c>
      <c r="P1824" t="b">
        <v>0</v>
      </c>
      <c r="Q1824">
        <v>11</v>
      </c>
      <c r="R1824" t="b">
        <v>1</v>
      </c>
      <c r="S1824" t="s">
        <v>8271</v>
      </c>
      <c r="T1824" s="15" t="s">
        <v>8321</v>
      </c>
      <c r="U1824" s="15" t="s">
        <v>8322</v>
      </c>
    </row>
    <row r="1825" spans="1:21" ht="60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s="13">
        <f>IFERROR(ROUND(E1825/Q1825,2),0)</f>
        <v>24.58</v>
      </c>
      <c r="G1825" s="10">
        <f>ROUND(E1825/D1825,2)</f>
        <v>1.1599999999999999</v>
      </c>
      <c r="H1825" s="9" t="s">
        <v>8217</v>
      </c>
      <c r="I1825" t="s">
        <v>8222</v>
      </c>
      <c r="J1825" t="s">
        <v>8244</v>
      </c>
      <c r="K1825">
        <v>1351095976</v>
      </c>
      <c r="L1825">
        <v>1348503976</v>
      </c>
      <c r="M1825" s="20">
        <f>(((K1825/60)/60)/24)+DATE(1970,1,1)</f>
        <v>41206.684907407405</v>
      </c>
      <c r="N1825" s="20">
        <f>(((L1825/60)/60)/24)+DATE(1970,1,1)</f>
        <v>41176.684907407405</v>
      </c>
      <c r="O1825" s="22">
        <f>M1825-N1825</f>
        <v>30</v>
      </c>
      <c r="P1825" t="b">
        <v>0</v>
      </c>
      <c r="Q1825">
        <v>33</v>
      </c>
      <c r="R1825" t="b">
        <v>1</v>
      </c>
      <c r="S1825" t="s">
        <v>8271</v>
      </c>
      <c r="T1825" s="15" t="s">
        <v>8321</v>
      </c>
      <c r="U1825" s="15" t="s">
        <v>8322</v>
      </c>
    </row>
    <row r="1826" spans="1:21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s="13">
        <f>IFERROR(ROUND(E1826/Q1826,2),0)</f>
        <v>75.05</v>
      </c>
      <c r="G1826" s="10">
        <f>ROUND(E1826/D1826,2)</f>
        <v>1</v>
      </c>
      <c r="H1826" s="9" t="s">
        <v>8217</v>
      </c>
      <c r="I1826" t="s">
        <v>8222</v>
      </c>
      <c r="J1826" t="s">
        <v>8244</v>
      </c>
      <c r="K1826">
        <v>1389146880</v>
      </c>
      <c r="L1826">
        <v>1387403967</v>
      </c>
      <c r="M1826" s="20">
        <f>(((K1826/60)/60)/24)+DATE(1970,1,1)</f>
        <v>41647.088888888888</v>
      </c>
      <c r="N1826" s="20">
        <f>(((L1826/60)/60)/24)+DATE(1970,1,1)</f>
        <v>41626.916284722225</v>
      </c>
      <c r="O1826" s="22">
        <f>M1826-N1826</f>
        <v>20.172604166662495</v>
      </c>
      <c r="P1826" t="b">
        <v>0</v>
      </c>
      <c r="Q1826">
        <v>40</v>
      </c>
      <c r="R1826" t="b">
        <v>1</v>
      </c>
      <c r="S1826" t="s">
        <v>8271</v>
      </c>
      <c r="T1826" s="15" t="s">
        <v>8321</v>
      </c>
      <c r="U1826" s="15" t="s">
        <v>8322</v>
      </c>
    </row>
    <row r="1827" spans="1:21" ht="60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s="13">
        <f>IFERROR(ROUND(E1827/Q1827,2),0)</f>
        <v>42.02</v>
      </c>
      <c r="G1827" s="10">
        <f>ROUND(E1827/D1827,2)</f>
        <v>1.05</v>
      </c>
      <c r="H1827" s="9" t="s">
        <v>8217</v>
      </c>
      <c r="I1827" t="s">
        <v>8222</v>
      </c>
      <c r="J1827" t="s">
        <v>8244</v>
      </c>
      <c r="K1827">
        <v>1373572903</v>
      </c>
      <c r="L1827">
        <v>1371585703</v>
      </c>
      <c r="M1827" s="20">
        <f>(((K1827/60)/60)/24)+DATE(1970,1,1)</f>
        <v>41466.83452546296</v>
      </c>
      <c r="N1827" s="20">
        <f>(((L1827/60)/60)/24)+DATE(1970,1,1)</f>
        <v>41443.83452546296</v>
      </c>
      <c r="O1827" s="22">
        <f>M1827-N1827</f>
        <v>23</v>
      </c>
      <c r="P1827" t="b">
        <v>0</v>
      </c>
      <c r="Q1827">
        <v>50</v>
      </c>
      <c r="R1827" t="b">
        <v>1</v>
      </c>
      <c r="S1827" t="s">
        <v>8271</v>
      </c>
      <c r="T1827" s="15" t="s">
        <v>8321</v>
      </c>
      <c r="U1827" s="15" t="s">
        <v>8322</v>
      </c>
    </row>
    <row r="1828" spans="1:21" ht="30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s="13">
        <f>IFERROR(ROUND(E1828/Q1828,2),0)</f>
        <v>53.16</v>
      </c>
      <c r="G1828" s="10">
        <f>ROUND(E1828/D1828,2)</f>
        <v>1.01</v>
      </c>
      <c r="H1828" s="9" t="s">
        <v>8217</v>
      </c>
      <c r="I1828" t="s">
        <v>8222</v>
      </c>
      <c r="J1828" t="s">
        <v>8244</v>
      </c>
      <c r="K1828">
        <v>1392675017</v>
      </c>
      <c r="L1828">
        <v>1390083017</v>
      </c>
      <c r="M1828" s="20">
        <f>(((K1828/60)/60)/24)+DATE(1970,1,1)</f>
        <v>41687.923807870371</v>
      </c>
      <c r="N1828" s="20">
        <f>(((L1828/60)/60)/24)+DATE(1970,1,1)</f>
        <v>41657.923807870371</v>
      </c>
      <c r="O1828" s="22">
        <f>M1828-N1828</f>
        <v>30</v>
      </c>
      <c r="P1828" t="b">
        <v>0</v>
      </c>
      <c r="Q1828">
        <v>38</v>
      </c>
      <c r="R1828" t="b">
        <v>1</v>
      </c>
      <c r="S1828" t="s">
        <v>8271</v>
      </c>
      <c r="T1828" s="15" t="s">
        <v>8321</v>
      </c>
      <c r="U1828" s="15" t="s">
        <v>8322</v>
      </c>
    </row>
    <row r="1829" spans="1:21" ht="60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s="13">
        <f>IFERROR(ROUND(E1829/Q1829,2),0)</f>
        <v>83.89</v>
      </c>
      <c r="G1829" s="10">
        <f>ROUND(E1829/D1829,2)</f>
        <v>1.01</v>
      </c>
      <c r="H1829" s="9" t="s">
        <v>8217</v>
      </c>
      <c r="I1829" t="s">
        <v>8222</v>
      </c>
      <c r="J1829" t="s">
        <v>8244</v>
      </c>
      <c r="K1829">
        <v>1299138561</v>
      </c>
      <c r="L1829">
        <v>1294818561</v>
      </c>
      <c r="M1829" s="20">
        <f>(((K1829/60)/60)/24)+DATE(1970,1,1)</f>
        <v>40605.325937499998</v>
      </c>
      <c r="N1829" s="20">
        <f>(((L1829/60)/60)/24)+DATE(1970,1,1)</f>
        <v>40555.325937499998</v>
      </c>
      <c r="O1829" s="22">
        <f>M1829-N1829</f>
        <v>50</v>
      </c>
      <c r="P1829" t="b">
        <v>0</v>
      </c>
      <c r="Q1829">
        <v>96</v>
      </c>
      <c r="R1829" t="b">
        <v>1</v>
      </c>
      <c r="S1829" t="s">
        <v>8271</v>
      </c>
      <c r="T1829" s="15" t="s">
        <v>8321</v>
      </c>
      <c r="U1829" s="15" t="s">
        <v>8322</v>
      </c>
    </row>
    <row r="1830" spans="1:21" ht="60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s="13">
        <f>IFERROR(ROUND(E1830/Q1830,2),0)</f>
        <v>417.33</v>
      </c>
      <c r="G1830" s="10">
        <f>ROUND(E1830/D1830,2)</f>
        <v>1</v>
      </c>
      <c r="H1830" s="9" t="s">
        <v>8217</v>
      </c>
      <c r="I1830" t="s">
        <v>8222</v>
      </c>
      <c r="J1830" t="s">
        <v>8244</v>
      </c>
      <c r="K1830">
        <v>1399672800</v>
      </c>
      <c r="L1830">
        <v>1396906530</v>
      </c>
      <c r="M1830" s="20">
        <f>(((K1830/60)/60)/24)+DATE(1970,1,1)</f>
        <v>41768.916666666664</v>
      </c>
      <c r="N1830" s="20">
        <f>(((L1830/60)/60)/24)+DATE(1970,1,1)</f>
        <v>41736.899652777778</v>
      </c>
      <c r="O1830" s="22">
        <f>M1830-N1830</f>
        <v>32.01701388888614</v>
      </c>
      <c r="P1830" t="b">
        <v>0</v>
      </c>
      <c r="Q1830">
        <v>48</v>
      </c>
      <c r="R1830" t="b">
        <v>1</v>
      </c>
      <c r="S1830" t="s">
        <v>8271</v>
      </c>
      <c r="T1830" s="15" t="s">
        <v>8321</v>
      </c>
      <c r="U1830" s="15" t="s">
        <v>8322</v>
      </c>
    </row>
    <row r="1831" spans="1:21" ht="45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s="13">
        <f>IFERROR(ROUND(E1831/Q1831,2),0)</f>
        <v>75.77</v>
      </c>
      <c r="G1831" s="10">
        <f>ROUND(E1831/D1831,2)</f>
        <v>1.67</v>
      </c>
      <c r="H1831" s="9" t="s">
        <v>8217</v>
      </c>
      <c r="I1831" t="s">
        <v>8222</v>
      </c>
      <c r="J1831" t="s">
        <v>8244</v>
      </c>
      <c r="K1831">
        <v>1295647200</v>
      </c>
      <c r="L1831">
        <v>1291428371</v>
      </c>
      <c r="M1831" s="20">
        <f>(((K1831/60)/60)/24)+DATE(1970,1,1)</f>
        <v>40564.916666666664</v>
      </c>
      <c r="N1831" s="20">
        <f>(((L1831/60)/60)/24)+DATE(1970,1,1)</f>
        <v>40516.087627314817</v>
      </c>
      <c r="O1831" s="22">
        <f>M1831-N1831</f>
        <v>48.829039351847314</v>
      </c>
      <c r="P1831" t="b">
        <v>0</v>
      </c>
      <c r="Q1831">
        <v>33</v>
      </c>
      <c r="R1831" t="b">
        <v>1</v>
      </c>
      <c r="S1831" t="s">
        <v>8271</v>
      </c>
      <c r="T1831" s="15" t="s">
        <v>8321</v>
      </c>
      <c r="U1831" s="15" t="s">
        <v>8322</v>
      </c>
    </row>
    <row r="1832" spans="1:21" ht="45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s="13">
        <f>IFERROR(ROUND(E1832/Q1832,2),0)</f>
        <v>67.39</v>
      </c>
      <c r="G1832" s="10">
        <f>ROUND(E1832/D1832,2)</f>
        <v>1.02</v>
      </c>
      <c r="H1832" s="9" t="s">
        <v>8217</v>
      </c>
      <c r="I1832" t="s">
        <v>8222</v>
      </c>
      <c r="J1832" t="s">
        <v>8244</v>
      </c>
      <c r="K1832">
        <v>1393259107</v>
      </c>
      <c r="L1832">
        <v>1390667107</v>
      </c>
      <c r="M1832" s="20">
        <f>(((K1832/60)/60)/24)+DATE(1970,1,1)</f>
        <v>41694.684108796297</v>
      </c>
      <c r="N1832" s="20">
        <f>(((L1832/60)/60)/24)+DATE(1970,1,1)</f>
        <v>41664.684108796297</v>
      </c>
      <c r="O1832" s="22">
        <f>M1832-N1832</f>
        <v>30</v>
      </c>
      <c r="P1832" t="b">
        <v>0</v>
      </c>
      <c r="Q1832">
        <v>226</v>
      </c>
      <c r="R1832" t="b">
        <v>1</v>
      </c>
      <c r="S1832" t="s">
        <v>8271</v>
      </c>
      <c r="T1832" s="15" t="s">
        <v>8321</v>
      </c>
      <c r="U1832" s="15" t="s">
        <v>8322</v>
      </c>
    </row>
    <row r="1833" spans="1:21" ht="45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s="13">
        <f>IFERROR(ROUND(E1833/Q1833,2),0)</f>
        <v>73.569999999999993</v>
      </c>
      <c r="G1833" s="10">
        <f>ROUND(E1833/D1833,2)</f>
        <v>1.03</v>
      </c>
      <c r="H1833" s="9" t="s">
        <v>8217</v>
      </c>
      <c r="I1833" t="s">
        <v>8222</v>
      </c>
      <c r="J1833" t="s">
        <v>8244</v>
      </c>
      <c r="K1833">
        <v>1336866863</v>
      </c>
      <c r="L1833">
        <v>1335570863</v>
      </c>
      <c r="M1833" s="20">
        <f>(((K1833/60)/60)/24)+DATE(1970,1,1)</f>
        <v>41041.996099537035</v>
      </c>
      <c r="N1833" s="20">
        <f>(((L1833/60)/60)/24)+DATE(1970,1,1)</f>
        <v>41026.996099537035</v>
      </c>
      <c r="O1833" s="22">
        <f>M1833-N1833</f>
        <v>15</v>
      </c>
      <c r="P1833" t="b">
        <v>0</v>
      </c>
      <c r="Q1833">
        <v>14</v>
      </c>
      <c r="R1833" t="b">
        <v>1</v>
      </c>
      <c r="S1833" t="s">
        <v>8271</v>
      </c>
      <c r="T1833" s="15" t="s">
        <v>8321</v>
      </c>
      <c r="U1833" s="15" t="s">
        <v>8322</v>
      </c>
    </row>
    <row r="1834" spans="1:21" ht="60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s="13">
        <f>IFERROR(ROUND(E1834/Q1834,2),0)</f>
        <v>25</v>
      </c>
      <c r="G1834" s="10">
        <f>ROUND(E1834/D1834,2)</f>
        <v>1.43</v>
      </c>
      <c r="H1834" s="9" t="s">
        <v>8217</v>
      </c>
      <c r="I1834" t="s">
        <v>8222</v>
      </c>
      <c r="J1834" t="s">
        <v>8244</v>
      </c>
      <c r="K1834">
        <v>1299243427</v>
      </c>
      <c r="L1834">
        <v>1296651427</v>
      </c>
      <c r="M1834" s="20">
        <f>(((K1834/60)/60)/24)+DATE(1970,1,1)</f>
        <v>40606.539664351854</v>
      </c>
      <c r="N1834" s="20">
        <f>(((L1834/60)/60)/24)+DATE(1970,1,1)</f>
        <v>40576.539664351854</v>
      </c>
      <c r="O1834" s="22">
        <f>M1834-N1834</f>
        <v>30</v>
      </c>
      <c r="P1834" t="b">
        <v>0</v>
      </c>
      <c r="Q1834">
        <v>20</v>
      </c>
      <c r="R1834" t="b">
        <v>1</v>
      </c>
      <c r="S1834" t="s">
        <v>8271</v>
      </c>
      <c r="T1834" s="15" t="s">
        <v>8321</v>
      </c>
      <c r="U1834" s="15" t="s">
        <v>8322</v>
      </c>
    </row>
    <row r="1835" spans="1:21" ht="60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s="13">
        <f>IFERROR(ROUND(E1835/Q1835,2),0)</f>
        <v>42</v>
      </c>
      <c r="G1835" s="10">
        <f>ROUND(E1835/D1835,2)</f>
        <v>2.63</v>
      </c>
      <c r="H1835" s="9" t="s">
        <v>8217</v>
      </c>
      <c r="I1835" t="s">
        <v>8222</v>
      </c>
      <c r="J1835" t="s">
        <v>8244</v>
      </c>
      <c r="K1835">
        <v>1362211140</v>
      </c>
      <c r="L1835">
        <v>1359421403</v>
      </c>
      <c r="M1835" s="20">
        <f>(((K1835/60)/60)/24)+DATE(1970,1,1)</f>
        <v>41335.332638888889</v>
      </c>
      <c r="N1835" s="20">
        <f>(((L1835/60)/60)/24)+DATE(1970,1,1)</f>
        <v>41303.044016203705</v>
      </c>
      <c r="O1835" s="22">
        <f>M1835-N1835</f>
        <v>32.288622685184237</v>
      </c>
      <c r="P1835" t="b">
        <v>0</v>
      </c>
      <c r="Q1835">
        <v>25</v>
      </c>
      <c r="R1835" t="b">
        <v>1</v>
      </c>
      <c r="S1835" t="s">
        <v>8271</v>
      </c>
      <c r="T1835" s="15" t="s">
        <v>8321</v>
      </c>
      <c r="U1835" s="15" t="s">
        <v>8322</v>
      </c>
    </row>
    <row r="1836" spans="1:21" ht="30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s="13">
        <f>IFERROR(ROUND(E1836/Q1836,2),0)</f>
        <v>131.16999999999999</v>
      </c>
      <c r="G1836" s="10">
        <f>ROUND(E1836/D1836,2)</f>
        <v>1.18</v>
      </c>
      <c r="H1836" s="9" t="s">
        <v>8217</v>
      </c>
      <c r="I1836" t="s">
        <v>8222</v>
      </c>
      <c r="J1836" t="s">
        <v>8244</v>
      </c>
      <c r="K1836">
        <v>1422140895</v>
      </c>
      <c r="L1836">
        <v>1418684895</v>
      </c>
      <c r="M1836" s="20">
        <f>(((K1836/60)/60)/24)+DATE(1970,1,1)</f>
        <v>42028.964062500003</v>
      </c>
      <c r="N1836" s="20">
        <f>(((L1836/60)/60)/24)+DATE(1970,1,1)</f>
        <v>41988.964062500003</v>
      </c>
      <c r="O1836" s="22">
        <f>M1836-N1836</f>
        <v>40</v>
      </c>
      <c r="P1836" t="b">
        <v>0</v>
      </c>
      <c r="Q1836">
        <v>90</v>
      </c>
      <c r="R1836" t="b">
        <v>1</v>
      </c>
      <c r="S1836" t="s">
        <v>8271</v>
      </c>
      <c r="T1836" s="15" t="s">
        <v>8321</v>
      </c>
      <c r="U1836" s="15" t="s">
        <v>8322</v>
      </c>
    </row>
    <row r="1837" spans="1:21" ht="75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s="13">
        <f>IFERROR(ROUND(E1837/Q1837,2),0)</f>
        <v>47.27</v>
      </c>
      <c r="G1837" s="10">
        <f>ROUND(E1837/D1837,2)</f>
        <v>1.04</v>
      </c>
      <c r="H1837" s="9" t="s">
        <v>8217</v>
      </c>
      <c r="I1837" t="s">
        <v>8223</v>
      </c>
      <c r="J1837" t="s">
        <v>8245</v>
      </c>
      <c r="K1837">
        <v>1459439471</v>
      </c>
      <c r="L1837">
        <v>1456851071</v>
      </c>
      <c r="M1837" s="20">
        <f>(((K1837/60)/60)/24)+DATE(1970,1,1)</f>
        <v>42460.660543981481</v>
      </c>
      <c r="N1837" s="20">
        <f>(((L1837/60)/60)/24)+DATE(1970,1,1)</f>
        <v>42430.702210648145</v>
      </c>
      <c r="O1837" s="22">
        <f>M1837-N1837</f>
        <v>29.958333333335759</v>
      </c>
      <c r="P1837" t="b">
        <v>0</v>
      </c>
      <c r="Q1837">
        <v>11</v>
      </c>
      <c r="R1837" t="b">
        <v>1</v>
      </c>
      <c r="S1837" t="s">
        <v>8271</v>
      </c>
      <c r="T1837" s="15" t="s">
        <v>8321</v>
      </c>
      <c r="U1837" s="15" t="s">
        <v>8322</v>
      </c>
    </row>
    <row r="1838" spans="1:21" ht="30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s="13">
        <f>IFERROR(ROUND(E1838/Q1838,2),0)</f>
        <v>182.13</v>
      </c>
      <c r="G1838" s="10">
        <f>ROUND(E1838/D1838,2)</f>
        <v>2</v>
      </c>
      <c r="H1838" s="9" t="s">
        <v>8217</v>
      </c>
      <c r="I1838" t="s">
        <v>8222</v>
      </c>
      <c r="J1838" t="s">
        <v>8244</v>
      </c>
      <c r="K1838">
        <v>1361129129</v>
      </c>
      <c r="L1838">
        <v>1359660329</v>
      </c>
      <c r="M1838" s="20">
        <f>(((K1838/60)/60)/24)+DATE(1970,1,1)</f>
        <v>41322.809363425928</v>
      </c>
      <c r="N1838" s="20">
        <f>(((L1838/60)/60)/24)+DATE(1970,1,1)</f>
        <v>41305.809363425928</v>
      </c>
      <c r="O1838" s="22">
        <f>M1838-N1838</f>
        <v>17</v>
      </c>
      <c r="P1838" t="b">
        <v>0</v>
      </c>
      <c r="Q1838">
        <v>55</v>
      </c>
      <c r="R1838" t="b">
        <v>1</v>
      </c>
      <c r="S1838" t="s">
        <v>8271</v>
      </c>
      <c r="T1838" s="15" t="s">
        <v>8321</v>
      </c>
      <c r="U1838" s="15" t="s">
        <v>8322</v>
      </c>
    </row>
    <row r="1839" spans="1:21" ht="60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s="13">
        <f>IFERROR(ROUND(E1839/Q1839,2),0)</f>
        <v>61.37</v>
      </c>
      <c r="G1839" s="10">
        <f>ROUND(E1839/D1839,2)</f>
        <v>3.07</v>
      </c>
      <c r="H1839" s="9" t="s">
        <v>8217</v>
      </c>
      <c r="I1839" t="s">
        <v>8222</v>
      </c>
      <c r="J1839" t="s">
        <v>8244</v>
      </c>
      <c r="K1839">
        <v>1332029335</v>
      </c>
      <c r="L1839">
        <v>1326848935</v>
      </c>
      <c r="M1839" s="20">
        <f>(((K1839/60)/60)/24)+DATE(1970,1,1)</f>
        <v>40986.006192129629</v>
      </c>
      <c r="N1839" s="20">
        <f>(((L1839/60)/60)/24)+DATE(1970,1,1)</f>
        <v>40926.047858796301</v>
      </c>
      <c r="O1839" s="22">
        <f>M1839-N1839</f>
        <v>59.958333333328483</v>
      </c>
      <c r="P1839" t="b">
        <v>0</v>
      </c>
      <c r="Q1839">
        <v>30</v>
      </c>
      <c r="R1839" t="b">
        <v>1</v>
      </c>
      <c r="S1839" t="s">
        <v>8271</v>
      </c>
      <c r="T1839" s="15" t="s">
        <v>8321</v>
      </c>
      <c r="U1839" s="15" t="s">
        <v>8322</v>
      </c>
    </row>
    <row r="1840" spans="1:21" ht="60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s="13">
        <f>IFERROR(ROUND(E1840/Q1840,2),0)</f>
        <v>35.770000000000003</v>
      </c>
      <c r="G1840" s="10">
        <f>ROUND(E1840/D1840,2)</f>
        <v>1</v>
      </c>
      <c r="H1840" s="9" t="s">
        <v>8217</v>
      </c>
      <c r="I1840" t="s">
        <v>8222</v>
      </c>
      <c r="J1840" t="s">
        <v>8244</v>
      </c>
      <c r="K1840">
        <v>1317438000</v>
      </c>
      <c r="L1840">
        <v>1314989557</v>
      </c>
      <c r="M1840" s="20">
        <f>(((K1840/60)/60)/24)+DATE(1970,1,1)</f>
        <v>40817.125</v>
      </c>
      <c r="N1840" s="20">
        <f>(((L1840/60)/60)/24)+DATE(1970,1,1)</f>
        <v>40788.786539351851</v>
      </c>
      <c r="O1840" s="22">
        <f>M1840-N1840</f>
        <v>28.338460648148612</v>
      </c>
      <c r="P1840" t="b">
        <v>0</v>
      </c>
      <c r="Q1840">
        <v>28</v>
      </c>
      <c r="R1840" t="b">
        <v>1</v>
      </c>
      <c r="S1840" t="s">
        <v>8271</v>
      </c>
      <c r="T1840" s="15" t="s">
        <v>8321</v>
      </c>
      <c r="U1840" s="15" t="s">
        <v>8322</v>
      </c>
    </row>
    <row r="1841" spans="1:21" ht="45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s="13">
        <f>IFERROR(ROUND(E1841/Q1841,2),0)</f>
        <v>45.62</v>
      </c>
      <c r="G1841" s="10">
        <f>ROUND(E1841/D1841,2)</f>
        <v>2.0499999999999998</v>
      </c>
      <c r="H1841" s="9" t="s">
        <v>8217</v>
      </c>
      <c r="I1841" t="s">
        <v>8222</v>
      </c>
      <c r="J1841" t="s">
        <v>8244</v>
      </c>
      <c r="K1841">
        <v>1475342382</v>
      </c>
      <c r="L1841">
        <v>1472750382</v>
      </c>
      <c r="M1841" s="20">
        <f>(((K1841/60)/60)/24)+DATE(1970,1,1)</f>
        <v>42644.722013888888</v>
      </c>
      <c r="N1841" s="20">
        <f>(((L1841/60)/60)/24)+DATE(1970,1,1)</f>
        <v>42614.722013888888</v>
      </c>
      <c r="O1841" s="22">
        <f>M1841-N1841</f>
        <v>30</v>
      </c>
      <c r="P1841" t="b">
        <v>0</v>
      </c>
      <c r="Q1841">
        <v>45</v>
      </c>
      <c r="R1841" t="b">
        <v>1</v>
      </c>
      <c r="S1841" t="s">
        <v>8271</v>
      </c>
      <c r="T1841" s="15" t="s">
        <v>8321</v>
      </c>
      <c r="U1841" s="15" t="s">
        <v>8322</v>
      </c>
    </row>
    <row r="1842" spans="1:21" ht="60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s="13">
        <f>IFERROR(ROUND(E1842/Q1842,2),0)</f>
        <v>75.38</v>
      </c>
      <c r="G1842" s="10">
        <f>ROUND(E1842/D1842,2)</f>
        <v>1.0900000000000001</v>
      </c>
      <c r="H1842" s="9" t="s">
        <v>8217</v>
      </c>
      <c r="I1842" t="s">
        <v>8222</v>
      </c>
      <c r="J1842" t="s">
        <v>8244</v>
      </c>
      <c r="K1842">
        <v>1367902740</v>
      </c>
      <c r="L1842">
        <v>1366251510</v>
      </c>
      <c r="M1842" s="20">
        <f>(((K1842/60)/60)/24)+DATE(1970,1,1)</f>
        <v>41401.207638888889</v>
      </c>
      <c r="N1842" s="20">
        <f>(((L1842/60)/60)/24)+DATE(1970,1,1)</f>
        <v>41382.096180555556</v>
      </c>
      <c r="O1842" s="22">
        <f>M1842-N1842</f>
        <v>19.111458333332848</v>
      </c>
      <c r="P1842" t="b">
        <v>0</v>
      </c>
      <c r="Q1842">
        <v>13</v>
      </c>
      <c r="R1842" t="b">
        <v>1</v>
      </c>
      <c r="S1842" t="s">
        <v>8271</v>
      </c>
      <c r="T1842" s="15" t="s">
        <v>8321</v>
      </c>
      <c r="U1842" s="15" t="s">
        <v>8322</v>
      </c>
    </row>
    <row r="1843" spans="1:21" ht="30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s="13">
        <f>IFERROR(ROUND(E1843/Q1843,2),0)</f>
        <v>50.88</v>
      </c>
      <c r="G1843" s="10">
        <f>ROUND(E1843/D1843,2)</f>
        <v>1.02</v>
      </c>
      <c r="H1843" s="9" t="s">
        <v>8217</v>
      </c>
      <c r="I1843" t="s">
        <v>8222</v>
      </c>
      <c r="J1843" t="s">
        <v>8244</v>
      </c>
      <c r="K1843">
        <v>1400561940</v>
      </c>
      <c r="L1843">
        <v>1397679445</v>
      </c>
      <c r="M1843" s="20">
        <f>(((K1843/60)/60)/24)+DATE(1970,1,1)</f>
        <v>41779.207638888889</v>
      </c>
      <c r="N1843" s="20">
        <f>(((L1843/60)/60)/24)+DATE(1970,1,1)</f>
        <v>41745.84542824074</v>
      </c>
      <c r="O1843" s="22">
        <f>M1843-N1843</f>
        <v>33.362210648148903</v>
      </c>
      <c r="P1843" t="b">
        <v>0</v>
      </c>
      <c r="Q1843">
        <v>40</v>
      </c>
      <c r="R1843" t="b">
        <v>1</v>
      </c>
      <c r="S1843" t="s">
        <v>8271</v>
      </c>
      <c r="T1843" s="15" t="s">
        <v>8321</v>
      </c>
      <c r="U1843" s="15" t="s">
        <v>8322</v>
      </c>
    </row>
    <row r="1844" spans="1:21" ht="45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s="13">
        <f>IFERROR(ROUND(E1844/Q1844,2),0)</f>
        <v>119.29</v>
      </c>
      <c r="G1844" s="10">
        <f>ROUND(E1844/D1844,2)</f>
        <v>1.25</v>
      </c>
      <c r="H1844" s="9" t="s">
        <v>8217</v>
      </c>
      <c r="I1844" t="s">
        <v>8222</v>
      </c>
      <c r="J1844" t="s">
        <v>8244</v>
      </c>
      <c r="K1844">
        <v>1425275940</v>
      </c>
      <c r="L1844">
        <v>1422371381</v>
      </c>
      <c r="M1844" s="20">
        <f>(((K1844/60)/60)/24)+DATE(1970,1,1)</f>
        <v>42065.249305555553</v>
      </c>
      <c r="N1844" s="20">
        <f>(((L1844/60)/60)/24)+DATE(1970,1,1)</f>
        <v>42031.631724537037</v>
      </c>
      <c r="O1844" s="22">
        <f>M1844-N1844</f>
        <v>33.617581018515921</v>
      </c>
      <c r="P1844" t="b">
        <v>0</v>
      </c>
      <c r="Q1844">
        <v>21</v>
      </c>
      <c r="R1844" t="b">
        <v>1</v>
      </c>
      <c r="S1844" t="s">
        <v>8271</v>
      </c>
      <c r="T1844" s="15" t="s">
        <v>8321</v>
      </c>
      <c r="U1844" s="15" t="s">
        <v>8322</v>
      </c>
    </row>
    <row r="1845" spans="1:21" ht="60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s="13">
        <f>IFERROR(ROUND(E1845/Q1845,2),0)</f>
        <v>92.54</v>
      </c>
      <c r="G1845" s="10">
        <f>ROUND(E1845/D1845,2)</f>
        <v>1.24</v>
      </c>
      <c r="H1845" s="9" t="s">
        <v>8217</v>
      </c>
      <c r="I1845" t="s">
        <v>8222</v>
      </c>
      <c r="J1845" t="s">
        <v>8244</v>
      </c>
      <c r="K1845">
        <v>1298245954</v>
      </c>
      <c r="L1845">
        <v>1295653954</v>
      </c>
      <c r="M1845" s="20">
        <f>(((K1845/60)/60)/24)+DATE(1970,1,1)</f>
        <v>40594.994837962964</v>
      </c>
      <c r="N1845" s="20">
        <f>(((L1845/60)/60)/24)+DATE(1970,1,1)</f>
        <v>40564.994837962964</v>
      </c>
      <c r="O1845" s="22">
        <f>M1845-N1845</f>
        <v>30</v>
      </c>
      <c r="P1845" t="b">
        <v>0</v>
      </c>
      <c r="Q1845">
        <v>134</v>
      </c>
      <c r="R1845" t="b">
        <v>1</v>
      </c>
      <c r="S1845" t="s">
        <v>8271</v>
      </c>
      <c r="T1845" s="15" t="s">
        <v>8321</v>
      </c>
      <c r="U1845" s="15" t="s">
        <v>8322</v>
      </c>
    </row>
    <row r="1846" spans="1:21" ht="60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s="13">
        <f>IFERROR(ROUND(E1846/Q1846,2),0)</f>
        <v>76.05</v>
      </c>
      <c r="G1846" s="10">
        <f>ROUND(E1846/D1846,2)</f>
        <v>1.01</v>
      </c>
      <c r="H1846" s="9" t="s">
        <v>8217</v>
      </c>
      <c r="I1846" t="s">
        <v>8222</v>
      </c>
      <c r="J1846" t="s">
        <v>8244</v>
      </c>
      <c r="K1846">
        <v>1307761200</v>
      </c>
      <c r="L1846">
        <v>1304464914</v>
      </c>
      <c r="M1846" s="20">
        <f>(((K1846/60)/60)/24)+DATE(1970,1,1)</f>
        <v>40705.125</v>
      </c>
      <c r="N1846" s="20">
        <f>(((L1846/60)/60)/24)+DATE(1970,1,1)</f>
        <v>40666.973541666666</v>
      </c>
      <c r="O1846" s="22">
        <f>M1846-N1846</f>
        <v>38.151458333333721</v>
      </c>
      <c r="P1846" t="b">
        <v>0</v>
      </c>
      <c r="Q1846">
        <v>20</v>
      </c>
      <c r="R1846" t="b">
        <v>1</v>
      </c>
      <c r="S1846" t="s">
        <v>8271</v>
      </c>
      <c r="T1846" s="15" t="s">
        <v>8321</v>
      </c>
      <c r="U1846" s="15" t="s">
        <v>8322</v>
      </c>
    </row>
    <row r="1847" spans="1:21" ht="90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s="13">
        <f>IFERROR(ROUND(E1847/Q1847,2),0)</f>
        <v>52.63</v>
      </c>
      <c r="G1847" s="10">
        <f>ROUND(E1847/D1847,2)</f>
        <v>1</v>
      </c>
      <c r="H1847" s="9" t="s">
        <v>8217</v>
      </c>
      <c r="I1847" t="s">
        <v>8222</v>
      </c>
      <c r="J1847" t="s">
        <v>8244</v>
      </c>
      <c r="K1847">
        <v>1466139300</v>
      </c>
      <c r="L1847">
        <v>1464854398</v>
      </c>
      <c r="M1847" s="20">
        <f>(((K1847/60)/60)/24)+DATE(1970,1,1)</f>
        <v>42538.204861111109</v>
      </c>
      <c r="N1847" s="20">
        <f>(((L1847/60)/60)/24)+DATE(1970,1,1)</f>
        <v>42523.333310185189</v>
      </c>
      <c r="O1847" s="22">
        <f>M1847-N1847</f>
        <v>14.871550925920019</v>
      </c>
      <c r="P1847" t="b">
        <v>0</v>
      </c>
      <c r="Q1847">
        <v>19</v>
      </c>
      <c r="R1847" t="b">
        <v>1</v>
      </c>
      <c r="S1847" t="s">
        <v>8271</v>
      </c>
      <c r="T1847" s="15" t="s">
        <v>8321</v>
      </c>
      <c r="U1847" s="15" t="s">
        <v>8322</v>
      </c>
    </row>
    <row r="1848" spans="1:21" ht="60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s="13">
        <f>IFERROR(ROUND(E1848/Q1848,2),0)</f>
        <v>98.99</v>
      </c>
      <c r="G1848" s="10">
        <f>ROUND(E1848/D1848,2)</f>
        <v>1.38</v>
      </c>
      <c r="H1848" s="9" t="s">
        <v>8217</v>
      </c>
      <c r="I1848" t="s">
        <v>8222</v>
      </c>
      <c r="J1848" t="s">
        <v>8244</v>
      </c>
      <c r="K1848">
        <v>1355585777</v>
      </c>
      <c r="L1848">
        <v>1352993777</v>
      </c>
      <c r="M1848" s="20">
        <f>(((K1848/60)/60)/24)+DATE(1970,1,1)</f>
        <v>41258.650196759263</v>
      </c>
      <c r="N1848" s="20">
        <f>(((L1848/60)/60)/24)+DATE(1970,1,1)</f>
        <v>41228.650196759263</v>
      </c>
      <c r="O1848" s="22">
        <f>M1848-N1848</f>
        <v>30</v>
      </c>
      <c r="P1848" t="b">
        <v>0</v>
      </c>
      <c r="Q1848">
        <v>209</v>
      </c>
      <c r="R1848" t="b">
        <v>1</v>
      </c>
      <c r="S1848" t="s">
        <v>8271</v>
      </c>
      <c r="T1848" s="15" t="s">
        <v>8321</v>
      </c>
      <c r="U1848" s="15" t="s">
        <v>8322</v>
      </c>
    </row>
    <row r="1849" spans="1:21" ht="60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s="13">
        <f>IFERROR(ROUND(E1849/Q1849,2),0)</f>
        <v>79.53</v>
      </c>
      <c r="G1849" s="10">
        <f>ROUND(E1849/D1849,2)</f>
        <v>1.21</v>
      </c>
      <c r="H1849" s="9" t="s">
        <v>8217</v>
      </c>
      <c r="I1849" t="s">
        <v>8222</v>
      </c>
      <c r="J1849" t="s">
        <v>8244</v>
      </c>
      <c r="K1849">
        <v>1429594832</v>
      </c>
      <c r="L1849">
        <v>1427780432</v>
      </c>
      <c r="M1849" s="20">
        <f>(((K1849/60)/60)/24)+DATE(1970,1,1)</f>
        <v>42115.236481481479</v>
      </c>
      <c r="N1849" s="20">
        <f>(((L1849/60)/60)/24)+DATE(1970,1,1)</f>
        <v>42094.236481481479</v>
      </c>
      <c r="O1849" s="22">
        <f>M1849-N1849</f>
        <v>21</v>
      </c>
      <c r="P1849" t="b">
        <v>0</v>
      </c>
      <c r="Q1849">
        <v>38</v>
      </c>
      <c r="R1849" t="b">
        <v>1</v>
      </c>
      <c r="S1849" t="s">
        <v>8271</v>
      </c>
      <c r="T1849" s="15" t="s">
        <v>8321</v>
      </c>
      <c r="U1849" s="15" t="s">
        <v>8322</v>
      </c>
    </row>
    <row r="1850" spans="1:21" ht="45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s="13">
        <f>IFERROR(ROUND(E1850/Q1850,2),0)</f>
        <v>134.21</v>
      </c>
      <c r="G1850" s="10">
        <f>ROUND(E1850/D1850,2)</f>
        <v>1.07</v>
      </c>
      <c r="H1850" s="9" t="s">
        <v>8217</v>
      </c>
      <c r="I1850" t="s">
        <v>8222</v>
      </c>
      <c r="J1850" t="s">
        <v>8244</v>
      </c>
      <c r="K1850">
        <v>1312095540</v>
      </c>
      <c r="L1850">
        <v>1306608888</v>
      </c>
      <c r="M1850" s="20">
        <f>(((K1850/60)/60)/24)+DATE(1970,1,1)</f>
        <v>40755.290972222225</v>
      </c>
      <c r="N1850" s="20">
        <f>(((L1850/60)/60)/24)+DATE(1970,1,1)</f>
        <v>40691.788055555553</v>
      </c>
      <c r="O1850" s="22">
        <f>M1850-N1850</f>
        <v>63.502916666671808</v>
      </c>
      <c r="P1850" t="b">
        <v>0</v>
      </c>
      <c r="Q1850">
        <v>24</v>
      </c>
      <c r="R1850" t="b">
        <v>1</v>
      </c>
      <c r="S1850" t="s">
        <v>8271</v>
      </c>
      <c r="T1850" s="15" t="s">
        <v>8321</v>
      </c>
      <c r="U1850" s="15" t="s">
        <v>8322</v>
      </c>
    </row>
    <row r="1851" spans="1:21" ht="45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s="13">
        <f>IFERROR(ROUND(E1851/Q1851,2),0)</f>
        <v>37.630000000000003</v>
      </c>
      <c r="G1851" s="10">
        <f>ROUND(E1851/D1851,2)</f>
        <v>1</v>
      </c>
      <c r="H1851" s="9" t="s">
        <v>8217</v>
      </c>
      <c r="I1851" t="s">
        <v>8222</v>
      </c>
      <c r="J1851" t="s">
        <v>8244</v>
      </c>
      <c r="K1851">
        <v>1350505059</v>
      </c>
      <c r="L1851">
        <v>1347913059</v>
      </c>
      <c r="M1851" s="20">
        <f>(((K1851/60)/60)/24)+DATE(1970,1,1)</f>
        <v>41199.845590277779</v>
      </c>
      <c r="N1851" s="20">
        <f>(((L1851/60)/60)/24)+DATE(1970,1,1)</f>
        <v>41169.845590277779</v>
      </c>
      <c r="O1851" s="22">
        <f>M1851-N1851</f>
        <v>30</v>
      </c>
      <c r="P1851" t="b">
        <v>0</v>
      </c>
      <c r="Q1851">
        <v>8</v>
      </c>
      <c r="R1851" t="b">
        <v>1</v>
      </c>
      <c r="S1851" t="s">
        <v>8271</v>
      </c>
      <c r="T1851" s="15" t="s">
        <v>8321</v>
      </c>
      <c r="U1851" s="15" t="s">
        <v>8322</v>
      </c>
    </row>
    <row r="1852" spans="1:21" ht="60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s="13">
        <f>IFERROR(ROUND(E1852/Q1852,2),0)</f>
        <v>51.04</v>
      </c>
      <c r="G1852" s="10">
        <f>ROUND(E1852/D1852,2)</f>
        <v>1.02</v>
      </c>
      <c r="H1852" s="9" t="s">
        <v>8217</v>
      </c>
      <c r="I1852" t="s">
        <v>8222</v>
      </c>
      <c r="J1852" t="s">
        <v>8244</v>
      </c>
      <c r="K1852">
        <v>1405033300</v>
      </c>
      <c r="L1852">
        <v>1402441300</v>
      </c>
      <c r="M1852" s="20">
        <f>(((K1852/60)/60)/24)+DATE(1970,1,1)</f>
        <v>41830.959490740745</v>
      </c>
      <c r="N1852" s="20">
        <f>(((L1852/60)/60)/24)+DATE(1970,1,1)</f>
        <v>41800.959490740745</v>
      </c>
      <c r="O1852" s="22">
        <f>M1852-N1852</f>
        <v>30</v>
      </c>
      <c r="P1852" t="b">
        <v>0</v>
      </c>
      <c r="Q1852">
        <v>179</v>
      </c>
      <c r="R1852" t="b">
        <v>1</v>
      </c>
      <c r="S1852" t="s">
        <v>8271</v>
      </c>
      <c r="T1852" s="15" t="s">
        <v>8321</v>
      </c>
      <c r="U1852" s="15" t="s">
        <v>8322</v>
      </c>
    </row>
    <row r="1853" spans="1:21" ht="60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s="13">
        <f>IFERROR(ROUND(E1853/Q1853,2),0)</f>
        <v>50.04</v>
      </c>
      <c r="G1853" s="10">
        <f>ROUND(E1853/D1853,2)</f>
        <v>1</v>
      </c>
      <c r="H1853" s="9" t="s">
        <v>8217</v>
      </c>
      <c r="I1853" t="s">
        <v>8222</v>
      </c>
      <c r="J1853" t="s">
        <v>8244</v>
      </c>
      <c r="K1853">
        <v>1406509200</v>
      </c>
      <c r="L1853">
        <v>1404769538</v>
      </c>
      <c r="M1853" s="20">
        <f>(((K1853/60)/60)/24)+DATE(1970,1,1)</f>
        <v>41848.041666666664</v>
      </c>
      <c r="N1853" s="20">
        <f>(((L1853/60)/60)/24)+DATE(1970,1,1)</f>
        <v>41827.906689814816</v>
      </c>
      <c r="O1853" s="22">
        <f>M1853-N1853</f>
        <v>20.134976851848478</v>
      </c>
      <c r="P1853" t="b">
        <v>0</v>
      </c>
      <c r="Q1853">
        <v>26</v>
      </c>
      <c r="R1853" t="b">
        <v>1</v>
      </c>
      <c r="S1853" t="s">
        <v>8271</v>
      </c>
      <c r="T1853" s="15" t="s">
        <v>8321</v>
      </c>
      <c r="U1853" s="15" t="s">
        <v>8322</v>
      </c>
    </row>
    <row r="1854" spans="1:21" ht="60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s="13">
        <f>IFERROR(ROUND(E1854/Q1854,2),0)</f>
        <v>133.93</v>
      </c>
      <c r="G1854" s="10">
        <f>ROUND(E1854/D1854,2)</f>
        <v>1.17</v>
      </c>
      <c r="H1854" s="9" t="s">
        <v>8217</v>
      </c>
      <c r="I1854" t="s">
        <v>8222</v>
      </c>
      <c r="J1854" t="s">
        <v>8244</v>
      </c>
      <c r="K1854">
        <v>1429920000</v>
      </c>
      <c r="L1854">
        <v>1426703452</v>
      </c>
      <c r="M1854" s="20">
        <f>(((K1854/60)/60)/24)+DATE(1970,1,1)</f>
        <v>42119</v>
      </c>
      <c r="N1854" s="20">
        <f>(((L1854/60)/60)/24)+DATE(1970,1,1)</f>
        <v>42081.77143518519</v>
      </c>
      <c r="O1854" s="22">
        <f>M1854-N1854</f>
        <v>37.228564814809943</v>
      </c>
      <c r="P1854" t="b">
        <v>0</v>
      </c>
      <c r="Q1854">
        <v>131</v>
      </c>
      <c r="R1854" t="b">
        <v>1</v>
      </c>
      <c r="S1854" t="s">
        <v>8271</v>
      </c>
      <c r="T1854" s="15" t="s">
        <v>8321</v>
      </c>
      <c r="U1854" s="15" t="s">
        <v>8322</v>
      </c>
    </row>
    <row r="1855" spans="1:21" ht="60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s="13">
        <f>IFERROR(ROUND(E1855/Q1855,2),0)</f>
        <v>58.21</v>
      </c>
      <c r="G1855" s="10">
        <f>ROUND(E1855/D1855,2)</f>
        <v>1.02</v>
      </c>
      <c r="H1855" s="9" t="s">
        <v>8217</v>
      </c>
      <c r="I1855" t="s">
        <v>8222</v>
      </c>
      <c r="J1855" t="s">
        <v>8244</v>
      </c>
      <c r="K1855">
        <v>1352860017</v>
      </c>
      <c r="L1855">
        <v>1348536417</v>
      </c>
      <c r="M1855" s="20">
        <f>(((K1855/60)/60)/24)+DATE(1970,1,1)</f>
        <v>41227.102048611108</v>
      </c>
      <c r="N1855" s="20">
        <f>(((L1855/60)/60)/24)+DATE(1970,1,1)</f>
        <v>41177.060381944444</v>
      </c>
      <c r="O1855" s="22">
        <f>M1855-N1855</f>
        <v>50.041666666664241</v>
      </c>
      <c r="P1855" t="b">
        <v>0</v>
      </c>
      <c r="Q1855">
        <v>14</v>
      </c>
      <c r="R1855" t="b">
        <v>1</v>
      </c>
      <c r="S1855" t="s">
        <v>8271</v>
      </c>
      <c r="T1855" s="15" t="s">
        <v>8321</v>
      </c>
      <c r="U1855" s="15" t="s">
        <v>8322</v>
      </c>
    </row>
    <row r="1856" spans="1:21" ht="45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s="13">
        <f>IFERROR(ROUND(E1856/Q1856,2),0)</f>
        <v>88.04</v>
      </c>
      <c r="G1856" s="10">
        <f>ROUND(E1856/D1856,2)</f>
        <v>1.02</v>
      </c>
      <c r="H1856" s="9" t="s">
        <v>8217</v>
      </c>
      <c r="I1856" t="s">
        <v>8222</v>
      </c>
      <c r="J1856" t="s">
        <v>8244</v>
      </c>
      <c r="K1856">
        <v>1369355437</v>
      </c>
      <c r="L1856">
        <v>1366763437</v>
      </c>
      <c r="M1856" s="20">
        <f>(((K1856/60)/60)/24)+DATE(1970,1,1)</f>
        <v>41418.021261574075</v>
      </c>
      <c r="N1856" s="20">
        <f>(((L1856/60)/60)/24)+DATE(1970,1,1)</f>
        <v>41388.021261574075</v>
      </c>
      <c r="O1856" s="22">
        <f>M1856-N1856</f>
        <v>30</v>
      </c>
      <c r="P1856" t="b">
        <v>0</v>
      </c>
      <c r="Q1856">
        <v>174</v>
      </c>
      <c r="R1856" t="b">
        <v>1</v>
      </c>
      <c r="S1856" t="s">
        <v>8271</v>
      </c>
      <c r="T1856" s="15" t="s">
        <v>8321</v>
      </c>
      <c r="U1856" s="15" t="s">
        <v>8322</v>
      </c>
    </row>
    <row r="1857" spans="1:21" ht="45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s="13">
        <f>IFERROR(ROUND(E1857/Q1857,2),0)</f>
        <v>70.58</v>
      </c>
      <c r="G1857" s="10">
        <f>ROUND(E1857/D1857,2)</f>
        <v>1.54</v>
      </c>
      <c r="H1857" s="9" t="s">
        <v>8217</v>
      </c>
      <c r="I1857" t="s">
        <v>8227</v>
      </c>
      <c r="J1857" t="s">
        <v>8249</v>
      </c>
      <c r="K1857">
        <v>1389012940</v>
      </c>
      <c r="L1857">
        <v>1385124940</v>
      </c>
      <c r="M1857" s="20">
        <f>(((K1857/60)/60)/24)+DATE(1970,1,1)</f>
        <v>41645.538657407407</v>
      </c>
      <c r="N1857" s="20">
        <f>(((L1857/60)/60)/24)+DATE(1970,1,1)</f>
        <v>41600.538657407407</v>
      </c>
      <c r="O1857" s="22">
        <f>M1857-N1857</f>
        <v>45</v>
      </c>
      <c r="P1857" t="b">
        <v>0</v>
      </c>
      <c r="Q1857">
        <v>191</v>
      </c>
      <c r="R1857" t="b">
        <v>1</v>
      </c>
      <c r="S1857" t="s">
        <v>8271</v>
      </c>
      <c r="T1857" s="15" t="s">
        <v>8321</v>
      </c>
      <c r="U1857" s="15" t="s">
        <v>8322</v>
      </c>
    </row>
    <row r="1858" spans="1:21" ht="60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s="13">
        <f>IFERROR(ROUND(E1858/Q1858,2),0)</f>
        <v>53.29</v>
      </c>
      <c r="G1858" s="10">
        <f>ROUND(E1858/D1858,2)</f>
        <v>1.01</v>
      </c>
      <c r="H1858" s="9" t="s">
        <v>8217</v>
      </c>
      <c r="I1858" t="s">
        <v>8222</v>
      </c>
      <c r="J1858" t="s">
        <v>8244</v>
      </c>
      <c r="K1858">
        <v>1405715472</v>
      </c>
      <c r="L1858">
        <v>1403901072</v>
      </c>
      <c r="M1858" s="20">
        <f>(((K1858/60)/60)/24)+DATE(1970,1,1)</f>
        <v>41838.854999999996</v>
      </c>
      <c r="N1858" s="20">
        <f>(((L1858/60)/60)/24)+DATE(1970,1,1)</f>
        <v>41817.854999999996</v>
      </c>
      <c r="O1858" s="22">
        <f>M1858-N1858</f>
        <v>21</v>
      </c>
      <c r="P1858" t="b">
        <v>0</v>
      </c>
      <c r="Q1858">
        <v>38</v>
      </c>
      <c r="R1858" t="b">
        <v>1</v>
      </c>
      <c r="S1858" t="s">
        <v>8271</v>
      </c>
      <c r="T1858" s="15" t="s">
        <v>8321</v>
      </c>
      <c r="U1858" s="15" t="s">
        <v>8322</v>
      </c>
    </row>
    <row r="1859" spans="1:21" ht="45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s="13">
        <f>IFERROR(ROUND(E1859/Q1859,2),0)</f>
        <v>136.36000000000001</v>
      </c>
      <c r="G1859" s="10">
        <f>ROUND(E1859/D1859,2)</f>
        <v>1</v>
      </c>
      <c r="H1859" s="9" t="s">
        <v>8217</v>
      </c>
      <c r="I1859" t="s">
        <v>8222</v>
      </c>
      <c r="J1859" t="s">
        <v>8244</v>
      </c>
      <c r="K1859">
        <v>1410546413</v>
      </c>
      <c r="L1859">
        <v>1407954413</v>
      </c>
      <c r="M1859" s="20">
        <f>(((K1859/60)/60)/24)+DATE(1970,1,1)</f>
        <v>41894.76866898148</v>
      </c>
      <c r="N1859" s="20">
        <f>(((L1859/60)/60)/24)+DATE(1970,1,1)</f>
        <v>41864.76866898148</v>
      </c>
      <c r="O1859" s="22">
        <f>M1859-N1859</f>
        <v>30</v>
      </c>
      <c r="P1859" t="b">
        <v>0</v>
      </c>
      <c r="Q1859">
        <v>22</v>
      </c>
      <c r="R1859" t="b">
        <v>1</v>
      </c>
      <c r="S1859" t="s">
        <v>8271</v>
      </c>
      <c r="T1859" s="15" t="s">
        <v>8321</v>
      </c>
      <c r="U1859" s="15" t="s">
        <v>8322</v>
      </c>
    </row>
    <row r="1860" spans="1:21" ht="60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s="13">
        <f>IFERROR(ROUND(E1860/Q1860,2),0)</f>
        <v>40.549999999999997</v>
      </c>
      <c r="G1860" s="10">
        <f>ROUND(E1860/D1860,2)</f>
        <v>1.0900000000000001</v>
      </c>
      <c r="H1860" s="9" t="s">
        <v>8217</v>
      </c>
      <c r="I1860" t="s">
        <v>8222</v>
      </c>
      <c r="J1860" t="s">
        <v>8244</v>
      </c>
      <c r="K1860">
        <v>1324014521</v>
      </c>
      <c r="L1860">
        <v>1318826921</v>
      </c>
      <c r="M1860" s="20">
        <f>(((K1860/60)/60)/24)+DATE(1970,1,1)</f>
        <v>40893.242141203707</v>
      </c>
      <c r="N1860" s="20">
        <f>(((L1860/60)/60)/24)+DATE(1970,1,1)</f>
        <v>40833.200474537036</v>
      </c>
      <c r="O1860" s="22">
        <f>M1860-N1860</f>
        <v>60.041666666671517</v>
      </c>
      <c r="P1860" t="b">
        <v>0</v>
      </c>
      <c r="Q1860">
        <v>149</v>
      </c>
      <c r="R1860" t="b">
        <v>1</v>
      </c>
      <c r="S1860" t="s">
        <v>8271</v>
      </c>
      <c r="T1860" s="15" t="s">
        <v>8321</v>
      </c>
      <c r="U1860" s="15" t="s">
        <v>8322</v>
      </c>
    </row>
    <row r="1861" spans="1:21" ht="30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s="13">
        <f>IFERROR(ROUND(E1861/Q1861,2),0)</f>
        <v>70.63</v>
      </c>
      <c r="G1861" s="10">
        <f>ROUND(E1861/D1861,2)</f>
        <v>1.32</v>
      </c>
      <c r="H1861" s="9" t="s">
        <v>8217</v>
      </c>
      <c r="I1861" t="s">
        <v>8222</v>
      </c>
      <c r="J1861" t="s">
        <v>8244</v>
      </c>
      <c r="K1861">
        <v>1316716129</v>
      </c>
      <c r="L1861">
        <v>1314124129</v>
      </c>
      <c r="M1861" s="20">
        <f>(((K1861/60)/60)/24)+DATE(1970,1,1)</f>
        <v>40808.770011574074</v>
      </c>
      <c r="N1861" s="20">
        <f>(((L1861/60)/60)/24)+DATE(1970,1,1)</f>
        <v>40778.770011574074</v>
      </c>
      <c r="O1861" s="22">
        <f>M1861-N1861</f>
        <v>30</v>
      </c>
      <c r="P1861" t="b">
        <v>0</v>
      </c>
      <c r="Q1861">
        <v>56</v>
      </c>
      <c r="R1861" t="b">
        <v>1</v>
      </c>
      <c r="S1861" t="s">
        <v>8271</v>
      </c>
      <c r="T1861" s="15" t="s">
        <v>8321</v>
      </c>
      <c r="U1861" s="15" t="s">
        <v>8322</v>
      </c>
    </row>
    <row r="1862" spans="1:21" ht="45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s="13">
        <f>IFERROR(ROUND(E1862/Q1862,2),0)</f>
        <v>52.68</v>
      </c>
      <c r="G1862" s="10">
        <f>ROUND(E1862/D1862,2)</f>
        <v>1.33</v>
      </c>
      <c r="H1862" s="9" t="s">
        <v>8217</v>
      </c>
      <c r="I1862" t="s">
        <v>8222</v>
      </c>
      <c r="J1862" t="s">
        <v>8244</v>
      </c>
      <c r="K1862">
        <v>1391706084</v>
      </c>
      <c r="L1862">
        <v>1389891684</v>
      </c>
      <c r="M1862" s="20">
        <f>(((K1862/60)/60)/24)+DATE(1970,1,1)</f>
        <v>41676.709305555552</v>
      </c>
      <c r="N1862" s="20">
        <f>(((L1862/60)/60)/24)+DATE(1970,1,1)</f>
        <v>41655.709305555552</v>
      </c>
      <c r="O1862" s="22">
        <f>M1862-N1862</f>
        <v>21</v>
      </c>
      <c r="P1862" t="b">
        <v>0</v>
      </c>
      <c r="Q1862">
        <v>19</v>
      </c>
      <c r="R1862" t="b">
        <v>1</v>
      </c>
      <c r="S1862" t="s">
        <v>8271</v>
      </c>
      <c r="T1862" s="15" t="s">
        <v>8321</v>
      </c>
      <c r="U1862" s="15" t="s">
        <v>8322</v>
      </c>
    </row>
    <row r="1863" spans="1:21" ht="60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s="13" t="s">
        <v>7234</v>
      </c>
      <c r="G1863" s="10">
        <f>ROUND(E1863/D1863,2)</f>
        <v>0</v>
      </c>
      <c r="H1863" s="9" t="s">
        <v>8219</v>
      </c>
      <c r="I1863" t="s">
        <v>8223</v>
      </c>
      <c r="J1863" t="s">
        <v>8245</v>
      </c>
      <c r="K1863">
        <v>1422256341</v>
      </c>
      <c r="L1863">
        <v>1419664341</v>
      </c>
      <c r="M1863" s="20">
        <f>(((K1863/60)/60)/24)+DATE(1970,1,1)</f>
        <v>42030.300243055557</v>
      </c>
      <c r="N1863" s="20">
        <f>(((L1863/60)/60)/24)+DATE(1970,1,1)</f>
        <v>42000.300243055557</v>
      </c>
      <c r="O1863" s="22">
        <f>M1863-N1863</f>
        <v>30</v>
      </c>
      <c r="P1863" t="b">
        <v>0</v>
      </c>
      <c r="Q1863" t="s">
        <v>8305</v>
      </c>
      <c r="R1863" t="b">
        <v>0</v>
      </c>
      <c r="S1863" t="s">
        <v>8278</v>
      </c>
      <c r="T1863" s="15" t="s">
        <v>8329</v>
      </c>
      <c r="U1863" s="15" t="s">
        <v>8331</v>
      </c>
    </row>
    <row r="1864" spans="1:21" ht="45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s="13">
        <f>IFERROR(ROUND(E1864/Q1864,2),0)</f>
        <v>90.94</v>
      </c>
      <c r="G1864" s="10">
        <f>ROUND(E1864/D1864,2)</f>
        <v>0.08</v>
      </c>
      <c r="H1864" s="9" t="s">
        <v>8219</v>
      </c>
      <c r="I1864" t="s">
        <v>8222</v>
      </c>
      <c r="J1864" t="s">
        <v>8244</v>
      </c>
      <c r="K1864">
        <v>1488958200</v>
      </c>
      <c r="L1864">
        <v>1484912974</v>
      </c>
      <c r="M1864" s="20">
        <f>(((K1864/60)/60)/24)+DATE(1970,1,1)</f>
        <v>42802.3125</v>
      </c>
      <c r="N1864" s="20">
        <f>(((L1864/60)/60)/24)+DATE(1970,1,1)</f>
        <v>42755.492754629624</v>
      </c>
      <c r="O1864" s="22">
        <f>M1864-N1864</f>
        <v>46.81974537037604</v>
      </c>
      <c r="P1864" t="b">
        <v>0</v>
      </c>
      <c r="Q1864">
        <v>16</v>
      </c>
      <c r="R1864" t="b">
        <v>0</v>
      </c>
      <c r="S1864" t="s">
        <v>8278</v>
      </c>
      <c r="T1864" s="15" t="s">
        <v>8329</v>
      </c>
      <c r="U1864" s="15" t="s">
        <v>8331</v>
      </c>
    </row>
    <row r="1865" spans="1:21" ht="45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s="13">
        <f>IFERROR(ROUND(E1865/Q1865,2),0)</f>
        <v>5</v>
      </c>
      <c r="G1865" s="10">
        <f>ROUND(E1865/D1865,2)</f>
        <v>0</v>
      </c>
      <c r="H1865" s="9" t="s">
        <v>8219</v>
      </c>
      <c r="I1865" t="s">
        <v>8222</v>
      </c>
      <c r="J1865" t="s">
        <v>8244</v>
      </c>
      <c r="K1865">
        <v>1402600085</v>
      </c>
      <c r="L1865">
        <v>1400008085</v>
      </c>
      <c r="M1865" s="20">
        <f>(((K1865/60)/60)/24)+DATE(1970,1,1)</f>
        <v>41802.797280092593</v>
      </c>
      <c r="N1865" s="20">
        <f>(((L1865/60)/60)/24)+DATE(1970,1,1)</f>
        <v>41772.797280092593</v>
      </c>
      <c r="O1865" s="22">
        <f>M1865-N1865</f>
        <v>30</v>
      </c>
      <c r="P1865" t="b">
        <v>0</v>
      </c>
      <c r="Q1865">
        <v>2</v>
      </c>
      <c r="R1865" t="b">
        <v>0</v>
      </c>
      <c r="S1865" t="s">
        <v>8278</v>
      </c>
      <c r="T1865" s="15" t="s">
        <v>8329</v>
      </c>
      <c r="U1865" s="15" t="s">
        <v>8331</v>
      </c>
    </row>
    <row r="1866" spans="1:21" ht="60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s="13">
        <f>IFERROR(ROUND(E1866/Q1866,2),0)</f>
        <v>58.08</v>
      </c>
      <c r="G1866" s="10">
        <f>ROUND(E1866/D1866,2)</f>
        <v>0.43</v>
      </c>
      <c r="H1866" s="9" t="s">
        <v>8219</v>
      </c>
      <c r="I1866" t="s">
        <v>8222</v>
      </c>
      <c r="J1866" t="s">
        <v>8244</v>
      </c>
      <c r="K1866">
        <v>1399223500</v>
      </c>
      <c r="L1866">
        <v>1396631500</v>
      </c>
      <c r="M1866" s="20">
        <f>(((K1866/60)/60)/24)+DATE(1970,1,1)</f>
        <v>41763.716435185182</v>
      </c>
      <c r="N1866" s="20">
        <f>(((L1866/60)/60)/24)+DATE(1970,1,1)</f>
        <v>41733.716435185182</v>
      </c>
      <c r="O1866" s="22">
        <f>M1866-N1866</f>
        <v>30</v>
      </c>
      <c r="P1866" t="b">
        <v>0</v>
      </c>
      <c r="Q1866">
        <v>48</v>
      </c>
      <c r="R1866" t="b">
        <v>0</v>
      </c>
      <c r="S1866" t="s">
        <v>8278</v>
      </c>
      <c r="T1866" s="15" t="s">
        <v>8329</v>
      </c>
      <c r="U1866" s="15" t="s">
        <v>8331</v>
      </c>
    </row>
    <row r="1867" spans="1:21" ht="60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s="13">
        <f>IFERROR(ROUND(E1867/Q1867,2),0)</f>
        <v>2</v>
      </c>
      <c r="G1867" s="10">
        <f>ROUND(E1867/D1867,2)</f>
        <v>0</v>
      </c>
      <c r="H1867" s="9" t="s">
        <v>8219</v>
      </c>
      <c r="I1867" t="s">
        <v>8223</v>
      </c>
      <c r="J1867" t="s">
        <v>8245</v>
      </c>
      <c r="K1867">
        <v>1478425747</v>
      </c>
      <c r="L1867">
        <v>1475398147</v>
      </c>
      <c r="M1867" s="20">
        <f>(((K1867/60)/60)/24)+DATE(1970,1,1)</f>
        <v>42680.409108796302</v>
      </c>
      <c r="N1867" s="20">
        <f>(((L1867/60)/60)/24)+DATE(1970,1,1)</f>
        <v>42645.367442129631</v>
      </c>
      <c r="O1867" s="22">
        <f>M1867-N1867</f>
        <v>35.041666666671517</v>
      </c>
      <c r="P1867" t="b">
        <v>0</v>
      </c>
      <c r="Q1867">
        <v>2</v>
      </c>
      <c r="R1867" t="b">
        <v>0</v>
      </c>
      <c r="S1867" t="s">
        <v>8278</v>
      </c>
      <c r="T1867" s="15" t="s">
        <v>8329</v>
      </c>
      <c r="U1867" s="15" t="s">
        <v>8331</v>
      </c>
    </row>
    <row r="1868" spans="1:21" ht="60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s="13">
        <f>IFERROR(ROUND(E1868/Q1868,2),0)</f>
        <v>62.5</v>
      </c>
      <c r="G1868" s="10">
        <f>ROUND(E1868/D1868,2)</f>
        <v>0.01</v>
      </c>
      <c r="H1868" s="9" t="s">
        <v>8219</v>
      </c>
      <c r="I1868" t="s">
        <v>8222</v>
      </c>
      <c r="J1868" t="s">
        <v>8244</v>
      </c>
      <c r="K1868">
        <v>1488340800</v>
      </c>
      <c r="L1868">
        <v>1483768497</v>
      </c>
      <c r="M1868" s="20">
        <f>(((K1868/60)/60)/24)+DATE(1970,1,1)</f>
        <v>42795.166666666672</v>
      </c>
      <c r="N1868" s="20">
        <f>(((L1868/60)/60)/24)+DATE(1970,1,1)</f>
        <v>42742.246493055558</v>
      </c>
      <c r="O1868" s="22">
        <f>M1868-N1868</f>
        <v>52.920173611113569</v>
      </c>
      <c r="P1868" t="b">
        <v>0</v>
      </c>
      <c r="Q1868">
        <v>2</v>
      </c>
      <c r="R1868" t="b">
        <v>0</v>
      </c>
      <c r="S1868" t="s">
        <v>8278</v>
      </c>
      <c r="T1868" s="15" t="s">
        <v>8329</v>
      </c>
      <c r="U1868" s="15" t="s">
        <v>8331</v>
      </c>
    </row>
    <row r="1869" spans="1:21" ht="60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s="13">
        <f>IFERROR(ROUND(E1869/Q1869,2),0)</f>
        <v>10</v>
      </c>
      <c r="G1869" s="10">
        <f>ROUND(E1869/D1869,2)</f>
        <v>0</v>
      </c>
      <c r="H1869" s="9" t="s">
        <v>8219</v>
      </c>
      <c r="I1869" t="s">
        <v>8222</v>
      </c>
      <c r="J1869" t="s">
        <v>8244</v>
      </c>
      <c r="K1869">
        <v>1478383912</v>
      </c>
      <c r="L1869">
        <v>1475791912</v>
      </c>
      <c r="M1869" s="20">
        <f>(((K1869/60)/60)/24)+DATE(1970,1,1)</f>
        <v>42679.924907407403</v>
      </c>
      <c r="N1869" s="20">
        <f>(((L1869/60)/60)/24)+DATE(1970,1,1)</f>
        <v>42649.924907407403</v>
      </c>
      <c r="O1869" s="22">
        <f>M1869-N1869</f>
        <v>30</v>
      </c>
      <c r="P1869" t="b">
        <v>0</v>
      </c>
      <c r="Q1869">
        <v>1</v>
      </c>
      <c r="R1869" t="b">
        <v>0</v>
      </c>
      <c r="S1869" t="s">
        <v>8278</v>
      </c>
      <c r="T1869" s="15" t="s">
        <v>8329</v>
      </c>
      <c r="U1869" s="15" t="s">
        <v>8331</v>
      </c>
    </row>
    <row r="1870" spans="1:21" ht="60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s="13">
        <f>IFERROR(ROUND(E1870/Q1870,2),0)</f>
        <v>71.59</v>
      </c>
      <c r="G1870" s="10">
        <f>ROUND(E1870/D1870,2)</f>
        <v>0.05</v>
      </c>
      <c r="H1870" s="9" t="s">
        <v>8219</v>
      </c>
      <c r="I1870" t="s">
        <v>8222</v>
      </c>
      <c r="J1870" t="s">
        <v>8244</v>
      </c>
      <c r="K1870">
        <v>1450166340</v>
      </c>
      <c r="L1870">
        <v>1448044925</v>
      </c>
      <c r="M1870" s="20">
        <f>(((K1870/60)/60)/24)+DATE(1970,1,1)</f>
        <v>42353.332638888889</v>
      </c>
      <c r="N1870" s="20">
        <f>(((L1870/60)/60)/24)+DATE(1970,1,1)</f>
        <v>42328.779224537036</v>
      </c>
      <c r="O1870" s="22">
        <f>M1870-N1870</f>
        <v>24.553414351852552</v>
      </c>
      <c r="P1870" t="b">
        <v>0</v>
      </c>
      <c r="Q1870">
        <v>17</v>
      </c>
      <c r="R1870" t="b">
        <v>0</v>
      </c>
      <c r="S1870" t="s">
        <v>8278</v>
      </c>
      <c r="T1870" s="15" t="s">
        <v>8329</v>
      </c>
      <c r="U1870" s="15" t="s">
        <v>8331</v>
      </c>
    </row>
    <row r="1871" spans="1:21" ht="60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s="13" t="s">
        <v>7234</v>
      </c>
      <c r="G1871" s="10">
        <f>ROUND(E1871/D1871,2)</f>
        <v>0</v>
      </c>
      <c r="H1871" s="9" t="s">
        <v>8219</v>
      </c>
      <c r="I1871" t="s">
        <v>8222</v>
      </c>
      <c r="J1871" t="s">
        <v>8244</v>
      </c>
      <c r="K1871">
        <v>1483488249</v>
      </c>
      <c r="L1871">
        <v>1480896249</v>
      </c>
      <c r="M1871" s="20">
        <f>(((K1871/60)/60)/24)+DATE(1970,1,1)</f>
        <v>42739.002881944441</v>
      </c>
      <c r="N1871" s="20">
        <f>(((L1871/60)/60)/24)+DATE(1970,1,1)</f>
        <v>42709.002881944441</v>
      </c>
      <c r="O1871" s="22">
        <f>M1871-N1871</f>
        <v>30</v>
      </c>
      <c r="P1871" t="b">
        <v>0</v>
      </c>
      <c r="Q1871" t="s">
        <v>8305</v>
      </c>
      <c r="R1871" t="b">
        <v>0</v>
      </c>
      <c r="S1871" t="s">
        <v>8278</v>
      </c>
      <c r="T1871" s="15" t="s">
        <v>8329</v>
      </c>
      <c r="U1871" s="15" t="s">
        <v>8331</v>
      </c>
    </row>
    <row r="1872" spans="1:21" ht="45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s="13">
        <f>IFERROR(ROUND(E1872/Q1872,2),0)</f>
        <v>32.82</v>
      </c>
      <c r="G1872" s="10">
        <f>ROUND(E1872/D1872,2)</f>
        <v>0.1</v>
      </c>
      <c r="H1872" s="9" t="s">
        <v>8219</v>
      </c>
      <c r="I1872" t="s">
        <v>8222</v>
      </c>
      <c r="J1872" t="s">
        <v>8244</v>
      </c>
      <c r="K1872">
        <v>1454213820</v>
      </c>
      <c r="L1872">
        <v>1451723535</v>
      </c>
      <c r="M1872" s="20">
        <f>(((K1872/60)/60)/24)+DATE(1970,1,1)</f>
        <v>42400.178472222222</v>
      </c>
      <c r="N1872" s="20">
        <f>(((L1872/60)/60)/24)+DATE(1970,1,1)</f>
        <v>42371.355729166666</v>
      </c>
      <c r="O1872" s="22">
        <f>M1872-N1872</f>
        <v>28.822743055556202</v>
      </c>
      <c r="P1872" t="b">
        <v>0</v>
      </c>
      <c r="Q1872">
        <v>11</v>
      </c>
      <c r="R1872" t="b">
        <v>0</v>
      </c>
      <c r="S1872" t="s">
        <v>8278</v>
      </c>
      <c r="T1872" s="15" t="s">
        <v>8329</v>
      </c>
      <c r="U1872" s="15" t="s">
        <v>8331</v>
      </c>
    </row>
    <row r="1873" spans="1:21" ht="60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s="13">
        <f>IFERROR(ROUND(E1873/Q1873,2),0)</f>
        <v>49.12</v>
      </c>
      <c r="G1873" s="10">
        <f>ROUND(E1873/D1873,2)</f>
        <v>0.72</v>
      </c>
      <c r="H1873" s="9" t="s">
        <v>8219</v>
      </c>
      <c r="I1873" t="s">
        <v>8222</v>
      </c>
      <c r="J1873" t="s">
        <v>8244</v>
      </c>
      <c r="K1873">
        <v>1416512901</v>
      </c>
      <c r="L1873">
        <v>1413053301</v>
      </c>
      <c r="M1873" s="20">
        <f>(((K1873/60)/60)/24)+DATE(1970,1,1)</f>
        <v>41963.825243055559</v>
      </c>
      <c r="N1873" s="20">
        <f>(((L1873/60)/60)/24)+DATE(1970,1,1)</f>
        <v>41923.783576388887</v>
      </c>
      <c r="O1873" s="22">
        <f>M1873-N1873</f>
        <v>40.041666666671517</v>
      </c>
      <c r="P1873" t="b">
        <v>0</v>
      </c>
      <c r="Q1873">
        <v>95</v>
      </c>
      <c r="R1873" t="b">
        <v>0</v>
      </c>
      <c r="S1873" t="s">
        <v>8278</v>
      </c>
      <c r="T1873" s="15" t="s">
        <v>8329</v>
      </c>
      <c r="U1873" s="15" t="s">
        <v>8331</v>
      </c>
    </row>
    <row r="1874" spans="1:21" ht="60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s="13">
        <f>IFERROR(ROUND(E1874/Q1874,2),0)</f>
        <v>16.309999999999999</v>
      </c>
      <c r="G1874" s="10">
        <f>ROUND(E1874/D1874,2)</f>
        <v>0.01</v>
      </c>
      <c r="H1874" s="9" t="s">
        <v>8219</v>
      </c>
      <c r="I1874" t="s">
        <v>8222</v>
      </c>
      <c r="J1874" t="s">
        <v>8244</v>
      </c>
      <c r="K1874">
        <v>1435633602</v>
      </c>
      <c r="L1874">
        <v>1433041602</v>
      </c>
      <c r="M1874" s="20">
        <f>(((K1874/60)/60)/24)+DATE(1970,1,1)</f>
        <v>42185.129652777774</v>
      </c>
      <c r="N1874" s="20">
        <f>(((L1874/60)/60)/24)+DATE(1970,1,1)</f>
        <v>42155.129652777774</v>
      </c>
      <c r="O1874" s="22">
        <f>M1874-N1874</f>
        <v>30</v>
      </c>
      <c r="P1874" t="b">
        <v>0</v>
      </c>
      <c r="Q1874">
        <v>13</v>
      </c>
      <c r="R1874" t="b">
        <v>0</v>
      </c>
      <c r="S1874" t="s">
        <v>8278</v>
      </c>
      <c r="T1874" s="15" t="s">
        <v>8329</v>
      </c>
      <c r="U1874" s="15" t="s">
        <v>8331</v>
      </c>
    </row>
    <row r="1875" spans="1:21" ht="60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s="13">
        <f>IFERROR(ROUND(E1875/Q1875,2),0)</f>
        <v>18</v>
      </c>
      <c r="G1875" s="10">
        <f>ROUND(E1875/D1875,2)</f>
        <v>0</v>
      </c>
      <c r="H1875" s="9" t="s">
        <v>8219</v>
      </c>
      <c r="I1875" t="s">
        <v>8227</v>
      </c>
      <c r="J1875" t="s">
        <v>8249</v>
      </c>
      <c r="K1875">
        <v>1436373900</v>
      </c>
      <c r="L1875">
        <v>1433861210</v>
      </c>
      <c r="M1875" s="20">
        <f>(((K1875/60)/60)/24)+DATE(1970,1,1)</f>
        <v>42193.697916666672</v>
      </c>
      <c r="N1875" s="20">
        <f>(((L1875/60)/60)/24)+DATE(1970,1,1)</f>
        <v>42164.615856481483</v>
      </c>
      <c r="O1875" s="22">
        <f>M1875-N1875</f>
        <v>29.082060185188311</v>
      </c>
      <c r="P1875" t="b">
        <v>0</v>
      </c>
      <c r="Q1875">
        <v>2</v>
      </c>
      <c r="R1875" t="b">
        <v>0</v>
      </c>
      <c r="S1875" t="s">
        <v>8278</v>
      </c>
      <c r="T1875" s="15" t="s">
        <v>8329</v>
      </c>
      <c r="U1875" s="15" t="s">
        <v>8331</v>
      </c>
    </row>
    <row r="1876" spans="1:21" ht="60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s="13">
        <f>IFERROR(ROUND(E1876/Q1876,2),0)</f>
        <v>13</v>
      </c>
      <c r="G1876" s="10">
        <f>ROUND(E1876/D1876,2)</f>
        <v>0</v>
      </c>
      <c r="H1876" s="9" t="s">
        <v>8219</v>
      </c>
      <c r="I1876" t="s">
        <v>8222</v>
      </c>
      <c r="J1876" t="s">
        <v>8244</v>
      </c>
      <c r="K1876">
        <v>1467155733</v>
      </c>
      <c r="L1876">
        <v>1465427733</v>
      </c>
      <c r="M1876" s="20">
        <f>(((K1876/60)/60)/24)+DATE(1970,1,1)</f>
        <v>42549.969131944439</v>
      </c>
      <c r="N1876" s="20">
        <f>(((L1876/60)/60)/24)+DATE(1970,1,1)</f>
        <v>42529.969131944439</v>
      </c>
      <c r="O1876" s="22">
        <f>M1876-N1876</f>
        <v>20</v>
      </c>
      <c r="P1876" t="b">
        <v>0</v>
      </c>
      <c r="Q1876">
        <v>2</v>
      </c>
      <c r="R1876" t="b">
        <v>0</v>
      </c>
      <c r="S1876" t="s">
        <v>8278</v>
      </c>
      <c r="T1876" s="15" t="s">
        <v>8329</v>
      </c>
      <c r="U1876" s="15" t="s">
        <v>8331</v>
      </c>
    </row>
    <row r="1877" spans="1:21" ht="45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s="13">
        <f>IFERROR(ROUND(E1877/Q1877,2),0)</f>
        <v>17</v>
      </c>
      <c r="G1877" s="10">
        <f>ROUND(E1877/D1877,2)</f>
        <v>0.01</v>
      </c>
      <c r="H1877" s="9" t="s">
        <v>8219</v>
      </c>
      <c r="I1877" t="s">
        <v>8222</v>
      </c>
      <c r="J1877" t="s">
        <v>8244</v>
      </c>
      <c r="K1877">
        <v>1470519308</v>
      </c>
      <c r="L1877">
        <v>1465335308</v>
      </c>
      <c r="M1877" s="20">
        <f>(((K1877/60)/60)/24)+DATE(1970,1,1)</f>
        <v>42588.899398148147</v>
      </c>
      <c r="N1877" s="20">
        <f>(((L1877/60)/60)/24)+DATE(1970,1,1)</f>
        <v>42528.899398148147</v>
      </c>
      <c r="O1877" s="22">
        <f>M1877-N1877</f>
        <v>60</v>
      </c>
      <c r="P1877" t="b">
        <v>0</v>
      </c>
      <c r="Q1877">
        <v>3</v>
      </c>
      <c r="R1877" t="b">
        <v>0</v>
      </c>
      <c r="S1877" t="s">
        <v>8278</v>
      </c>
      <c r="T1877" s="15" t="s">
        <v>8329</v>
      </c>
      <c r="U1877" s="15" t="s">
        <v>8331</v>
      </c>
    </row>
    <row r="1878" spans="1:21" ht="45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s="13" t="s">
        <v>7234</v>
      </c>
      <c r="G1878" s="10">
        <f>ROUND(E1878/D1878,2)</f>
        <v>0</v>
      </c>
      <c r="H1878" s="9" t="s">
        <v>8219</v>
      </c>
      <c r="I1878" t="s">
        <v>8224</v>
      </c>
      <c r="J1878" t="s">
        <v>8246</v>
      </c>
      <c r="K1878">
        <v>1402901405</v>
      </c>
      <c r="L1878">
        <v>1400309405</v>
      </c>
      <c r="M1878" s="20">
        <f>(((K1878/60)/60)/24)+DATE(1970,1,1)</f>
        <v>41806.284780092588</v>
      </c>
      <c r="N1878" s="20">
        <f>(((L1878/60)/60)/24)+DATE(1970,1,1)</f>
        <v>41776.284780092588</v>
      </c>
      <c r="O1878" s="22">
        <f>M1878-N1878</f>
        <v>30</v>
      </c>
      <c r="P1878" t="b">
        <v>0</v>
      </c>
      <c r="Q1878" t="s">
        <v>8305</v>
      </c>
      <c r="R1878" t="b">
        <v>0</v>
      </c>
      <c r="S1878" t="s">
        <v>8278</v>
      </c>
      <c r="T1878" s="15" t="s">
        <v>8329</v>
      </c>
      <c r="U1878" s="15" t="s">
        <v>8331</v>
      </c>
    </row>
    <row r="1879" spans="1:21" ht="45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s="13" t="s">
        <v>7234</v>
      </c>
      <c r="G1879" s="10">
        <f>ROUND(E1879/D1879,2)</f>
        <v>0</v>
      </c>
      <c r="H1879" s="9" t="s">
        <v>8219</v>
      </c>
      <c r="I1879" t="s">
        <v>8222</v>
      </c>
      <c r="J1879" t="s">
        <v>8244</v>
      </c>
      <c r="K1879">
        <v>1425170525</v>
      </c>
      <c r="L1879">
        <v>1422664925</v>
      </c>
      <c r="M1879" s="20">
        <f>(((K1879/60)/60)/24)+DATE(1970,1,1)</f>
        <v>42064.029224537036</v>
      </c>
      <c r="N1879" s="20">
        <f>(((L1879/60)/60)/24)+DATE(1970,1,1)</f>
        <v>42035.029224537036</v>
      </c>
      <c r="O1879" s="22">
        <f>M1879-N1879</f>
        <v>29</v>
      </c>
      <c r="P1879" t="b">
        <v>0</v>
      </c>
      <c r="Q1879" t="s">
        <v>8305</v>
      </c>
      <c r="R1879" t="b">
        <v>0</v>
      </c>
      <c r="S1879" t="s">
        <v>8278</v>
      </c>
      <c r="T1879" s="15" t="s">
        <v>8329</v>
      </c>
      <c r="U1879" s="15" t="s">
        <v>8331</v>
      </c>
    </row>
    <row r="1880" spans="1:21" ht="60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s="13" t="s">
        <v>7234</v>
      </c>
      <c r="G1880" s="10">
        <f>ROUND(E1880/D1880,2)</f>
        <v>0</v>
      </c>
      <c r="H1880" s="9" t="s">
        <v>8219</v>
      </c>
      <c r="I1880" t="s">
        <v>8224</v>
      </c>
      <c r="J1880" t="s">
        <v>8246</v>
      </c>
      <c r="K1880">
        <v>1402618355</v>
      </c>
      <c r="L1880">
        <v>1400026355</v>
      </c>
      <c r="M1880" s="20">
        <f>(((K1880/60)/60)/24)+DATE(1970,1,1)</f>
        <v>41803.008738425924</v>
      </c>
      <c r="N1880" s="20">
        <f>(((L1880/60)/60)/24)+DATE(1970,1,1)</f>
        <v>41773.008738425924</v>
      </c>
      <c r="O1880" s="22">
        <f>M1880-N1880</f>
        <v>30</v>
      </c>
      <c r="P1880" t="b">
        <v>0</v>
      </c>
      <c r="Q1880" t="s">
        <v>8305</v>
      </c>
      <c r="R1880" t="b">
        <v>0</v>
      </c>
      <c r="S1880" t="s">
        <v>8278</v>
      </c>
      <c r="T1880" s="15" t="s">
        <v>8329</v>
      </c>
      <c r="U1880" s="15" t="s">
        <v>8331</v>
      </c>
    </row>
    <row r="1881" spans="1:21" ht="60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s="13">
        <f>IFERROR(ROUND(E1881/Q1881,2),0)</f>
        <v>3</v>
      </c>
      <c r="G1881" s="10">
        <f>ROUND(E1881/D1881,2)</f>
        <v>0</v>
      </c>
      <c r="H1881" s="9" t="s">
        <v>8219</v>
      </c>
      <c r="I1881" t="s">
        <v>8225</v>
      </c>
      <c r="J1881" t="s">
        <v>8247</v>
      </c>
      <c r="K1881">
        <v>1457966129</v>
      </c>
      <c r="L1881">
        <v>1455377729</v>
      </c>
      <c r="M1881" s="20">
        <f>(((K1881/60)/60)/24)+DATE(1970,1,1)</f>
        <v>42443.607974537037</v>
      </c>
      <c r="N1881" s="20">
        <f>(((L1881/60)/60)/24)+DATE(1970,1,1)</f>
        <v>42413.649641203709</v>
      </c>
      <c r="O1881" s="22">
        <f>M1881-N1881</f>
        <v>29.958333333328483</v>
      </c>
      <c r="P1881" t="b">
        <v>0</v>
      </c>
      <c r="Q1881">
        <v>2</v>
      </c>
      <c r="R1881" t="b">
        <v>0</v>
      </c>
      <c r="S1881" t="s">
        <v>8278</v>
      </c>
      <c r="T1881" s="15" t="s">
        <v>8329</v>
      </c>
      <c r="U1881" s="15" t="s">
        <v>8331</v>
      </c>
    </row>
    <row r="1882" spans="1:21" ht="30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s="13">
        <f>IFERROR(ROUND(E1882/Q1882,2),0)</f>
        <v>41.83</v>
      </c>
      <c r="G1882" s="10">
        <f>ROUND(E1882/D1882,2)</f>
        <v>0.2</v>
      </c>
      <c r="H1882" s="9" t="s">
        <v>8219</v>
      </c>
      <c r="I1882" t="s">
        <v>8223</v>
      </c>
      <c r="J1882" t="s">
        <v>8245</v>
      </c>
      <c r="K1882">
        <v>1459341380</v>
      </c>
      <c r="L1882">
        <v>1456839380</v>
      </c>
      <c r="M1882" s="20">
        <f>(((K1882/60)/60)/24)+DATE(1970,1,1)</f>
        <v>42459.525231481486</v>
      </c>
      <c r="N1882" s="20">
        <f>(((L1882/60)/60)/24)+DATE(1970,1,1)</f>
        <v>42430.566898148143</v>
      </c>
      <c r="O1882" s="22">
        <f>M1882-N1882</f>
        <v>28.958333333343035</v>
      </c>
      <c r="P1882" t="b">
        <v>0</v>
      </c>
      <c r="Q1882">
        <v>24</v>
      </c>
      <c r="R1882" t="b">
        <v>0</v>
      </c>
      <c r="S1882" t="s">
        <v>8278</v>
      </c>
      <c r="T1882" s="15" t="s">
        <v>8329</v>
      </c>
      <c r="U1882" s="15" t="s">
        <v>8331</v>
      </c>
    </row>
    <row r="1883" spans="1:21" ht="45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s="13">
        <f>IFERROR(ROUND(E1883/Q1883,2),0)</f>
        <v>49.34</v>
      </c>
      <c r="G1883" s="10">
        <f>ROUND(E1883/D1883,2)</f>
        <v>1.73</v>
      </c>
      <c r="H1883" s="9" t="s">
        <v>8217</v>
      </c>
      <c r="I1883" t="s">
        <v>8222</v>
      </c>
      <c r="J1883" t="s">
        <v>8244</v>
      </c>
      <c r="K1883">
        <v>1425955189</v>
      </c>
      <c r="L1883">
        <v>1423366789</v>
      </c>
      <c r="M1883" s="20">
        <f>(((K1883/60)/60)/24)+DATE(1970,1,1)</f>
        <v>42073.110983796301</v>
      </c>
      <c r="N1883" s="20">
        <f>(((L1883/60)/60)/24)+DATE(1970,1,1)</f>
        <v>42043.152650462958</v>
      </c>
      <c r="O1883" s="22">
        <f>M1883-N1883</f>
        <v>29.958333333343035</v>
      </c>
      <c r="P1883" t="b">
        <v>0</v>
      </c>
      <c r="Q1883">
        <v>70</v>
      </c>
      <c r="R1883" t="b">
        <v>1</v>
      </c>
      <c r="S1883" t="s">
        <v>8274</v>
      </c>
      <c r="T1883" s="15" t="s">
        <v>8321</v>
      </c>
      <c r="U1883" s="15" t="s">
        <v>8325</v>
      </c>
    </row>
    <row r="1884" spans="1:21" ht="60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s="13">
        <f>IFERROR(ROUND(E1884/Q1884,2),0)</f>
        <v>41.73</v>
      </c>
      <c r="G1884" s="10">
        <f>ROUND(E1884/D1884,2)</f>
        <v>1.01</v>
      </c>
      <c r="H1884" s="9" t="s">
        <v>8217</v>
      </c>
      <c r="I1884" t="s">
        <v>8222</v>
      </c>
      <c r="J1884" t="s">
        <v>8244</v>
      </c>
      <c r="K1884">
        <v>1341964080</v>
      </c>
      <c r="L1884">
        <v>1339109212</v>
      </c>
      <c r="M1884" s="20">
        <f>(((K1884/60)/60)/24)+DATE(1970,1,1)</f>
        <v>41100.991666666669</v>
      </c>
      <c r="N1884" s="20">
        <f>(((L1884/60)/60)/24)+DATE(1970,1,1)</f>
        <v>41067.949212962965</v>
      </c>
      <c r="O1884" s="22">
        <f>M1884-N1884</f>
        <v>33.042453703703359</v>
      </c>
      <c r="P1884" t="b">
        <v>0</v>
      </c>
      <c r="Q1884">
        <v>81</v>
      </c>
      <c r="R1884" t="b">
        <v>1</v>
      </c>
      <c r="S1884" t="s">
        <v>8274</v>
      </c>
      <c r="T1884" s="15" t="s">
        <v>8321</v>
      </c>
      <c r="U1884" s="15" t="s">
        <v>8325</v>
      </c>
    </row>
    <row r="1885" spans="1:21" ht="45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s="13">
        <f>IFERROR(ROUND(E1885/Q1885,2),0)</f>
        <v>32.72</v>
      </c>
      <c r="G1885" s="10">
        <f>ROUND(E1885/D1885,2)</f>
        <v>1.05</v>
      </c>
      <c r="H1885" s="9" t="s">
        <v>8217</v>
      </c>
      <c r="I1885" t="s">
        <v>8222</v>
      </c>
      <c r="J1885" t="s">
        <v>8244</v>
      </c>
      <c r="K1885">
        <v>1333921508</v>
      </c>
      <c r="L1885">
        <v>1331333108</v>
      </c>
      <c r="M1885" s="20">
        <f>(((K1885/60)/60)/24)+DATE(1970,1,1)</f>
        <v>41007.906342592592</v>
      </c>
      <c r="N1885" s="20">
        <f>(((L1885/60)/60)/24)+DATE(1970,1,1)</f>
        <v>40977.948009259257</v>
      </c>
      <c r="O1885" s="22">
        <f>M1885-N1885</f>
        <v>29.958333333335759</v>
      </c>
      <c r="P1885" t="b">
        <v>0</v>
      </c>
      <c r="Q1885">
        <v>32</v>
      </c>
      <c r="R1885" t="b">
        <v>1</v>
      </c>
      <c r="S1885" t="s">
        <v>8274</v>
      </c>
      <c r="T1885" s="15" t="s">
        <v>8321</v>
      </c>
      <c r="U1885" s="15" t="s">
        <v>8325</v>
      </c>
    </row>
    <row r="1886" spans="1:21" ht="60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s="13">
        <f>IFERROR(ROUND(E1886/Q1886,2),0)</f>
        <v>51.96</v>
      </c>
      <c r="G1886" s="10">
        <f>ROUND(E1886/D1886,2)</f>
        <v>1.35</v>
      </c>
      <c r="H1886" s="9" t="s">
        <v>8217</v>
      </c>
      <c r="I1886" t="s">
        <v>8222</v>
      </c>
      <c r="J1886" t="s">
        <v>8244</v>
      </c>
      <c r="K1886">
        <v>1354017600</v>
      </c>
      <c r="L1886">
        <v>1350967535</v>
      </c>
      <c r="M1886" s="20">
        <f>(((K1886/60)/60)/24)+DATE(1970,1,1)</f>
        <v>41240.5</v>
      </c>
      <c r="N1886" s="20">
        <f>(((L1886/60)/60)/24)+DATE(1970,1,1)</f>
        <v>41205.198321759257</v>
      </c>
      <c r="O1886" s="22">
        <f>M1886-N1886</f>
        <v>35.301678240743058</v>
      </c>
      <c r="P1886" t="b">
        <v>0</v>
      </c>
      <c r="Q1886">
        <v>26</v>
      </c>
      <c r="R1886" t="b">
        <v>1</v>
      </c>
      <c r="S1886" t="s">
        <v>8274</v>
      </c>
      <c r="T1886" s="15" t="s">
        <v>8321</v>
      </c>
      <c r="U1886" s="15" t="s">
        <v>8325</v>
      </c>
    </row>
    <row r="1887" spans="1:21" ht="45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s="13">
        <f>IFERROR(ROUND(E1887/Q1887,2),0)</f>
        <v>50.69</v>
      </c>
      <c r="G1887" s="10">
        <f>ROUND(E1887/D1887,2)</f>
        <v>1.1599999999999999</v>
      </c>
      <c r="H1887" s="9" t="s">
        <v>8217</v>
      </c>
      <c r="I1887" t="s">
        <v>8222</v>
      </c>
      <c r="J1887" t="s">
        <v>8244</v>
      </c>
      <c r="K1887">
        <v>1344636000</v>
      </c>
      <c r="L1887">
        <v>1341800110</v>
      </c>
      <c r="M1887" s="20">
        <f>(((K1887/60)/60)/24)+DATE(1970,1,1)</f>
        <v>41131.916666666664</v>
      </c>
      <c r="N1887" s="20">
        <f>(((L1887/60)/60)/24)+DATE(1970,1,1)</f>
        <v>41099.093865740739</v>
      </c>
      <c r="O1887" s="22">
        <f>M1887-N1887</f>
        <v>32.822800925925549</v>
      </c>
      <c r="P1887" t="b">
        <v>0</v>
      </c>
      <c r="Q1887">
        <v>105</v>
      </c>
      <c r="R1887" t="b">
        <v>1</v>
      </c>
      <c r="S1887" t="s">
        <v>8274</v>
      </c>
      <c r="T1887" s="15" t="s">
        <v>8321</v>
      </c>
      <c r="U1887" s="15" t="s">
        <v>8325</v>
      </c>
    </row>
    <row r="1888" spans="1:21" ht="45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s="13">
        <f>IFERROR(ROUND(E1888/Q1888,2),0)</f>
        <v>42.24</v>
      </c>
      <c r="G1888" s="10">
        <f>ROUND(E1888/D1888,2)</f>
        <v>1.02</v>
      </c>
      <c r="H1888" s="9" t="s">
        <v>8217</v>
      </c>
      <c r="I1888" t="s">
        <v>8222</v>
      </c>
      <c r="J1888" t="s">
        <v>8244</v>
      </c>
      <c r="K1888">
        <v>1415832338</v>
      </c>
      <c r="L1888">
        <v>1413236738</v>
      </c>
      <c r="M1888" s="20">
        <f>(((K1888/60)/60)/24)+DATE(1970,1,1)</f>
        <v>41955.94835648148</v>
      </c>
      <c r="N1888" s="20">
        <f>(((L1888/60)/60)/24)+DATE(1970,1,1)</f>
        <v>41925.906689814816</v>
      </c>
      <c r="O1888" s="22">
        <f>M1888-N1888</f>
        <v>30.041666666664241</v>
      </c>
      <c r="P1888" t="b">
        <v>0</v>
      </c>
      <c r="Q1888">
        <v>29</v>
      </c>
      <c r="R1888" t="b">
        <v>1</v>
      </c>
      <c r="S1888" t="s">
        <v>8274</v>
      </c>
      <c r="T1888" s="15" t="s">
        <v>8321</v>
      </c>
      <c r="U1888" s="15" t="s">
        <v>8325</v>
      </c>
    </row>
    <row r="1889" spans="1:21" ht="60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s="13">
        <f>IFERROR(ROUND(E1889/Q1889,2),0)</f>
        <v>416.88</v>
      </c>
      <c r="G1889" s="10">
        <f>ROUND(E1889/D1889,2)</f>
        <v>1.1100000000000001</v>
      </c>
      <c r="H1889" s="9" t="s">
        <v>8217</v>
      </c>
      <c r="I1889" t="s">
        <v>8225</v>
      </c>
      <c r="J1889" t="s">
        <v>8247</v>
      </c>
      <c r="K1889">
        <v>1449178200</v>
      </c>
      <c r="L1889">
        <v>1447614732</v>
      </c>
      <c r="M1889" s="20">
        <f>(((K1889/60)/60)/24)+DATE(1970,1,1)</f>
        <v>42341.895833333328</v>
      </c>
      <c r="N1889" s="20">
        <f>(((L1889/60)/60)/24)+DATE(1970,1,1)</f>
        <v>42323.800138888888</v>
      </c>
      <c r="O1889" s="22">
        <f>M1889-N1889</f>
        <v>18.095694444440596</v>
      </c>
      <c r="P1889" t="b">
        <v>0</v>
      </c>
      <c r="Q1889">
        <v>8</v>
      </c>
      <c r="R1889" t="b">
        <v>1</v>
      </c>
      <c r="S1889" t="s">
        <v>8274</v>
      </c>
      <c r="T1889" s="15" t="s">
        <v>8321</v>
      </c>
      <c r="U1889" s="15" t="s">
        <v>8325</v>
      </c>
    </row>
    <row r="1890" spans="1:21" ht="60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s="13">
        <f>IFERROR(ROUND(E1890/Q1890,2),0)</f>
        <v>46.65</v>
      </c>
      <c r="G1890" s="10">
        <f>ROUND(E1890/D1890,2)</f>
        <v>1.66</v>
      </c>
      <c r="H1890" s="9" t="s">
        <v>8217</v>
      </c>
      <c r="I1890" t="s">
        <v>8222</v>
      </c>
      <c r="J1890" t="s">
        <v>8244</v>
      </c>
      <c r="K1890">
        <v>1275368340</v>
      </c>
      <c r="L1890">
        <v>1272692732</v>
      </c>
      <c r="M1890" s="20">
        <f>(((K1890/60)/60)/24)+DATE(1970,1,1)</f>
        <v>40330.207638888889</v>
      </c>
      <c r="N1890" s="20">
        <f>(((L1890/60)/60)/24)+DATE(1970,1,1)</f>
        <v>40299.239953703705</v>
      </c>
      <c r="O1890" s="22">
        <f>M1890-N1890</f>
        <v>30.967685185183655</v>
      </c>
      <c r="P1890" t="b">
        <v>0</v>
      </c>
      <c r="Q1890">
        <v>89</v>
      </c>
      <c r="R1890" t="b">
        <v>1</v>
      </c>
      <c r="S1890" t="s">
        <v>8274</v>
      </c>
      <c r="T1890" s="15" t="s">
        <v>8321</v>
      </c>
      <c r="U1890" s="15" t="s">
        <v>8325</v>
      </c>
    </row>
    <row r="1891" spans="1:21" ht="60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s="13">
        <f>IFERROR(ROUND(E1891/Q1891,2),0)</f>
        <v>48.45</v>
      </c>
      <c r="G1891" s="10">
        <f>ROUND(E1891/D1891,2)</f>
        <v>1.07</v>
      </c>
      <c r="H1891" s="9" t="s">
        <v>8217</v>
      </c>
      <c r="I1891" t="s">
        <v>8222</v>
      </c>
      <c r="J1891" t="s">
        <v>8244</v>
      </c>
      <c r="K1891">
        <v>1363024946</v>
      </c>
      <c r="L1891">
        <v>1359140546</v>
      </c>
      <c r="M1891" s="20">
        <f>(((K1891/60)/60)/24)+DATE(1970,1,1)</f>
        <v>41344.751689814817</v>
      </c>
      <c r="N1891" s="20">
        <f>(((L1891/60)/60)/24)+DATE(1970,1,1)</f>
        <v>41299.793356481481</v>
      </c>
      <c r="O1891" s="22">
        <f>M1891-N1891</f>
        <v>44.958333333335759</v>
      </c>
      <c r="P1891" t="b">
        <v>0</v>
      </c>
      <c r="Q1891">
        <v>44</v>
      </c>
      <c r="R1891" t="b">
        <v>1</v>
      </c>
      <c r="S1891" t="s">
        <v>8274</v>
      </c>
      <c r="T1891" s="15" t="s">
        <v>8321</v>
      </c>
      <c r="U1891" s="15" t="s">
        <v>8325</v>
      </c>
    </row>
    <row r="1892" spans="1:21" ht="45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s="13">
        <f>IFERROR(ROUND(E1892/Q1892,2),0)</f>
        <v>70.53</v>
      </c>
      <c r="G1892" s="10">
        <f>ROUND(E1892/D1892,2)</f>
        <v>1.45</v>
      </c>
      <c r="H1892" s="9" t="s">
        <v>8217</v>
      </c>
      <c r="I1892" t="s">
        <v>8222</v>
      </c>
      <c r="J1892" t="s">
        <v>8244</v>
      </c>
      <c r="K1892">
        <v>1355597528</v>
      </c>
      <c r="L1892">
        <v>1353005528</v>
      </c>
      <c r="M1892" s="20">
        <f>(((K1892/60)/60)/24)+DATE(1970,1,1)</f>
        <v>41258.786203703705</v>
      </c>
      <c r="N1892" s="20">
        <f>(((L1892/60)/60)/24)+DATE(1970,1,1)</f>
        <v>41228.786203703705</v>
      </c>
      <c r="O1892" s="22">
        <f>M1892-N1892</f>
        <v>30</v>
      </c>
      <c r="P1892" t="b">
        <v>0</v>
      </c>
      <c r="Q1892">
        <v>246</v>
      </c>
      <c r="R1892" t="b">
        <v>1</v>
      </c>
      <c r="S1892" t="s">
        <v>8274</v>
      </c>
      <c r="T1892" s="15" t="s">
        <v>8321</v>
      </c>
      <c r="U1892" s="15" t="s">
        <v>8325</v>
      </c>
    </row>
    <row r="1893" spans="1:21" ht="60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s="13">
        <f>IFERROR(ROUND(E1893/Q1893,2),0)</f>
        <v>87.96</v>
      </c>
      <c r="G1893" s="10">
        <f>ROUND(E1893/D1893,2)</f>
        <v>1.06</v>
      </c>
      <c r="H1893" s="9" t="s">
        <v>8217</v>
      </c>
      <c r="I1893" t="s">
        <v>8222</v>
      </c>
      <c r="J1893" t="s">
        <v>8244</v>
      </c>
      <c r="K1893">
        <v>1279778400</v>
      </c>
      <c r="L1893">
        <v>1275851354</v>
      </c>
      <c r="M1893" s="20">
        <f>(((K1893/60)/60)/24)+DATE(1970,1,1)</f>
        <v>40381.25</v>
      </c>
      <c r="N1893" s="20">
        <f>(((L1893/60)/60)/24)+DATE(1970,1,1)</f>
        <v>40335.798078703701</v>
      </c>
      <c r="O1893" s="22">
        <f>M1893-N1893</f>
        <v>45.451921296298678</v>
      </c>
      <c r="P1893" t="b">
        <v>0</v>
      </c>
      <c r="Q1893">
        <v>120</v>
      </c>
      <c r="R1893" t="b">
        <v>1</v>
      </c>
      <c r="S1893" t="s">
        <v>8274</v>
      </c>
      <c r="T1893" s="15" t="s">
        <v>8321</v>
      </c>
      <c r="U1893" s="15" t="s">
        <v>8325</v>
      </c>
    </row>
    <row r="1894" spans="1:21" ht="45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s="13">
        <f>IFERROR(ROUND(E1894/Q1894,2),0)</f>
        <v>26.27</v>
      </c>
      <c r="G1894" s="10">
        <f>ROUND(E1894/D1894,2)</f>
        <v>1.37</v>
      </c>
      <c r="H1894" s="9" t="s">
        <v>8217</v>
      </c>
      <c r="I1894" t="s">
        <v>8222</v>
      </c>
      <c r="J1894" t="s">
        <v>8244</v>
      </c>
      <c r="K1894">
        <v>1307459881</v>
      </c>
      <c r="L1894">
        <v>1304867881</v>
      </c>
      <c r="M1894" s="20">
        <f>(((K1894/60)/60)/24)+DATE(1970,1,1)</f>
        <v>40701.637511574074</v>
      </c>
      <c r="N1894" s="20">
        <f>(((L1894/60)/60)/24)+DATE(1970,1,1)</f>
        <v>40671.637511574074</v>
      </c>
      <c r="O1894" s="22">
        <f>M1894-N1894</f>
        <v>30</v>
      </c>
      <c r="P1894" t="b">
        <v>0</v>
      </c>
      <c r="Q1894">
        <v>26</v>
      </c>
      <c r="R1894" t="b">
        <v>1</v>
      </c>
      <c r="S1894" t="s">
        <v>8274</v>
      </c>
      <c r="T1894" s="15" t="s">
        <v>8321</v>
      </c>
      <c r="U1894" s="15" t="s">
        <v>8325</v>
      </c>
    </row>
    <row r="1895" spans="1:21" ht="45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s="13">
        <f>IFERROR(ROUND(E1895/Q1895,2),0)</f>
        <v>57.78</v>
      </c>
      <c r="G1895" s="10">
        <f>ROUND(E1895/D1895,2)</f>
        <v>1.04</v>
      </c>
      <c r="H1895" s="9" t="s">
        <v>8217</v>
      </c>
      <c r="I1895" t="s">
        <v>8222</v>
      </c>
      <c r="J1895" t="s">
        <v>8244</v>
      </c>
      <c r="K1895">
        <v>1302926340</v>
      </c>
      <c r="L1895">
        <v>1301524585</v>
      </c>
      <c r="M1895" s="20">
        <f>(((K1895/60)/60)/24)+DATE(1970,1,1)</f>
        <v>40649.165972222225</v>
      </c>
      <c r="N1895" s="20">
        <f>(((L1895/60)/60)/24)+DATE(1970,1,1)</f>
        <v>40632.94195601852</v>
      </c>
      <c r="O1895" s="22">
        <f>M1895-N1895</f>
        <v>16.224016203705105</v>
      </c>
      <c r="P1895" t="b">
        <v>0</v>
      </c>
      <c r="Q1895">
        <v>45</v>
      </c>
      <c r="R1895" t="b">
        <v>1</v>
      </c>
      <c r="S1895" t="s">
        <v>8274</v>
      </c>
      <c r="T1895" s="15" t="s">
        <v>8321</v>
      </c>
      <c r="U1895" s="15" t="s">
        <v>8325</v>
      </c>
    </row>
    <row r="1896" spans="1:21" ht="30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s="13">
        <f>IFERROR(ROUND(E1896/Q1896,2),0)</f>
        <v>57.25</v>
      </c>
      <c r="G1896" s="10">
        <f>ROUND(E1896/D1896,2)</f>
        <v>1.1499999999999999</v>
      </c>
      <c r="H1896" s="9" t="s">
        <v>8217</v>
      </c>
      <c r="I1896" t="s">
        <v>8222</v>
      </c>
      <c r="J1896" t="s">
        <v>8244</v>
      </c>
      <c r="K1896">
        <v>1329082983</v>
      </c>
      <c r="L1896">
        <v>1326404583</v>
      </c>
      <c r="M1896" s="20">
        <f>(((K1896/60)/60)/24)+DATE(1970,1,1)</f>
        <v>40951.904895833337</v>
      </c>
      <c r="N1896" s="20">
        <f>(((L1896/60)/60)/24)+DATE(1970,1,1)</f>
        <v>40920.904895833337</v>
      </c>
      <c r="O1896" s="22">
        <f>M1896-N1896</f>
        <v>31</v>
      </c>
      <c r="P1896" t="b">
        <v>0</v>
      </c>
      <c r="Q1896">
        <v>20</v>
      </c>
      <c r="R1896" t="b">
        <v>1</v>
      </c>
      <c r="S1896" t="s">
        <v>8274</v>
      </c>
      <c r="T1896" s="15" t="s">
        <v>8321</v>
      </c>
      <c r="U1896" s="15" t="s">
        <v>8325</v>
      </c>
    </row>
    <row r="1897" spans="1:21" ht="60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s="13">
        <f>IFERROR(ROUND(E1897/Q1897,2),0)</f>
        <v>196.34</v>
      </c>
      <c r="G1897" s="10">
        <f>ROUND(E1897/D1897,2)</f>
        <v>1.02</v>
      </c>
      <c r="H1897" s="9" t="s">
        <v>8217</v>
      </c>
      <c r="I1897" t="s">
        <v>8222</v>
      </c>
      <c r="J1897" t="s">
        <v>8244</v>
      </c>
      <c r="K1897">
        <v>1445363722</v>
      </c>
      <c r="L1897">
        <v>1442771722</v>
      </c>
      <c r="M1897" s="20">
        <f>(((K1897/60)/60)/24)+DATE(1970,1,1)</f>
        <v>42297.746782407412</v>
      </c>
      <c r="N1897" s="20">
        <f>(((L1897/60)/60)/24)+DATE(1970,1,1)</f>
        <v>42267.746782407412</v>
      </c>
      <c r="O1897" s="22">
        <f>M1897-N1897</f>
        <v>30</v>
      </c>
      <c r="P1897" t="b">
        <v>0</v>
      </c>
      <c r="Q1897">
        <v>47</v>
      </c>
      <c r="R1897" t="b">
        <v>1</v>
      </c>
      <c r="S1897" t="s">
        <v>8274</v>
      </c>
      <c r="T1897" s="15" t="s">
        <v>8321</v>
      </c>
      <c r="U1897" s="15" t="s">
        <v>8325</v>
      </c>
    </row>
    <row r="1898" spans="1:21" ht="45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s="13">
        <f>IFERROR(ROUND(E1898/Q1898,2),0)</f>
        <v>43</v>
      </c>
      <c r="G1898" s="10">
        <f>ROUND(E1898/D1898,2)</f>
        <v>1.24</v>
      </c>
      <c r="H1898" s="9" t="s">
        <v>8217</v>
      </c>
      <c r="I1898" t="s">
        <v>8222</v>
      </c>
      <c r="J1898" t="s">
        <v>8244</v>
      </c>
      <c r="K1898">
        <v>1334250165</v>
      </c>
      <c r="L1898">
        <v>1331658165</v>
      </c>
      <c r="M1898" s="20">
        <f>(((K1898/60)/60)/24)+DATE(1970,1,1)</f>
        <v>41011.710243055553</v>
      </c>
      <c r="N1898" s="20">
        <f>(((L1898/60)/60)/24)+DATE(1970,1,1)</f>
        <v>40981.710243055553</v>
      </c>
      <c r="O1898" s="22">
        <f>M1898-N1898</f>
        <v>30</v>
      </c>
      <c r="P1898" t="b">
        <v>0</v>
      </c>
      <c r="Q1898">
        <v>13</v>
      </c>
      <c r="R1898" t="b">
        <v>1</v>
      </c>
      <c r="S1898" t="s">
        <v>8274</v>
      </c>
      <c r="T1898" s="15" t="s">
        <v>8321</v>
      </c>
      <c r="U1898" s="15" t="s">
        <v>8325</v>
      </c>
    </row>
    <row r="1899" spans="1:21" ht="60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s="13">
        <f>IFERROR(ROUND(E1899/Q1899,2),0)</f>
        <v>35.549999999999997</v>
      </c>
      <c r="G1899" s="10">
        <f>ROUND(E1899/D1899,2)</f>
        <v>1.02</v>
      </c>
      <c r="H1899" s="9" t="s">
        <v>8217</v>
      </c>
      <c r="I1899" t="s">
        <v>8222</v>
      </c>
      <c r="J1899" t="s">
        <v>8244</v>
      </c>
      <c r="K1899">
        <v>1393966800</v>
      </c>
      <c r="L1899">
        <v>1392040806</v>
      </c>
      <c r="M1899" s="20">
        <f>(((K1899/60)/60)/24)+DATE(1970,1,1)</f>
        <v>41702.875</v>
      </c>
      <c r="N1899" s="20">
        <f>(((L1899/60)/60)/24)+DATE(1970,1,1)</f>
        <v>41680.583402777782</v>
      </c>
      <c r="O1899" s="22">
        <f>M1899-N1899</f>
        <v>22.291597222218115</v>
      </c>
      <c r="P1899" t="b">
        <v>0</v>
      </c>
      <c r="Q1899">
        <v>183</v>
      </c>
      <c r="R1899" t="b">
        <v>1</v>
      </c>
      <c r="S1899" t="s">
        <v>8274</v>
      </c>
      <c r="T1899" s="15" t="s">
        <v>8321</v>
      </c>
      <c r="U1899" s="15" t="s">
        <v>8325</v>
      </c>
    </row>
    <row r="1900" spans="1:21" ht="45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s="13">
        <f>IFERROR(ROUND(E1900/Q1900,2),0)</f>
        <v>68.81</v>
      </c>
      <c r="G1900" s="10">
        <f>ROUND(E1900/D1900,2)</f>
        <v>1.45</v>
      </c>
      <c r="H1900" s="9" t="s">
        <v>8217</v>
      </c>
      <c r="I1900" t="s">
        <v>8222</v>
      </c>
      <c r="J1900" t="s">
        <v>8244</v>
      </c>
      <c r="K1900">
        <v>1454349600</v>
      </c>
      <c r="L1900">
        <v>1451277473</v>
      </c>
      <c r="M1900" s="20">
        <f>(((K1900/60)/60)/24)+DATE(1970,1,1)</f>
        <v>42401.75</v>
      </c>
      <c r="N1900" s="20">
        <f>(((L1900/60)/60)/24)+DATE(1970,1,1)</f>
        <v>42366.192974537036</v>
      </c>
      <c r="O1900" s="22">
        <f>M1900-N1900</f>
        <v>35.557025462963793</v>
      </c>
      <c r="P1900" t="b">
        <v>0</v>
      </c>
      <c r="Q1900">
        <v>21</v>
      </c>
      <c r="R1900" t="b">
        <v>1</v>
      </c>
      <c r="S1900" t="s">
        <v>8274</v>
      </c>
      <c r="T1900" s="15" t="s">
        <v>8321</v>
      </c>
      <c r="U1900" s="15" t="s">
        <v>8325</v>
      </c>
    </row>
    <row r="1901" spans="1:21" ht="60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s="13">
        <f>IFERROR(ROUND(E1901/Q1901,2),0)</f>
        <v>28.57</v>
      </c>
      <c r="G1901" s="10">
        <f>ROUND(E1901/D1901,2)</f>
        <v>1.33</v>
      </c>
      <c r="H1901" s="9" t="s">
        <v>8217</v>
      </c>
      <c r="I1901" t="s">
        <v>8222</v>
      </c>
      <c r="J1901" t="s">
        <v>8244</v>
      </c>
      <c r="K1901">
        <v>1427319366</v>
      </c>
      <c r="L1901">
        <v>1424730966</v>
      </c>
      <c r="M1901" s="20">
        <f>(((K1901/60)/60)/24)+DATE(1970,1,1)</f>
        <v>42088.90006944444</v>
      </c>
      <c r="N1901" s="20">
        <f>(((L1901/60)/60)/24)+DATE(1970,1,1)</f>
        <v>42058.941736111112</v>
      </c>
      <c r="O1901" s="22">
        <f>M1901-N1901</f>
        <v>29.958333333328483</v>
      </c>
      <c r="P1901" t="b">
        <v>0</v>
      </c>
      <c r="Q1901">
        <v>42</v>
      </c>
      <c r="R1901" t="b">
        <v>1</v>
      </c>
      <c r="S1901" t="s">
        <v>8274</v>
      </c>
      <c r="T1901" s="15" t="s">
        <v>8321</v>
      </c>
      <c r="U1901" s="15" t="s">
        <v>8325</v>
      </c>
    </row>
    <row r="1902" spans="1:21" ht="60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s="13">
        <f>IFERROR(ROUND(E1902/Q1902,2),0)</f>
        <v>50.63</v>
      </c>
      <c r="G1902" s="10">
        <f>ROUND(E1902/D1902,2)</f>
        <v>1.0900000000000001</v>
      </c>
      <c r="H1902" s="9" t="s">
        <v>8217</v>
      </c>
      <c r="I1902" t="s">
        <v>8222</v>
      </c>
      <c r="J1902" t="s">
        <v>8244</v>
      </c>
      <c r="K1902">
        <v>1349517540</v>
      </c>
      <c r="L1902">
        <v>1347137731</v>
      </c>
      <c r="M1902" s="20">
        <f>(((K1902/60)/60)/24)+DATE(1970,1,1)</f>
        <v>41188.415972222225</v>
      </c>
      <c r="N1902" s="20">
        <f>(((L1902/60)/60)/24)+DATE(1970,1,1)</f>
        <v>41160.871886574074</v>
      </c>
      <c r="O1902" s="22">
        <f>M1902-N1902</f>
        <v>27.54408564815094</v>
      </c>
      <c r="P1902" t="b">
        <v>0</v>
      </c>
      <c r="Q1902">
        <v>54</v>
      </c>
      <c r="R1902" t="b">
        <v>1</v>
      </c>
      <c r="S1902" t="s">
        <v>8274</v>
      </c>
      <c r="T1902" s="15" t="s">
        <v>8321</v>
      </c>
      <c r="U1902" s="15" t="s">
        <v>8325</v>
      </c>
    </row>
    <row r="1903" spans="1:21" ht="60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s="13">
        <f>IFERROR(ROUND(E1903/Q1903,2),0)</f>
        <v>106.8</v>
      </c>
      <c r="G1903" s="10">
        <f>ROUND(E1903/D1903,2)</f>
        <v>0.03</v>
      </c>
      <c r="H1903" s="9" t="s">
        <v>8219</v>
      </c>
      <c r="I1903" t="s">
        <v>8223</v>
      </c>
      <c r="J1903" t="s">
        <v>8245</v>
      </c>
      <c r="K1903">
        <v>1432299600</v>
      </c>
      <c r="L1903">
        <v>1429707729</v>
      </c>
      <c r="M1903" s="20">
        <f>(((K1903/60)/60)/24)+DATE(1970,1,1)</f>
        <v>42146.541666666672</v>
      </c>
      <c r="N1903" s="20">
        <f>(((L1903/60)/60)/24)+DATE(1970,1,1)</f>
        <v>42116.54315972222</v>
      </c>
      <c r="O1903" s="22">
        <f>M1903-N1903</f>
        <v>29.998506944451947</v>
      </c>
      <c r="P1903" t="b">
        <v>0</v>
      </c>
      <c r="Q1903">
        <v>25</v>
      </c>
      <c r="R1903" t="b">
        <v>0</v>
      </c>
      <c r="S1903" t="s">
        <v>8289</v>
      </c>
      <c r="T1903" s="15" t="s">
        <v>8315</v>
      </c>
      <c r="U1903" s="15" t="s">
        <v>8344</v>
      </c>
    </row>
    <row r="1904" spans="1:21" ht="60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s="13">
        <f>IFERROR(ROUND(E1904/Q1904,2),0)</f>
        <v>4</v>
      </c>
      <c r="G1904" s="10">
        <f>ROUND(E1904/D1904,2)</f>
        <v>0.01</v>
      </c>
      <c r="H1904" s="9" t="s">
        <v>8219</v>
      </c>
      <c r="I1904" t="s">
        <v>8231</v>
      </c>
      <c r="J1904" t="s">
        <v>8247</v>
      </c>
      <c r="K1904">
        <v>1425495447</v>
      </c>
      <c r="L1904">
        <v>1422903447</v>
      </c>
      <c r="M1904" s="20">
        <f>(((K1904/60)/60)/24)+DATE(1970,1,1)</f>
        <v>42067.789895833332</v>
      </c>
      <c r="N1904" s="20">
        <f>(((L1904/60)/60)/24)+DATE(1970,1,1)</f>
        <v>42037.789895833332</v>
      </c>
      <c r="O1904" s="22">
        <f>M1904-N1904</f>
        <v>30</v>
      </c>
      <c r="P1904" t="b">
        <v>0</v>
      </c>
      <c r="Q1904">
        <v>3</v>
      </c>
      <c r="R1904" t="b">
        <v>0</v>
      </c>
      <c r="S1904" t="s">
        <v>8289</v>
      </c>
      <c r="T1904" s="15" t="s">
        <v>8315</v>
      </c>
      <c r="U1904" s="15" t="s">
        <v>8344</v>
      </c>
    </row>
    <row r="1905" spans="1:21" ht="60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s="13">
        <f>IFERROR(ROUND(E1905/Q1905,2),0)</f>
        <v>34.1</v>
      </c>
      <c r="G1905" s="10">
        <f>ROUND(E1905/D1905,2)</f>
        <v>0.47</v>
      </c>
      <c r="H1905" s="9" t="s">
        <v>8219</v>
      </c>
      <c r="I1905" t="s">
        <v>8222</v>
      </c>
      <c r="J1905" t="s">
        <v>8244</v>
      </c>
      <c r="K1905">
        <v>1485541791</v>
      </c>
      <c r="L1905">
        <v>1480357791</v>
      </c>
      <c r="M1905" s="20">
        <f>(((K1905/60)/60)/24)+DATE(1970,1,1)</f>
        <v>42762.770729166667</v>
      </c>
      <c r="N1905" s="20">
        <f>(((L1905/60)/60)/24)+DATE(1970,1,1)</f>
        <v>42702.770729166667</v>
      </c>
      <c r="O1905" s="22">
        <f>M1905-N1905</f>
        <v>60</v>
      </c>
      <c r="P1905" t="b">
        <v>0</v>
      </c>
      <c r="Q1905">
        <v>41</v>
      </c>
      <c r="R1905" t="b">
        <v>0</v>
      </c>
      <c r="S1905" t="s">
        <v>8289</v>
      </c>
      <c r="T1905" s="15" t="s">
        <v>8315</v>
      </c>
      <c r="U1905" s="15" t="s">
        <v>8344</v>
      </c>
    </row>
    <row r="1906" spans="1:21" ht="45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s="13">
        <f>IFERROR(ROUND(E1906/Q1906,2),0)</f>
        <v>25</v>
      </c>
      <c r="G1906" s="10">
        <f>ROUND(E1906/D1906,2)</f>
        <v>0</v>
      </c>
      <c r="H1906" s="9" t="s">
        <v>8219</v>
      </c>
      <c r="I1906" t="s">
        <v>8222</v>
      </c>
      <c r="J1906" t="s">
        <v>8244</v>
      </c>
      <c r="K1906">
        <v>1451752021</v>
      </c>
      <c r="L1906">
        <v>1447864021</v>
      </c>
      <c r="M1906" s="20">
        <f>(((K1906/60)/60)/24)+DATE(1970,1,1)</f>
        <v>42371.685428240744</v>
      </c>
      <c r="N1906" s="20">
        <f>(((L1906/60)/60)/24)+DATE(1970,1,1)</f>
        <v>42326.685428240744</v>
      </c>
      <c r="O1906" s="22">
        <f>M1906-N1906</f>
        <v>45</v>
      </c>
      <c r="P1906" t="b">
        <v>0</v>
      </c>
      <c r="Q1906">
        <v>2</v>
      </c>
      <c r="R1906" t="b">
        <v>0</v>
      </c>
      <c r="S1906" t="s">
        <v>8289</v>
      </c>
      <c r="T1906" s="15" t="s">
        <v>8315</v>
      </c>
      <c r="U1906" s="15" t="s">
        <v>8344</v>
      </c>
    </row>
    <row r="1907" spans="1:21" ht="60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s="13">
        <f>IFERROR(ROUND(E1907/Q1907,2),0)</f>
        <v>10.5</v>
      </c>
      <c r="G1907" s="10">
        <f>ROUND(E1907/D1907,2)</f>
        <v>0</v>
      </c>
      <c r="H1907" s="9" t="s">
        <v>8219</v>
      </c>
      <c r="I1907" t="s">
        <v>8222</v>
      </c>
      <c r="J1907" t="s">
        <v>8244</v>
      </c>
      <c r="K1907">
        <v>1410127994</v>
      </c>
      <c r="L1907">
        <v>1407535994</v>
      </c>
      <c r="M1907" s="20">
        <f>(((K1907/60)/60)/24)+DATE(1970,1,1)</f>
        <v>41889.925856481481</v>
      </c>
      <c r="N1907" s="20">
        <f>(((L1907/60)/60)/24)+DATE(1970,1,1)</f>
        <v>41859.925856481481</v>
      </c>
      <c r="O1907" s="22">
        <f>M1907-N1907</f>
        <v>30</v>
      </c>
      <c r="P1907" t="b">
        <v>0</v>
      </c>
      <c r="Q1907">
        <v>4</v>
      </c>
      <c r="R1907" t="b">
        <v>0</v>
      </c>
      <c r="S1907" t="s">
        <v>8289</v>
      </c>
      <c r="T1907" s="15" t="s">
        <v>8315</v>
      </c>
      <c r="U1907" s="15" t="s">
        <v>8344</v>
      </c>
    </row>
    <row r="1908" spans="1:21" ht="45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s="13">
        <f>IFERROR(ROUND(E1908/Q1908,2),0)</f>
        <v>215.96</v>
      </c>
      <c r="G1908" s="10">
        <f>ROUND(E1908/D1908,2)</f>
        <v>0.43</v>
      </c>
      <c r="H1908" s="9" t="s">
        <v>8219</v>
      </c>
      <c r="I1908" t="s">
        <v>8222</v>
      </c>
      <c r="J1908" t="s">
        <v>8244</v>
      </c>
      <c r="K1908">
        <v>1466697983</v>
      </c>
      <c r="L1908">
        <v>1464105983</v>
      </c>
      <c r="M1908" s="20">
        <f>(((K1908/60)/60)/24)+DATE(1970,1,1)</f>
        <v>42544.671099537038</v>
      </c>
      <c r="N1908" s="20">
        <f>(((L1908/60)/60)/24)+DATE(1970,1,1)</f>
        <v>42514.671099537038</v>
      </c>
      <c r="O1908" s="22">
        <f>M1908-N1908</f>
        <v>30</v>
      </c>
      <c r="P1908" t="b">
        <v>0</v>
      </c>
      <c r="Q1908">
        <v>99</v>
      </c>
      <c r="R1908" t="b">
        <v>0</v>
      </c>
      <c r="S1908" t="s">
        <v>8289</v>
      </c>
      <c r="T1908" s="15" t="s">
        <v>8315</v>
      </c>
      <c r="U1908" s="15" t="s">
        <v>8344</v>
      </c>
    </row>
    <row r="1909" spans="1:21" ht="45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s="13">
        <f>IFERROR(ROUND(E1909/Q1909,2),0)</f>
        <v>21.25</v>
      </c>
      <c r="G1909" s="10">
        <f>ROUND(E1909/D1909,2)</f>
        <v>0</v>
      </c>
      <c r="H1909" s="9" t="s">
        <v>8219</v>
      </c>
      <c r="I1909" t="s">
        <v>8222</v>
      </c>
      <c r="J1909" t="s">
        <v>8244</v>
      </c>
      <c r="K1909">
        <v>1400853925</v>
      </c>
      <c r="L1909">
        <v>1399557925</v>
      </c>
      <c r="M1909" s="20">
        <f>(((K1909/60)/60)/24)+DATE(1970,1,1)</f>
        <v>41782.587094907409</v>
      </c>
      <c r="N1909" s="20">
        <f>(((L1909/60)/60)/24)+DATE(1970,1,1)</f>
        <v>41767.587094907409</v>
      </c>
      <c r="O1909" s="22">
        <f>M1909-N1909</f>
        <v>15</v>
      </c>
      <c r="P1909" t="b">
        <v>0</v>
      </c>
      <c r="Q1909">
        <v>4</v>
      </c>
      <c r="R1909" t="b">
        <v>0</v>
      </c>
      <c r="S1909" t="s">
        <v>8289</v>
      </c>
      <c r="T1909" s="15" t="s">
        <v>8315</v>
      </c>
      <c r="U1909" s="15" t="s">
        <v>8344</v>
      </c>
    </row>
    <row r="1910" spans="1:21" ht="60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s="13">
        <f>IFERROR(ROUND(E1910/Q1910,2),0)</f>
        <v>108.25</v>
      </c>
      <c r="G1910" s="10">
        <f>ROUND(E1910/D1910,2)</f>
        <v>0.02</v>
      </c>
      <c r="H1910" s="9" t="s">
        <v>8219</v>
      </c>
      <c r="I1910" t="s">
        <v>8222</v>
      </c>
      <c r="J1910" t="s">
        <v>8244</v>
      </c>
      <c r="K1910">
        <v>1483048900</v>
      </c>
      <c r="L1910">
        <v>1480456900</v>
      </c>
      <c r="M1910" s="20">
        <f>(((K1910/60)/60)/24)+DATE(1970,1,1)</f>
        <v>42733.917824074073</v>
      </c>
      <c r="N1910" s="20">
        <f>(((L1910/60)/60)/24)+DATE(1970,1,1)</f>
        <v>42703.917824074073</v>
      </c>
      <c r="O1910" s="22">
        <f>M1910-N1910</f>
        <v>30</v>
      </c>
      <c r="P1910" t="b">
        <v>0</v>
      </c>
      <c r="Q1910">
        <v>4</v>
      </c>
      <c r="R1910" t="b">
        <v>0</v>
      </c>
      <c r="S1910" t="s">
        <v>8289</v>
      </c>
      <c r="T1910" s="15" t="s">
        <v>8315</v>
      </c>
      <c r="U1910" s="15" t="s">
        <v>8344</v>
      </c>
    </row>
    <row r="1911" spans="1:21" ht="60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s="13">
        <f>IFERROR(ROUND(E1911/Q1911,2),0)</f>
        <v>129.97</v>
      </c>
      <c r="G1911" s="10">
        <f>ROUND(E1911/D1911,2)</f>
        <v>0.14000000000000001</v>
      </c>
      <c r="H1911" s="9" t="s">
        <v>8219</v>
      </c>
      <c r="I1911" t="s">
        <v>8222</v>
      </c>
      <c r="J1911" t="s">
        <v>8244</v>
      </c>
      <c r="K1911">
        <v>1414059479</v>
      </c>
      <c r="L1911">
        <v>1411467479</v>
      </c>
      <c r="M1911" s="20">
        <f>(((K1911/60)/60)/24)+DATE(1970,1,1)</f>
        <v>41935.429155092592</v>
      </c>
      <c r="N1911" s="20">
        <f>(((L1911/60)/60)/24)+DATE(1970,1,1)</f>
        <v>41905.429155092592</v>
      </c>
      <c r="O1911" s="22">
        <f>M1911-N1911</f>
        <v>30</v>
      </c>
      <c r="P1911" t="b">
        <v>0</v>
      </c>
      <c r="Q1911">
        <v>38</v>
      </c>
      <c r="R1911" t="b">
        <v>0</v>
      </c>
      <c r="S1911" t="s">
        <v>8289</v>
      </c>
      <c r="T1911" s="15" t="s">
        <v>8315</v>
      </c>
      <c r="U1911" s="15" t="s">
        <v>8344</v>
      </c>
    </row>
    <row r="1912" spans="1:21" ht="45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s="13">
        <f>IFERROR(ROUND(E1912/Q1912,2),0)</f>
        <v>117.49</v>
      </c>
      <c r="G1912" s="10">
        <f>ROUND(E1912/D1912,2)</f>
        <v>0.39</v>
      </c>
      <c r="H1912" s="9" t="s">
        <v>8219</v>
      </c>
      <c r="I1912" t="s">
        <v>8231</v>
      </c>
      <c r="J1912" t="s">
        <v>8247</v>
      </c>
      <c r="K1912">
        <v>1446331500</v>
      </c>
      <c r="L1912">
        <v>1442531217</v>
      </c>
      <c r="M1912" s="20">
        <f>(((K1912/60)/60)/24)+DATE(1970,1,1)</f>
        <v>42308.947916666672</v>
      </c>
      <c r="N1912" s="20">
        <f>(((L1912/60)/60)/24)+DATE(1970,1,1)</f>
        <v>42264.963159722218</v>
      </c>
      <c r="O1912" s="22">
        <f>M1912-N1912</f>
        <v>43.984756944453693</v>
      </c>
      <c r="P1912" t="b">
        <v>0</v>
      </c>
      <c r="Q1912">
        <v>285</v>
      </c>
      <c r="R1912" t="b">
        <v>0</v>
      </c>
      <c r="S1912" t="s">
        <v>8289</v>
      </c>
      <c r="T1912" s="15" t="s">
        <v>8315</v>
      </c>
      <c r="U1912" s="15" t="s">
        <v>8344</v>
      </c>
    </row>
    <row r="1913" spans="1:21" ht="60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s="13">
        <f>IFERROR(ROUND(E1913/Q1913,2),0)</f>
        <v>10</v>
      </c>
      <c r="G1913" s="10">
        <f>ROUND(E1913/D1913,2)</f>
        <v>0</v>
      </c>
      <c r="H1913" s="9" t="s">
        <v>8219</v>
      </c>
      <c r="I1913" t="s">
        <v>8226</v>
      </c>
      <c r="J1913" t="s">
        <v>8248</v>
      </c>
      <c r="K1913">
        <v>1407545334</v>
      </c>
      <c r="L1913">
        <v>1404953334</v>
      </c>
      <c r="M1913" s="20">
        <f>(((K1913/60)/60)/24)+DATE(1970,1,1)</f>
        <v>41860.033958333333</v>
      </c>
      <c r="N1913" s="20">
        <f>(((L1913/60)/60)/24)+DATE(1970,1,1)</f>
        <v>41830.033958333333</v>
      </c>
      <c r="O1913" s="22">
        <f>M1913-N1913</f>
        <v>30</v>
      </c>
      <c r="P1913" t="b">
        <v>0</v>
      </c>
      <c r="Q1913">
        <v>1</v>
      </c>
      <c r="R1913" t="b">
        <v>0</v>
      </c>
      <c r="S1913" t="s">
        <v>8289</v>
      </c>
      <c r="T1913" s="15" t="s">
        <v>8315</v>
      </c>
      <c r="U1913" s="15" t="s">
        <v>8344</v>
      </c>
    </row>
    <row r="1914" spans="1:21" ht="45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s="13">
        <f>IFERROR(ROUND(E1914/Q1914,2),0)</f>
        <v>70.599999999999994</v>
      </c>
      <c r="G1914" s="10">
        <f>ROUND(E1914/D1914,2)</f>
        <v>0.59</v>
      </c>
      <c r="H1914" s="9" t="s">
        <v>8219</v>
      </c>
      <c r="I1914" t="s">
        <v>8222</v>
      </c>
      <c r="J1914" t="s">
        <v>8244</v>
      </c>
      <c r="K1914">
        <v>1433395560</v>
      </c>
      <c r="L1914">
        <v>1430803560</v>
      </c>
      <c r="M1914" s="20">
        <f>(((K1914/60)/60)/24)+DATE(1970,1,1)</f>
        <v>42159.226388888885</v>
      </c>
      <c r="N1914" s="20">
        <f>(((L1914/60)/60)/24)+DATE(1970,1,1)</f>
        <v>42129.226388888885</v>
      </c>
      <c r="O1914" s="22">
        <f>M1914-N1914</f>
        <v>30</v>
      </c>
      <c r="P1914" t="b">
        <v>0</v>
      </c>
      <c r="Q1914">
        <v>42</v>
      </c>
      <c r="R1914" t="b">
        <v>0</v>
      </c>
      <c r="S1914" t="s">
        <v>8289</v>
      </c>
      <c r="T1914" s="15" t="s">
        <v>8315</v>
      </c>
      <c r="U1914" s="15" t="s">
        <v>8344</v>
      </c>
    </row>
    <row r="1915" spans="1:21" ht="30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s="13">
        <f>IFERROR(ROUND(E1915/Q1915,2),0)</f>
        <v>24.5</v>
      </c>
      <c r="G1915" s="10">
        <f>ROUND(E1915/D1915,2)</f>
        <v>0.01</v>
      </c>
      <c r="H1915" s="9" t="s">
        <v>8219</v>
      </c>
      <c r="I1915" t="s">
        <v>8223</v>
      </c>
      <c r="J1915" t="s">
        <v>8245</v>
      </c>
      <c r="K1915">
        <v>1412770578</v>
      </c>
      <c r="L1915">
        <v>1410178578</v>
      </c>
      <c r="M1915" s="20">
        <f>(((K1915/60)/60)/24)+DATE(1970,1,1)</f>
        <v>41920.511319444442</v>
      </c>
      <c r="N1915" s="20">
        <f>(((L1915/60)/60)/24)+DATE(1970,1,1)</f>
        <v>41890.511319444442</v>
      </c>
      <c r="O1915" s="22">
        <f>M1915-N1915</f>
        <v>30</v>
      </c>
      <c r="P1915" t="b">
        <v>0</v>
      </c>
      <c r="Q1915">
        <v>26</v>
      </c>
      <c r="R1915" t="b">
        <v>0</v>
      </c>
      <c r="S1915" t="s">
        <v>8289</v>
      </c>
      <c r="T1915" s="15" t="s">
        <v>8315</v>
      </c>
      <c r="U1915" s="15" t="s">
        <v>8344</v>
      </c>
    </row>
    <row r="1916" spans="1:21" ht="60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s="13">
        <f>IFERROR(ROUND(E1916/Q1916,2),0)</f>
        <v>30</v>
      </c>
      <c r="G1916" s="10">
        <f>ROUND(E1916/D1916,2)</f>
        <v>0.09</v>
      </c>
      <c r="H1916" s="9" t="s">
        <v>8219</v>
      </c>
      <c r="I1916" t="s">
        <v>8222</v>
      </c>
      <c r="J1916" t="s">
        <v>8244</v>
      </c>
      <c r="K1916">
        <v>1414814340</v>
      </c>
      <c r="L1916">
        <v>1413519073</v>
      </c>
      <c r="M1916" s="20">
        <f>(((K1916/60)/60)/24)+DATE(1970,1,1)</f>
        <v>41944.165972222225</v>
      </c>
      <c r="N1916" s="20">
        <f>(((L1916/60)/60)/24)+DATE(1970,1,1)</f>
        <v>41929.174456018518</v>
      </c>
      <c r="O1916" s="22">
        <f>M1916-N1916</f>
        <v>14.991516203706851</v>
      </c>
      <c r="P1916" t="b">
        <v>0</v>
      </c>
      <c r="Q1916">
        <v>2</v>
      </c>
      <c r="R1916" t="b">
        <v>0</v>
      </c>
      <c r="S1916" t="s">
        <v>8289</v>
      </c>
      <c r="T1916" s="15" t="s">
        <v>8315</v>
      </c>
      <c r="U1916" s="15" t="s">
        <v>8344</v>
      </c>
    </row>
    <row r="1917" spans="1:21" ht="60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s="13">
        <f>IFERROR(ROUND(E1917/Q1917,2),0)</f>
        <v>2</v>
      </c>
      <c r="G1917" s="10">
        <f>ROUND(E1917/D1917,2)</f>
        <v>0.02</v>
      </c>
      <c r="H1917" s="9" t="s">
        <v>8219</v>
      </c>
      <c r="I1917" t="s">
        <v>8222</v>
      </c>
      <c r="J1917" t="s">
        <v>8244</v>
      </c>
      <c r="K1917">
        <v>1409620222</v>
      </c>
      <c r="L1917">
        <v>1407892222</v>
      </c>
      <c r="M1917" s="20">
        <f>(((K1917/60)/60)/24)+DATE(1970,1,1)</f>
        <v>41884.04886574074</v>
      </c>
      <c r="N1917" s="20">
        <f>(((L1917/60)/60)/24)+DATE(1970,1,1)</f>
        <v>41864.04886574074</v>
      </c>
      <c r="O1917" s="22">
        <f>M1917-N1917</f>
        <v>20</v>
      </c>
      <c r="P1917" t="b">
        <v>0</v>
      </c>
      <c r="Q1917">
        <v>4</v>
      </c>
      <c r="R1917" t="b">
        <v>0</v>
      </c>
      <c r="S1917" t="s">
        <v>8289</v>
      </c>
      <c r="T1917" s="15" t="s">
        <v>8315</v>
      </c>
      <c r="U1917" s="15" t="s">
        <v>8344</v>
      </c>
    </row>
    <row r="1918" spans="1:21" ht="30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s="13">
        <f>IFERROR(ROUND(E1918/Q1918,2),0)</f>
        <v>17</v>
      </c>
      <c r="G1918" s="10">
        <f>ROUND(E1918/D1918,2)</f>
        <v>0.01</v>
      </c>
      <c r="H1918" s="9" t="s">
        <v>8219</v>
      </c>
      <c r="I1918" t="s">
        <v>8222</v>
      </c>
      <c r="J1918" t="s">
        <v>8244</v>
      </c>
      <c r="K1918">
        <v>1478542375</v>
      </c>
      <c r="L1918">
        <v>1476378775</v>
      </c>
      <c r="M1918" s="20">
        <f>(((K1918/60)/60)/24)+DATE(1970,1,1)</f>
        <v>42681.758969907409</v>
      </c>
      <c r="N1918" s="20">
        <f>(((L1918/60)/60)/24)+DATE(1970,1,1)</f>
        <v>42656.717303240745</v>
      </c>
      <c r="O1918" s="22">
        <f>M1918-N1918</f>
        <v>25.041666666664241</v>
      </c>
      <c r="P1918" t="b">
        <v>0</v>
      </c>
      <c r="Q1918">
        <v>6</v>
      </c>
      <c r="R1918" t="b">
        <v>0</v>
      </c>
      <c r="S1918" t="s">
        <v>8289</v>
      </c>
      <c r="T1918" s="15" t="s">
        <v>8315</v>
      </c>
      <c r="U1918" s="15" t="s">
        <v>8344</v>
      </c>
    </row>
    <row r="1919" spans="1:21" ht="30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s="13">
        <f>IFERROR(ROUND(E1919/Q1919,2),0)</f>
        <v>2928.93</v>
      </c>
      <c r="G1919" s="10">
        <f>ROUND(E1919/D1919,2)</f>
        <v>0.53</v>
      </c>
      <c r="H1919" s="9" t="s">
        <v>8219</v>
      </c>
      <c r="I1919" t="s">
        <v>8229</v>
      </c>
      <c r="J1919" t="s">
        <v>8250</v>
      </c>
      <c r="K1919">
        <v>1486708133</v>
      </c>
      <c r="L1919">
        <v>1484116133</v>
      </c>
      <c r="M1919" s="20">
        <f>(((K1919/60)/60)/24)+DATE(1970,1,1)</f>
        <v>42776.270057870366</v>
      </c>
      <c r="N1919" s="20">
        <f>(((L1919/60)/60)/24)+DATE(1970,1,1)</f>
        <v>42746.270057870366</v>
      </c>
      <c r="O1919" s="22">
        <f>M1919-N1919</f>
        <v>30</v>
      </c>
      <c r="P1919" t="b">
        <v>0</v>
      </c>
      <c r="Q1919">
        <v>70</v>
      </c>
      <c r="R1919" t="b">
        <v>0</v>
      </c>
      <c r="S1919" t="s">
        <v>8289</v>
      </c>
      <c r="T1919" s="15" t="s">
        <v>8315</v>
      </c>
      <c r="U1919" s="15" t="s">
        <v>8344</v>
      </c>
    </row>
    <row r="1920" spans="1:21" ht="45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s="13">
        <f>IFERROR(ROUND(E1920/Q1920,2),0)</f>
        <v>28.89</v>
      </c>
      <c r="G1920" s="10">
        <f>ROUND(E1920/D1920,2)</f>
        <v>0.01</v>
      </c>
      <c r="H1920" s="9" t="s">
        <v>8219</v>
      </c>
      <c r="I1920" t="s">
        <v>8222</v>
      </c>
      <c r="J1920" t="s">
        <v>8244</v>
      </c>
      <c r="K1920">
        <v>1407869851</v>
      </c>
      <c r="L1920">
        <v>1404845851</v>
      </c>
      <c r="M1920" s="20">
        <f>(((K1920/60)/60)/24)+DATE(1970,1,1)</f>
        <v>41863.789942129632</v>
      </c>
      <c r="N1920" s="20">
        <f>(((L1920/60)/60)/24)+DATE(1970,1,1)</f>
        <v>41828.789942129632</v>
      </c>
      <c r="O1920" s="22">
        <f>M1920-N1920</f>
        <v>35</v>
      </c>
      <c r="P1920" t="b">
        <v>0</v>
      </c>
      <c r="Q1920">
        <v>9</v>
      </c>
      <c r="R1920" t="b">
        <v>0</v>
      </c>
      <c r="S1920" t="s">
        <v>8289</v>
      </c>
      <c r="T1920" s="15" t="s">
        <v>8315</v>
      </c>
      <c r="U1920" s="15" t="s">
        <v>8344</v>
      </c>
    </row>
    <row r="1921" spans="1:21" ht="60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s="13">
        <f>IFERROR(ROUND(E1921/Q1921,2),0)</f>
        <v>29.63</v>
      </c>
      <c r="G1921" s="10">
        <f>ROUND(E1921/D1921,2)</f>
        <v>0.47</v>
      </c>
      <c r="H1921" s="9" t="s">
        <v>8219</v>
      </c>
      <c r="I1921" t="s">
        <v>8222</v>
      </c>
      <c r="J1921" t="s">
        <v>8244</v>
      </c>
      <c r="K1921">
        <v>1432069249</v>
      </c>
      <c r="L1921">
        <v>1429477249</v>
      </c>
      <c r="M1921" s="20">
        <f>(((K1921/60)/60)/24)+DATE(1970,1,1)</f>
        <v>42143.875567129624</v>
      </c>
      <c r="N1921" s="20">
        <f>(((L1921/60)/60)/24)+DATE(1970,1,1)</f>
        <v>42113.875567129624</v>
      </c>
      <c r="O1921" s="22">
        <f>M1921-N1921</f>
        <v>30</v>
      </c>
      <c r="P1921" t="b">
        <v>0</v>
      </c>
      <c r="Q1921">
        <v>8</v>
      </c>
      <c r="R1921" t="b">
        <v>0</v>
      </c>
      <c r="S1921" t="s">
        <v>8289</v>
      </c>
      <c r="T1921" s="15" t="s">
        <v>8315</v>
      </c>
      <c r="U1921" s="15" t="s">
        <v>8344</v>
      </c>
    </row>
    <row r="1922" spans="1:21" ht="45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s="13">
        <f>IFERROR(ROUND(E1922/Q1922,2),0)</f>
        <v>40.98</v>
      </c>
      <c r="G1922" s="10">
        <f>ROUND(E1922/D1922,2)</f>
        <v>0.43</v>
      </c>
      <c r="H1922" s="9" t="s">
        <v>8219</v>
      </c>
      <c r="I1922" t="s">
        <v>8223</v>
      </c>
      <c r="J1922" t="s">
        <v>8245</v>
      </c>
      <c r="K1922">
        <v>1445468400</v>
      </c>
      <c r="L1922">
        <v>1443042061</v>
      </c>
      <c r="M1922" s="20">
        <f>(((K1922/60)/60)/24)+DATE(1970,1,1)</f>
        <v>42298.958333333328</v>
      </c>
      <c r="N1922" s="20">
        <f>(((L1922/60)/60)/24)+DATE(1970,1,1)</f>
        <v>42270.875706018516</v>
      </c>
      <c r="O1922" s="22">
        <f>M1922-N1922</f>
        <v>28.082627314812271</v>
      </c>
      <c r="P1922" t="b">
        <v>0</v>
      </c>
      <c r="Q1922">
        <v>105</v>
      </c>
      <c r="R1922" t="b">
        <v>0</v>
      </c>
      <c r="S1922" t="s">
        <v>8289</v>
      </c>
      <c r="T1922" s="15" t="s">
        <v>8315</v>
      </c>
      <c r="U1922" s="15" t="s">
        <v>8344</v>
      </c>
    </row>
    <row r="1923" spans="1:21" ht="30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s="13">
        <f>IFERROR(ROUND(E1923/Q1923,2),0)</f>
        <v>54</v>
      </c>
      <c r="G1923" s="10">
        <f>ROUND(E1923/D1923,2)</f>
        <v>1.37</v>
      </c>
      <c r="H1923" s="9" t="s">
        <v>8217</v>
      </c>
      <c r="I1923" t="s">
        <v>8222</v>
      </c>
      <c r="J1923" t="s">
        <v>8244</v>
      </c>
      <c r="K1923">
        <v>1342243143</v>
      </c>
      <c r="L1923">
        <v>1339651143</v>
      </c>
      <c r="M1923" s="20">
        <f>(((K1923/60)/60)/24)+DATE(1970,1,1)</f>
        <v>41104.221562500003</v>
      </c>
      <c r="N1923" s="20">
        <f>(((L1923/60)/60)/24)+DATE(1970,1,1)</f>
        <v>41074.221562500003</v>
      </c>
      <c r="O1923" s="22">
        <f>M1923-N1923</f>
        <v>30</v>
      </c>
      <c r="P1923" t="b">
        <v>0</v>
      </c>
      <c r="Q1923">
        <v>38</v>
      </c>
      <c r="R1923" t="b">
        <v>1</v>
      </c>
      <c r="S1923" t="s">
        <v>8274</v>
      </c>
      <c r="T1923" s="15" t="s">
        <v>8321</v>
      </c>
      <c r="U1923" s="15" t="s">
        <v>8325</v>
      </c>
    </row>
    <row r="1924" spans="1:21" ht="45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s="13">
        <f>IFERROR(ROUND(E1924/Q1924,2),0)</f>
        <v>36.11</v>
      </c>
      <c r="G1924" s="10">
        <f>ROUND(E1924/D1924,2)</f>
        <v>1.1599999999999999</v>
      </c>
      <c r="H1924" s="9" t="s">
        <v>8217</v>
      </c>
      <c r="I1924" t="s">
        <v>8222</v>
      </c>
      <c r="J1924" t="s">
        <v>8244</v>
      </c>
      <c r="K1924">
        <v>1386828507</v>
      </c>
      <c r="L1924">
        <v>1384236507</v>
      </c>
      <c r="M1924" s="20">
        <f>(((K1924/60)/60)/24)+DATE(1970,1,1)</f>
        <v>41620.255868055552</v>
      </c>
      <c r="N1924" s="20">
        <f>(((L1924/60)/60)/24)+DATE(1970,1,1)</f>
        <v>41590.255868055552</v>
      </c>
      <c r="O1924" s="22">
        <f>M1924-N1924</f>
        <v>30</v>
      </c>
      <c r="P1924" t="b">
        <v>0</v>
      </c>
      <c r="Q1924">
        <v>64</v>
      </c>
      <c r="R1924" t="b">
        <v>1</v>
      </c>
      <c r="S1924" t="s">
        <v>8274</v>
      </c>
      <c r="T1924" s="15" t="s">
        <v>8321</v>
      </c>
      <c r="U1924" s="15" t="s">
        <v>8325</v>
      </c>
    </row>
    <row r="1925" spans="1:21" ht="45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s="13">
        <f>IFERROR(ROUND(E1925/Q1925,2),0)</f>
        <v>23.15</v>
      </c>
      <c r="G1925" s="10">
        <f>ROUND(E1925/D1925,2)</f>
        <v>2.41</v>
      </c>
      <c r="H1925" s="9" t="s">
        <v>8217</v>
      </c>
      <c r="I1925" t="s">
        <v>8222</v>
      </c>
      <c r="J1925" t="s">
        <v>8244</v>
      </c>
      <c r="K1925">
        <v>1317099540</v>
      </c>
      <c r="L1925">
        <v>1313612532</v>
      </c>
      <c r="M1925" s="20">
        <f>(((K1925/60)/60)/24)+DATE(1970,1,1)</f>
        <v>40813.207638888889</v>
      </c>
      <c r="N1925" s="20">
        <f>(((L1925/60)/60)/24)+DATE(1970,1,1)</f>
        <v>40772.848749999997</v>
      </c>
      <c r="O1925" s="22">
        <f>M1925-N1925</f>
        <v>40.35888888889167</v>
      </c>
      <c r="P1925" t="b">
        <v>0</v>
      </c>
      <c r="Q1925">
        <v>13</v>
      </c>
      <c r="R1925" t="b">
        <v>1</v>
      </c>
      <c r="S1925" t="s">
        <v>8274</v>
      </c>
      <c r="T1925" s="15" t="s">
        <v>8321</v>
      </c>
      <c r="U1925" s="15" t="s">
        <v>8325</v>
      </c>
    </row>
    <row r="1926" spans="1:21" ht="75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s="13">
        <f>IFERROR(ROUND(E1926/Q1926,2),0)</f>
        <v>104</v>
      </c>
      <c r="G1926" s="10">
        <f>ROUND(E1926/D1926,2)</f>
        <v>1.1399999999999999</v>
      </c>
      <c r="H1926" s="9" t="s">
        <v>8217</v>
      </c>
      <c r="I1926" t="s">
        <v>8222</v>
      </c>
      <c r="J1926" t="s">
        <v>8244</v>
      </c>
      <c r="K1926">
        <v>1389814380</v>
      </c>
      <c r="L1926">
        <v>1387390555</v>
      </c>
      <c r="M1926" s="20">
        <f>(((K1926/60)/60)/24)+DATE(1970,1,1)</f>
        <v>41654.814583333333</v>
      </c>
      <c r="N1926" s="20">
        <f>(((L1926/60)/60)/24)+DATE(1970,1,1)</f>
        <v>41626.761053240742</v>
      </c>
      <c r="O1926" s="22">
        <f>M1926-N1926</f>
        <v>28.053530092591245</v>
      </c>
      <c r="P1926" t="b">
        <v>0</v>
      </c>
      <c r="Q1926">
        <v>33</v>
      </c>
      <c r="R1926" t="b">
        <v>1</v>
      </c>
      <c r="S1926" t="s">
        <v>8274</v>
      </c>
      <c r="T1926" s="15" t="s">
        <v>8321</v>
      </c>
      <c r="U1926" s="15" t="s">
        <v>8325</v>
      </c>
    </row>
    <row r="1927" spans="1:21" ht="45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s="13">
        <f>IFERROR(ROUND(E1927/Q1927,2),0)</f>
        <v>31.83</v>
      </c>
      <c r="G1927" s="10">
        <f>ROUND(E1927/D1927,2)</f>
        <v>1.1000000000000001</v>
      </c>
      <c r="H1927" s="9" t="s">
        <v>8217</v>
      </c>
      <c r="I1927" t="s">
        <v>8222</v>
      </c>
      <c r="J1927" t="s">
        <v>8244</v>
      </c>
      <c r="K1927">
        <v>1381449600</v>
      </c>
      <c r="L1927">
        <v>1379540288</v>
      </c>
      <c r="M1927" s="20">
        <f>(((K1927/60)/60)/24)+DATE(1970,1,1)</f>
        <v>41558</v>
      </c>
      <c r="N1927" s="20">
        <f>(((L1927/60)/60)/24)+DATE(1970,1,1)</f>
        <v>41535.90148148148</v>
      </c>
      <c r="O1927" s="22">
        <f>M1927-N1927</f>
        <v>22.098518518519995</v>
      </c>
      <c r="P1927" t="b">
        <v>0</v>
      </c>
      <c r="Q1927">
        <v>52</v>
      </c>
      <c r="R1927" t="b">
        <v>1</v>
      </c>
      <c r="S1927" t="s">
        <v>8274</v>
      </c>
      <c r="T1927" s="15" t="s">
        <v>8321</v>
      </c>
      <c r="U1927" s="15" t="s">
        <v>8325</v>
      </c>
    </row>
    <row r="1928" spans="1:21" ht="60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s="13">
        <f>IFERROR(ROUND(E1928/Q1928,2),0)</f>
        <v>27.39</v>
      </c>
      <c r="G1928" s="10">
        <f>ROUND(E1928/D1928,2)</f>
        <v>1.95</v>
      </c>
      <c r="H1928" s="9" t="s">
        <v>8217</v>
      </c>
      <c r="I1928" t="s">
        <v>8222</v>
      </c>
      <c r="J1928" t="s">
        <v>8244</v>
      </c>
      <c r="K1928">
        <v>1288657560</v>
      </c>
      <c r="L1928">
        <v>1286319256</v>
      </c>
      <c r="M1928" s="20">
        <f>(((K1928/60)/60)/24)+DATE(1970,1,1)</f>
        <v>40484.018055555556</v>
      </c>
      <c r="N1928" s="20">
        <f>(((L1928/60)/60)/24)+DATE(1970,1,1)</f>
        <v>40456.954351851848</v>
      </c>
      <c r="O1928" s="22">
        <f>M1928-N1928</f>
        <v>27.063703703708597</v>
      </c>
      <c r="P1928" t="b">
        <v>0</v>
      </c>
      <c r="Q1928">
        <v>107</v>
      </c>
      <c r="R1928" t="b">
        <v>1</v>
      </c>
      <c r="S1928" t="s">
        <v>8274</v>
      </c>
      <c r="T1928" s="15" t="s">
        <v>8321</v>
      </c>
      <c r="U1928" s="15" t="s">
        <v>8325</v>
      </c>
    </row>
    <row r="1929" spans="1:21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s="13">
        <f>IFERROR(ROUND(E1929/Q1929,2),0)</f>
        <v>56.36</v>
      </c>
      <c r="G1929" s="10">
        <f>ROUND(E1929/D1929,2)</f>
        <v>1.03</v>
      </c>
      <c r="H1929" s="9" t="s">
        <v>8217</v>
      </c>
      <c r="I1929" t="s">
        <v>8222</v>
      </c>
      <c r="J1929" t="s">
        <v>8244</v>
      </c>
      <c r="K1929">
        <v>1331182740</v>
      </c>
      <c r="L1929">
        <v>1329856839</v>
      </c>
      <c r="M1929" s="20">
        <f>(((K1929/60)/60)/24)+DATE(1970,1,1)</f>
        <v>40976.207638888889</v>
      </c>
      <c r="N1929" s="20">
        <f>(((L1929/60)/60)/24)+DATE(1970,1,1)</f>
        <v>40960.861562500002</v>
      </c>
      <c r="O1929" s="22">
        <f>M1929-N1929</f>
        <v>15.346076388887013</v>
      </c>
      <c r="P1929" t="b">
        <v>0</v>
      </c>
      <c r="Q1929">
        <v>11</v>
      </c>
      <c r="R1929" t="b">
        <v>1</v>
      </c>
      <c r="S1929" t="s">
        <v>8274</v>
      </c>
      <c r="T1929" s="15" t="s">
        <v>8321</v>
      </c>
      <c r="U1929" s="15" t="s">
        <v>8325</v>
      </c>
    </row>
    <row r="1930" spans="1:21" ht="30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s="13">
        <f>IFERROR(ROUND(E1930/Q1930,2),0)</f>
        <v>77.349999999999994</v>
      </c>
      <c r="G1930" s="10">
        <f>ROUND(E1930/D1930,2)</f>
        <v>1.03</v>
      </c>
      <c r="H1930" s="9" t="s">
        <v>8217</v>
      </c>
      <c r="I1930" t="s">
        <v>8222</v>
      </c>
      <c r="J1930" t="s">
        <v>8244</v>
      </c>
      <c r="K1930">
        <v>1367940794</v>
      </c>
      <c r="L1930">
        <v>1365348794</v>
      </c>
      <c r="M1930" s="20">
        <f>(((K1930/60)/60)/24)+DATE(1970,1,1)</f>
        <v>41401.648078703707</v>
      </c>
      <c r="N1930" s="20">
        <f>(((L1930/60)/60)/24)+DATE(1970,1,1)</f>
        <v>41371.648078703707</v>
      </c>
      <c r="O1930" s="22">
        <f>M1930-N1930</f>
        <v>30</v>
      </c>
      <c r="P1930" t="b">
        <v>0</v>
      </c>
      <c r="Q1930">
        <v>34</v>
      </c>
      <c r="R1930" t="b">
        <v>1</v>
      </c>
      <c r="S1930" t="s">
        <v>8274</v>
      </c>
      <c r="T1930" s="15" t="s">
        <v>8321</v>
      </c>
      <c r="U1930" s="15" t="s">
        <v>8325</v>
      </c>
    </row>
    <row r="1931" spans="1:21" ht="45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s="13">
        <f>IFERROR(ROUND(E1931/Q1931,2),0)</f>
        <v>42.8</v>
      </c>
      <c r="G1931" s="10">
        <f>ROUND(E1931/D1931,2)</f>
        <v>1</v>
      </c>
      <c r="H1931" s="9" t="s">
        <v>8217</v>
      </c>
      <c r="I1931" t="s">
        <v>8222</v>
      </c>
      <c r="J1931" t="s">
        <v>8244</v>
      </c>
      <c r="K1931">
        <v>1309825866</v>
      </c>
      <c r="L1931">
        <v>1306197066</v>
      </c>
      <c r="M1931" s="20">
        <f>(((K1931/60)/60)/24)+DATE(1970,1,1)</f>
        <v>40729.021597222221</v>
      </c>
      <c r="N1931" s="20">
        <f>(((L1931/60)/60)/24)+DATE(1970,1,1)</f>
        <v>40687.021597222221</v>
      </c>
      <c r="O1931" s="22">
        <f>M1931-N1931</f>
        <v>42</v>
      </c>
      <c r="P1931" t="b">
        <v>0</v>
      </c>
      <c r="Q1931">
        <v>75</v>
      </c>
      <c r="R1931" t="b">
        <v>1</v>
      </c>
      <c r="S1931" t="s">
        <v>8274</v>
      </c>
      <c r="T1931" s="15" t="s">
        <v>8321</v>
      </c>
      <c r="U1931" s="15" t="s">
        <v>8325</v>
      </c>
    </row>
    <row r="1932" spans="1:21" ht="30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s="13">
        <f>IFERROR(ROUND(E1932/Q1932,2),0)</f>
        <v>48.85</v>
      </c>
      <c r="G1932" s="10">
        <f>ROUND(E1932/D1932,2)</f>
        <v>1.27</v>
      </c>
      <c r="H1932" s="9" t="s">
        <v>8217</v>
      </c>
      <c r="I1932" t="s">
        <v>8222</v>
      </c>
      <c r="J1932" t="s">
        <v>8244</v>
      </c>
      <c r="K1932">
        <v>1373203482</v>
      </c>
      <c r="L1932">
        <v>1368019482</v>
      </c>
      <c r="M1932" s="20">
        <f>(((K1932/60)/60)/24)+DATE(1970,1,1)</f>
        <v>41462.558819444443</v>
      </c>
      <c r="N1932" s="20">
        <f>(((L1932/60)/60)/24)+DATE(1970,1,1)</f>
        <v>41402.558819444443</v>
      </c>
      <c r="O1932" s="22">
        <f>M1932-N1932</f>
        <v>60</v>
      </c>
      <c r="P1932" t="b">
        <v>0</v>
      </c>
      <c r="Q1932">
        <v>26</v>
      </c>
      <c r="R1932" t="b">
        <v>1</v>
      </c>
      <c r="S1932" t="s">
        <v>8274</v>
      </c>
      <c r="T1932" s="15" t="s">
        <v>8321</v>
      </c>
      <c r="U1932" s="15" t="s">
        <v>8325</v>
      </c>
    </row>
    <row r="1933" spans="1:21" ht="45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s="13">
        <f>IFERROR(ROUND(E1933/Q1933,2),0)</f>
        <v>48.24</v>
      </c>
      <c r="G1933" s="10">
        <f>ROUND(E1933/D1933,2)</f>
        <v>1.21</v>
      </c>
      <c r="H1933" s="9" t="s">
        <v>8217</v>
      </c>
      <c r="I1933" t="s">
        <v>8222</v>
      </c>
      <c r="J1933" t="s">
        <v>8244</v>
      </c>
      <c r="K1933">
        <v>1337657400</v>
      </c>
      <c r="L1933">
        <v>1336512309</v>
      </c>
      <c r="M1933" s="20">
        <f>(((K1933/60)/60)/24)+DATE(1970,1,1)</f>
        <v>41051.145833333336</v>
      </c>
      <c r="N1933" s="20">
        <f>(((L1933/60)/60)/24)+DATE(1970,1,1)</f>
        <v>41037.892465277779</v>
      </c>
      <c r="O1933" s="22">
        <f>M1933-N1933</f>
        <v>13.253368055557075</v>
      </c>
      <c r="P1933" t="b">
        <v>0</v>
      </c>
      <c r="Q1933">
        <v>50</v>
      </c>
      <c r="R1933" t="b">
        <v>1</v>
      </c>
      <c r="S1933" t="s">
        <v>8274</v>
      </c>
      <c r="T1933" s="15" t="s">
        <v>8321</v>
      </c>
      <c r="U1933" s="15" t="s">
        <v>8325</v>
      </c>
    </row>
    <row r="1934" spans="1:21" ht="60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s="13">
        <f>IFERROR(ROUND(E1934/Q1934,2),0)</f>
        <v>70.209999999999994</v>
      </c>
      <c r="G1934" s="10">
        <f>ROUND(E1934/D1934,2)</f>
        <v>1.07</v>
      </c>
      <c r="H1934" s="9" t="s">
        <v>8217</v>
      </c>
      <c r="I1934" t="s">
        <v>8222</v>
      </c>
      <c r="J1934" t="s">
        <v>8244</v>
      </c>
      <c r="K1934">
        <v>1327433173</v>
      </c>
      <c r="L1934">
        <v>1325618773</v>
      </c>
      <c r="M1934" s="20">
        <f>(((K1934/60)/60)/24)+DATE(1970,1,1)</f>
        <v>40932.809872685182</v>
      </c>
      <c r="N1934" s="20">
        <f>(((L1934/60)/60)/24)+DATE(1970,1,1)</f>
        <v>40911.809872685182</v>
      </c>
      <c r="O1934" s="22">
        <f>M1934-N1934</f>
        <v>21</v>
      </c>
      <c r="P1934" t="b">
        <v>0</v>
      </c>
      <c r="Q1934">
        <v>80</v>
      </c>
      <c r="R1934" t="b">
        <v>1</v>
      </c>
      <c r="S1934" t="s">
        <v>8274</v>
      </c>
      <c r="T1934" s="15" t="s">
        <v>8321</v>
      </c>
      <c r="U1934" s="15" t="s">
        <v>8325</v>
      </c>
    </row>
    <row r="1935" spans="1:21" ht="60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s="13">
        <f>IFERROR(ROUND(E1935/Q1935,2),0)</f>
        <v>94.05</v>
      </c>
      <c r="G1935" s="10">
        <f>ROUND(E1935/D1935,2)</f>
        <v>1.72</v>
      </c>
      <c r="H1935" s="9" t="s">
        <v>8217</v>
      </c>
      <c r="I1935" t="s">
        <v>8222</v>
      </c>
      <c r="J1935" t="s">
        <v>8244</v>
      </c>
      <c r="K1935">
        <v>1411787307</v>
      </c>
      <c r="L1935">
        <v>1409195307</v>
      </c>
      <c r="M1935" s="20">
        <f>(((K1935/60)/60)/24)+DATE(1970,1,1)</f>
        <v>41909.130868055552</v>
      </c>
      <c r="N1935" s="20">
        <f>(((L1935/60)/60)/24)+DATE(1970,1,1)</f>
        <v>41879.130868055552</v>
      </c>
      <c r="O1935" s="22">
        <f>M1935-N1935</f>
        <v>30</v>
      </c>
      <c r="P1935" t="b">
        <v>0</v>
      </c>
      <c r="Q1935">
        <v>110</v>
      </c>
      <c r="R1935" t="b">
        <v>1</v>
      </c>
      <c r="S1935" t="s">
        <v>8274</v>
      </c>
      <c r="T1935" s="15" t="s">
        <v>8321</v>
      </c>
      <c r="U1935" s="15" t="s">
        <v>8325</v>
      </c>
    </row>
    <row r="1936" spans="1:21" ht="60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s="13">
        <f>IFERROR(ROUND(E1936/Q1936,2),0)</f>
        <v>80.27</v>
      </c>
      <c r="G1936" s="10">
        <f>ROUND(E1936/D1936,2)</f>
        <v>1.24</v>
      </c>
      <c r="H1936" s="9" t="s">
        <v>8217</v>
      </c>
      <c r="I1936" t="s">
        <v>8222</v>
      </c>
      <c r="J1936" t="s">
        <v>8244</v>
      </c>
      <c r="K1936">
        <v>1324789200</v>
      </c>
      <c r="L1936">
        <v>1321649321</v>
      </c>
      <c r="M1936" s="20">
        <f>(((K1936/60)/60)/24)+DATE(1970,1,1)</f>
        <v>40902.208333333336</v>
      </c>
      <c r="N1936" s="20">
        <f>(((L1936/60)/60)/24)+DATE(1970,1,1)</f>
        <v>40865.867141203707</v>
      </c>
      <c r="O1936" s="22">
        <f>M1936-N1936</f>
        <v>36.341192129628325</v>
      </c>
      <c r="P1936" t="b">
        <v>0</v>
      </c>
      <c r="Q1936">
        <v>77</v>
      </c>
      <c r="R1936" t="b">
        <v>1</v>
      </c>
      <c r="S1936" t="s">
        <v>8274</v>
      </c>
      <c r="T1936" s="15" t="s">
        <v>8321</v>
      </c>
      <c r="U1936" s="15" t="s">
        <v>8325</v>
      </c>
    </row>
    <row r="1937" spans="1:21" ht="60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s="13">
        <f>IFERROR(ROUND(E1937/Q1937,2),0)</f>
        <v>54.2</v>
      </c>
      <c r="G1937" s="10">
        <f>ROUND(E1937/D1937,2)</f>
        <v>1.08</v>
      </c>
      <c r="H1937" s="9" t="s">
        <v>8217</v>
      </c>
      <c r="I1937" t="s">
        <v>8222</v>
      </c>
      <c r="J1937" t="s">
        <v>8244</v>
      </c>
      <c r="K1937">
        <v>1403326740</v>
      </c>
      <c r="L1937">
        <v>1400106171</v>
      </c>
      <c r="M1937" s="20">
        <f>(((K1937/60)/60)/24)+DATE(1970,1,1)</f>
        <v>41811.207638888889</v>
      </c>
      <c r="N1937" s="20">
        <f>(((L1937/60)/60)/24)+DATE(1970,1,1)</f>
        <v>41773.932534722226</v>
      </c>
      <c r="O1937" s="22">
        <f>M1937-N1937</f>
        <v>37.275104166663368</v>
      </c>
      <c r="P1937" t="b">
        <v>0</v>
      </c>
      <c r="Q1937">
        <v>50</v>
      </c>
      <c r="R1937" t="b">
        <v>1</v>
      </c>
      <c r="S1937" t="s">
        <v>8274</v>
      </c>
      <c r="T1937" s="15" t="s">
        <v>8321</v>
      </c>
      <c r="U1937" s="15" t="s">
        <v>8325</v>
      </c>
    </row>
    <row r="1938" spans="1:21" ht="60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s="13">
        <f>IFERROR(ROUND(E1938/Q1938,2),0)</f>
        <v>60.27</v>
      </c>
      <c r="G1938" s="10">
        <f>ROUND(E1938/D1938,2)</f>
        <v>1.17</v>
      </c>
      <c r="H1938" s="9" t="s">
        <v>8217</v>
      </c>
      <c r="I1938" t="s">
        <v>8222</v>
      </c>
      <c r="J1938" t="s">
        <v>8244</v>
      </c>
      <c r="K1938">
        <v>1323151140</v>
      </c>
      <c r="L1938">
        <v>1320528070</v>
      </c>
      <c r="M1938" s="20">
        <f>(((K1938/60)/60)/24)+DATE(1970,1,1)</f>
        <v>40883.249305555553</v>
      </c>
      <c r="N1938" s="20">
        <f>(((L1938/60)/60)/24)+DATE(1970,1,1)</f>
        <v>40852.889699074076</v>
      </c>
      <c r="O1938" s="22">
        <f>M1938-N1938</f>
        <v>30.359606481477385</v>
      </c>
      <c r="P1938" t="b">
        <v>0</v>
      </c>
      <c r="Q1938">
        <v>145</v>
      </c>
      <c r="R1938" t="b">
        <v>1</v>
      </c>
      <c r="S1938" t="s">
        <v>8274</v>
      </c>
      <c r="T1938" s="15" t="s">
        <v>8321</v>
      </c>
      <c r="U1938" s="15" t="s">
        <v>8325</v>
      </c>
    </row>
    <row r="1939" spans="1:21" ht="45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s="13">
        <f>IFERROR(ROUND(E1939/Q1939,2),0)</f>
        <v>38.74</v>
      </c>
      <c r="G1939" s="10">
        <f>ROUND(E1939/D1939,2)</f>
        <v>1.87</v>
      </c>
      <c r="H1939" s="9" t="s">
        <v>8217</v>
      </c>
      <c r="I1939" t="s">
        <v>8222</v>
      </c>
      <c r="J1939" t="s">
        <v>8244</v>
      </c>
      <c r="K1939">
        <v>1339732740</v>
      </c>
      <c r="L1939">
        <v>1338346281</v>
      </c>
      <c r="M1939" s="20">
        <f>(((K1939/60)/60)/24)+DATE(1970,1,1)</f>
        <v>41075.165972222225</v>
      </c>
      <c r="N1939" s="20">
        <f>(((L1939/60)/60)/24)+DATE(1970,1,1)</f>
        <v>41059.118993055556</v>
      </c>
      <c r="O1939" s="22">
        <f>M1939-N1939</f>
        <v>16.046979166669189</v>
      </c>
      <c r="P1939" t="b">
        <v>0</v>
      </c>
      <c r="Q1939">
        <v>29</v>
      </c>
      <c r="R1939" t="b">
        <v>1</v>
      </c>
      <c r="S1939" t="s">
        <v>8274</v>
      </c>
      <c r="T1939" s="15" t="s">
        <v>8321</v>
      </c>
      <c r="U1939" s="15" t="s">
        <v>8325</v>
      </c>
    </row>
    <row r="1940" spans="1:21" ht="60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s="13">
        <f>IFERROR(ROUND(E1940/Q1940,2),0)</f>
        <v>152.54</v>
      </c>
      <c r="G1940" s="10">
        <f>ROUND(E1940/D1940,2)</f>
        <v>1.1599999999999999</v>
      </c>
      <c r="H1940" s="9" t="s">
        <v>8217</v>
      </c>
      <c r="I1940" t="s">
        <v>8222</v>
      </c>
      <c r="J1940" t="s">
        <v>8244</v>
      </c>
      <c r="K1940">
        <v>1372741200</v>
      </c>
      <c r="L1940">
        <v>1370067231</v>
      </c>
      <c r="M1940" s="20">
        <f>(((K1940/60)/60)/24)+DATE(1970,1,1)</f>
        <v>41457.208333333336</v>
      </c>
      <c r="N1940" s="20">
        <f>(((L1940/60)/60)/24)+DATE(1970,1,1)</f>
        <v>41426.259618055556</v>
      </c>
      <c r="O1940" s="22">
        <f>M1940-N1940</f>
        <v>30.948715277780138</v>
      </c>
      <c r="P1940" t="b">
        <v>0</v>
      </c>
      <c r="Q1940">
        <v>114</v>
      </c>
      <c r="R1940" t="b">
        <v>1</v>
      </c>
      <c r="S1940" t="s">
        <v>8274</v>
      </c>
      <c r="T1940" s="15" t="s">
        <v>8321</v>
      </c>
      <c r="U1940" s="15" t="s">
        <v>8325</v>
      </c>
    </row>
    <row r="1941" spans="1:21" ht="60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s="13">
        <f>IFERROR(ROUND(E1941/Q1941,2),0)</f>
        <v>115.31</v>
      </c>
      <c r="G1941" s="10">
        <f>ROUND(E1941/D1941,2)</f>
        <v>1.1100000000000001</v>
      </c>
      <c r="H1941" s="9" t="s">
        <v>8217</v>
      </c>
      <c r="I1941" t="s">
        <v>8222</v>
      </c>
      <c r="J1941" t="s">
        <v>8244</v>
      </c>
      <c r="K1941">
        <v>1362955108</v>
      </c>
      <c r="L1941">
        <v>1360366708</v>
      </c>
      <c r="M1941" s="20">
        <f>(((K1941/60)/60)/24)+DATE(1970,1,1)</f>
        <v>41343.943379629629</v>
      </c>
      <c r="N1941" s="20">
        <f>(((L1941/60)/60)/24)+DATE(1970,1,1)</f>
        <v>41313.985046296293</v>
      </c>
      <c r="O1941" s="22">
        <f>M1941-N1941</f>
        <v>29.958333333335759</v>
      </c>
      <c r="P1941" t="b">
        <v>0</v>
      </c>
      <c r="Q1941">
        <v>96</v>
      </c>
      <c r="R1941" t="b">
        <v>1</v>
      </c>
      <c r="S1941" t="s">
        <v>8274</v>
      </c>
      <c r="T1941" s="15" t="s">
        <v>8321</v>
      </c>
      <c r="U1941" s="15" t="s">
        <v>8325</v>
      </c>
    </row>
    <row r="1942" spans="1:21" ht="45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s="13">
        <f>IFERROR(ROUND(E1942/Q1942,2),0)</f>
        <v>35.840000000000003</v>
      </c>
      <c r="G1942" s="10">
        <f>ROUND(E1942/D1942,2)</f>
        <v>1.71</v>
      </c>
      <c r="H1942" s="9" t="s">
        <v>8217</v>
      </c>
      <c r="I1942" t="s">
        <v>8222</v>
      </c>
      <c r="J1942" t="s">
        <v>8244</v>
      </c>
      <c r="K1942">
        <v>1308110340</v>
      </c>
      <c r="L1942">
        <v>1304770233</v>
      </c>
      <c r="M1942" s="20">
        <f>(((K1942/60)/60)/24)+DATE(1970,1,1)</f>
        <v>40709.165972222225</v>
      </c>
      <c r="N1942" s="20">
        <f>(((L1942/60)/60)/24)+DATE(1970,1,1)</f>
        <v>40670.507326388892</v>
      </c>
      <c r="O1942" s="22">
        <f>M1942-N1942</f>
        <v>38.658645833333139</v>
      </c>
      <c r="P1942" t="b">
        <v>0</v>
      </c>
      <c r="Q1942">
        <v>31</v>
      </c>
      <c r="R1942" t="b">
        <v>1</v>
      </c>
      <c r="S1942" t="s">
        <v>8274</v>
      </c>
      <c r="T1942" s="15" t="s">
        <v>8321</v>
      </c>
      <c r="U1942" s="15" t="s">
        <v>8325</v>
      </c>
    </row>
    <row r="1943" spans="1:21" ht="60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s="13">
        <f>IFERROR(ROUND(E1943/Q1943,2),0)</f>
        <v>64.569999999999993</v>
      </c>
      <c r="G1943" s="10">
        <f>ROUND(E1943/D1943,2)</f>
        <v>1.26</v>
      </c>
      <c r="H1943" s="9" t="s">
        <v>8217</v>
      </c>
      <c r="I1943" t="s">
        <v>8222</v>
      </c>
      <c r="J1943" t="s">
        <v>8244</v>
      </c>
      <c r="K1943">
        <v>1400137131</v>
      </c>
      <c r="L1943">
        <v>1397545131</v>
      </c>
      <c r="M1943" s="20">
        <f>(((K1943/60)/60)/24)+DATE(1970,1,1)</f>
        <v>41774.290868055556</v>
      </c>
      <c r="N1943" s="20">
        <f>(((L1943/60)/60)/24)+DATE(1970,1,1)</f>
        <v>41744.290868055556</v>
      </c>
      <c r="O1943" s="22">
        <f>M1943-N1943</f>
        <v>30</v>
      </c>
      <c r="P1943" t="b">
        <v>1</v>
      </c>
      <c r="Q1943">
        <v>4883</v>
      </c>
      <c r="R1943" t="b">
        <v>1</v>
      </c>
      <c r="S1943" t="s">
        <v>8290</v>
      </c>
      <c r="T1943" s="15" t="s">
        <v>8315</v>
      </c>
      <c r="U1943" s="15" t="s">
        <v>8345</v>
      </c>
    </row>
    <row r="1944" spans="1:21" ht="60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s="13">
        <f>IFERROR(ROUND(E1944/Q1944,2),0)</f>
        <v>87.44</v>
      </c>
      <c r="G1944" s="10">
        <f>ROUND(E1944/D1944,2)</f>
        <v>1.38</v>
      </c>
      <c r="H1944" s="9" t="s">
        <v>8217</v>
      </c>
      <c r="I1944" t="s">
        <v>8222</v>
      </c>
      <c r="J1944" t="s">
        <v>8244</v>
      </c>
      <c r="K1944">
        <v>1309809140</v>
      </c>
      <c r="L1944">
        <v>1302033140</v>
      </c>
      <c r="M1944" s="20">
        <f>(((K1944/60)/60)/24)+DATE(1970,1,1)</f>
        <v>40728.828009259261</v>
      </c>
      <c r="N1944" s="20">
        <f>(((L1944/60)/60)/24)+DATE(1970,1,1)</f>
        <v>40638.828009259261</v>
      </c>
      <c r="O1944" s="22">
        <f>M1944-N1944</f>
        <v>90</v>
      </c>
      <c r="P1944" t="b">
        <v>1</v>
      </c>
      <c r="Q1944">
        <v>95</v>
      </c>
      <c r="R1944" t="b">
        <v>1</v>
      </c>
      <c r="S1944" t="s">
        <v>8290</v>
      </c>
      <c r="T1944" s="15" t="s">
        <v>8315</v>
      </c>
      <c r="U1944" s="15" t="s">
        <v>8345</v>
      </c>
    </row>
    <row r="1945" spans="1:21" ht="45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s="13">
        <f>IFERROR(ROUND(E1945/Q1945,2),0)</f>
        <v>68.819999999999993</v>
      </c>
      <c r="G1945" s="10">
        <f>ROUND(E1945/D1945,2)</f>
        <v>17.05</v>
      </c>
      <c r="H1945" s="9" t="s">
        <v>8217</v>
      </c>
      <c r="I1945" t="s">
        <v>8222</v>
      </c>
      <c r="J1945" t="s">
        <v>8244</v>
      </c>
      <c r="K1945">
        <v>1470896916</v>
      </c>
      <c r="L1945">
        <v>1467008916</v>
      </c>
      <c r="M1945" s="20">
        <f>(((K1945/60)/60)/24)+DATE(1970,1,1)</f>
        <v>42593.269861111112</v>
      </c>
      <c r="N1945" s="20">
        <f>(((L1945/60)/60)/24)+DATE(1970,1,1)</f>
        <v>42548.269861111112</v>
      </c>
      <c r="O1945" s="22">
        <f>M1945-N1945</f>
        <v>45</v>
      </c>
      <c r="P1945" t="b">
        <v>1</v>
      </c>
      <c r="Q1945">
        <v>2478</v>
      </c>
      <c r="R1945" t="b">
        <v>1</v>
      </c>
      <c r="S1945" t="s">
        <v>8290</v>
      </c>
      <c r="T1945" s="15" t="s">
        <v>8315</v>
      </c>
      <c r="U1945" s="15" t="s">
        <v>8345</v>
      </c>
    </row>
    <row r="1946" spans="1:21" ht="60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s="13">
        <f>IFERROR(ROUND(E1946/Q1946,2),0)</f>
        <v>176.2</v>
      </c>
      <c r="G1946" s="10">
        <f>ROUND(E1946/D1946,2)</f>
        <v>7.88</v>
      </c>
      <c r="H1946" s="9" t="s">
        <v>8217</v>
      </c>
      <c r="I1946" t="s">
        <v>8222</v>
      </c>
      <c r="J1946" t="s">
        <v>8244</v>
      </c>
      <c r="K1946">
        <v>1398952890</v>
      </c>
      <c r="L1946">
        <v>1396360890</v>
      </c>
      <c r="M1946" s="20">
        <f>(((K1946/60)/60)/24)+DATE(1970,1,1)</f>
        <v>41760.584374999999</v>
      </c>
      <c r="N1946" s="20">
        <f>(((L1946/60)/60)/24)+DATE(1970,1,1)</f>
        <v>41730.584374999999</v>
      </c>
      <c r="O1946" s="22">
        <f>M1946-N1946</f>
        <v>30</v>
      </c>
      <c r="P1946" t="b">
        <v>1</v>
      </c>
      <c r="Q1946">
        <v>1789</v>
      </c>
      <c r="R1946" t="b">
        <v>1</v>
      </c>
      <c r="S1946" t="s">
        <v>8290</v>
      </c>
      <c r="T1946" s="15" t="s">
        <v>8315</v>
      </c>
      <c r="U1946" s="15" t="s">
        <v>8345</v>
      </c>
    </row>
    <row r="1947" spans="1:21" ht="45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s="13">
        <f>IFERROR(ROUND(E1947/Q1947,2),0)</f>
        <v>511.79</v>
      </c>
      <c r="G1947" s="10">
        <f>ROUND(E1947/D1947,2)</f>
        <v>3.48</v>
      </c>
      <c r="H1947" s="9" t="s">
        <v>8217</v>
      </c>
      <c r="I1947" t="s">
        <v>8225</v>
      </c>
      <c r="J1947" t="s">
        <v>8247</v>
      </c>
      <c r="K1947">
        <v>1436680958</v>
      </c>
      <c r="L1947">
        <v>1433224958</v>
      </c>
      <c r="M1947" s="20">
        <f>(((K1947/60)/60)/24)+DATE(1970,1,1)</f>
        <v>42197.251828703709</v>
      </c>
      <c r="N1947" s="20">
        <f>(((L1947/60)/60)/24)+DATE(1970,1,1)</f>
        <v>42157.251828703709</v>
      </c>
      <c r="O1947" s="22">
        <f>M1947-N1947</f>
        <v>40</v>
      </c>
      <c r="P1947" t="b">
        <v>1</v>
      </c>
      <c r="Q1947">
        <v>680</v>
      </c>
      <c r="R1947" t="b">
        <v>1</v>
      </c>
      <c r="S1947" t="s">
        <v>8290</v>
      </c>
      <c r="T1947" s="15" t="s">
        <v>8315</v>
      </c>
      <c r="U1947" s="15" t="s">
        <v>8345</v>
      </c>
    </row>
    <row r="1948" spans="1:21" ht="60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s="13">
        <f>IFERROR(ROUND(E1948/Q1948,2),0)</f>
        <v>160.44</v>
      </c>
      <c r="G1948" s="10">
        <f>ROUND(E1948/D1948,2)</f>
        <v>1.5</v>
      </c>
      <c r="H1948" s="9" t="s">
        <v>8217</v>
      </c>
      <c r="I1948" t="s">
        <v>8222</v>
      </c>
      <c r="J1948" t="s">
        <v>8244</v>
      </c>
      <c r="K1948">
        <v>1397961361</v>
      </c>
      <c r="L1948">
        <v>1392780961</v>
      </c>
      <c r="M1948" s="20">
        <f>(((K1948/60)/60)/24)+DATE(1970,1,1)</f>
        <v>41749.108344907407</v>
      </c>
      <c r="N1948" s="20">
        <f>(((L1948/60)/60)/24)+DATE(1970,1,1)</f>
        <v>41689.150011574071</v>
      </c>
      <c r="O1948" s="22">
        <f>M1948-N1948</f>
        <v>59.958333333335759</v>
      </c>
      <c r="P1948" t="b">
        <v>1</v>
      </c>
      <c r="Q1948">
        <v>70</v>
      </c>
      <c r="R1948" t="b">
        <v>1</v>
      </c>
      <c r="S1948" t="s">
        <v>8290</v>
      </c>
      <c r="T1948" s="15" t="s">
        <v>8315</v>
      </c>
      <c r="U1948" s="15" t="s">
        <v>8345</v>
      </c>
    </row>
    <row r="1949" spans="1:21" ht="60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s="13">
        <f>IFERROR(ROUND(E1949/Q1949,2),0)</f>
        <v>35</v>
      </c>
      <c r="G1949" s="10">
        <f>ROUND(E1949/D1949,2)</f>
        <v>1.01</v>
      </c>
      <c r="H1949" s="9" t="s">
        <v>8217</v>
      </c>
      <c r="I1949" t="s">
        <v>8222</v>
      </c>
      <c r="J1949" t="s">
        <v>8244</v>
      </c>
      <c r="K1949">
        <v>1258955940</v>
      </c>
      <c r="L1949">
        <v>1255730520</v>
      </c>
      <c r="M1949" s="20">
        <f>(((K1949/60)/60)/24)+DATE(1970,1,1)</f>
        <v>40140.249305555553</v>
      </c>
      <c r="N1949" s="20">
        <f>(((L1949/60)/60)/24)+DATE(1970,1,1)</f>
        <v>40102.918055555558</v>
      </c>
      <c r="O1949" s="22">
        <f>M1949-N1949</f>
        <v>37.331249999995634</v>
      </c>
      <c r="P1949" t="b">
        <v>1</v>
      </c>
      <c r="Q1949">
        <v>23</v>
      </c>
      <c r="R1949" t="b">
        <v>1</v>
      </c>
      <c r="S1949" t="s">
        <v>8290</v>
      </c>
      <c r="T1949" s="15" t="s">
        <v>8315</v>
      </c>
      <c r="U1949" s="15" t="s">
        <v>8345</v>
      </c>
    </row>
    <row r="1950" spans="1:21" ht="30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s="13">
        <f>IFERROR(ROUND(E1950/Q1950,2),0)</f>
        <v>188.51</v>
      </c>
      <c r="G1950" s="10">
        <f>ROUND(E1950/D1950,2)</f>
        <v>8</v>
      </c>
      <c r="H1950" s="9" t="s">
        <v>8217</v>
      </c>
      <c r="I1950" t="s">
        <v>8222</v>
      </c>
      <c r="J1950" t="s">
        <v>8244</v>
      </c>
      <c r="K1950">
        <v>1465232520</v>
      </c>
      <c r="L1950">
        <v>1460557809</v>
      </c>
      <c r="M1950" s="20">
        <f>(((K1950/60)/60)/24)+DATE(1970,1,1)</f>
        <v>42527.709722222222</v>
      </c>
      <c r="N1950" s="20">
        <f>(((L1950/60)/60)/24)+DATE(1970,1,1)</f>
        <v>42473.604270833333</v>
      </c>
      <c r="O1950" s="22">
        <f>M1950-N1950</f>
        <v>54.105451388888469</v>
      </c>
      <c r="P1950" t="b">
        <v>1</v>
      </c>
      <c r="Q1950">
        <v>4245</v>
      </c>
      <c r="R1950" t="b">
        <v>1</v>
      </c>
      <c r="S1950" t="s">
        <v>8290</v>
      </c>
      <c r="T1950" s="15" t="s">
        <v>8315</v>
      </c>
      <c r="U1950" s="15" t="s">
        <v>8345</v>
      </c>
    </row>
    <row r="1951" spans="1:21" ht="45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s="13">
        <f>IFERROR(ROUND(E1951/Q1951,2),0)</f>
        <v>56.2</v>
      </c>
      <c r="G1951" s="10">
        <f>ROUND(E1951/D1951,2)</f>
        <v>1.06</v>
      </c>
      <c r="H1951" s="9" t="s">
        <v>8217</v>
      </c>
      <c r="I1951" t="s">
        <v>8223</v>
      </c>
      <c r="J1951" t="s">
        <v>8245</v>
      </c>
      <c r="K1951">
        <v>1404986951</v>
      </c>
      <c r="L1951">
        <v>1402394951</v>
      </c>
      <c r="M1951" s="20">
        <f>(((K1951/60)/60)/24)+DATE(1970,1,1)</f>
        <v>41830.423043981478</v>
      </c>
      <c r="N1951" s="20">
        <f>(((L1951/60)/60)/24)+DATE(1970,1,1)</f>
        <v>41800.423043981478</v>
      </c>
      <c r="O1951" s="22">
        <f>M1951-N1951</f>
        <v>30</v>
      </c>
      <c r="P1951" t="b">
        <v>1</v>
      </c>
      <c r="Q1951">
        <v>943</v>
      </c>
      <c r="R1951" t="b">
        <v>1</v>
      </c>
      <c r="S1951" t="s">
        <v>8290</v>
      </c>
      <c r="T1951" s="15" t="s">
        <v>8315</v>
      </c>
      <c r="U1951" s="15" t="s">
        <v>8345</v>
      </c>
    </row>
    <row r="1952" spans="1:21" ht="45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s="13">
        <f>IFERROR(ROUND(E1952/Q1952,2),0)</f>
        <v>51.31</v>
      </c>
      <c r="G1952" s="10">
        <f>ROUND(E1952/D1952,2)</f>
        <v>2.0099999999999998</v>
      </c>
      <c r="H1952" s="9" t="s">
        <v>8217</v>
      </c>
      <c r="I1952" t="s">
        <v>8222</v>
      </c>
      <c r="J1952" t="s">
        <v>8244</v>
      </c>
      <c r="K1952">
        <v>1303446073</v>
      </c>
      <c r="L1952">
        <v>1300767673</v>
      </c>
      <c r="M1952" s="20">
        <f>(((K1952/60)/60)/24)+DATE(1970,1,1)</f>
        <v>40655.181400462963</v>
      </c>
      <c r="N1952" s="20">
        <f>(((L1952/60)/60)/24)+DATE(1970,1,1)</f>
        <v>40624.181400462963</v>
      </c>
      <c r="O1952" s="22">
        <f>M1952-N1952</f>
        <v>31</v>
      </c>
      <c r="P1952" t="b">
        <v>1</v>
      </c>
      <c r="Q1952">
        <v>1876</v>
      </c>
      <c r="R1952" t="b">
        <v>1</v>
      </c>
      <c r="S1952" t="s">
        <v>8290</v>
      </c>
      <c r="T1952" s="15" t="s">
        <v>8315</v>
      </c>
      <c r="U1952" s="15" t="s">
        <v>8345</v>
      </c>
    </row>
    <row r="1953" spans="1:21" ht="60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s="13">
        <f>IFERROR(ROUND(E1953/Q1953,2),0)</f>
        <v>127.36</v>
      </c>
      <c r="G1953" s="10">
        <f>ROUND(E1953/D1953,2)</f>
        <v>2.12</v>
      </c>
      <c r="H1953" s="9" t="s">
        <v>8217</v>
      </c>
      <c r="I1953" t="s">
        <v>8222</v>
      </c>
      <c r="J1953" t="s">
        <v>8244</v>
      </c>
      <c r="K1953">
        <v>1478516737</v>
      </c>
      <c r="L1953">
        <v>1475921137</v>
      </c>
      <c r="M1953" s="20">
        <f>(((K1953/60)/60)/24)+DATE(1970,1,1)</f>
        <v>42681.462233796294</v>
      </c>
      <c r="N1953" s="20">
        <f>(((L1953/60)/60)/24)+DATE(1970,1,1)</f>
        <v>42651.420567129629</v>
      </c>
      <c r="O1953" s="22">
        <f>M1953-N1953</f>
        <v>30.041666666664241</v>
      </c>
      <c r="P1953" t="b">
        <v>1</v>
      </c>
      <c r="Q1953">
        <v>834</v>
      </c>
      <c r="R1953" t="b">
        <v>1</v>
      </c>
      <c r="S1953" t="s">
        <v>8290</v>
      </c>
      <c r="T1953" s="15" t="s">
        <v>8315</v>
      </c>
      <c r="U1953" s="15" t="s">
        <v>8345</v>
      </c>
    </row>
    <row r="1954" spans="1:21" ht="60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s="13">
        <f>IFERROR(ROUND(E1954/Q1954,2),0)</f>
        <v>101.86</v>
      </c>
      <c r="G1954" s="10">
        <f>ROUND(E1954/D1954,2)</f>
        <v>1.98</v>
      </c>
      <c r="H1954" s="9" t="s">
        <v>8217</v>
      </c>
      <c r="I1954" t="s">
        <v>8227</v>
      </c>
      <c r="J1954" t="s">
        <v>8249</v>
      </c>
      <c r="K1954">
        <v>1381934015</v>
      </c>
      <c r="L1954">
        <v>1378737215</v>
      </c>
      <c r="M1954" s="20">
        <f>(((K1954/60)/60)/24)+DATE(1970,1,1)</f>
        <v>41563.60665509259</v>
      </c>
      <c r="N1954" s="20">
        <f>(((L1954/60)/60)/24)+DATE(1970,1,1)</f>
        <v>41526.60665509259</v>
      </c>
      <c r="O1954" s="22">
        <f>M1954-N1954</f>
        <v>37</v>
      </c>
      <c r="P1954" t="b">
        <v>1</v>
      </c>
      <c r="Q1954">
        <v>682</v>
      </c>
      <c r="R1954" t="b">
        <v>1</v>
      </c>
      <c r="S1954" t="s">
        <v>8290</v>
      </c>
      <c r="T1954" s="15" t="s">
        <v>8315</v>
      </c>
      <c r="U1954" s="15" t="s">
        <v>8345</v>
      </c>
    </row>
    <row r="1955" spans="1:21" ht="45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s="13">
        <f>IFERROR(ROUND(E1955/Q1955,2),0)</f>
        <v>230.56</v>
      </c>
      <c r="G1955" s="10">
        <f>ROUND(E1955/D1955,2)</f>
        <v>2.2599999999999998</v>
      </c>
      <c r="H1955" s="9" t="s">
        <v>8217</v>
      </c>
      <c r="I1955" t="s">
        <v>8222</v>
      </c>
      <c r="J1955" t="s">
        <v>8244</v>
      </c>
      <c r="K1955">
        <v>1330657200</v>
      </c>
      <c r="L1955">
        <v>1328158065</v>
      </c>
      <c r="M1955" s="20">
        <f>(((K1955/60)/60)/24)+DATE(1970,1,1)</f>
        <v>40970.125</v>
      </c>
      <c r="N1955" s="20">
        <f>(((L1955/60)/60)/24)+DATE(1970,1,1)</f>
        <v>40941.199826388889</v>
      </c>
      <c r="O1955" s="22">
        <f>M1955-N1955</f>
        <v>28.925173611110949</v>
      </c>
      <c r="P1955" t="b">
        <v>1</v>
      </c>
      <c r="Q1955">
        <v>147</v>
      </c>
      <c r="R1955" t="b">
        <v>1</v>
      </c>
      <c r="S1955" t="s">
        <v>8290</v>
      </c>
      <c r="T1955" s="15" t="s">
        <v>8315</v>
      </c>
      <c r="U1955" s="15" t="s">
        <v>8345</v>
      </c>
    </row>
    <row r="1956" spans="1:21" ht="30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s="13">
        <f>IFERROR(ROUND(E1956/Q1956,2),0)</f>
        <v>842.11</v>
      </c>
      <c r="G1956" s="10">
        <f>ROUND(E1956/D1956,2)</f>
        <v>6.99</v>
      </c>
      <c r="H1956" s="9" t="s">
        <v>8217</v>
      </c>
      <c r="I1956" t="s">
        <v>8222</v>
      </c>
      <c r="J1956" t="s">
        <v>8244</v>
      </c>
      <c r="K1956">
        <v>1457758800</v>
      </c>
      <c r="L1956">
        <v>1453730176</v>
      </c>
      <c r="M1956" s="20">
        <f>(((K1956/60)/60)/24)+DATE(1970,1,1)</f>
        <v>42441.208333333328</v>
      </c>
      <c r="N1956" s="20">
        <f>(((L1956/60)/60)/24)+DATE(1970,1,1)</f>
        <v>42394.580740740741</v>
      </c>
      <c r="O1956" s="22">
        <f>M1956-N1956</f>
        <v>46.627592592587462</v>
      </c>
      <c r="P1956" t="b">
        <v>1</v>
      </c>
      <c r="Q1956">
        <v>415</v>
      </c>
      <c r="R1956" t="b">
        <v>1</v>
      </c>
      <c r="S1956" t="s">
        <v>8290</v>
      </c>
      <c r="T1956" s="15" t="s">
        <v>8315</v>
      </c>
      <c r="U1956" s="15" t="s">
        <v>8345</v>
      </c>
    </row>
    <row r="1957" spans="1:21" ht="60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s="13">
        <f>IFERROR(ROUND(E1957/Q1957,2),0)</f>
        <v>577.28</v>
      </c>
      <c r="G1957" s="10">
        <f>ROUND(E1957/D1957,2)</f>
        <v>3.99</v>
      </c>
      <c r="H1957" s="9" t="s">
        <v>8217</v>
      </c>
      <c r="I1957" t="s">
        <v>8222</v>
      </c>
      <c r="J1957" t="s">
        <v>8244</v>
      </c>
      <c r="K1957">
        <v>1337799600</v>
      </c>
      <c r="L1957">
        <v>1334989881</v>
      </c>
      <c r="M1957" s="20">
        <f>(((K1957/60)/60)/24)+DATE(1970,1,1)</f>
        <v>41052.791666666664</v>
      </c>
      <c r="N1957" s="20">
        <f>(((L1957/60)/60)/24)+DATE(1970,1,1)</f>
        <v>41020.271770833337</v>
      </c>
      <c r="O1957" s="22">
        <f>M1957-N1957</f>
        <v>32.51989583332761</v>
      </c>
      <c r="P1957" t="b">
        <v>1</v>
      </c>
      <c r="Q1957">
        <v>290</v>
      </c>
      <c r="R1957" t="b">
        <v>1</v>
      </c>
      <c r="S1957" t="s">
        <v>8290</v>
      </c>
      <c r="T1957" s="15" t="s">
        <v>8315</v>
      </c>
      <c r="U1957" s="15" t="s">
        <v>8345</v>
      </c>
    </row>
    <row r="1958" spans="1:21" ht="60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s="13">
        <f>IFERROR(ROUND(E1958/Q1958,2),0)</f>
        <v>483.34</v>
      </c>
      <c r="G1958" s="10">
        <f>ROUND(E1958/D1958,2)</f>
        <v>2.94</v>
      </c>
      <c r="H1958" s="9" t="s">
        <v>8217</v>
      </c>
      <c r="I1958" t="s">
        <v>8222</v>
      </c>
      <c r="J1958" t="s">
        <v>8244</v>
      </c>
      <c r="K1958">
        <v>1429391405</v>
      </c>
      <c r="L1958">
        <v>1425507005</v>
      </c>
      <c r="M1958" s="20">
        <f>(((K1958/60)/60)/24)+DATE(1970,1,1)</f>
        <v>42112.882002314815</v>
      </c>
      <c r="N1958" s="20">
        <f>(((L1958/60)/60)/24)+DATE(1970,1,1)</f>
        <v>42067.923668981486</v>
      </c>
      <c r="O1958" s="22">
        <f>M1958-N1958</f>
        <v>44.958333333328483</v>
      </c>
      <c r="P1958" t="b">
        <v>1</v>
      </c>
      <c r="Q1958">
        <v>365</v>
      </c>
      <c r="R1958" t="b">
        <v>1</v>
      </c>
      <c r="S1958" t="s">
        <v>8290</v>
      </c>
      <c r="T1958" s="15" t="s">
        <v>8315</v>
      </c>
      <c r="U1958" s="15" t="s">
        <v>8345</v>
      </c>
    </row>
    <row r="1959" spans="1:21" ht="30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s="13">
        <f>IFERROR(ROUND(E1959/Q1959,2),0)</f>
        <v>76.14</v>
      </c>
      <c r="G1959" s="10">
        <f>ROUND(E1959/D1959,2)</f>
        <v>1.68</v>
      </c>
      <c r="H1959" s="9" t="s">
        <v>8217</v>
      </c>
      <c r="I1959" t="s">
        <v>8222</v>
      </c>
      <c r="J1959" t="s">
        <v>8244</v>
      </c>
      <c r="K1959">
        <v>1351304513</v>
      </c>
      <c r="L1959">
        <v>1348712513</v>
      </c>
      <c r="M1959" s="20">
        <f>(((K1959/60)/60)/24)+DATE(1970,1,1)</f>
        <v>41209.098530092589</v>
      </c>
      <c r="N1959" s="20">
        <f>(((L1959/60)/60)/24)+DATE(1970,1,1)</f>
        <v>41179.098530092589</v>
      </c>
      <c r="O1959" s="22">
        <f>M1959-N1959</f>
        <v>30</v>
      </c>
      <c r="P1959" t="b">
        <v>1</v>
      </c>
      <c r="Q1959">
        <v>660</v>
      </c>
      <c r="R1959" t="b">
        <v>1</v>
      </c>
      <c r="S1959" t="s">
        <v>8290</v>
      </c>
      <c r="T1959" s="15" t="s">
        <v>8315</v>
      </c>
      <c r="U1959" s="15" t="s">
        <v>8345</v>
      </c>
    </row>
    <row r="1960" spans="1:21" ht="60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s="13">
        <f>IFERROR(ROUND(E1960/Q1960,2),0)</f>
        <v>74.11</v>
      </c>
      <c r="G1960" s="10">
        <f>ROUND(E1960/D1960,2)</f>
        <v>14.36</v>
      </c>
      <c r="H1960" s="9" t="s">
        <v>8217</v>
      </c>
      <c r="I1960" t="s">
        <v>8222</v>
      </c>
      <c r="J1960" t="s">
        <v>8244</v>
      </c>
      <c r="K1960">
        <v>1364078561</v>
      </c>
      <c r="L1960">
        <v>1361490161</v>
      </c>
      <c r="M1960" s="20">
        <f>(((K1960/60)/60)/24)+DATE(1970,1,1)</f>
        <v>41356.94630787037</v>
      </c>
      <c r="N1960" s="20">
        <f>(((L1960/60)/60)/24)+DATE(1970,1,1)</f>
        <v>41326.987974537034</v>
      </c>
      <c r="O1960" s="22">
        <f>M1960-N1960</f>
        <v>29.958333333335759</v>
      </c>
      <c r="P1960" t="b">
        <v>1</v>
      </c>
      <c r="Q1960">
        <v>1356</v>
      </c>
      <c r="R1960" t="b">
        <v>1</v>
      </c>
      <c r="S1960" t="s">
        <v>8290</v>
      </c>
      <c r="T1960" s="15" t="s">
        <v>8315</v>
      </c>
      <c r="U1960" s="15" t="s">
        <v>8345</v>
      </c>
    </row>
    <row r="1961" spans="1:21" ht="60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s="13">
        <f>IFERROR(ROUND(E1961/Q1961,2),0)</f>
        <v>36.97</v>
      </c>
      <c r="G1961" s="10">
        <f>ROUND(E1961/D1961,2)</f>
        <v>1.57</v>
      </c>
      <c r="H1961" s="9" t="s">
        <v>8217</v>
      </c>
      <c r="I1961" t="s">
        <v>8222</v>
      </c>
      <c r="J1961" t="s">
        <v>8244</v>
      </c>
      <c r="K1961">
        <v>1412121600</v>
      </c>
      <c r="L1961">
        <v>1408565860</v>
      </c>
      <c r="M1961" s="20">
        <f>(((K1961/60)/60)/24)+DATE(1970,1,1)</f>
        <v>41913</v>
      </c>
      <c r="N1961" s="20">
        <f>(((L1961/60)/60)/24)+DATE(1970,1,1)</f>
        <v>41871.845601851855</v>
      </c>
      <c r="O1961" s="22">
        <f>M1961-N1961</f>
        <v>41.154398148144537</v>
      </c>
      <c r="P1961" t="b">
        <v>1</v>
      </c>
      <c r="Q1961">
        <v>424</v>
      </c>
      <c r="R1961" t="b">
        <v>1</v>
      </c>
      <c r="S1961" t="s">
        <v>8290</v>
      </c>
      <c r="T1961" s="15" t="s">
        <v>8315</v>
      </c>
      <c r="U1961" s="15" t="s">
        <v>8345</v>
      </c>
    </row>
    <row r="1962" spans="1:21" ht="60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s="13">
        <f>IFERROR(ROUND(E1962/Q1962,2),0)</f>
        <v>2500.9699999999998</v>
      </c>
      <c r="G1962" s="10">
        <f>ROUND(E1962/D1962,2)</f>
        <v>1.18</v>
      </c>
      <c r="H1962" s="9" t="s">
        <v>8217</v>
      </c>
      <c r="I1962" t="s">
        <v>8233</v>
      </c>
      <c r="J1962" t="s">
        <v>8253</v>
      </c>
      <c r="K1962">
        <v>1419151341</v>
      </c>
      <c r="L1962">
        <v>1416559341</v>
      </c>
      <c r="M1962" s="20">
        <f>(((K1962/60)/60)/24)+DATE(1970,1,1)</f>
        <v>41994.362743055557</v>
      </c>
      <c r="N1962" s="20">
        <f>(((L1962/60)/60)/24)+DATE(1970,1,1)</f>
        <v>41964.362743055557</v>
      </c>
      <c r="O1962" s="22">
        <f>M1962-N1962</f>
        <v>30</v>
      </c>
      <c r="P1962" t="b">
        <v>1</v>
      </c>
      <c r="Q1962">
        <v>33</v>
      </c>
      <c r="R1962" t="b">
        <v>1</v>
      </c>
      <c r="S1962" t="s">
        <v>8290</v>
      </c>
      <c r="T1962" s="15" t="s">
        <v>8315</v>
      </c>
      <c r="U1962" s="15" t="s">
        <v>8345</v>
      </c>
    </row>
    <row r="1963" spans="1:21" ht="45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s="13">
        <f>IFERROR(ROUND(E1963/Q1963,2),0)</f>
        <v>67.69</v>
      </c>
      <c r="G1963" s="10">
        <f>ROUND(E1963/D1963,2)</f>
        <v>11.05</v>
      </c>
      <c r="H1963" s="9" t="s">
        <v>8217</v>
      </c>
      <c r="I1963" t="s">
        <v>8222</v>
      </c>
      <c r="J1963" t="s">
        <v>8244</v>
      </c>
      <c r="K1963">
        <v>1349495940</v>
      </c>
      <c r="L1963">
        <v>1346042417</v>
      </c>
      <c r="M1963" s="20">
        <f>(((K1963/60)/60)/24)+DATE(1970,1,1)</f>
        <v>41188.165972222225</v>
      </c>
      <c r="N1963" s="20">
        <f>(((L1963/60)/60)/24)+DATE(1970,1,1)</f>
        <v>41148.194641203707</v>
      </c>
      <c r="O1963" s="22">
        <f>M1963-N1963</f>
        <v>39.971331018517958</v>
      </c>
      <c r="P1963" t="b">
        <v>1</v>
      </c>
      <c r="Q1963">
        <v>1633</v>
      </c>
      <c r="R1963" t="b">
        <v>1</v>
      </c>
      <c r="S1963" t="s">
        <v>8290</v>
      </c>
      <c r="T1963" s="15" t="s">
        <v>8315</v>
      </c>
      <c r="U1963" s="15" t="s">
        <v>8345</v>
      </c>
    </row>
    <row r="1964" spans="1:21" ht="60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s="13">
        <f>IFERROR(ROUND(E1964/Q1964,2),0)</f>
        <v>63.05</v>
      </c>
      <c r="G1964" s="10">
        <f>ROUND(E1964/D1964,2)</f>
        <v>1.93</v>
      </c>
      <c r="H1964" s="9" t="s">
        <v>8217</v>
      </c>
      <c r="I1964" t="s">
        <v>8222</v>
      </c>
      <c r="J1964" t="s">
        <v>8244</v>
      </c>
      <c r="K1964">
        <v>1400006636</v>
      </c>
      <c r="L1964">
        <v>1397414636</v>
      </c>
      <c r="M1964" s="20">
        <f>(((K1964/60)/60)/24)+DATE(1970,1,1)</f>
        <v>41772.780509259261</v>
      </c>
      <c r="N1964" s="20">
        <f>(((L1964/60)/60)/24)+DATE(1970,1,1)</f>
        <v>41742.780509259261</v>
      </c>
      <c r="O1964" s="22">
        <f>M1964-N1964</f>
        <v>30</v>
      </c>
      <c r="P1964" t="b">
        <v>1</v>
      </c>
      <c r="Q1964">
        <v>306</v>
      </c>
      <c r="R1964" t="b">
        <v>1</v>
      </c>
      <c r="S1964" t="s">
        <v>8290</v>
      </c>
      <c r="T1964" s="15" t="s">
        <v>8315</v>
      </c>
      <c r="U1964" s="15" t="s">
        <v>8345</v>
      </c>
    </row>
    <row r="1965" spans="1:21" ht="60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s="13">
        <f>IFERROR(ROUND(E1965/Q1965,2),0)</f>
        <v>117.6</v>
      </c>
      <c r="G1965" s="10">
        <f>ROUND(E1965/D1965,2)</f>
        <v>1.27</v>
      </c>
      <c r="H1965" s="9" t="s">
        <v>8217</v>
      </c>
      <c r="I1965" t="s">
        <v>8223</v>
      </c>
      <c r="J1965" t="s">
        <v>8245</v>
      </c>
      <c r="K1965">
        <v>1410862734</v>
      </c>
      <c r="L1965">
        <v>1407838734</v>
      </c>
      <c r="M1965" s="20">
        <f>(((K1965/60)/60)/24)+DATE(1970,1,1)</f>
        <v>41898.429791666669</v>
      </c>
      <c r="N1965" s="20">
        <f>(((L1965/60)/60)/24)+DATE(1970,1,1)</f>
        <v>41863.429791666669</v>
      </c>
      <c r="O1965" s="22">
        <f>M1965-N1965</f>
        <v>35</v>
      </c>
      <c r="P1965" t="b">
        <v>1</v>
      </c>
      <c r="Q1965">
        <v>205</v>
      </c>
      <c r="R1965" t="b">
        <v>1</v>
      </c>
      <c r="S1965" t="s">
        <v>8290</v>
      </c>
      <c r="T1965" s="15" t="s">
        <v>8315</v>
      </c>
      <c r="U1965" s="15" t="s">
        <v>8345</v>
      </c>
    </row>
    <row r="1966" spans="1:21" ht="45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s="13">
        <f>IFERROR(ROUND(E1966/Q1966,2),0)</f>
        <v>180.75</v>
      </c>
      <c r="G1966" s="10">
        <f>ROUND(E1966/D1966,2)</f>
        <v>2.6</v>
      </c>
      <c r="H1966" s="9" t="s">
        <v>8217</v>
      </c>
      <c r="I1966" t="s">
        <v>8235</v>
      </c>
      <c r="J1966" t="s">
        <v>8247</v>
      </c>
      <c r="K1966">
        <v>1461306772</v>
      </c>
      <c r="L1966">
        <v>1458714772</v>
      </c>
      <c r="M1966" s="20">
        <f>(((K1966/60)/60)/24)+DATE(1970,1,1)</f>
        <v>42482.272824074069</v>
      </c>
      <c r="N1966" s="20">
        <f>(((L1966/60)/60)/24)+DATE(1970,1,1)</f>
        <v>42452.272824074069</v>
      </c>
      <c r="O1966" s="22">
        <f>M1966-N1966</f>
        <v>30</v>
      </c>
      <c r="P1966" t="b">
        <v>1</v>
      </c>
      <c r="Q1966">
        <v>1281</v>
      </c>
      <c r="R1966" t="b">
        <v>1</v>
      </c>
      <c r="S1966" t="s">
        <v>8290</v>
      </c>
      <c r="T1966" s="15" t="s">
        <v>8315</v>
      </c>
      <c r="U1966" s="15" t="s">
        <v>8345</v>
      </c>
    </row>
    <row r="1967" spans="1:21" ht="45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s="13">
        <f>IFERROR(ROUND(E1967/Q1967,2),0)</f>
        <v>127.32</v>
      </c>
      <c r="G1967" s="10">
        <f>ROUND(E1967/D1967,2)</f>
        <v>2.62</v>
      </c>
      <c r="H1967" s="9" t="s">
        <v>8217</v>
      </c>
      <c r="I1967" t="s">
        <v>8222</v>
      </c>
      <c r="J1967" t="s">
        <v>8244</v>
      </c>
      <c r="K1967">
        <v>1326330000</v>
      </c>
      <c r="L1967">
        <v>1324433310</v>
      </c>
      <c r="M1967" s="20">
        <f>(((K1967/60)/60)/24)+DATE(1970,1,1)</f>
        <v>40920.041666666664</v>
      </c>
      <c r="N1967" s="20">
        <f>(((L1967/60)/60)/24)+DATE(1970,1,1)</f>
        <v>40898.089236111111</v>
      </c>
      <c r="O1967" s="22">
        <f>M1967-N1967</f>
        <v>21.952430555553292</v>
      </c>
      <c r="P1967" t="b">
        <v>1</v>
      </c>
      <c r="Q1967">
        <v>103</v>
      </c>
      <c r="R1967" t="b">
        <v>1</v>
      </c>
      <c r="S1967" t="s">
        <v>8290</v>
      </c>
      <c r="T1967" s="15" t="s">
        <v>8315</v>
      </c>
      <c r="U1967" s="15" t="s">
        <v>8345</v>
      </c>
    </row>
    <row r="1968" spans="1:21" ht="60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s="13">
        <f>IFERROR(ROUND(E1968/Q1968,2),0)</f>
        <v>136.63999999999999</v>
      </c>
      <c r="G1968" s="10">
        <f>ROUND(E1968/D1968,2)</f>
        <v>2.0699999999999998</v>
      </c>
      <c r="H1968" s="9" t="s">
        <v>8217</v>
      </c>
      <c r="I1968" t="s">
        <v>8222</v>
      </c>
      <c r="J1968" t="s">
        <v>8244</v>
      </c>
      <c r="K1968">
        <v>1408021098</v>
      </c>
      <c r="L1968">
        <v>1405429098</v>
      </c>
      <c r="M1968" s="20">
        <f>(((K1968/60)/60)/24)+DATE(1970,1,1)</f>
        <v>41865.540486111109</v>
      </c>
      <c r="N1968" s="20">
        <f>(((L1968/60)/60)/24)+DATE(1970,1,1)</f>
        <v>41835.540486111109</v>
      </c>
      <c r="O1968" s="22">
        <f>M1968-N1968</f>
        <v>30</v>
      </c>
      <c r="P1968" t="b">
        <v>1</v>
      </c>
      <c r="Q1968">
        <v>1513</v>
      </c>
      <c r="R1968" t="b">
        <v>1</v>
      </c>
      <c r="S1968" t="s">
        <v>8290</v>
      </c>
      <c r="T1968" s="15" t="s">
        <v>8315</v>
      </c>
      <c r="U1968" s="15" t="s">
        <v>8345</v>
      </c>
    </row>
    <row r="1969" spans="1:21" ht="60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s="13">
        <f>IFERROR(ROUND(E1969/Q1969,2),0)</f>
        <v>182.78</v>
      </c>
      <c r="G1969" s="10">
        <f>ROUND(E1969/D1969,2)</f>
        <v>3.7</v>
      </c>
      <c r="H1969" s="9" t="s">
        <v>8217</v>
      </c>
      <c r="I1969" t="s">
        <v>8222</v>
      </c>
      <c r="J1969" t="s">
        <v>8244</v>
      </c>
      <c r="K1969">
        <v>1398959729</v>
      </c>
      <c r="L1969">
        <v>1396367729</v>
      </c>
      <c r="M1969" s="20">
        <f>(((K1969/60)/60)/24)+DATE(1970,1,1)</f>
        <v>41760.663530092592</v>
      </c>
      <c r="N1969" s="20">
        <f>(((L1969/60)/60)/24)+DATE(1970,1,1)</f>
        <v>41730.663530092592</v>
      </c>
      <c r="O1969" s="22">
        <f>M1969-N1969</f>
        <v>30</v>
      </c>
      <c r="P1969" t="b">
        <v>1</v>
      </c>
      <c r="Q1969">
        <v>405</v>
      </c>
      <c r="R1969" t="b">
        <v>1</v>
      </c>
      <c r="S1969" t="s">
        <v>8290</v>
      </c>
      <c r="T1969" s="15" t="s">
        <v>8315</v>
      </c>
      <c r="U1969" s="15" t="s">
        <v>8345</v>
      </c>
    </row>
    <row r="1970" spans="1:21" ht="30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s="13">
        <f>IFERROR(ROUND(E1970/Q1970,2),0)</f>
        <v>279.38</v>
      </c>
      <c r="G1970" s="10">
        <f>ROUND(E1970/D1970,2)</f>
        <v>2.85</v>
      </c>
      <c r="H1970" s="9" t="s">
        <v>8217</v>
      </c>
      <c r="I1970" t="s">
        <v>8222</v>
      </c>
      <c r="J1970" t="s">
        <v>8244</v>
      </c>
      <c r="K1970">
        <v>1480777515</v>
      </c>
      <c r="L1970">
        <v>1478095515</v>
      </c>
      <c r="M1970" s="20">
        <f>(((K1970/60)/60)/24)+DATE(1970,1,1)</f>
        <v>42707.628645833334</v>
      </c>
      <c r="N1970" s="20">
        <f>(((L1970/60)/60)/24)+DATE(1970,1,1)</f>
        <v>42676.586979166663</v>
      </c>
      <c r="O1970" s="22">
        <f>M1970-N1970</f>
        <v>31.041666666671517</v>
      </c>
      <c r="P1970" t="b">
        <v>1</v>
      </c>
      <c r="Q1970">
        <v>510</v>
      </c>
      <c r="R1970" t="b">
        <v>1</v>
      </c>
      <c r="S1970" t="s">
        <v>8290</v>
      </c>
      <c r="T1970" s="15" t="s">
        <v>8315</v>
      </c>
      <c r="U1970" s="15" t="s">
        <v>8345</v>
      </c>
    </row>
    <row r="1971" spans="1:21" ht="60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s="13">
        <f>IFERROR(ROUND(E1971/Q1971,2),0)</f>
        <v>61.38</v>
      </c>
      <c r="G1971" s="10">
        <f>ROUND(E1971/D1971,2)</f>
        <v>5.79</v>
      </c>
      <c r="H1971" s="9" t="s">
        <v>8217</v>
      </c>
      <c r="I1971" t="s">
        <v>8223</v>
      </c>
      <c r="J1971" t="s">
        <v>8245</v>
      </c>
      <c r="K1971">
        <v>1470423668</v>
      </c>
      <c r="L1971">
        <v>1467831668</v>
      </c>
      <c r="M1971" s="20">
        <f>(((K1971/60)/60)/24)+DATE(1970,1,1)</f>
        <v>42587.792453703703</v>
      </c>
      <c r="N1971" s="20">
        <f>(((L1971/60)/60)/24)+DATE(1970,1,1)</f>
        <v>42557.792453703703</v>
      </c>
      <c r="O1971" s="22">
        <f>M1971-N1971</f>
        <v>30</v>
      </c>
      <c r="P1971" t="b">
        <v>1</v>
      </c>
      <c r="Q1971">
        <v>1887</v>
      </c>
      <c r="R1971" t="b">
        <v>1</v>
      </c>
      <c r="S1971" t="s">
        <v>8290</v>
      </c>
      <c r="T1971" s="15" t="s">
        <v>8315</v>
      </c>
      <c r="U1971" s="15" t="s">
        <v>8345</v>
      </c>
    </row>
    <row r="1972" spans="1:21" ht="45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s="13">
        <f>IFERROR(ROUND(E1972/Q1972,2),0)</f>
        <v>80.73</v>
      </c>
      <c r="G1972" s="10">
        <f>ROUND(E1972/D1972,2)</f>
        <v>11.32</v>
      </c>
      <c r="H1972" s="9" t="s">
        <v>8217</v>
      </c>
      <c r="I1972" t="s">
        <v>8222</v>
      </c>
      <c r="J1972" t="s">
        <v>8244</v>
      </c>
      <c r="K1972">
        <v>1366429101</v>
      </c>
      <c r="L1972">
        <v>1361248701</v>
      </c>
      <c r="M1972" s="20">
        <f>(((K1972/60)/60)/24)+DATE(1970,1,1)</f>
        <v>41384.151631944449</v>
      </c>
      <c r="N1972" s="20">
        <f>(((L1972/60)/60)/24)+DATE(1970,1,1)</f>
        <v>41324.193298611113</v>
      </c>
      <c r="O1972" s="22">
        <f>M1972-N1972</f>
        <v>59.958333333335759</v>
      </c>
      <c r="P1972" t="b">
        <v>1</v>
      </c>
      <c r="Q1972">
        <v>701</v>
      </c>
      <c r="R1972" t="b">
        <v>1</v>
      </c>
      <c r="S1972" t="s">
        <v>8290</v>
      </c>
      <c r="T1972" s="15" t="s">
        <v>8315</v>
      </c>
      <c r="U1972" s="15" t="s">
        <v>8345</v>
      </c>
    </row>
    <row r="1973" spans="1:21" ht="60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s="13">
        <f>IFERROR(ROUND(E1973/Q1973,2),0)</f>
        <v>272.36</v>
      </c>
      <c r="G1973" s="10">
        <f>ROUND(E1973/D1973,2)</f>
        <v>2.63</v>
      </c>
      <c r="H1973" s="9" t="s">
        <v>8217</v>
      </c>
      <c r="I1973" t="s">
        <v>8222</v>
      </c>
      <c r="J1973" t="s">
        <v>8244</v>
      </c>
      <c r="K1973">
        <v>1384488000</v>
      </c>
      <c r="L1973">
        <v>1381752061</v>
      </c>
      <c r="M1973" s="20">
        <f>(((K1973/60)/60)/24)+DATE(1970,1,1)</f>
        <v>41593.166666666664</v>
      </c>
      <c r="N1973" s="20">
        <f>(((L1973/60)/60)/24)+DATE(1970,1,1)</f>
        <v>41561.500706018516</v>
      </c>
      <c r="O1973" s="22">
        <f>M1973-N1973</f>
        <v>31.66596064814803</v>
      </c>
      <c r="P1973" t="b">
        <v>1</v>
      </c>
      <c r="Q1973">
        <v>3863</v>
      </c>
      <c r="R1973" t="b">
        <v>1</v>
      </c>
      <c r="S1973" t="s">
        <v>8290</v>
      </c>
      <c r="T1973" s="15" t="s">
        <v>8315</v>
      </c>
      <c r="U1973" s="15" t="s">
        <v>8345</v>
      </c>
    </row>
    <row r="1974" spans="1:21" ht="60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s="13">
        <f>IFERROR(ROUND(E1974/Q1974,2),0)</f>
        <v>70.849999999999994</v>
      </c>
      <c r="G1974" s="10">
        <f>ROUND(E1974/D1974,2)</f>
        <v>6.74</v>
      </c>
      <c r="H1974" s="9" t="s">
        <v>8217</v>
      </c>
      <c r="I1974" t="s">
        <v>8222</v>
      </c>
      <c r="J1974" t="s">
        <v>8244</v>
      </c>
      <c r="K1974">
        <v>1353201444</v>
      </c>
      <c r="L1974">
        <v>1350605844</v>
      </c>
      <c r="M1974" s="20">
        <f>(((K1974/60)/60)/24)+DATE(1970,1,1)</f>
        <v>41231.053749999999</v>
      </c>
      <c r="N1974" s="20">
        <f>(((L1974/60)/60)/24)+DATE(1970,1,1)</f>
        <v>41201.012083333335</v>
      </c>
      <c r="O1974" s="22">
        <f>M1974-N1974</f>
        <v>30.041666666664241</v>
      </c>
      <c r="P1974" t="b">
        <v>1</v>
      </c>
      <c r="Q1974">
        <v>238</v>
      </c>
      <c r="R1974" t="b">
        <v>1</v>
      </c>
      <c r="S1974" t="s">
        <v>8290</v>
      </c>
      <c r="T1974" s="15" t="s">
        <v>8315</v>
      </c>
      <c r="U1974" s="15" t="s">
        <v>8345</v>
      </c>
    </row>
    <row r="1975" spans="1:21" ht="60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s="13">
        <f>IFERROR(ROUND(E1975/Q1975,2),0)</f>
        <v>247.94</v>
      </c>
      <c r="G1975" s="10">
        <f>ROUND(E1975/D1975,2)</f>
        <v>2.57</v>
      </c>
      <c r="H1975" s="9" t="s">
        <v>8217</v>
      </c>
      <c r="I1975" t="s">
        <v>8222</v>
      </c>
      <c r="J1975" t="s">
        <v>8244</v>
      </c>
      <c r="K1975">
        <v>1470466800</v>
      </c>
      <c r="L1975">
        <v>1467134464</v>
      </c>
      <c r="M1975" s="20">
        <f>(((K1975/60)/60)/24)+DATE(1970,1,1)</f>
        <v>42588.291666666672</v>
      </c>
      <c r="N1975" s="20">
        <f>(((L1975/60)/60)/24)+DATE(1970,1,1)</f>
        <v>42549.722962962958</v>
      </c>
      <c r="O1975" s="22">
        <f>M1975-N1975</f>
        <v>38.568703703713254</v>
      </c>
      <c r="P1975" t="b">
        <v>1</v>
      </c>
      <c r="Q1975">
        <v>2051</v>
      </c>
      <c r="R1975" t="b">
        <v>1</v>
      </c>
      <c r="S1975" t="s">
        <v>8290</v>
      </c>
      <c r="T1975" s="15" t="s">
        <v>8315</v>
      </c>
      <c r="U1975" s="15" t="s">
        <v>8345</v>
      </c>
    </row>
    <row r="1976" spans="1:21" ht="60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s="13">
        <f>IFERROR(ROUND(E1976/Q1976,2),0)</f>
        <v>186.81</v>
      </c>
      <c r="G1976" s="10">
        <f>ROUND(E1976/D1976,2)</f>
        <v>3.75</v>
      </c>
      <c r="H1976" s="9" t="s">
        <v>8217</v>
      </c>
      <c r="I1976" t="s">
        <v>8223</v>
      </c>
      <c r="J1976" t="s">
        <v>8245</v>
      </c>
      <c r="K1976">
        <v>1376899269</v>
      </c>
      <c r="L1976">
        <v>1371715269</v>
      </c>
      <c r="M1976" s="20">
        <f>(((K1976/60)/60)/24)+DATE(1970,1,1)</f>
        <v>41505.334131944444</v>
      </c>
      <c r="N1976" s="20">
        <f>(((L1976/60)/60)/24)+DATE(1970,1,1)</f>
        <v>41445.334131944444</v>
      </c>
      <c r="O1976" s="22">
        <f>M1976-N1976</f>
        <v>60</v>
      </c>
      <c r="P1976" t="b">
        <v>1</v>
      </c>
      <c r="Q1976">
        <v>402</v>
      </c>
      <c r="R1976" t="b">
        <v>1</v>
      </c>
      <c r="S1976" t="s">
        <v>8290</v>
      </c>
      <c r="T1976" s="15" t="s">
        <v>8315</v>
      </c>
      <c r="U1976" s="15" t="s">
        <v>8345</v>
      </c>
    </row>
    <row r="1977" spans="1:21" ht="30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s="13">
        <f>IFERROR(ROUND(E1977/Q1977,2),0)</f>
        <v>131.99</v>
      </c>
      <c r="G1977" s="10">
        <f>ROUND(E1977/D1977,2)</f>
        <v>2.09</v>
      </c>
      <c r="H1977" s="9" t="s">
        <v>8217</v>
      </c>
      <c r="I1977" t="s">
        <v>8222</v>
      </c>
      <c r="J1977" t="s">
        <v>8244</v>
      </c>
      <c r="K1977">
        <v>1362938851</v>
      </c>
      <c r="L1977">
        <v>1360346851</v>
      </c>
      <c r="M1977" s="20">
        <f>(((K1977/60)/60)/24)+DATE(1970,1,1)</f>
        <v>41343.755219907405</v>
      </c>
      <c r="N1977" s="20">
        <f>(((L1977/60)/60)/24)+DATE(1970,1,1)</f>
        <v>41313.755219907405</v>
      </c>
      <c r="O1977" s="22">
        <f>M1977-N1977</f>
        <v>30</v>
      </c>
      <c r="P1977" t="b">
        <v>1</v>
      </c>
      <c r="Q1977">
        <v>253</v>
      </c>
      <c r="R1977" t="b">
        <v>1</v>
      </c>
      <c r="S1977" t="s">
        <v>8290</v>
      </c>
      <c r="T1977" s="15" t="s">
        <v>8315</v>
      </c>
      <c r="U1977" s="15" t="s">
        <v>8345</v>
      </c>
    </row>
    <row r="1978" spans="1:21" ht="30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s="13">
        <f>IFERROR(ROUND(E1978/Q1978,2),0)</f>
        <v>29.31</v>
      </c>
      <c r="G1978" s="10">
        <f>ROUND(E1978/D1978,2)</f>
        <v>3.47</v>
      </c>
      <c r="H1978" s="9" t="s">
        <v>8217</v>
      </c>
      <c r="I1978" t="s">
        <v>8223</v>
      </c>
      <c r="J1978" t="s">
        <v>8245</v>
      </c>
      <c r="K1978">
        <v>1373751325</v>
      </c>
      <c r="L1978">
        <v>1371159325</v>
      </c>
      <c r="M1978" s="20">
        <f>(((K1978/60)/60)/24)+DATE(1970,1,1)</f>
        <v>41468.899594907409</v>
      </c>
      <c r="N1978" s="20">
        <f>(((L1978/60)/60)/24)+DATE(1970,1,1)</f>
        <v>41438.899594907409</v>
      </c>
      <c r="O1978" s="22">
        <f>M1978-N1978</f>
        <v>30</v>
      </c>
      <c r="P1978" t="b">
        <v>1</v>
      </c>
      <c r="Q1978">
        <v>473</v>
      </c>
      <c r="R1978" t="b">
        <v>1</v>
      </c>
      <c r="S1978" t="s">
        <v>8290</v>
      </c>
      <c r="T1978" s="15" t="s">
        <v>8315</v>
      </c>
      <c r="U1978" s="15" t="s">
        <v>8345</v>
      </c>
    </row>
    <row r="1979" spans="1:21" ht="45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s="13">
        <f>IFERROR(ROUND(E1979/Q1979,2),0)</f>
        <v>245.02</v>
      </c>
      <c r="G1979" s="10">
        <f>ROUND(E1979/D1979,2)</f>
        <v>4.0199999999999996</v>
      </c>
      <c r="H1979" s="9" t="s">
        <v>8217</v>
      </c>
      <c r="I1979" t="s">
        <v>8222</v>
      </c>
      <c r="J1979" t="s">
        <v>8244</v>
      </c>
      <c r="K1979">
        <v>1450511940</v>
      </c>
      <c r="L1979">
        <v>1446527540</v>
      </c>
      <c r="M1979" s="20">
        <f>(((K1979/60)/60)/24)+DATE(1970,1,1)</f>
        <v>42357.332638888889</v>
      </c>
      <c r="N1979" s="20">
        <f>(((L1979/60)/60)/24)+DATE(1970,1,1)</f>
        <v>42311.216898148152</v>
      </c>
      <c r="O1979" s="22">
        <f>M1979-N1979</f>
        <v>46.115740740737238</v>
      </c>
      <c r="P1979" t="b">
        <v>1</v>
      </c>
      <c r="Q1979">
        <v>821</v>
      </c>
      <c r="R1979" t="b">
        <v>1</v>
      </c>
      <c r="S1979" t="s">
        <v>8290</v>
      </c>
      <c r="T1979" s="15" t="s">
        <v>8315</v>
      </c>
      <c r="U1979" s="15" t="s">
        <v>8345</v>
      </c>
    </row>
    <row r="1980" spans="1:21" ht="60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s="13">
        <f>IFERROR(ROUND(E1980/Q1980,2),0)</f>
        <v>1323.25</v>
      </c>
      <c r="G1980" s="10">
        <f>ROUND(E1980/D1980,2)</f>
        <v>10.27</v>
      </c>
      <c r="H1980" s="9" t="s">
        <v>8217</v>
      </c>
      <c r="I1980" t="s">
        <v>8222</v>
      </c>
      <c r="J1980" t="s">
        <v>8244</v>
      </c>
      <c r="K1980">
        <v>1339484400</v>
      </c>
      <c r="L1980">
        <v>1336627492</v>
      </c>
      <c r="M1980" s="20">
        <f>(((K1980/60)/60)/24)+DATE(1970,1,1)</f>
        <v>41072.291666666664</v>
      </c>
      <c r="N1980" s="20">
        <f>(((L1980/60)/60)/24)+DATE(1970,1,1)</f>
        <v>41039.225601851853</v>
      </c>
      <c r="O1980" s="22">
        <f>M1980-N1980</f>
        <v>33.066064814811398</v>
      </c>
      <c r="P1980" t="b">
        <v>1</v>
      </c>
      <c r="Q1980">
        <v>388</v>
      </c>
      <c r="R1980" t="b">
        <v>1</v>
      </c>
      <c r="S1980" t="s">
        <v>8290</v>
      </c>
      <c r="T1980" s="15" t="s">
        <v>8315</v>
      </c>
      <c r="U1980" s="15" t="s">
        <v>8345</v>
      </c>
    </row>
    <row r="1981" spans="1:21" ht="45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s="13">
        <f>IFERROR(ROUND(E1981/Q1981,2),0)</f>
        <v>282.66000000000003</v>
      </c>
      <c r="G1981" s="10">
        <f>ROUND(E1981/D1981,2)</f>
        <v>1.1499999999999999</v>
      </c>
      <c r="H1981" s="9" t="s">
        <v>8217</v>
      </c>
      <c r="I1981" t="s">
        <v>8222</v>
      </c>
      <c r="J1981" t="s">
        <v>8244</v>
      </c>
      <c r="K1981">
        <v>1447909140</v>
      </c>
      <c r="L1981">
        <v>1444734146</v>
      </c>
      <c r="M1981" s="20">
        <f>(((K1981/60)/60)/24)+DATE(1970,1,1)</f>
        <v>42327.207638888889</v>
      </c>
      <c r="N1981" s="20">
        <f>(((L1981/60)/60)/24)+DATE(1970,1,1)</f>
        <v>42290.460023148145</v>
      </c>
      <c r="O1981" s="22">
        <f>M1981-N1981</f>
        <v>36.74761574074364</v>
      </c>
      <c r="P1981" t="b">
        <v>1</v>
      </c>
      <c r="Q1981">
        <v>813</v>
      </c>
      <c r="R1981" t="b">
        <v>1</v>
      </c>
      <c r="S1981" t="s">
        <v>8290</v>
      </c>
      <c r="T1981" s="15" t="s">
        <v>8315</v>
      </c>
      <c r="U1981" s="15" t="s">
        <v>8345</v>
      </c>
    </row>
    <row r="1982" spans="1:21" ht="30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s="13">
        <f>IFERROR(ROUND(E1982/Q1982,2),0)</f>
        <v>91.21</v>
      </c>
      <c r="G1982" s="10">
        <f>ROUND(E1982/D1982,2)</f>
        <v>3.55</v>
      </c>
      <c r="H1982" s="9" t="s">
        <v>8217</v>
      </c>
      <c r="I1982" t="s">
        <v>8234</v>
      </c>
      <c r="J1982" t="s">
        <v>8247</v>
      </c>
      <c r="K1982">
        <v>1459684862</v>
      </c>
      <c r="L1982">
        <v>1456232462</v>
      </c>
      <c r="M1982" s="20">
        <f>(((K1982/60)/60)/24)+DATE(1970,1,1)</f>
        <v>42463.500717592593</v>
      </c>
      <c r="N1982" s="20">
        <f>(((L1982/60)/60)/24)+DATE(1970,1,1)</f>
        <v>42423.542384259257</v>
      </c>
      <c r="O1982" s="22">
        <f>M1982-N1982</f>
        <v>39.958333333335759</v>
      </c>
      <c r="P1982" t="b">
        <v>1</v>
      </c>
      <c r="Q1982">
        <v>1945</v>
      </c>
      <c r="R1982" t="b">
        <v>1</v>
      </c>
      <c r="S1982" t="s">
        <v>8290</v>
      </c>
      <c r="T1982" s="15" t="s">
        <v>8315</v>
      </c>
      <c r="U1982" s="15" t="s">
        <v>8345</v>
      </c>
    </row>
    <row r="1983" spans="1:21" ht="60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s="13">
        <f>IFERROR(ROUND(E1983/Q1983,2),0)</f>
        <v>31.75</v>
      </c>
      <c r="G1983" s="10">
        <f>ROUND(E1983/D1983,2)</f>
        <v>0.05</v>
      </c>
      <c r="H1983" s="9" t="s">
        <v>8219</v>
      </c>
      <c r="I1983" t="s">
        <v>8227</v>
      </c>
      <c r="J1983" t="s">
        <v>8249</v>
      </c>
      <c r="K1983">
        <v>1404926665</v>
      </c>
      <c r="L1983">
        <v>1402334665</v>
      </c>
      <c r="M1983" s="20">
        <f>(((K1983/60)/60)/24)+DATE(1970,1,1)</f>
        <v>41829.725289351853</v>
      </c>
      <c r="N1983" s="20">
        <f>(((L1983/60)/60)/24)+DATE(1970,1,1)</f>
        <v>41799.725289351853</v>
      </c>
      <c r="O1983" s="22">
        <f>M1983-N1983</f>
        <v>30</v>
      </c>
      <c r="P1983" t="b">
        <v>0</v>
      </c>
      <c r="Q1983">
        <v>12</v>
      </c>
      <c r="R1983" t="b">
        <v>0</v>
      </c>
      <c r="S1983" t="s">
        <v>8291</v>
      </c>
      <c r="T1983" s="15" t="s">
        <v>8334</v>
      </c>
      <c r="U1983" s="15" t="s">
        <v>8346</v>
      </c>
    </row>
    <row r="1984" spans="1:21" ht="45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s="13" t="s">
        <v>7234</v>
      </c>
      <c r="G1984" s="10">
        <f>ROUND(E1984/D1984,2)</f>
        <v>0</v>
      </c>
      <c r="H1984" s="9" t="s">
        <v>8219</v>
      </c>
      <c r="I1984" t="s">
        <v>8229</v>
      </c>
      <c r="J1984" t="s">
        <v>8250</v>
      </c>
      <c r="K1984">
        <v>1480863887</v>
      </c>
      <c r="L1984">
        <v>1478268287</v>
      </c>
      <c r="M1984" s="20">
        <f>(((K1984/60)/60)/24)+DATE(1970,1,1)</f>
        <v>42708.628321759257</v>
      </c>
      <c r="N1984" s="20">
        <f>(((L1984/60)/60)/24)+DATE(1970,1,1)</f>
        <v>42678.586655092593</v>
      </c>
      <c r="O1984" s="22">
        <f>M1984-N1984</f>
        <v>30.041666666664241</v>
      </c>
      <c r="P1984" t="b">
        <v>0</v>
      </c>
      <c r="Q1984" t="s">
        <v>8305</v>
      </c>
      <c r="R1984" t="b">
        <v>0</v>
      </c>
      <c r="S1984" t="s">
        <v>8291</v>
      </c>
      <c r="T1984" s="15" t="s">
        <v>8334</v>
      </c>
      <c r="U1984" s="15" t="s">
        <v>8346</v>
      </c>
    </row>
    <row r="1985" spans="1:21" ht="60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s="13">
        <f>IFERROR(ROUND(E1985/Q1985,2),0)</f>
        <v>88.69</v>
      </c>
      <c r="G1985" s="10">
        <f>ROUND(E1985/D1985,2)</f>
        <v>0.04</v>
      </c>
      <c r="H1985" s="9" t="s">
        <v>8219</v>
      </c>
      <c r="I1985" t="s">
        <v>8222</v>
      </c>
      <c r="J1985" t="s">
        <v>8244</v>
      </c>
      <c r="K1985">
        <v>1472799600</v>
      </c>
      <c r="L1985">
        <v>1470874618</v>
      </c>
      <c r="M1985" s="20">
        <f>(((K1985/60)/60)/24)+DATE(1970,1,1)</f>
        <v>42615.291666666672</v>
      </c>
      <c r="N1985" s="20">
        <f>(((L1985/60)/60)/24)+DATE(1970,1,1)</f>
        <v>42593.011782407411</v>
      </c>
      <c r="O1985" s="22">
        <f>M1985-N1985</f>
        <v>22.279884259260143</v>
      </c>
      <c r="P1985" t="b">
        <v>0</v>
      </c>
      <c r="Q1985">
        <v>16</v>
      </c>
      <c r="R1985" t="b">
        <v>0</v>
      </c>
      <c r="S1985" t="s">
        <v>8291</v>
      </c>
      <c r="T1985" s="15" t="s">
        <v>8334</v>
      </c>
      <c r="U1985" s="15" t="s">
        <v>8346</v>
      </c>
    </row>
    <row r="1986" spans="1:21" ht="60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s="13">
        <f>IFERROR(ROUND(E1986/Q1986,2),0)</f>
        <v>453.14</v>
      </c>
      <c r="G1986" s="10">
        <f>ROUND(E1986/D1986,2)</f>
        <v>0.21</v>
      </c>
      <c r="H1986" s="9" t="s">
        <v>8219</v>
      </c>
      <c r="I1986" t="s">
        <v>8222</v>
      </c>
      <c r="J1986" t="s">
        <v>8244</v>
      </c>
      <c r="K1986">
        <v>1417377481</v>
      </c>
      <c r="L1986">
        <v>1412189881</v>
      </c>
      <c r="M1986" s="20">
        <f>(((K1986/60)/60)/24)+DATE(1970,1,1)</f>
        <v>41973.831956018519</v>
      </c>
      <c r="N1986" s="20">
        <f>(((L1986/60)/60)/24)+DATE(1970,1,1)</f>
        <v>41913.790289351848</v>
      </c>
      <c r="O1986" s="22">
        <f>M1986-N1986</f>
        <v>60.041666666671517</v>
      </c>
      <c r="P1986" t="b">
        <v>0</v>
      </c>
      <c r="Q1986">
        <v>7</v>
      </c>
      <c r="R1986" t="b">
        <v>0</v>
      </c>
      <c r="S1986" t="s">
        <v>8291</v>
      </c>
      <c r="T1986" s="15" t="s">
        <v>8334</v>
      </c>
      <c r="U1986" s="15" t="s">
        <v>8346</v>
      </c>
    </row>
    <row r="1987" spans="1:21" ht="60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s="13">
        <f>IFERROR(ROUND(E1987/Q1987,2),0)</f>
        <v>12.75</v>
      </c>
      <c r="G1987" s="10">
        <f>ROUND(E1987/D1987,2)</f>
        <v>0.03</v>
      </c>
      <c r="H1987" s="9" t="s">
        <v>8219</v>
      </c>
      <c r="I1987" t="s">
        <v>8223</v>
      </c>
      <c r="J1987" t="s">
        <v>8245</v>
      </c>
      <c r="K1987">
        <v>1470178800</v>
      </c>
      <c r="L1987">
        <v>1467650771</v>
      </c>
      <c r="M1987" s="20">
        <f>(((K1987/60)/60)/24)+DATE(1970,1,1)</f>
        <v>42584.958333333328</v>
      </c>
      <c r="N1987" s="20">
        <f>(((L1987/60)/60)/24)+DATE(1970,1,1)</f>
        <v>42555.698738425926</v>
      </c>
      <c r="O1987" s="22">
        <f>M1987-N1987</f>
        <v>29.259594907402061</v>
      </c>
      <c r="P1987" t="b">
        <v>0</v>
      </c>
      <c r="Q1987">
        <v>4</v>
      </c>
      <c r="R1987" t="b">
        <v>0</v>
      </c>
      <c r="S1987" t="s">
        <v>8291</v>
      </c>
      <c r="T1987" s="15" t="s">
        <v>8334</v>
      </c>
      <c r="U1987" s="15" t="s">
        <v>8346</v>
      </c>
    </row>
    <row r="1988" spans="1:21" ht="60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s="13">
        <f>IFERROR(ROUND(E1988/Q1988,2),0)</f>
        <v>1</v>
      </c>
      <c r="G1988" s="10">
        <f>ROUND(E1988/D1988,2)</f>
        <v>0</v>
      </c>
      <c r="H1988" s="9" t="s">
        <v>8219</v>
      </c>
      <c r="I1988" t="s">
        <v>8223</v>
      </c>
      <c r="J1988" t="s">
        <v>8245</v>
      </c>
      <c r="K1988">
        <v>1457947483</v>
      </c>
      <c r="L1988">
        <v>1455359083</v>
      </c>
      <c r="M1988" s="20">
        <f>(((K1988/60)/60)/24)+DATE(1970,1,1)</f>
        <v>42443.392164351855</v>
      </c>
      <c r="N1988" s="20">
        <f>(((L1988/60)/60)/24)+DATE(1970,1,1)</f>
        <v>42413.433831018512</v>
      </c>
      <c r="O1988" s="22">
        <f>M1988-N1988</f>
        <v>29.958333333343035</v>
      </c>
      <c r="P1988" t="b">
        <v>0</v>
      </c>
      <c r="Q1988">
        <v>1</v>
      </c>
      <c r="R1988" t="b">
        <v>0</v>
      </c>
      <c r="S1988" t="s">
        <v>8291</v>
      </c>
      <c r="T1988" s="15" t="s">
        <v>8334</v>
      </c>
      <c r="U1988" s="15" t="s">
        <v>8346</v>
      </c>
    </row>
    <row r="1989" spans="1:21" ht="30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s="13">
        <f>IFERROR(ROUND(E1989/Q1989,2),0)</f>
        <v>83.43</v>
      </c>
      <c r="G1989" s="10">
        <f>ROUND(E1989/D1989,2)</f>
        <v>0.42</v>
      </c>
      <c r="H1989" s="9" t="s">
        <v>8219</v>
      </c>
      <c r="I1989" t="s">
        <v>8223</v>
      </c>
      <c r="J1989" t="s">
        <v>8245</v>
      </c>
      <c r="K1989">
        <v>1425223276</v>
      </c>
      <c r="L1989">
        <v>1422631276</v>
      </c>
      <c r="M1989" s="20">
        <f>(((K1989/60)/60)/24)+DATE(1970,1,1)</f>
        <v>42064.639768518522</v>
      </c>
      <c r="N1989" s="20">
        <f>(((L1989/60)/60)/24)+DATE(1970,1,1)</f>
        <v>42034.639768518522</v>
      </c>
      <c r="O1989" s="22">
        <f>M1989-N1989</f>
        <v>30</v>
      </c>
      <c r="P1989" t="b">
        <v>0</v>
      </c>
      <c r="Q1989">
        <v>28</v>
      </c>
      <c r="R1989" t="b">
        <v>0</v>
      </c>
      <c r="S1989" t="s">
        <v>8291</v>
      </c>
      <c r="T1989" s="15" t="s">
        <v>8334</v>
      </c>
      <c r="U1989" s="15" t="s">
        <v>8346</v>
      </c>
    </row>
    <row r="1990" spans="1:2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s="13">
        <f>IFERROR(ROUND(E1990/Q1990,2),0)</f>
        <v>25</v>
      </c>
      <c r="G1990" s="10">
        <f>ROUND(E1990/D1990,2)</f>
        <v>0</v>
      </c>
      <c r="H1990" s="9" t="s">
        <v>8219</v>
      </c>
      <c r="I1990" t="s">
        <v>8222</v>
      </c>
      <c r="J1990" t="s">
        <v>8244</v>
      </c>
      <c r="K1990">
        <v>1440094742</v>
      </c>
      <c r="L1990">
        <v>1437502742</v>
      </c>
      <c r="M1990" s="20">
        <f>(((K1990/60)/60)/24)+DATE(1970,1,1)</f>
        <v>42236.763217592597</v>
      </c>
      <c r="N1990" s="20">
        <f>(((L1990/60)/60)/24)+DATE(1970,1,1)</f>
        <v>42206.763217592597</v>
      </c>
      <c r="O1990" s="22">
        <f>M1990-N1990</f>
        <v>30</v>
      </c>
      <c r="P1990" t="b">
        <v>0</v>
      </c>
      <c r="Q1990">
        <v>1</v>
      </c>
      <c r="R1990" t="b">
        <v>0</v>
      </c>
      <c r="S1990" t="s">
        <v>8291</v>
      </c>
      <c r="T1990" s="15" t="s">
        <v>8334</v>
      </c>
      <c r="U1990" s="15" t="s">
        <v>8346</v>
      </c>
    </row>
    <row r="1991" spans="1:21" ht="45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s="13">
        <f>IFERROR(ROUND(E1991/Q1991,2),0)</f>
        <v>50</v>
      </c>
      <c r="G1991" s="10">
        <f>ROUND(E1991/D1991,2)</f>
        <v>0.01</v>
      </c>
      <c r="H1991" s="9" t="s">
        <v>8219</v>
      </c>
      <c r="I1991" t="s">
        <v>8222</v>
      </c>
      <c r="J1991" t="s">
        <v>8244</v>
      </c>
      <c r="K1991">
        <v>1481473208</v>
      </c>
      <c r="L1991">
        <v>1478881208</v>
      </c>
      <c r="M1991" s="20">
        <f>(((K1991/60)/60)/24)+DATE(1970,1,1)</f>
        <v>42715.680648148147</v>
      </c>
      <c r="N1991" s="20">
        <f>(((L1991/60)/60)/24)+DATE(1970,1,1)</f>
        <v>42685.680648148147</v>
      </c>
      <c r="O1991" s="22">
        <f>M1991-N1991</f>
        <v>30</v>
      </c>
      <c r="P1991" t="b">
        <v>0</v>
      </c>
      <c r="Q1991">
        <v>1</v>
      </c>
      <c r="R1991" t="b">
        <v>0</v>
      </c>
      <c r="S1991" t="s">
        <v>8291</v>
      </c>
      <c r="T1991" s="15" t="s">
        <v>8334</v>
      </c>
      <c r="U1991" s="15" t="s">
        <v>8346</v>
      </c>
    </row>
    <row r="1992" spans="1:21" ht="60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s="13">
        <f>IFERROR(ROUND(E1992/Q1992,2),0)</f>
        <v>101.8</v>
      </c>
      <c r="G1992" s="10">
        <f>ROUND(E1992/D1992,2)</f>
        <v>0.17</v>
      </c>
      <c r="H1992" s="9" t="s">
        <v>8219</v>
      </c>
      <c r="I1992" t="s">
        <v>8222</v>
      </c>
      <c r="J1992" t="s">
        <v>8244</v>
      </c>
      <c r="K1992">
        <v>1455338532</v>
      </c>
      <c r="L1992">
        <v>1454042532</v>
      </c>
      <c r="M1992" s="20">
        <f>(((K1992/60)/60)/24)+DATE(1970,1,1)</f>
        <v>42413.195972222224</v>
      </c>
      <c r="N1992" s="20">
        <f>(((L1992/60)/60)/24)+DATE(1970,1,1)</f>
        <v>42398.195972222224</v>
      </c>
      <c r="O1992" s="22">
        <f>M1992-N1992</f>
        <v>15</v>
      </c>
      <c r="P1992" t="b">
        <v>0</v>
      </c>
      <c r="Q1992">
        <v>5</v>
      </c>
      <c r="R1992" t="b">
        <v>0</v>
      </c>
      <c r="S1992" t="s">
        <v>8291</v>
      </c>
      <c r="T1992" s="15" t="s">
        <v>8334</v>
      </c>
      <c r="U1992" s="15" t="s">
        <v>8346</v>
      </c>
    </row>
    <row r="1993" spans="1:21" ht="30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s="13">
        <f>IFERROR(ROUND(E1993/Q1993,2),0)</f>
        <v>46.67</v>
      </c>
      <c r="G1993" s="10">
        <f>ROUND(E1993/D1993,2)</f>
        <v>7.0000000000000007E-2</v>
      </c>
      <c r="H1993" s="9" t="s">
        <v>8219</v>
      </c>
      <c r="I1993" t="s">
        <v>8222</v>
      </c>
      <c r="J1993" t="s">
        <v>8244</v>
      </c>
      <c r="K1993">
        <v>1435958786</v>
      </c>
      <c r="L1993">
        <v>1434144386</v>
      </c>
      <c r="M1993" s="20">
        <f>(((K1993/60)/60)/24)+DATE(1970,1,1)</f>
        <v>42188.89335648148</v>
      </c>
      <c r="N1993" s="20">
        <f>(((L1993/60)/60)/24)+DATE(1970,1,1)</f>
        <v>42167.89335648148</v>
      </c>
      <c r="O1993" s="22">
        <f>M1993-N1993</f>
        <v>21</v>
      </c>
      <c r="P1993" t="b">
        <v>0</v>
      </c>
      <c r="Q1993">
        <v>3</v>
      </c>
      <c r="R1993" t="b">
        <v>0</v>
      </c>
      <c r="S1993" t="s">
        <v>8291</v>
      </c>
      <c r="T1993" s="15" t="s">
        <v>8334</v>
      </c>
      <c r="U1993" s="15" t="s">
        <v>8346</v>
      </c>
    </row>
    <row r="1994" spans="1:21" ht="30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s="13">
        <f>IFERROR(ROUND(E1994/Q1994,2),0)</f>
        <v>1</v>
      </c>
      <c r="G1994" s="10">
        <f>ROUND(E1994/D1994,2)</f>
        <v>0</v>
      </c>
      <c r="H1994" s="9" t="s">
        <v>8219</v>
      </c>
      <c r="I1994" t="s">
        <v>8222</v>
      </c>
      <c r="J1994" t="s">
        <v>8244</v>
      </c>
      <c r="K1994">
        <v>1424229991</v>
      </c>
      <c r="L1994">
        <v>1421637991</v>
      </c>
      <c r="M1994" s="20">
        <f>(((K1994/60)/60)/24)+DATE(1970,1,1)</f>
        <v>42053.143414351856</v>
      </c>
      <c r="N1994" s="20">
        <f>(((L1994/60)/60)/24)+DATE(1970,1,1)</f>
        <v>42023.143414351856</v>
      </c>
      <c r="O1994" s="22">
        <f>M1994-N1994</f>
        <v>30</v>
      </c>
      <c r="P1994" t="b">
        <v>0</v>
      </c>
      <c r="Q1994">
        <v>2</v>
      </c>
      <c r="R1994" t="b">
        <v>0</v>
      </c>
      <c r="S1994" t="s">
        <v>8291</v>
      </c>
      <c r="T1994" s="15" t="s">
        <v>8334</v>
      </c>
      <c r="U1994" s="15" t="s">
        <v>8346</v>
      </c>
    </row>
    <row r="1995" spans="1:21" ht="60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s="13" t="s">
        <v>7234</v>
      </c>
      <c r="G1995" s="10">
        <f>ROUND(E1995/D1995,2)</f>
        <v>0</v>
      </c>
      <c r="H1995" s="9" t="s">
        <v>8219</v>
      </c>
      <c r="I1995" t="s">
        <v>8223</v>
      </c>
      <c r="J1995" t="s">
        <v>8245</v>
      </c>
      <c r="K1995">
        <v>1450706837</v>
      </c>
      <c r="L1995">
        <v>1448114837</v>
      </c>
      <c r="M1995" s="20">
        <f>(((K1995/60)/60)/24)+DATE(1970,1,1)</f>
        <v>42359.58839120371</v>
      </c>
      <c r="N1995" s="20">
        <f>(((L1995/60)/60)/24)+DATE(1970,1,1)</f>
        <v>42329.58839120371</v>
      </c>
      <c r="O1995" s="22">
        <f>M1995-N1995</f>
        <v>30</v>
      </c>
      <c r="P1995" t="b">
        <v>0</v>
      </c>
      <c r="Q1995" t="s">
        <v>8305</v>
      </c>
      <c r="R1995" t="b">
        <v>0</v>
      </c>
      <c r="S1995" t="s">
        <v>8291</v>
      </c>
      <c r="T1995" s="15" t="s">
        <v>8334</v>
      </c>
      <c r="U1995" s="15" t="s">
        <v>8346</v>
      </c>
    </row>
    <row r="1996" spans="1:21" ht="60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s="13" t="s">
        <v>7234</v>
      </c>
      <c r="G1996" s="10">
        <f>ROUND(E1996/D1996,2)</f>
        <v>0</v>
      </c>
      <c r="H1996" s="9" t="s">
        <v>8219</v>
      </c>
      <c r="I1996" t="s">
        <v>8222</v>
      </c>
      <c r="J1996" t="s">
        <v>8244</v>
      </c>
      <c r="K1996">
        <v>1481072942</v>
      </c>
      <c r="L1996">
        <v>1475885342</v>
      </c>
      <c r="M1996" s="20">
        <f>(((K1996/60)/60)/24)+DATE(1970,1,1)</f>
        <v>42711.047939814816</v>
      </c>
      <c r="N1996" s="20">
        <f>(((L1996/60)/60)/24)+DATE(1970,1,1)</f>
        <v>42651.006273148145</v>
      </c>
      <c r="O1996" s="22">
        <f>M1996-N1996</f>
        <v>60.041666666671517</v>
      </c>
      <c r="P1996" t="b">
        <v>0</v>
      </c>
      <c r="Q1996" t="s">
        <v>8305</v>
      </c>
      <c r="R1996" t="b">
        <v>0</v>
      </c>
      <c r="S1996" t="s">
        <v>8291</v>
      </c>
      <c r="T1996" s="15" t="s">
        <v>8334</v>
      </c>
      <c r="U1996" s="15" t="s">
        <v>8346</v>
      </c>
    </row>
    <row r="1997" spans="1:21" ht="60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s="13">
        <f>IFERROR(ROUND(E1997/Q1997,2),0)</f>
        <v>26</v>
      </c>
      <c r="G1997" s="10">
        <f>ROUND(E1997/D1997,2)</f>
        <v>0.08</v>
      </c>
      <c r="H1997" s="9" t="s">
        <v>8219</v>
      </c>
      <c r="I1997" t="s">
        <v>8227</v>
      </c>
      <c r="J1997" t="s">
        <v>8249</v>
      </c>
      <c r="K1997">
        <v>1437082736</v>
      </c>
      <c r="L1997">
        <v>1435354736</v>
      </c>
      <c r="M1997" s="20">
        <f>(((K1997/60)/60)/24)+DATE(1970,1,1)</f>
        <v>42201.902037037042</v>
      </c>
      <c r="N1997" s="20">
        <f>(((L1997/60)/60)/24)+DATE(1970,1,1)</f>
        <v>42181.902037037042</v>
      </c>
      <c r="O1997" s="22">
        <f>M1997-N1997</f>
        <v>20</v>
      </c>
      <c r="P1997" t="b">
        <v>0</v>
      </c>
      <c r="Q1997">
        <v>3</v>
      </c>
      <c r="R1997" t="b">
        <v>0</v>
      </c>
      <c r="S1997" t="s">
        <v>8291</v>
      </c>
      <c r="T1997" s="15" t="s">
        <v>8334</v>
      </c>
      <c r="U1997" s="15" t="s">
        <v>8346</v>
      </c>
    </row>
    <row r="1998" spans="1:21" ht="60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s="13" t="s">
        <v>7234</v>
      </c>
      <c r="G1998" s="10">
        <f>ROUND(E1998/D1998,2)</f>
        <v>0</v>
      </c>
      <c r="H1998" s="9" t="s">
        <v>8219</v>
      </c>
      <c r="I1998" t="s">
        <v>8222</v>
      </c>
      <c r="J1998" t="s">
        <v>8244</v>
      </c>
      <c r="K1998">
        <v>1405021211</v>
      </c>
      <c r="L1998">
        <v>1402429211</v>
      </c>
      <c r="M1998" s="20">
        <f>(((K1998/60)/60)/24)+DATE(1970,1,1)</f>
        <v>41830.819571759261</v>
      </c>
      <c r="N1998" s="20">
        <f>(((L1998/60)/60)/24)+DATE(1970,1,1)</f>
        <v>41800.819571759261</v>
      </c>
      <c r="O1998" s="22">
        <f>M1998-N1998</f>
        <v>30</v>
      </c>
      <c r="P1998" t="b">
        <v>0</v>
      </c>
      <c r="Q1998" t="s">
        <v>8305</v>
      </c>
      <c r="R1998" t="b">
        <v>0</v>
      </c>
      <c r="S1998" t="s">
        <v>8291</v>
      </c>
      <c r="T1998" s="15" t="s">
        <v>8334</v>
      </c>
      <c r="U1998" s="15" t="s">
        <v>8346</v>
      </c>
    </row>
    <row r="1999" spans="1:21" ht="60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s="13" t="s">
        <v>7234</v>
      </c>
      <c r="G1999" s="10">
        <f>ROUND(E1999/D1999,2)</f>
        <v>0</v>
      </c>
      <c r="H1999" s="9" t="s">
        <v>8219</v>
      </c>
      <c r="I1999" t="s">
        <v>8222</v>
      </c>
      <c r="J1999" t="s">
        <v>8244</v>
      </c>
      <c r="K1999">
        <v>1409091612</v>
      </c>
      <c r="L1999">
        <v>1406499612</v>
      </c>
      <c r="M1999" s="20">
        <f>(((K1999/60)/60)/24)+DATE(1970,1,1)</f>
        <v>41877.930694444447</v>
      </c>
      <c r="N1999" s="20">
        <f>(((L1999/60)/60)/24)+DATE(1970,1,1)</f>
        <v>41847.930694444447</v>
      </c>
      <c r="O1999" s="22">
        <f>M1999-N1999</f>
        <v>30</v>
      </c>
      <c r="P1999" t="b">
        <v>0</v>
      </c>
      <c r="Q1999" t="s">
        <v>8305</v>
      </c>
      <c r="R1999" t="b">
        <v>0</v>
      </c>
      <c r="S1999" t="s">
        <v>8291</v>
      </c>
      <c r="T1999" s="15" t="s">
        <v>8334</v>
      </c>
      <c r="U1999" s="15" t="s">
        <v>8346</v>
      </c>
    </row>
    <row r="2000" spans="1:21" ht="60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s="13">
        <f>IFERROR(ROUND(E2000/Q2000,2),0)</f>
        <v>218.33</v>
      </c>
      <c r="G2000" s="10">
        <f>ROUND(E2000/D2000,2)</f>
        <v>0.26</v>
      </c>
      <c r="H2000" s="9" t="s">
        <v>8219</v>
      </c>
      <c r="I2000" t="s">
        <v>8222</v>
      </c>
      <c r="J2000" t="s">
        <v>8244</v>
      </c>
      <c r="K2000">
        <v>1406861438</v>
      </c>
      <c r="L2000">
        <v>1402973438</v>
      </c>
      <c r="M2000" s="20">
        <f>(((K2000/60)/60)/24)+DATE(1970,1,1)</f>
        <v>41852.118495370371</v>
      </c>
      <c r="N2000" s="20">
        <f>(((L2000/60)/60)/24)+DATE(1970,1,1)</f>
        <v>41807.118495370371</v>
      </c>
      <c r="O2000" s="22">
        <f>M2000-N2000</f>
        <v>45</v>
      </c>
      <c r="P2000" t="b">
        <v>0</v>
      </c>
      <c r="Q2000">
        <v>3</v>
      </c>
      <c r="R2000" t="b">
        <v>0</v>
      </c>
      <c r="S2000" t="s">
        <v>8291</v>
      </c>
      <c r="T2000" s="15" t="s">
        <v>8334</v>
      </c>
      <c r="U2000" s="15" t="s">
        <v>8346</v>
      </c>
    </row>
    <row r="2001" spans="1:21" ht="45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s="13">
        <f>IFERROR(ROUND(E2001/Q2001,2),0)</f>
        <v>33.71</v>
      </c>
      <c r="G2001" s="10">
        <f>ROUND(E2001/D2001,2)</f>
        <v>0.01</v>
      </c>
      <c r="H2001" s="9" t="s">
        <v>8219</v>
      </c>
      <c r="I2001" t="s">
        <v>8223</v>
      </c>
      <c r="J2001" t="s">
        <v>8245</v>
      </c>
      <c r="K2001">
        <v>1415882108</v>
      </c>
      <c r="L2001">
        <v>1413286508</v>
      </c>
      <c r="M2001" s="20">
        <f>(((K2001/60)/60)/24)+DATE(1970,1,1)</f>
        <v>41956.524398148147</v>
      </c>
      <c r="N2001" s="20">
        <f>(((L2001/60)/60)/24)+DATE(1970,1,1)</f>
        <v>41926.482731481483</v>
      </c>
      <c r="O2001" s="22">
        <f>M2001-N2001</f>
        <v>30.041666666664241</v>
      </c>
      <c r="P2001" t="b">
        <v>0</v>
      </c>
      <c r="Q2001">
        <v>7</v>
      </c>
      <c r="R2001" t="b">
        <v>0</v>
      </c>
      <c r="S2001" t="s">
        <v>8291</v>
      </c>
      <c r="T2001" s="15" t="s">
        <v>8334</v>
      </c>
      <c r="U2001" s="15" t="s">
        <v>8346</v>
      </c>
    </row>
    <row r="2002" spans="1:21" ht="60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s="13">
        <f>IFERROR(ROUND(E2002/Q2002,2),0)</f>
        <v>25</v>
      </c>
      <c r="G2002" s="10">
        <f>ROUND(E2002/D2002,2)</f>
        <v>0.13</v>
      </c>
      <c r="H2002" s="9" t="s">
        <v>8219</v>
      </c>
      <c r="I2002" t="s">
        <v>8227</v>
      </c>
      <c r="J2002" t="s">
        <v>8249</v>
      </c>
      <c r="K2002">
        <v>1452120613</v>
      </c>
      <c r="L2002">
        <v>1449528613</v>
      </c>
      <c r="M2002" s="20">
        <f>(((K2002/60)/60)/24)+DATE(1970,1,1)</f>
        <v>42375.951539351852</v>
      </c>
      <c r="N2002" s="20">
        <f>(((L2002/60)/60)/24)+DATE(1970,1,1)</f>
        <v>42345.951539351852</v>
      </c>
      <c r="O2002" s="22">
        <f>M2002-N2002</f>
        <v>30</v>
      </c>
      <c r="P2002" t="b">
        <v>0</v>
      </c>
      <c r="Q2002">
        <v>25</v>
      </c>
      <c r="R2002" t="b">
        <v>0</v>
      </c>
      <c r="S2002" t="s">
        <v>8291</v>
      </c>
      <c r="T2002" s="15" t="s">
        <v>8334</v>
      </c>
      <c r="U2002" s="15" t="s">
        <v>8346</v>
      </c>
    </row>
    <row r="2003" spans="1:21" ht="45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s="13">
        <f>IFERROR(ROUND(E2003/Q2003,2),0)</f>
        <v>128.38999999999999</v>
      </c>
      <c r="G2003" s="10">
        <f>ROUND(E2003/D2003,2)</f>
        <v>3.82</v>
      </c>
      <c r="H2003" s="9" t="s">
        <v>8217</v>
      </c>
      <c r="I2003" t="s">
        <v>8234</v>
      </c>
      <c r="J2003" t="s">
        <v>8247</v>
      </c>
      <c r="K2003">
        <v>1434139200</v>
      </c>
      <c r="L2003">
        <v>1431406916</v>
      </c>
      <c r="M2003" s="20">
        <f>(((K2003/60)/60)/24)+DATE(1970,1,1)</f>
        <v>42167.833333333328</v>
      </c>
      <c r="N2003" s="20">
        <f>(((L2003/60)/60)/24)+DATE(1970,1,1)</f>
        <v>42136.209675925929</v>
      </c>
      <c r="O2003" s="22">
        <f>M2003-N2003</f>
        <v>31.623657407399151</v>
      </c>
      <c r="P2003" t="b">
        <v>1</v>
      </c>
      <c r="Q2003">
        <v>1637</v>
      </c>
      <c r="R2003" t="b">
        <v>1</v>
      </c>
      <c r="S2003" t="s">
        <v>8290</v>
      </c>
      <c r="T2003" s="15" t="s">
        <v>8315</v>
      </c>
      <c r="U2003" s="15" t="s">
        <v>8345</v>
      </c>
    </row>
    <row r="2004" spans="1:21" ht="45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s="13">
        <f>IFERROR(ROUND(E2004/Q2004,2),0)</f>
        <v>78.83</v>
      </c>
      <c r="G2004" s="10">
        <f>ROUND(E2004/D2004,2)</f>
        <v>2.17</v>
      </c>
      <c r="H2004" s="9" t="s">
        <v>8217</v>
      </c>
      <c r="I2004" t="s">
        <v>8222</v>
      </c>
      <c r="J2004" t="s">
        <v>8244</v>
      </c>
      <c r="K2004">
        <v>1485191143</v>
      </c>
      <c r="L2004">
        <v>1482599143</v>
      </c>
      <c r="M2004" s="20">
        <f>(((K2004/60)/60)/24)+DATE(1970,1,1)</f>
        <v>42758.71230324074</v>
      </c>
      <c r="N2004" s="20">
        <f>(((L2004/60)/60)/24)+DATE(1970,1,1)</f>
        <v>42728.71230324074</v>
      </c>
      <c r="O2004" s="22">
        <f>M2004-N2004</f>
        <v>30</v>
      </c>
      <c r="P2004" t="b">
        <v>1</v>
      </c>
      <c r="Q2004">
        <v>1375</v>
      </c>
      <c r="R2004" t="b">
        <v>1</v>
      </c>
      <c r="S2004" t="s">
        <v>8290</v>
      </c>
      <c r="T2004" s="15" t="s">
        <v>8315</v>
      </c>
      <c r="U2004" s="15" t="s">
        <v>8345</v>
      </c>
    </row>
    <row r="2005" spans="1:21" ht="60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s="13">
        <f>IFERROR(ROUND(E2005/Q2005,2),0)</f>
        <v>91.76</v>
      </c>
      <c r="G2005" s="10">
        <f>ROUND(E2005/D2005,2)</f>
        <v>3.12</v>
      </c>
      <c r="H2005" s="9" t="s">
        <v>8217</v>
      </c>
      <c r="I2005" t="s">
        <v>8222</v>
      </c>
      <c r="J2005" t="s">
        <v>8244</v>
      </c>
      <c r="K2005">
        <v>1278111600</v>
      </c>
      <c r="L2005">
        <v>1276830052</v>
      </c>
      <c r="M2005" s="20">
        <f>(((K2005/60)/60)/24)+DATE(1970,1,1)</f>
        <v>40361.958333333336</v>
      </c>
      <c r="N2005" s="20">
        <f>(((L2005/60)/60)/24)+DATE(1970,1,1)</f>
        <v>40347.125601851854</v>
      </c>
      <c r="O2005" s="22">
        <f>M2005-N2005</f>
        <v>14.83273148148146</v>
      </c>
      <c r="P2005" t="b">
        <v>1</v>
      </c>
      <c r="Q2005">
        <v>17</v>
      </c>
      <c r="R2005" t="b">
        <v>1</v>
      </c>
      <c r="S2005" t="s">
        <v>8290</v>
      </c>
      <c r="T2005" s="15" t="s">
        <v>8315</v>
      </c>
      <c r="U2005" s="15" t="s">
        <v>8345</v>
      </c>
    </row>
    <row r="2006" spans="1:21" ht="60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s="13">
        <f>IFERROR(ROUND(E2006/Q2006,2),0)</f>
        <v>331.1</v>
      </c>
      <c r="G2006" s="10">
        <f>ROUND(E2006/D2006,2)</f>
        <v>2.34</v>
      </c>
      <c r="H2006" s="9" t="s">
        <v>8217</v>
      </c>
      <c r="I2006" t="s">
        <v>8222</v>
      </c>
      <c r="J2006" t="s">
        <v>8244</v>
      </c>
      <c r="K2006">
        <v>1405002663</v>
      </c>
      <c r="L2006">
        <v>1402410663</v>
      </c>
      <c r="M2006" s="20">
        <f>(((K2006/60)/60)/24)+DATE(1970,1,1)</f>
        <v>41830.604895833334</v>
      </c>
      <c r="N2006" s="20">
        <f>(((L2006/60)/60)/24)+DATE(1970,1,1)</f>
        <v>41800.604895833334</v>
      </c>
      <c r="O2006" s="22">
        <f>M2006-N2006</f>
        <v>30</v>
      </c>
      <c r="P2006" t="b">
        <v>1</v>
      </c>
      <c r="Q2006">
        <v>354</v>
      </c>
      <c r="R2006" t="b">
        <v>1</v>
      </c>
      <c r="S2006" t="s">
        <v>8290</v>
      </c>
      <c r="T2006" s="15" t="s">
        <v>8315</v>
      </c>
      <c r="U2006" s="15" t="s">
        <v>8345</v>
      </c>
    </row>
    <row r="2007" spans="1:21" ht="60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s="13">
        <f>IFERROR(ROUND(E2007/Q2007,2),0)</f>
        <v>194.26</v>
      </c>
      <c r="G2007" s="10">
        <f>ROUND(E2007/D2007,2)</f>
        <v>1.24</v>
      </c>
      <c r="H2007" s="9" t="s">
        <v>8217</v>
      </c>
      <c r="I2007" t="s">
        <v>8222</v>
      </c>
      <c r="J2007" t="s">
        <v>8244</v>
      </c>
      <c r="K2007">
        <v>1381895940</v>
      </c>
      <c r="L2007">
        <v>1379532618</v>
      </c>
      <c r="M2007" s="20">
        <f>(((K2007/60)/60)/24)+DATE(1970,1,1)</f>
        <v>41563.165972222225</v>
      </c>
      <c r="N2007" s="20">
        <f>(((L2007/60)/60)/24)+DATE(1970,1,1)</f>
        <v>41535.812708333331</v>
      </c>
      <c r="O2007" s="22">
        <f>M2007-N2007</f>
        <v>27.353263888893707</v>
      </c>
      <c r="P2007" t="b">
        <v>1</v>
      </c>
      <c r="Q2007">
        <v>191</v>
      </c>
      <c r="R2007" t="b">
        <v>1</v>
      </c>
      <c r="S2007" t="s">
        <v>8290</v>
      </c>
      <c r="T2007" s="15" t="s">
        <v>8315</v>
      </c>
      <c r="U2007" s="15" t="s">
        <v>8345</v>
      </c>
    </row>
    <row r="2008" spans="1:21" ht="60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s="13">
        <f>IFERROR(ROUND(E2008/Q2008,2),0)</f>
        <v>408.98</v>
      </c>
      <c r="G2008" s="10">
        <f>ROUND(E2008/D2008,2)</f>
        <v>2.48</v>
      </c>
      <c r="H2008" s="9" t="s">
        <v>8217</v>
      </c>
      <c r="I2008" t="s">
        <v>8222</v>
      </c>
      <c r="J2008" t="s">
        <v>8244</v>
      </c>
      <c r="K2008">
        <v>1417611645</v>
      </c>
      <c r="L2008">
        <v>1414584045</v>
      </c>
      <c r="M2008" s="20">
        <f>(((K2008/60)/60)/24)+DATE(1970,1,1)</f>
        <v>41976.542187500003</v>
      </c>
      <c r="N2008" s="20">
        <f>(((L2008/60)/60)/24)+DATE(1970,1,1)</f>
        <v>41941.500520833331</v>
      </c>
      <c r="O2008" s="22">
        <f>M2008-N2008</f>
        <v>35.041666666671517</v>
      </c>
      <c r="P2008" t="b">
        <v>1</v>
      </c>
      <c r="Q2008">
        <v>303</v>
      </c>
      <c r="R2008" t="b">
        <v>1</v>
      </c>
      <c r="S2008" t="s">
        <v>8290</v>
      </c>
      <c r="T2008" s="15" t="s">
        <v>8315</v>
      </c>
      <c r="U2008" s="15" t="s">
        <v>8345</v>
      </c>
    </row>
    <row r="2009" spans="1:21" ht="60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s="13">
        <f>IFERROR(ROUND(E2009/Q2009,2),0)</f>
        <v>84.46</v>
      </c>
      <c r="G2009" s="10">
        <f>ROUND(E2009/D2009,2)</f>
        <v>1.1599999999999999</v>
      </c>
      <c r="H2009" s="9" t="s">
        <v>8217</v>
      </c>
      <c r="I2009" t="s">
        <v>8222</v>
      </c>
      <c r="J2009" t="s">
        <v>8244</v>
      </c>
      <c r="K2009">
        <v>1282622400</v>
      </c>
      <c r="L2009">
        <v>1276891586</v>
      </c>
      <c r="M2009" s="20">
        <f>(((K2009/60)/60)/24)+DATE(1970,1,1)</f>
        <v>40414.166666666664</v>
      </c>
      <c r="N2009" s="20">
        <f>(((L2009/60)/60)/24)+DATE(1970,1,1)</f>
        <v>40347.837800925925</v>
      </c>
      <c r="O2009" s="22">
        <f>M2009-N2009</f>
        <v>66.328865740739275</v>
      </c>
      <c r="P2009" t="b">
        <v>1</v>
      </c>
      <c r="Q2009">
        <v>137</v>
      </c>
      <c r="R2009" t="b">
        <v>1</v>
      </c>
      <c r="S2009" t="s">
        <v>8290</v>
      </c>
      <c r="T2009" s="15" t="s">
        <v>8315</v>
      </c>
      <c r="U2009" s="15" t="s">
        <v>8345</v>
      </c>
    </row>
    <row r="2010" spans="1:21" ht="60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s="13">
        <f>IFERROR(ROUND(E2010/Q2010,2),0)</f>
        <v>44.85</v>
      </c>
      <c r="G2010" s="10">
        <f>ROUND(E2010/D2010,2)</f>
        <v>1.17</v>
      </c>
      <c r="H2010" s="9" t="s">
        <v>8217</v>
      </c>
      <c r="I2010" t="s">
        <v>8222</v>
      </c>
      <c r="J2010" t="s">
        <v>8244</v>
      </c>
      <c r="K2010">
        <v>1316442622</v>
      </c>
      <c r="L2010">
        <v>1312641022</v>
      </c>
      <c r="M2010" s="20">
        <f>(((K2010/60)/60)/24)+DATE(1970,1,1)</f>
        <v>40805.604421296295</v>
      </c>
      <c r="N2010" s="20">
        <f>(((L2010/60)/60)/24)+DATE(1970,1,1)</f>
        <v>40761.604421296295</v>
      </c>
      <c r="O2010" s="22">
        <f>M2010-N2010</f>
        <v>44</v>
      </c>
      <c r="P2010" t="b">
        <v>1</v>
      </c>
      <c r="Q2010">
        <v>41</v>
      </c>
      <c r="R2010" t="b">
        <v>1</v>
      </c>
      <c r="S2010" t="s">
        <v>8290</v>
      </c>
      <c r="T2010" s="15" t="s">
        <v>8315</v>
      </c>
      <c r="U2010" s="15" t="s">
        <v>8345</v>
      </c>
    </row>
    <row r="2011" spans="1:21" ht="60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s="13">
        <f>IFERROR(ROUND(E2011/Q2011,2),0)</f>
        <v>383.36</v>
      </c>
      <c r="G2011" s="10">
        <f>ROUND(E2011/D2011,2)</f>
        <v>3.05</v>
      </c>
      <c r="H2011" s="9" t="s">
        <v>8217</v>
      </c>
      <c r="I2011" t="s">
        <v>8234</v>
      </c>
      <c r="J2011" t="s">
        <v>8247</v>
      </c>
      <c r="K2011">
        <v>1479890743</v>
      </c>
      <c r="L2011">
        <v>1476776743</v>
      </c>
      <c r="M2011" s="20">
        <f>(((K2011/60)/60)/24)+DATE(1970,1,1)</f>
        <v>42697.365081018521</v>
      </c>
      <c r="N2011" s="20">
        <f>(((L2011/60)/60)/24)+DATE(1970,1,1)</f>
        <v>42661.323414351849</v>
      </c>
      <c r="O2011" s="22">
        <f>M2011-N2011</f>
        <v>36.041666666671517</v>
      </c>
      <c r="P2011" t="b">
        <v>1</v>
      </c>
      <c r="Q2011">
        <v>398</v>
      </c>
      <c r="R2011" t="b">
        <v>1</v>
      </c>
      <c r="S2011" t="s">
        <v>8290</v>
      </c>
      <c r="T2011" s="15" t="s">
        <v>8315</v>
      </c>
      <c r="U2011" s="15" t="s">
        <v>8345</v>
      </c>
    </row>
    <row r="2012" spans="1:21" ht="30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s="13">
        <f>IFERROR(ROUND(E2012/Q2012,2),0)</f>
        <v>55.28</v>
      </c>
      <c r="G2012" s="10">
        <f>ROUND(E2012/D2012,2)</f>
        <v>3.2</v>
      </c>
      <c r="H2012" s="9" t="s">
        <v>8217</v>
      </c>
      <c r="I2012" t="s">
        <v>8222</v>
      </c>
      <c r="J2012" t="s">
        <v>8244</v>
      </c>
      <c r="K2012">
        <v>1471564491</v>
      </c>
      <c r="L2012">
        <v>1468972491</v>
      </c>
      <c r="M2012" s="20">
        <f>(((K2012/60)/60)/24)+DATE(1970,1,1)</f>
        <v>42600.996423611112</v>
      </c>
      <c r="N2012" s="20">
        <f>(((L2012/60)/60)/24)+DATE(1970,1,1)</f>
        <v>42570.996423611112</v>
      </c>
      <c r="O2012" s="22">
        <f>M2012-N2012</f>
        <v>30</v>
      </c>
      <c r="P2012" t="b">
        <v>1</v>
      </c>
      <c r="Q2012">
        <v>1737</v>
      </c>
      <c r="R2012" t="b">
        <v>1</v>
      </c>
      <c r="S2012" t="s">
        <v>8290</v>
      </c>
      <c r="T2012" s="15" t="s">
        <v>8315</v>
      </c>
      <c r="U2012" s="15" t="s">
        <v>8345</v>
      </c>
    </row>
    <row r="2013" spans="1:21" ht="45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s="13">
        <f>IFERROR(ROUND(E2013/Q2013,2),0)</f>
        <v>422.02</v>
      </c>
      <c r="G2013" s="10">
        <f>ROUND(E2013/D2013,2)</f>
        <v>8.1999999999999993</v>
      </c>
      <c r="H2013" s="9" t="s">
        <v>8217</v>
      </c>
      <c r="I2013" t="s">
        <v>8237</v>
      </c>
      <c r="J2013" t="s">
        <v>8247</v>
      </c>
      <c r="K2013">
        <v>1452553200</v>
      </c>
      <c r="L2013">
        <v>1449650173</v>
      </c>
      <c r="M2013" s="20">
        <f>(((K2013/60)/60)/24)+DATE(1970,1,1)</f>
        <v>42380.958333333328</v>
      </c>
      <c r="N2013" s="20">
        <f>(((L2013/60)/60)/24)+DATE(1970,1,1)</f>
        <v>42347.358483796299</v>
      </c>
      <c r="O2013" s="22">
        <f>M2013-N2013</f>
        <v>33.599849537029513</v>
      </c>
      <c r="P2013" t="b">
        <v>1</v>
      </c>
      <c r="Q2013">
        <v>971</v>
      </c>
      <c r="R2013" t="b">
        <v>1</v>
      </c>
      <c r="S2013" t="s">
        <v>8290</v>
      </c>
      <c r="T2013" s="15" t="s">
        <v>8315</v>
      </c>
      <c r="U2013" s="15" t="s">
        <v>8345</v>
      </c>
    </row>
    <row r="2014" spans="1:21" ht="45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s="13">
        <f>IFERROR(ROUND(E2014/Q2014,2),0)</f>
        <v>64.180000000000007</v>
      </c>
      <c r="G2014" s="10">
        <f>ROUND(E2014/D2014,2)</f>
        <v>2.35</v>
      </c>
      <c r="H2014" s="9" t="s">
        <v>8217</v>
      </c>
      <c r="I2014" t="s">
        <v>8222</v>
      </c>
      <c r="J2014" t="s">
        <v>8244</v>
      </c>
      <c r="K2014">
        <v>1423165441</v>
      </c>
      <c r="L2014">
        <v>1420573441</v>
      </c>
      <c r="M2014" s="20">
        <f>(((K2014/60)/60)/24)+DATE(1970,1,1)</f>
        <v>42040.822233796294</v>
      </c>
      <c r="N2014" s="20">
        <f>(((L2014/60)/60)/24)+DATE(1970,1,1)</f>
        <v>42010.822233796294</v>
      </c>
      <c r="O2014" s="22">
        <f>M2014-N2014</f>
        <v>30</v>
      </c>
      <c r="P2014" t="b">
        <v>1</v>
      </c>
      <c r="Q2014">
        <v>183</v>
      </c>
      <c r="R2014" t="b">
        <v>1</v>
      </c>
      <c r="S2014" t="s">
        <v>8290</v>
      </c>
      <c r="T2014" s="15" t="s">
        <v>8315</v>
      </c>
      <c r="U2014" s="15" t="s">
        <v>8345</v>
      </c>
    </row>
    <row r="2015" spans="1:21" ht="60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s="13">
        <f>IFERROR(ROUND(E2015/Q2015,2),0)</f>
        <v>173.58</v>
      </c>
      <c r="G2015" s="10">
        <f>ROUND(E2015/D2015,2)</f>
        <v>4.95</v>
      </c>
      <c r="H2015" s="9" t="s">
        <v>8217</v>
      </c>
      <c r="I2015" t="s">
        <v>8222</v>
      </c>
      <c r="J2015" t="s">
        <v>8244</v>
      </c>
      <c r="K2015">
        <v>1468019014</v>
      </c>
      <c r="L2015">
        <v>1462835014</v>
      </c>
      <c r="M2015" s="20">
        <f>(((K2015/60)/60)/24)+DATE(1970,1,1)</f>
        <v>42559.960810185185</v>
      </c>
      <c r="N2015" s="20">
        <f>(((L2015/60)/60)/24)+DATE(1970,1,1)</f>
        <v>42499.960810185185</v>
      </c>
      <c r="O2015" s="22">
        <f>M2015-N2015</f>
        <v>60</v>
      </c>
      <c r="P2015" t="b">
        <v>1</v>
      </c>
      <c r="Q2015">
        <v>4562</v>
      </c>
      <c r="R2015" t="b">
        <v>1</v>
      </c>
      <c r="S2015" t="s">
        <v>8290</v>
      </c>
      <c r="T2015" s="15" t="s">
        <v>8315</v>
      </c>
      <c r="U2015" s="15" t="s">
        <v>8345</v>
      </c>
    </row>
    <row r="2016" spans="1:21" ht="45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s="13">
        <f>IFERROR(ROUND(E2016/Q2016,2),0)</f>
        <v>88.6</v>
      </c>
      <c r="G2016" s="10">
        <f>ROUND(E2016/D2016,2)</f>
        <v>78.14</v>
      </c>
      <c r="H2016" s="9" t="s">
        <v>8217</v>
      </c>
      <c r="I2016" t="s">
        <v>8222</v>
      </c>
      <c r="J2016" t="s">
        <v>8244</v>
      </c>
      <c r="K2016">
        <v>1364184539</v>
      </c>
      <c r="L2016">
        <v>1361250539</v>
      </c>
      <c r="M2016" s="20">
        <f>(((K2016/60)/60)/24)+DATE(1970,1,1)</f>
        <v>41358.172905092593</v>
      </c>
      <c r="N2016" s="20">
        <f>(((L2016/60)/60)/24)+DATE(1970,1,1)</f>
        <v>41324.214571759258</v>
      </c>
      <c r="O2016" s="22">
        <f>M2016-N2016</f>
        <v>33.958333333335759</v>
      </c>
      <c r="P2016" t="b">
        <v>1</v>
      </c>
      <c r="Q2016">
        <v>26457</v>
      </c>
      <c r="R2016" t="b">
        <v>1</v>
      </c>
      <c r="S2016" t="s">
        <v>8290</v>
      </c>
      <c r="T2016" s="15" t="s">
        <v>8315</v>
      </c>
      <c r="U2016" s="15" t="s">
        <v>8345</v>
      </c>
    </row>
    <row r="2017" spans="1:21" ht="45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s="13">
        <f>IFERROR(ROUND(E2017/Q2017,2),0)</f>
        <v>50.22</v>
      </c>
      <c r="G2017" s="10">
        <f>ROUND(E2017/D2017,2)</f>
        <v>1.1299999999999999</v>
      </c>
      <c r="H2017" s="9" t="s">
        <v>8217</v>
      </c>
      <c r="I2017" t="s">
        <v>8222</v>
      </c>
      <c r="J2017" t="s">
        <v>8244</v>
      </c>
      <c r="K2017">
        <v>1315602163</v>
      </c>
      <c r="L2017">
        <v>1313010163</v>
      </c>
      <c r="M2017" s="20">
        <f>(((K2017/60)/60)/24)+DATE(1970,1,1)</f>
        <v>40795.876886574071</v>
      </c>
      <c r="N2017" s="20">
        <f>(((L2017/60)/60)/24)+DATE(1970,1,1)</f>
        <v>40765.876886574071</v>
      </c>
      <c r="O2017" s="22">
        <f>M2017-N2017</f>
        <v>30</v>
      </c>
      <c r="P2017" t="b">
        <v>1</v>
      </c>
      <c r="Q2017">
        <v>162</v>
      </c>
      <c r="R2017" t="b">
        <v>1</v>
      </c>
      <c r="S2017" t="s">
        <v>8290</v>
      </c>
      <c r="T2017" s="15" t="s">
        <v>8315</v>
      </c>
      <c r="U2017" s="15" t="s">
        <v>8345</v>
      </c>
    </row>
    <row r="2018" spans="1:21" ht="30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s="13">
        <f>IFERROR(ROUND(E2018/Q2018,2),0)</f>
        <v>192.39</v>
      </c>
      <c r="G2018" s="10">
        <f>ROUND(E2018/D2018,2)</f>
        <v>9.2200000000000006</v>
      </c>
      <c r="H2018" s="9" t="s">
        <v>8217</v>
      </c>
      <c r="I2018" t="s">
        <v>8222</v>
      </c>
      <c r="J2018" t="s">
        <v>8244</v>
      </c>
      <c r="K2018">
        <v>1362863299</v>
      </c>
      <c r="L2018">
        <v>1360271299</v>
      </c>
      <c r="M2018" s="20">
        <f>(((K2018/60)/60)/24)+DATE(1970,1,1)</f>
        <v>41342.88077546296</v>
      </c>
      <c r="N2018" s="20">
        <f>(((L2018/60)/60)/24)+DATE(1970,1,1)</f>
        <v>41312.88077546296</v>
      </c>
      <c r="O2018" s="22">
        <f>M2018-N2018</f>
        <v>30</v>
      </c>
      <c r="P2018" t="b">
        <v>1</v>
      </c>
      <c r="Q2018">
        <v>479</v>
      </c>
      <c r="R2018" t="b">
        <v>1</v>
      </c>
      <c r="S2018" t="s">
        <v>8290</v>
      </c>
      <c r="T2018" s="15" t="s">
        <v>8315</v>
      </c>
      <c r="U2018" s="15" t="s">
        <v>8345</v>
      </c>
    </row>
    <row r="2019" spans="1:21" ht="60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s="13">
        <f>IFERROR(ROUND(E2019/Q2019,2),0)</f>
        <v>73.42</v>
      </c>
      <c r="G2019" s="10">
        <f>ROUND(E2019/D2019,2)</f>
        <v>1.25</v>
      </c>
      <c r="H2019" s="9" t="s">
        <v>8217</v>
      </c>
      <c r="I2019" t="s">
        <v>8222</v>
      </c>
      <c r="J2019" t="s">
        <v>8244</v>
      </c>
      <c r="K2019">
        <v>1332561600</v>
      </c>
      <c r="L2019">
        <v>1329873755</v>
      </c>
      <c r="M2019" s="20">
        <f>(((K2019/60)/60)/24)+DATE(1970,1,1)</f>
        <v>40992.166666666664</v>
      </c>
      <c r="N2019" s="20">
        <f>(((L2019/60)/60)/24)+DATE(1970,1,1)</f>
        <v>40961.057349537034</v>
      </c>
      <c r="O2019" s="22">
        <f>M2019-N2019</f>
        <v>31.109317129630654</v>
      </c>
      <c r="P2019" t="b">
        <v>1</v>
      </c>
      <c r="Q2019">
        <v>426</v>
      </c>
      <c r="R2019" t="b">
        <v>1</v>
      </c>
      <c r="S2019" t="s">
        <v>8290</v>
      </c>
      <c r="T2019" s="15" t="s">
        <v>8315</v>
      </c>
      <c r="U2019" s="15" t="s">
        <v>8345</v>
      </c>
    </row>
    <row r="2020" spans="1:21" ht="60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s="13">
        <f>IFERROR(ROUND(E2020/Q2020,2),0)</f>
        <v>147.68</v>
      </c>
      <c r="G2020" s="10">
        <f>ROUND(E2020/D2020,2)</f>
        <v>1.02</v>
      </c>
      <c r="H2020" s="9" t="s">
        <v>8217</v>
      </c>
      <c r="I2020" t="s">
        <v>8239</v>
      </c>
      <c r="J2020" t="s">
        <v>8247</v>
      </c>
      <c r="K2020">
        <v>1439455609</v>
      </c>
      <c r="L2020">
        <v>1436863609</v>
      </c>
      <c r="M2020" s="20">
        <f>(((K2020/60)/60)/24)+DATE(1970,1,1)</f>
        <v>42229.365844907406</v>
      </c>
      <c r="N2020" s="20">
        <f>(((L2020/60)/60)/24)+DATE(1970,1,1)</f>
        <v>42199.365844907406</v>
      </c>
      <c r="O2020" s="22">
        <f>M2020-N2020</f>
        <v>30</v>
      </c>
      <c r="P2020" t="b">
        <v>1</v>
      </c>
      <c r="Q2020">
        <v>450</v>
      </c>
      <c r="R2020" t="b">
        <v>1</v>
      </c>
      <c r="S2020" t="s">
        <v>8290</v>
      </c>
      <c r="T2020" s="15" t="s">
        <v>8315</v>
      </c>
      <c r="U2020" s="15" t="s">
        <v>8345</v>
      </c>
    </row>
    <row r="2021" spans="1:21" ht="60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s="13">
        <f>IFERROR(ROUND(E2021/Q2021,2),0)</f>
        <v>108.97</v>
      </c>
      <c r="G2021" s="10">
        <f>ROUND(E2021/D2021,2)</f>
        <v>4.8499999999999996</v>
      </c>
      <c r="H2021" s="9" t="s">
        <v>8217</v>
      </c>
      <c r="I2021" t="s">
        <v>8222</v>
      </c>
      <c r="J2021" t="s">
        <v>8244</v>
      </c>
      <c r="K2021">
        <v>1474563621</v>
      </c>
      <c r="L2021">
        <v>1471971621</v>
      </c>
      <c r="M2021" s="20">
        <f>(((K2021/60)/60)/24)+DATE(1970,1,1)</f>
        <v>42635.70857638889</v>
      </c>
      <c r="N2021" s="20">
        <f>(((L2021/60)/60)/24)+DATE(1970,1,1)</f>
        <v>42605.70857638889</v>
      </c>
      <c r="O2021" s="22">
        <f>M2021-N2021</f>
        <v>30</v>
      </c>
      <c r="P2021" t="b">
        <v>1</v>
      </c>
      <c r="Q2021">
        <v>1780</v>
      </c>
      <c r="R2021" t="b">
        <v>1</v>
      </c>
      <c r="S2021" t="s">
        <v>8290</v>
      </c>
      <c r="T2021" s="15" t="s">
        <v>8315</v>
      </c>
      <c r="U2021" s="15" t="s">
        <v>8345</v>
      </c>
    </row>
    <row r="2022" spans="1:21" ht="60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s="13">
        <f>IFERROR(ROUND(E2022/Q2022,2),0)</f>
        <v>23.65</v>
      </c>
      <c r="G2022" s="10">
        <f>ROUND(E2022/D2022,2)</f>
        <v>1.92</v>
      </c>
      <c r="H2022" s="9" t="s">
        <v>8217</v>
      </c>
      <c r="I2022" t="s">
        <v>8222</v>
      </c>
      <c r="J2022" t="s">
        <v>8244</v>
      </c>
      <c r="K2022">
        <v>1400108640</v>
      </c>
      <c r="L2022">
        <v>1396923624</v>
      </c>
      <c r="M2022" s="20">
        <f>(((K2022/60)/60)/24)+DATE(1970,1,1)</f>
        <v>41773.961111111108</v>
      </c>
      <c r="N2022" s="20">
        <f>(((L2022/60)/60)/24)+DATE(1970,1,1)</f>
        <v>41737.097499999996</v>
      </c>
      <c r="O2022" s="22">
        <f>M2022-N2022</f>
        <v>36.863611111111823</v>
      </c>
      <c r="P2022" t="b">
        <v>1</v>
      </c>
      <c r="Q2022">
        <v>122</v>
      </c>
      <c r="R2022" t="b">
        <v>1</v>
      </c>
      <c r="S2022" t="s">
        <v>8290</v>
      </c>
      <c r="T2022" s="15" t="s">
        <v>8315</v>
      </c>
      <c r="U2022" s="15" t="s">
        <v>8345</v>
      </c>
    </row>
    <row r="2023" spans="1:21" ht="60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s="13">
        <f>IFERROR(ROUND(E2023/Q2023,2),0)</f>
        <v>147.94999999999999</v>
      </c>
      <c r="G2023" s="10">
        <f>ROUND(E2023/D2023,2)</f>
        <v>2.81</v>
      </c>
      <c r="H2023" s="9" t="s">
        <v>8217</v>
      </c>
      <c r="I2023" t="s">
        <v>8222</v>
      </c>
      <c r="J2023" t="s">
        <v>8244</v>
      </c>
      <c r="K2023">
        <v>1411522897</v>
      </c>
      <c r="L2023">
        <v>1407634897</v>
      </c>
      <c r="M2023" s="20">
        <f>(((K2023/60)/60)/24)+DATE(1970,1,1)</f>
        <v>41906.070567129631</v>
      </c>
      <c r="N2023" s="20">
        <f>(((L2023/60)/60)/24)+DATE(1970,1,1)</f>
        <v>41861.070567129631</v>
      </c>
      <c r="O2023" s="22">
        <f>M2023-N2023</f>
        <v>45</v>
      </c>
      <c r="P2023" t="b">
        <v>1</v>
      </c>
      <c r="Q2023">
        <v>95</v>
      </c>
      <c r="R2023" t="b">
        <v>1</v>
      </c>
      <c r="S2023" t="s">
        <v>8290</v>
      </c>
      <c r="T2023" s="15" t="s">
        <v>8315</v>
      </c>
      <c r="U2023" s="15" t="s">
        <v>8345</v>
      </c>
    </row>
    <row r="2024" spans="1:21" ht="60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s="13">
        <f>IFERROR(ROUND(E2024/Q2024,2),0)</f>
        <v>385.04</v>
      </c>
      <c r="G2024" s="10">
        <f>ROUND(E2024/D2024,2)</f>
        <v>1.25</v>
      </c>
      <c r="H2024" s="9" t="s">
        <v>8217</v>
      </c>
      <c r="I2024" t="s">
        <v>8222</v>
      </c>
      <c r="J2024" t="s">
        <v>8244</v>
      </c>
      <c r="K2024">
        <v>1465652372</v>
      </c>
      <c r="L2024">
        <v>1463060372</v>
      </c>
      <c r="M2024" s="20">
        <f>(((K2024/60)/60)/24)+DATE(1970,1,1)</f>
        <v>42532.569120370375</v>
      </c>
      <c r="N2024" s="20">
        <f>(((L2024/60)/60)/24)+DATE(1970,1,1)</f>
        <v>42502.569120370375</v>
      </c>
      <c r="O2024" s="22">
        <f>M2024-N2024</f>
        <v>30</v>
      </c>
      <c r="P2024" t="b">
        <v>1</v>
      </c>
      <c r="Q2024">
        <v>325</v>
      </c>
      <c r="R2024" t="b">
        <v>1</v>
      </c>
      <c r="S2024" t="s">
        <v>8290</v>
      </c>
      <c r="T2024" s="15" t="s">
        <v>8315</v>
      </c>
      <c r="U2024" s="15" t="s">
        <v>8345</v>
      </c>
    </row>
    <row r="2025" spans="1:21" ht="60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s="13">
        <f>IFERROR(ROUND(E2025/Q2025,2),0)</f>
        <v>457.39</v>
      </c>
      <c r="G2025" s="10">
        <f>ROUND(E2025/D2025,2)</f>
        <v>1.61</v>
      </c>
      <c r="H2025" s="9" t="s">
        <v>8217</v>
      </c>
      <c r="I2025" t="s">
        <v>8222</v>
      </c>
      <c r="J2025" t="s">
        <v>8244</v>
      </c>
      <c r="K2025">
        <v>1434017153</v>
      </c>
      <c r="L2025">
        <v>1431425153</v>
      </c>
      <c r="M2025" s="20">
        <f>(((K2025/60)/60)/24)+DATE(1970,1,1)</f>
        <v>42166.420752314814</v>
      </c>
      <c r="N2025" s="20">
        <f>(((L2025/60)/60)/24)+DATE(1970,1,1)</f>
        <v>42136.420752314814</v>
      </c>
      <c r="O2025" s="22">
        <f>M2025-N2025</f>
        <v>30</v>
      </c>
      <c r="P2025" t="b">
        <v>1</v>
      </c>
      <c r="Q2025">
        <v>353</v>
      </c>
      <c r="R2025" t="b">
        <v>1</v>
      </c>
      <c r="S2025" t="s">
        <v>8290</v>
      </c>
      <c r="T2025" s="15" t="s">
        <v>8315</v>
      </c>
      <c r="U2025" s="15" t="s">
        <v>8345</v>
      </c>
    </row>
    <row r="2026" spans="1:21" ht="60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s="13">
        <f>IFERROR(ROUND(E2026/Q2026,2),0)</f>
        <v>222.99</v>
      </c>
      <c r="G2026" s="10">
        <f>ROUND(E2026/D2026,2)</f>
        <v>5.85</v>
      </c>
      <c r="H2026" s="9" t="s">
        <v>8217</v>
      </c>
      <c r="I2026" t="s">
        <v>8222</v>
      </c>
      <c r="J2026" t="s">
        <v>8244</v>
      </c>
      <c r="K2026">
        <v>1344826800</v>
      </c>
      <c r="L2026">
        <v>1341875544</v>
      </c>
      <c r="M2026" s="20">
        <f>(((K2026/60)/60)/24)+DATE(1970,1,1)</f>
        <v>41134.125</v>
      </c>
      <c r="N2026" s="20">
        <f>(((L2026/60)/60)/24)+DATE(1970,1,1)</f>
        <v>41099.966944444444</v>
      </c>
      <c r="O2026" s="22">
        <f>M2026-N2026</f>
        <v>34.15805555555562</v>
      </c>
      <c r="P2026" t="b">
        <v>1</v>
      </c>
      <c r="Q2026">
        <v>105</v>
      </c>
      <c r="R2026" t="b">
        <v>1</v>
      </c>
      <c r="S2026" t="s">
        <v>8290</v>
      </c>
      <c r="T2026" s="15" t="s">
        <v>8315</v>
      </c>
      <c r="U2026" s="15" t="s">
        <v>8345</v>
      </c>
    </row>
    <row r="2027" spans="1:21" ht="60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s="13">
        <f>IFERROR(ROUND(E2027/Q2027,2),0)</f>
        <v>220.74</v>
      </c>
      <c r="G2027" s="10">
        <f>ROUND(E2027/D2027,2)</f>
        <v>2.0099999999999998</v>
      </c>
      <c r="H2027" s="9" t="s">
        <v>8217</v>
      </c>
      <c r="I2027" t="s">
        <v>8234</v>
      </c>
      <c r="J2027" t="s">
        <v>8247</v>
      </c>
      <c r="K2027">
        <v>1433996746</v>
      </c>
      <c r="L2027">
        <v>1431404746</v>
      </c>
      <c r="M2027" s="20">
        <f>(((K2027/60)/60)/24)+DATE(1970,1,1)</f>
        <v>42166.184560185182</v>
      </c>
      <c r="N2027" s="20">
        <f>(((L2027/60)/60)/24)+DATE(1970,1,1)</f>
        <v>42136.184560185182</v>
      </c>
      <c r="O2027" s="22">
        <f>M2027-N2027</f>
        <v>30</v>
      </c>
      <c r="P2027" t="b">
        <v>1</v>
      </c>
      <c r="Q2027">
        <v>729</v>
      </c>
      <c r="R2027" t="b">
        <v>1</v>
      </c>
      <c r="S2027" t="s">
        <v>8290</v>
      </c>
      <c r="T2027" s="15" t="s">
        <v>8315</v>
      </c>
      <c r="U2027" s="15" t="s">
        <v>8345</v>
      </c>
    </row>
    <row r="2028" spans="1:21" ht="30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s="13">
        <f>IFERROR(ROUND(E2028/Q2028,2),0)</f>
        <v>73.5</v>
      </c>
      <c r="G2028" s="10">
        <f>ROUND(E2028/D2028,2)</f>
        <v>1.33</v>
      </c>
      <c r="H2028" s="9" t="s">
        <v>8217</v>
      </c>
      <c r="I2028" t="s">
        <v>8222</v>
      </c>
      <c r="J2028" t="s">
        <v>8244</v>
      </c>
      <c r="K2028">
        <v>1398052740</v>
      </c>
      <c r="L2028">
        <v>1394127585</v>
      </c>
      <c r="M2028" s="20">
        <f>(((K2028/60)/60)/24)+DATE(1970,1,1)</f>
        <v>41750.165972222225</v>
      </c>
      <c r="N2028" s="20">
        <f>(((L2028/60)/60)/24)+DATE(1970,1,1)</f>
        <v>41704.735937500001</v>
      </c>
      <c r="O2028" s="22">
        <f>M2028-N2028</f>
        <v>45.430034722223354</v>
      </c>
      <c r="P2028" t="b">
        <v>1</v>
      </c>
      <c r="Q2028">
        <v>454</v>
      </c>
      <c r="R2028" t="b">
        <v>1</v>
      </c>
      <c r="S2028" t="s">
        <v>8290</v>
      </c>
      <c r="T2028" s="15" t="s">
        <v>8315</v>
      </c>
      <c r="U2028" s="15" t="s">
        <v>8345</v>
      </c>
    </row>
    <row r="2029" spans="1:21" ht="45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s="13">
        <f>IFERROR(ROUND(E2029/Q2029,2),0)</f>
        <v>223.1</v>
      </c>
      <c r="G2029" s="10">
        <f>ROUND(E2029/D2029,2)</f>
        <v>1.2</v>
      </c>
      <c r="H2029" s="9" t="s">
        <v>8217</v>
      </c>
      <c r="I2029" t="s">
        <v>8222</v>
      </c>
      <c r="J2029" t="s">
        <v>8244</v>
      </c>
      <c r="K2029">
        <v>1427740319</v>
      </c>
      <c r="L2029">
        <v>1423855919</v>
      </c>
      <c r="M2029" s="20">
        <f>(((K2029/60)/60)/24)+DATE(1970,1,1)</f>
        <v>42093.772210648152</v>
      </c>
      <c r="N2029" s="20">
        <f>(((L2029/60)/60)/24)+DATE(1970,1,1)</f>
        <v>42048.813877314817</v>
      </c>
      <c r="O2029" s="22">
        <f>M2029-N2029</f>
        <v>44.958333333335759</v>
      </c>
      <c r="P2029" t="b">
        <v>1</v>
      </c>
      <c r="Q2029">
        <v>539</v>
      </c>
      <c r="R2029" t="b">
        <v>1</v>
      </c>
      <c r="S2029" t="s">
        <v>8290</v>
      </c>
      <c r="T2029" s="15" t="s">
        <v>8315</v>
      </c>
      <c r="U2029" s="15" t="s">
        <v>8345</v>
      </c>
    </row>
    <row r="2030" spans="1:21" ht="30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s="13">
        <f>IFERROR(ROUND(E2030/Q2030,2),0)</f>
        <v>47.91</v>
      </c>
      <c r="G2030" s="10">
        <f>ROUND(E2030/D2030,2)</f>
        <v>1.26</v>
      </c>
      <c r="H2030" s="9" t="s">
        <v>8217</v>
      </c>
      <c r="I2030" t="s">
        <v>8222</v>
      </c>
      <c r="J2030" t="s">
        <v>8244</v>
      </c>
      <c r="K2030">
        <v>1268690100</v>
      </c>
      <c r="L2030">
        <v>1265493806</v>
      </c>
      <c r="M2030" s="20">
        <f>(((K2030/60)/60)/24)+DATE(1970,1,1)</f>
        <v>40252.913194444445</v>
      </c>
      <c r="N2030" s="20">
        <f>(((L2030/60)/60)/24)+DATE(1970,1,1)</f>
        <v>40215.919050925928</v>
      </c>
      <c r="O2030" s="22">
        <f>M2030-N2030</f>
        <v>36.994143518517376</v>
      </c>
      <c r="P2030" t="b">
        <v>1</v>
      </c>
      <c r="Q2030">
        <v>79</v>
      </c>
      <c r="R2030" t="b">
        <v>1</v>
      </c>
      <c r="S2030" t="s">
        <v>8290</v>
      </c>
      <c r="T2030" s="15" t="s">
        <v>8315</v>
      </c>
      <c r="U2030" s="15" t="s">
        <v>8345</v>
      </c>
    </row>
    <row r="2031" spans="1:21" ht="45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s="13">
        <f>IFERROR(ROUND(E2031/Q2031,2),0)</f>
        <v>96.06</v>
      </c>
      <c r="G2031" s="10">
        <f>ROUND(E2031/D2031,2)</f>
        <v>3.61</v>
      </c>
      <c r="H2031" s="9" t="s">
        <v>8217</v>
      </c>
      <c r="I2031" t="s">
        <v>8222</v>
      </c>
      <c r="J2031" t="s">
        <v>8244</v>
      </c>
      <c r="K2031">
        <v>1409099481</v>
      </c>
      <c r="L2031">
        <v>1406507481</v>
      </c>
      <c r="M2031" s="20">
        <f>(((K2031/60)/60)/24)+DATE(1970,1,1)</f>
        <v>41878.021770833337</v>
      </c>
      <c r="N2031" s="20">
        <f>(((L2031/60)/60)/24)+DATE(1970,1,1)</f>
        <v>41848.021770833337</v>
      </c>
      <c r="O2031" s="22">
        <f>M2031-N2031</f>
        <v>30</v>
      </c>
      <c r="P2031" t="b">
        <v>1</v>
      </c>
      <c r="Q2031">
        <v>94</v>
      </c>
      <c r="R2031" t="b">
        <v>1</v>
      </c>
      <c r="S2031" t="s">
        <v>8290</v>
      </c>
      <c r="T2031" s="15" t="s">
        <v>8315</v>
      </c>
      <c r="U2031" s="15" t="s">
        <v>8345</v>
      </c>
    </row>
    <row r="2032" spans="1:21" ht="45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s="13">
        <f>IFERROR(ROUND(E2032/Q2032,2),0)</f>
        <v>118.61</v>
      </c>
      <c r="G2032" s="10">
        <f>ROUND(E2032/D2032,2)</f>
        <v>2.2599999999999998</v>
      </c>
      <c r="H2032" s="9" t="s">
        <v>8217</v>
      </c>
      <c r="I2032" t="s">
        <v>8223</v>
      </c>
      <c r="J2032" t="s">
        <v>8245</v>
      </c>
      <c r="K2032">
        <v>1354233296</v>
      </c>
      <c r="L2032">
        <v>1351641296</v>
      </c>
      <c r="M2032" s="20">
        <f>(((K2032/60)/60)/24)+DATE(1970,1,1)</f>
        <v>41242.996481481481</v>
      </c>
      <c r="N2032" s="20">
        <f>(((L2032/60)/60)/24)+DATE(1970,1,1)</f>
        <v>41212.996481481481</v>
      </c>
      <c r="O2032" s="22">
        <f>M2032-N2032</f>
        <v>30</v>
      </c>
      <c r="P2032" t="b">
        <v>1</v>
      </c>
      <c r="Q2032">
        <v>625</v>
      </c>
      <c r="R2032" t="b">
        <v>1</v>
      </c>
      <c r="S2032" t="s">
        <v>8290</v>
      </c>
      <c r="T2032" s="15" t="s">
        <v>8315</v>
      </c>
      <c r="U2032" s="15" t="s">
        <v>8345</v>
      </c>
    </row>
    <row r="2033" spans="1:21" ht="45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s="13">
        <f>IFERROR(ROUND(E2033/Q2033,2),0)</f>
        <v>118.45</v>
      </c>
      <c r="G2033" s="10">
        <f>ROUND(E2033/D2033,2)</f>
        <v>1.2</v>
      </c>
      <c r="H2033" s="9" t="s">
        <v>8217</v>
      </c>
      <c r="I2033" t="s">
        <v>8231</v>
      </c>
      <c r="J2033" t="s">
        <v>8247</v>
      </c>
      <c r="K2033">
        <v>1420765200</v>
      </c>
      <c r="L2033">
        <v>1417506853</v>
      </c>
      <c r="M2033" s="20">
        <f>(((K2033/60)/60)/24)+DATE(1970,1,1)</f>
        <v>42013.041666666672</v>
      </c>
      <c r="N2033" s="20">
        <f>(((L2033/60)/60)/24)+DATE(1970,1,1)</f>
        <v>41975.329317129625</v>
      </c>
      <c r="O2033" s="22">
        <f>M2033-N2033</f>
        <v>37.712349537046975</v>
      </c>
      <c r="P2033" t="b">
        <v>1</v>
      </c>
      <c r="Q2033">
        <v>508</v>
      </c>
      <c r="R2033" t="b">
        <v>1</v>
      </c>
      <c r="S2033" t="s">
        <v>8290</v>
      </c>
      <c r="T2033" s="15" t="s">
        <v>8315</v>
      </c>
      <c r="U2033" s="15" t="s">
        <v>8345</v>
      </c>
    </row>
    <row r="2034" spans="1:21" ht="60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s="13">
        <f>IFERROR(ROUND(E2034/Q2034,2),0)</f>
        <v>143.21</v>
      </c>
      <c r="G2034" s="10">
        <f>ROUND(E2034/D2034,2)</f>
        <v>3.04</v>
      </c>
      <c r="H2034" s="9" t="s">
        <v>8217</v>
      </c>
      <c r="I2034" t="s">
        <v>8222</v>
      </c>
      <c r="J2034" t="s">
        <v>8244</v>
      </c>
      <c r="K2034">
        <v>1481778000</v>
      </c>
      <c r="L2034">
        <v>1479216874</v>
      </c>
      <c r="M2034" s="20">
        <f>(((K2034/60)/60)/24)+DATE(1970,1,1)</f>
        <v>42719.208333333328</v>
      </c>
      <c r="N2034" s="20">
        <f>(((L2034/60)/60)/24)+DATE(1970,1,1)</f>
        <v>42689.565671296295</v>
      </c>
      <c r="O2034" s="22">
        <f>M2034-N2034</f>
        <v>29.642662037033006</v>
      </c>
      <c r="P2034" t="b">
        <v>1</v>
      </c>
      <c r="Q2034">
        <v>531</v>
      </c>
      <c r="R2034" t="b">
        <v>1</v>
      </c>
      <c r="S2034" t="s">
        <v>8290</v>
      </c>
      <c r="T2034" s="15" t="s">
        <v>8315</v>
      </c>
      <c r="U2034" s="15" t="s">
        <v>8345</v>
      </c>
    </row>
    <row r="2035" spans="1:21" ht="60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s="13">
        <f>IFERROR(ROUND(E2035/Q2035,2),0)</f>
        <v>282.72000000000003</v>
      </c>
      <c r="G2035" s="10">
        <f>ROUND(E2035/D2035,2)</f>
        <v>1.79</v>
      </c>
      <c r="H2035" s="9" t="s">
        <v>8217</v>
      </c>
      <c r="I2035" t="s">
        <v>8222</v>
      </c>
      <c r="J2035" t="s">
        <v>8244</v>
      </c>
      <c r="K2035">
        <v>1398477518</v>
      </c>
      <c r="L2035">
        <v>1395885518</v>
      </c>
      <c r="M2035" s="20">
        <f>(((K2035/60)/60)/24)+DATE(1970,1,1)</f>
        <v>41755.082384259258</v>
      </c>
      <c r="N2035" s="20">
        <f>(((L2035/60)/60)/24)+DATE(1970,1,1)</f>
        <v>41725.082384259258</v>
      </c>
      <c r="O2035" s="22">
        <f>M2035-N2035</f>
        <v>30</v>
      </c>
      <c r="P2035" t="b">
        <v>1</v>
      </c>
      <c r="Q2035">
        <v>158</v>
      </c>
      <c r="R2035" t="b">
        <v>1</v>
      </c>
      <c r="S2035" t="s">
        <v>8290</v>
      </c>
      <c r="T2035" s="15" t="s">
        <v>8315</v>
      </c>
      <c r="U2035" s="15" t="s">
        <v>8345</v>
      </c>
    </row>
    <row r="2036" spans="1:21" ht="60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s="13">
        <f>IFERROR(ROUND(E2036/Q2036,2),0)</f>
        <v>593.94000000000005</v>
      </c>
      <c r="G2036" s="10">
        <f>ROUND(E2036/D2036,2)</f>
        <v>3.87</v>
      </c>
      <c r="H2036" s="9" t="s">
        <v>8217</v>
      </c>
      <c r="I2036" t="s">
        <v>8222</v>
      </c>
      <c r="J2036" t="s">
        <v>8244</v>
      </c>
      <c r="K2036">
        <v>1430981880</v>
      </c>
      <c r="L2036">
        <v>1426216033</v>
      </c>
      <c r="M2036" s="20">
        <f>(((K2036/60)/60)/24)+DATE(1970,1,1)</f>
        <v>42131.290277777778</v>
      </c>
      <c r="N2036" s="20">
        <f>(((L2036/60)/60)/24)+DATE(1970,1,1)</f>
        <v>42076.130011574074</v>
      </c>
      <c r="O2036" s="22">
        <f>M2036-N2036</f>
        <v>55.160266203703941</v>
      </c>
      <c r="P2036" t="b">
        <v>1</v>
      </c>
      <c r="Q2036">
        <v>508</v>
      </c>
      <c r="R2036" t="b">
        <v>1</v>
      </c>
      <c r="S2036" t="s">
        <v>8290</v>
      </c>
      <c r="T2036" s="15" t="s">
        <v>8315</v>
      </c>
      <c r="U2036" s="15" t="s">
        <v>8345</v>
      </c>
    </row>
    <row r="2037" spans="1:21" ht="60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s="13">
        <f>IFERROR(ROUND(E2037/Q2037,2),0)</f>
        <v>262.16000000000003</v>
      </c>
      <c r="G2037" s="10">
        <f>ROUND(E2037/D2037,2)</f>
        <v>2.11</v>
      </c>
      <c r="H2037" s="9" t="s">
        <v>8217</v>
      </c>
      <c r="I2037" t="s">
        <v>8222</v>
      </c>
      <c r="J2037" t="s">
        <v>8244</v>
      </c>
      <c r="K2037">
        <v>1450486800</v>
      </c>
      <c r="L2037">
        <v>1446562807</v>
      </c>
      <c r="M2037" s="20">
        <f>(((K2037/60)/60)/24)+DATE(1970,1,1)</f>
        <v>42357.041666666672</v>
      </c>
      <c r="N2037" s="20">
        <f>(((L2037/60)/60)/24)+DATE(1970,1,1)</f>
        <v>42311.625081018516</v>
      </c>
      <c r="O2037" s="22">
        <f>M2037-N2037</f>
        <v>45.416585648155888</v>
      </c>
      <c r="P2037" t="b">
        <v>1</v>
      </c>
      <c r="Q2037">
        <v>644</v>
      </c>
      <c r="R2037" t="b">
        <v>1</v>
      </c>
      <c r="S2037" t="s">
        <v>8290</v>
      </c>
      <c r="T2037" s="15" t="s">
        <v>8315</v>
      </c>
      <c r="U2037" s="15" t="s">
        <v>8345</v>
      </c>
    </row>
    <row r="2038" spans="1:21" ht="60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s="13">
        <f>IFERROR(ROUND(E2038/Q2038,2),0)</f>
        <v>46.58</v>
      </c>
      <c r="G2038" s="10">
        <f>ROUND(E2038/D2038,2)</f>
        <v>1.32</v>
      </c>
      <c r="H2038" s="9" t="s">
        <v>8217</v>
      </c>
      <c r="I2038" t="s">
        <v>8222</v>
      </c>
      <c r="J2038" t="s">
        <v>8244</v>
      </c>
      <c r="K2038">
        <v>1399668319</v>
      </c>
      <c r="L2038">
        <v>1397076319</v>
      </c>
      <c r="M2038" s="20">
        <f>(((K2038/60)/60)/24)+DATE(1970,1,1)</f>
        <v>41768.864803240744</v>
      </c>
      <c r="N2038" s="20">
        <f>(((L2038/60)/60)/24)+DATE(1970,1,1)</f>
        <v>41738.864803240744</v>
      </c>
      <c r="O2038" s="22">
        <f>M2038-N2038</f>
        <v>30</v>
      </c>
      <c r="P2038" t="b">
        <v>1</v>
      </c>
      <c r="Q2038">
        <v>848</v>
      </c>
      <c r="R2038" t="b">
        <v>1</v>
      </c>
      <c r="S2038" t="s">
        <v>8290</v>
      </c>
      <c r="T2038" s="15" t="s">
        <v>8315</v>
      </c>
      <c r="U2038" s="15" t="s">
        <v>8345</v>
      </c>
    </row>
    <row r="2039" spans="1:21" ht="45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s="13">
        <f>IFERROR(ROUND(E2039/Q2039,2),0)</f>
        <v>70.040000000000006</v>
      </c>
      <c r="G2039" s="10">
        <f>ROUND(E2039/D2039,2)</f>
        <v>3</v>
      </c>
      <c r="H2039" s="9" t="s">
        <v>8217</v>
      </c>
      <c r="I2039" t="s">
        <v>8222</v>
      </c>
      <c r="J2039" t="s">
        <v>8244</v>
      </c>
      <c r="K2039">
        <v>1388383353</v>
      </c>
      <c r="L2039">
        <v>1383195753</v>
      </c>
      <c r="M2039" s="20">
        <f>(((K2039/60)/60)/24)+DATE(1970,1,1)</f>
        <v>41638.251770833333</v>
      </c>
      <c r="N2039" s="20">
        <f>(((L2039/60)/60)/24)+DATE(1970,1,1)</f>
        <v>41578.210104166668</v>
      </c>
      <c r="O2039" s="22">
        <f>M2039-N2039</f>
        <v>60.041666666664241</v>
      </c>
      <c r="P2039" t="b">
        <v>1</v>
      </c>
      <c r="Q2039">
        <v>429</v>
      </c>
      <c r="R2039" t="b">
        <v>1</v>
      </c>
      <c r="S2039" t="s">
        <v>8290</v>
      </c>
      <c r="T2039" s="15" t="s">
        <v>8315</v>
      </c>
      <c r="U2039" s="15" t="s">
        <v>8345</v>
      </c>
    </row>
    <row r="2040" spans="1:21" ht="60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s="13">
        <f>IFERROR(ROUND(E2040/Q2040,2),0)</f>
        <v>164.91</v>
      </c>
      <c r="G2040" s="10">
        <f>ROUND(E2040/D2040,2)</f>
        <v>4.21</v>
      </c>
      <c r="H2040" s="9" t="s">
        <v>8217</v>
      </c>
      <c r="I2040" t="s">
        <v>8223</v>
      </c>
      <c r="J2040" t="s">
        <v>8245</v>
      </c>
      <c r="K2040">
        <v>1372701600</v>
      </c>
      <c r="L2040">
        <v>1369895421</v>
      </c>
      <c r="M2040" s="20">
        <f>(((K2040/60)/60)/24)+DATE(1970,1,1)</f>
        <v>41456.75</v>
      </c>
      <c r="N2040" s="20">
        <f>(((L2040/60)/60)/24)+DATE(1970,1,1)</f>
        <v>41424.27107638889</v>
      </c>
      <c r="O2040" s="22">
        <f>M2040-N2040</f>
        <v>32.478923611110076</v>
      </c>
      <c r="P2040" t="b">
        <v>1</v>
      </c>
      <c r="Q2040">
        <v>204</v>
      </c>
      <c r="R2040" t="b">
        <v>1</v>
      </c>
      <c r="S2040" t="s">
        <v>8290</v>
      </c>
      <c r="T2040" s="15" t="s">
        <v>8315</v>
      </c>
      <c r="U2040" s="15" t="s">
        <v>8345</v>
      </c>
    </row>
    <row r="2041" spans="1:21" ht="45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s="13">
        <f>IFERROR(ROUND(E2041/Q2041,2),0)</f>
        <v>449.26</v>
      </c>
      <c r="G2041" s="10">
        <f>ROUND(E2041/D2041,2)</f>
        <v>1.36</v>
      </c>
      <c r="H2041" s="9" t="s">
        <v>8217</v>
      </c>
      <c r="I2041" t="s">
        <v>8222</v>
      </c>
      <c r="J2041" t="s">
        <v>8244</v>
      </c>
      <c r="K2041">
        <v>1480568340</v>
      </c>
      <c r="L2041">
        <v>1477996325</v>
      </c>
      <c r="M2041" s="20">
        <f>(((K2041/60)/60)/24)+DATE(1970,1,1)</f>
        <v>42705.207638888889</v>
      </c>
      <c r="N2041" s="20">
        <f>(((L2041/60)/60)/24)+DATE(1970,1,1)</f>
        <v>42675.438946759255</v>
      </c>
      <c r="O2041" s="22">
        <f>M2041-N2041</f>
        <v>29.768692129633564</v>
      </c>
      <c r="P2041" t="b">
        <v>1</v>
      </c>
      <c r="Q2041">
        <v>379</v>
      </c>
      <c r="R2041" t="b">
        <v>1</v>
      </c>
      <c r="S2041" t="s">
        <v>8290</v>
      </c>
      <c r="T2041" s="15" t="s">
        <v>8315</v>
      </c>
      <c r="U2041" s="15" t="s">
        <v>8345</v>
      </c>
    </row>
    <row r="2042" spans="1:21" ht="30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s="13">
        <f>IFERROR(ROUND(E2042/Q2042,2),0)</f>
        <v>27.47</v>
      </c>
      <c r="G2042" s="10">
        <f>ROUND(E2042/D2042,2)</f>
        <v>2.48</v>
      </c>
      <c r="H2042" s="9" t="s">
        <v>8217</v>
      </c>
      <c r="I2042" t="s">
        <v>8222</v>
      </c>
      <c r="J2042" t="s">
        <v>8244</v>
      </c>
      <c r="K2042">
        <v>1384557303</v>
      </c>
      <c r="L2042">
        <v>1383257703</v>
      </c>
      <c r="M2042" s="20">
        <f>(((K2042/60)/60)/24)+DATE(1970,1,1)</f>
        <v>41593.968784722223</v>
      </c>
      <c r="N2042" s="20">
        <f>(((L2042/60)/60)/24)+DATE(1970,1,1)</f>
        <v>41578.927118055559</v>
      </c>
      <c r="O2042" s="22">
        <f>M2042-N2042</f>
        <v>15.041666666664241</v>
      </c>
      <c r="P2042" t="b">
        <v>1</v>
      </c>
      <c r="Q2042">
        <v>271</v>
      </c>
      <c r="R2042" t="b">
        <v>1</v>
      </c>
      <c r="S2042" t="s">
        <v>8290</v>
      </c>
      <c r="T2042" s="15" t="s">
        <v>8315</v>
      </c>
      <c r="U2042" s="15" t="s">
        <v>8345</v>
      </c>
    </row>
    <row r="2043" spans="1:21" ht="60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s="13">
        <f>IFERROR(ROUND(E2043/Q2043,2),0)</f>
        <v>143.97999999999999</v>
      </c>
      <c r="G2043" s="10">
        <f>ROUND(E2043/D2043,2)</f>
        <v>1.82</v>
      </c>
      <c r="H2043" s="9" t="s">
        <v>8217</v>
      </c>
      <c r="I2043" t="s">
        <v>8222</v>
      </c>
      <c r="J2043" t="s">
        <v>8244</v>
      </c>
      <c r="K2043">
        <v>1478785027</v>
      </c>
      <c r="L2043">
        <v>1476189427</v>
      </c>
      <c r="M2043" s="20">
        <f>(((K2043/60)/60)/24)+DATE(1970,1,1)</f>
        <v>42684.567442129628</v>
      </c>
      <c r="N2043" s="20">
        <f>(((L2043/60)/60)/24)+DATE(1970,1,1)</f>
        <v>42654.525775462964</v>
      </c>
      <c r="O2043" s="22">
        <f>M2043-N2043</f>
        <v>30.041666666664241</v>
      </c>
      <c r="P2043" t="b">
        <v>0</v>
      </c>
      <c r="Q2043">
        <v>120</v>
      </c>
      <c r="R2043" t="b">
        <v>1</v>
      </c>
      <c r="S2043" t="s">
        <v>8290</v>
      </c>
      <c r="T2043" s="15" t="s">
        <v>8315</v>
      </c>
      <c r="U2043" s="15" t="s">
        <v>8345</v>
      </c>
    </row>
    <row r="2044" spans="1:21" ht="45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s="13">
        <f>IFERROR(ROUND(E2044/Q2044,2),0)</f>
        <v>88.24</v>
      </c>
      <c r="G2044" s="10">
        <f>ROUND(E2044/D2044,2)</f>
        <v>1.24</v>
      </c>
      <c r="H2044" s="9" t="s">
        <v>8217</v>
      </c>
      <c r="I2044" t="s">
        <v>8222</v>
      </c>
      <c r="J2044" t="s">
        <v>8244</v>
      </c>
      <c r="K2044">
        <v>1453481974</v>
      </c>
      <c r="L2044">
        <v>1448297974</v>
      </c>
      <c r="M2044" s="20">
        <f>(((K2044/60)/60)/24)+DATE(1970,1,1)</f>
        <v>42391.708032407405</v>
      </c>
      <c r="N2044" s="20">
        <f>(((L2044/60)/60)/24)+DATE(1970,1,1)</f>
        <v>42331.708032407405</v>
      </c>
      <c r="O2044" s="22">
        <f>M2044-N2044</f>
        <v>60</v>
      </c>
      <c r="P2044" t="b">
        <v>0</v>
      </c>
      <c r="Q2044">
        <v>140</v>
      </c>
      <c r="R2044" t="b">
        <v>1</v>
      </c>
      <c r="S2044" t="s">
        <v>8290</v>
      </c>
      <c r="T2044" s="15" t="s">
        <v>8315</v>
      </c>
      <c r="U2044" s="15" t="s">
        <v>8345</v>
      </c>
    </row>
    <row r="2045" spans="1:21" ht="60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s="13">
        <f>IFERROR(ROUND(E2045/Q2045,2),0)</f>
        <v>36.33</v>
      </c>
      <c r="G2045" s="10">
        <f>ROUND(E2045/D2045,2)</f>
        <v>5.0599999999999996</v>
      </c>
      <c r="H2045" s="9" t="s">
        <v>8217</v>
      </c>
      <c r="I2045" t="s">
        <v>8222</v>
      </c>
      <c r="J2045" t="s">
        <v>8244</v>
      </c>
      <c r="K2045">
        <v>1481432340</v>
      </c>
      <c r="L2045">
        <v>1476764077</v>
      </c>
      <c r="M2045" s="20">
        <f>(((K2045/60)/60)/24)+DATE(1970,1,1)</f>
        <v>42715.207638888889</v>
      </c>
      <c r="N2045" s="20">
        <f>(((L2045/60)/60)/24)+DATE(1970,1,1)</f>
        <v>42661.176817129628</v>
      </c>
      <c r="O2045" s="22">
        <f>M2045-N2045</f>
        <v>54.030821759261016</v>
      </c>
      <c r="P2045" t="b">
        <v>0</v>
      </c>
      <c r="Q2045">
        <v>193</v>
      </c>
      <c r="R2045" t="b">
        <v>1</v>
      </c>
      <c r="S2045" t="s">
        <v>8290</v>
      </c>
      <c r="T2045" s="15" t="s">
        <v>8315</v>
      </c>
      <c r="U2045" s="15" t="s">
        <v>8345</v>
      </c>
    </row>
    <row r="2046" spans="1:21" ht="60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s="13">
        <f>IFERROR(ROUND(E2046/Q2046,2),0)</f>
        <v>90.18</v>
      </c>
      <c r="G2046" s="10">
        <f>ROUND(E2046/D2046,2)</f>
        <v>1.08</v>
      </c>
      <c r="H2046" s="9" t="s">
        <v>8217</v>
      </c>
      <c r="I2046" t="s">
        <v>8222</v>
      </c>
      <c r="J2046" t="s">
        <v>8244</v>
      </c>
      <c r="K2046">
        <v>1434212714</v>
      </c>
      <c r="L2046">
        <v>1431620714</v>
      </c>
      <c r="M2046" s="20">
        <f>(((K2046/60)/60)/24)+DATE(1970,1,1)</f>
        <v>42168.684189814812</v>
      </c>
      <c r="N2046" s="20">
        <f>(((L2046/60)/60)/24)+DATE(1970,1,1)</f>
        <v>42138.684189814812</v>
      </c>
      <c r="O2046" s="22">
        <f>M2046-N2046</f>
        <v>30</v>
      </c>
      <c r="P2046" t="b">
        <v>0</v>
      </c>
      <c r="Q2046">
        <v>180</v>
      </c>
      <c r="R2046" t="b">
        <v>1</v>
      </c>
      <c r="S2046" t="s">
        <v>8290</v>
      </c>
      <c r="T2046" s="15" t="s">
        <v>8315</v>
      </c>
      <c r="U2046" s="15" t="s">
        <v>8345</v>
      </c>
    </row>
    <row r="2047" spans="1:21" ht="60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s="13">
        <f>IFERROR(ROUND(E2047/Q2047,2),0)</f>
        <v>152.62</v>
      </c>
      <c r="G2047" s="10">
        <f>ROUND(E2047/D2047,2)</f>
        <v>8.19</v>
      </c>
      <c r="H2047" s="9" t="s">
        <v>8217</v>
      </c>
      <c r="I2047" t="s">
        <v>8222</v>
      </c>
      <c r="J2047" t="s">
        <v>8244</v>
      </c>
      <c r="K2047">
        <v>1341799647</v>
      </c>
      <c r="L2047">
        <v>1339207647</v>
      </c>
      <c r="M2047" s="20">
        <f>(((K2047/60)/60)/24)+DATE(1970,1,1)</f>
        <v>41099.088506944441</v>
      </c>
      <c r="N2047" s="20">
        <f>(((L2047/60)/60)/24)+DATE(1970,1,1)</f>
        <v>41069.088506944441</v>
      </c>
      <c r="O2047" s="22">
        <f>M2047-N2047</f>
        <v>30</v>
      </c>
      <c r="P2047" t="b">
        <v>0</v>
      </c>
      <c r="Q2047">
        <v>263</v>
      </c>
      <c r="R2047" t="b">
        <v>1</v>
      </c>
      <c r="S2047" t="s">
        <v>8290</v>
      </c>
      <c r="T2047" s="15" t="s">
        <v>8315</v>
      </c>
      <c r="U2047" s="15" t="s">
        <v>8345</v>
      </c>
    </row>
    <row r="2048" spans="1:21" ht="60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s="13">
        <f>IFERROR(ROUND(E2048/Q2048,2),0)</f>
        <v>55.81</v>
      </c>
      <c r="G2048" s="10">
        <f>ROUND(E2048/D2048,2)</f>
        <v>1.21</v>
      </c>
      <c r="H2048" s="9" t="s">
        <v>8217</v>
      </c>
      <c r="I2048" t="s">
        <v>8222</v>
      </c>
      <c r="J2048" t="s">
        <v>8244</v>
      </c>
      <c r="K2048">
        <v>1369282044</v>
      </c>
      <c r="L2048">
        <v>1366690044</v>
      </c>
      <c r="M2048" s="20">
        <f>(((K2048/60)/60)/24)+DATE(1970,1,1)</f>
        <v>41417.171805555554</v>
      </c>
      <c r="N2048" s="20">
        <f>(((L2048/60)/60)/24)+DATE(1970,1,1)</f>
        <v>41387.171805555554</v>
      </c>
      <c r="O2048" s="22">
        <f>M2048-N2048</f>
        <v>30</v>
      </c>
      <c r="P2048" t="b">
        <v>0</v>
      </c>
      <c r="Q2048">
        <v>217</v>
      </c>
      <c r="R2048" t="b">
        <v>1</v>
      </c>
      <c r="S2048" t="s">
        <v>8290</v>
      </c>
      <c r="T2048" s="15" t="s">
        <v>8315</v>
      </c>
      <c r="U2048" s="15" t="s">
        <v>8345</v>
      </c>
    </row>
    <row r="2049" spans="1:21" ht="60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s="13">
        <f>IFERROR(ROUND(E2049/Q2049,2),0)</f>
        <v>227.85</v>
      </c>
      <c r="G2049" s="10">
        <f>ROUND(E2049/D2049,2)</f>
        <v>1.03</v>
      </c>
      <c r="H2049" s="9" t="s">
        <v>8217</v>
      </c>
      <c r="I2049" t="s">
        <v>8224</v>
      </c>
      <c r="J2049" t="s">
        <v>8246</v>
      </c>
      <c r="K2049">
        <v>1429228800</v>
      </c>
      <c r="L2049">
        <v>1426714870</v>
      </c>
      <c r="M2049" s="20">
        <f>(((K2049/60)/60)/24)+DATE(1970,1,1)</f>
        <v>42111</v>
      </c>
      <c r="N2049" s="20">
        <f>(((L2049/60)/60)/24)+DATE(1970,1,1)</f>
        <v>42081.903587962966</v>
      </c>
      <c r="O2049" s="22">
        <f>M2049-N2049</f>
        <v>29.096412037033588</v>
      </c>
      <c r="P2049" t="b">
        <v>0</v>
      </c>
      <c r="Q2049">
        <v>443</v>
      </c>
      <c r="R2049" t="b">
        <v>1</v>
      </c>
      <c r="S2049" t="s">
        <v>8290</v>
      </c>
      <c r="T2049" s="15" t="s">
        <v>8315</v>
      </c>
      <c r="U2049" s="15" t="s">
        <v>8345</v>
      </c>
    </row>
    <row r="2050" spans="1:21" ht="60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s="13">
        <f>IFERROR(ROUND(E2050/Q2050,2),0)</f>
        <v>91.83</v>
      </c>
      <c r="G2050" s="10">
        <f>ROUND(E2050/D2050,2)</f>
        <v>1.48</v>
      </c>
      <c r="H2050" s="9" t="s">
        <v>8217</v>
      </c>
      <c r="I2050" t="s">
        <v>8222</v>
      </c>
      <c r="J2050" t="s">
        <v>8244</v>
      </c>
      <c r="K2050">
        <v>1369323491</v>
      </c>
      <c r="L2050">
        <v>1366731491</v>
      </c>
      <c r="M2050" s="20">
        <f>(((K2050/60)/60)/24)+DATE(1970,1,1)</f>
        <v>41417.651516203703</v>
      </c>
      <c r="N2050" s="20">
        <f>(((L2050/60)/60)/24)+DATE(1970,1,1)</f>
        <v>41387.651516203703</v>
      </c>
      <c r="O2050" s="22">
        <f>M2050-N2050</f>
        <v>30</v>
      </c>
      <c r="P2050" t="b">
        <v>0</v>
      </c>
      <c r="Q2050">
        <v>1373</v>
      </c>
      <c r="R2050" t="b">
        <v>1</v>
      </c>
      <c r="S2050" t="s">
        <v>8290</v>
      </c>
      <c r="T2050" s="15" t="s">
        <v>8315</v>
      </c>
      <c r="U2050" s="15" t="s">
        <v>8345</v>
      </c>
    </row>
    <row r="2051" spans="1:2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s="13">
        <f>IFERROR(ROUND(E2051/Q2051,2),0)</f>
        <v>80.989999999999995</v>
      </c>
      <c r="G2051" s="10">
        <f>ROUND(E2051/D2051,2)</f>
        <v>1.2</v>
      </c>
      <c r="H2051" s="9" t="s">
        <v>8217</v>
      </c>
      <c r="I2051" t="s">
        <v>8223</v>
      </c>
      <c r="J2051" t="s">
        <v>8245</v>
      </c>
      <c r="K2051">
        <v>1386025140</v>
      </c>
      <c r="L2051">
        <v>1382963963</v>
      </c>
      <c r="M2051" s="20">
        <f>(((K2051/60)/60)/24)+DATE(1970,1,1)</f>
        <v>41610.957638888889</v>
      </c>
      <c r="N2051" s="20">
        <f>(((L2051/60)/60)/24)+DATE(1970,1,1)</f>
        <v>41575.527349537035</v>
      </c>
      <c r="O2051" s="22">
        <f>M2051-N2051</f>
        <v>35.430289351854299</v>
      </c>
      <c r="P2051" t="b">
        <v>0</v>
      </c>
      <c r="Q2051">
        <v>742</v>
      </c>
      <c r="R2051" t="b">
        <v>1</v>
      </c>
      <c r="S2051" t="s">
        <v>8290</v>
      </c>
      <c r="T2051" s="15" t="s">
        <v>8315</v>
      </c>
      <c r="U2051" s="15" t="s">
        <v>8345</v>
      </c>
    </row>
    <row r="2052" spans="1:21" ht="60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s="13">
        <f>IFERROR(ROUND(E2052/Q2052,2),0)</f>
        <v>278.39</v>
      </c>
      <c r="G2052" s="10">
        <f>ROUND(E2052/D2052,2)</f>
        <v>4.7300000000000004</v>
      </c>
      <c r="H2052" s="9" t="s">
        <v>8217</v>
      </c>
      <c r="I2052" t="s">
        <v>8222</v>
      </c>
      <c r="J2052" t="s">
        <v>8244</v>
      </c>
      <c r="K2052">
        <v>1433036578</v>
      </c>
      <c r="L2052">
        <v>1429580578</v>
      </c>
      <c r="M2052" s="20">
        <f>(((K2052/60)/60)/24)+DATE(1970,1,1)</f>
        <v>42155.071504629625</v>
      </c>
      <c r="N2052" s="20">
        <f>(((L2052/60)/60)/24)+DATE(1970,1,1)</f>
        <v>42115.071504629625</v>
      </c>
      <c r="O2052" s="22">
        <f>M2052-N2052</f>
        <v>40</v>
      </c>
      <c r="P2052" t="b">
        <v>0</v>
      </c>
      <c r="Q2052">
        <v>170</v>
      </c>
      <c r="R2052" t="b">
        <v>1</v>
      </c>
      <c r="S2052" t="s">
        <v>8290</v>
      </c>
      <c r="T2052" s="15" t="s">
        <v>8315</v>
      </c>
      <c r="U2052" s="15" t="s">
        <v>8345</v>
      </c>
    </row>
    <row r="2053" spans="1:21" ht="60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s="13">
        <f>IFERROR(ROUND(E2053/Q2053,2),0)</f>
        <v>43.1</v>
      </c>
      <c r="G2053" s="10">
        <f>ROUND(E2053/D2053,2)</f>
        <v>1.3</v>
      </c>
      <c r="H2053" s="9" t="s">
        <v>8217</v>
      </c>
      <c r="I2053" t="s">
        <v>8222</v>
      </c>
      <c r="J2053" t="s">
        <v>8244</v>
      </c>
      <c r="K2053">
        <v>1388017937</v>
      </c>
      <c r="L2053">
        <v>1385425937</v>
      </c>
      <c r="M2053" s="20">
        <f>(((K2053/60)/60)/24)+DATE(1970,1,1)</f>
        <v>41634.022418981483</v>
      </c>
      <c r="N2053" s="20">
        <f>(((L2053/60)/60)/24)+DATE(1970,1,1)</f>
        <v>41604.022418981483</v>
      </c>
      <c r="O2053" s="22">
        <f>M2053-N2053</f>
        <v>30</v>
      </c>
      <c r="P2053" t="b">
        <v>0</v>
      </c>
      <c r="Q2053">
        <v>242</v>
      </c>
      <c r="R2053" t="b">
        <v>1</v>
      </c>
      <c r="S2053" t="s">
        <v>8290</v>
      </c>
      <c r="T2053" s="15" t="s">
        <v>8315</v>
      </c>
      <c r="U2053" s="15" t="s">
        <v>8345</v>
      </c>
    </row>
    <row r="2054" spans="1:21" ht="60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s="13">
        <f>IFERROR(ROUND(E2054/Q2054,2),0)</f>
        <v>326.29000000000002</v>
      </c>
      <c r="G2054" s="10">
        <f>ROUND(E2054/D2054,2)</f>
        <v>3.53</v>
      </c>
      <c r="H2054" s="9" t="s">
        <v>8217</v>
      </c>
      <c r="I2054" t="s">
        <v>8222</v>
      </c>
      <c r="J2054" t="s">
        <v>8244</v>
      </c>
      <c r="K2054">
        <v>1455933653</v>
      </c>
      <c r="L2054">
        <v>1452045653</v>
      </c>
      <c r="M2054" s="20">
        <f>(((K2054/60)/60)/24)+DATE(1970,1,1)</f>
        <v>42420.08394675926</v>
      </c>
      <c r="N2054" s="20">
        <f>(((L2054/60)/60)/24)+DATE(1970,1,1)</f>
        <v>42375.08394675926</v>
      </c>
      <c r="O2054" s="22">
        <f>M2054-N2054</f>
        <v>45</v>
      </c>
      <c r="P2054" t="b">
        <v>0</v>
      </c>
      <c r="Q2054">
        <v>541</v>
      </c>
      <c r="R2054" t="b">
        <v>1</v>
      </c>
      <c r="S2054" t="s">
        <v>8290</v>
      </c>
      <c r="T2054" s="15" t="s">
        <v>8315</v>
      </c>
      <c r="U2054" s="15" t="s">
        <v>8345</v>
      </c>
    </row>
    <row r="2055" spans="1:21" ht="60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s="13">
        <f>IFERROR(ROUND(E2055/Q2055,2),0)</f>
        <v>41.74</v>
      </c>
      <c r="G2055" s="10">
        <f>ROUND(E2055/D2055,2)</f>
        <v>1.01</v>
      </c>
      <c r="H2055" s="9" t="s">
        <v>8217</v>
      </c>
      <c r="I2055" t="s">
        <v>8222</v>
      </c>
      <c r="J2055" t="s">
        <v>8244</v>
      </c>
      <c r="K2055">
        <v>1448466551</v>
      </c>
      <c r="L2055">
        <v>1445870951</v>
      </c>
      <c r="M2055" s="20">
        <f>(((K2055/60)/60)/24)+DATE(1970,1,1)</f>
        <v>42333.659155092595</v>
      </c>
      <c r="N2055" s="20">
        <f>(((L2055/60)/60)/24)+DATE(1970,1,1)</f>
        <v>42303.617488425924</v>
      </c>
      <c r="O2055" s="22">
        <f>M2055-N2055</f>
        <v>30.041666666671517</v>
      </c>
      <c r="P2055" t="b">
        <v>0</v>
      </c>
      <c r="Q2055">
        <v>121</v>
      </c>
      <c r="R2055" t="b">
        <v>1</v>
      </c>
      <c r="S2055" t="s">
        <v>8290</v>
      </c>
      <c r="T2055" s="15" t="s">
        <v>8315</v>
      </c>
      <c r="U2055" s="15" t="s">
        <v>8345</v>
      </c>
    </row>
    <row r="2056" spans="1:21" ht="60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s="13">
        <f>IFERROR(ROUND(E2056/Q2056,2),0)</f>
        <v>64.02</v>
      </c>
      <c r="G2056" s="10">
        <f>ROUND(E2056/D2056,2)</f>
        <v>1.1399999999999999</v>
      </c>
      <c r="H2056" s="9" t="s">
        <v>8217</v>
      </c>
      <c r="I2056" t="s">
        <v>8223</v>
      </c>
      <c r="J2056" t="s">
        <v>8245</v>
      </c>
      <c r="K2056">
        <v>1399033810</v>
      </c>
      <c r="L2056">
        <v>1396441810</v>
      </c>
      <c r="M2056" s="20">
        <f>(((K2056/60)/60)/24)+DATE(1970,1,1)</f>
        <v>41761.520949074074</v>
      </c>
      <c r="N2056" s="20">
        <f>(((L2056/60)/60)/24)+DATE(1970,1,1)</f>
        <v>41731.520949074074</v>
      </c>
      <c r="O2056" s="22">
        <f>M2056-N2056</f>
        <v>30</v>
      </c>
      <c r="P2056" t="b">
        <v>0</v>
      </c>
      <c r="Q2056">
        <v>621</v>
      </c>
      <c r="R2056" t="b">
        <v>1</v>
      </c>
      <c r="S2056" t="s">
        <v>8290</v>
      </c>
      <c r="T2056" s="15" t="s">
        <v>8315</v>
      </c>
      <c r="U2056" s="15" t="s">
        <v>8345</v>
      </c>
    </row>
    <row r="2057" spans="1:21" ht="60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s="13">
        <f>IFERROR(ROUND(E2057/Q2057,2),0)</f>
        <v>99.46</v>
      </c>
      <c r="G2057" s="10">
        <f>ROUND(E2057/D2057,2)</f>
        <v>1.67</v>
      </c>
      <c r="H2057" s="9" t="s">
        <v>8217</v>
      </c>
      <c r="I2057" t="s">
        <v>8222</v>
      </c>
      <c r="J2057" t="s">
        <v>8244</v>
      </c>
      <c r="K2057">
        <v>1417579200</v>
      </c>
      <c r="L2057">
        <v>1415031043</v>
      </c>
      <c r="M2057" s="20">
        <f>(((K2057/60)/60)/24)+DATE(1970,1,1)</f>
        <v>41976.166666666672</v>
      </c>
      <c r="N2057" s="20">
        <f>(((L2057/60)/60)/24)+DATE(1970,1,1)</f>
        <v>41946.674108796295</v>
      </c>
      <c r="O2057" s="22">
        <f>M2057-N2057</f>
        <v>29.492557870376913</v>
      </c>
      <c r="P2057" t="b">
        <v>0</v>
      </c>
      <c r="Q2057">
        <v>101</v>
      </c>
      <c r="R2057" t="b">
        <v>1</v>
      </c>
      <c r="S2057" t="s">
        <v>8290</v>
      </c>
      <c r="T2057" s="15" t="s">
        <v>8315</v>
      </c>
      <c r="U2057" s="15" t="s">
        <v>8345</v>
      </c>
    </row>
    <row r="2058" spans="1:21" ht="45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s="13">
        <f>IFERROR(ROUND(E2058/Q2058,2),0)</f>
        <v>138.49</v>
      </c>
      <c r="G2058" s="10">
        <f>ROUND(E2058/D2058,2)</f>
        <v>1.53</v>
      </c>
      <c r="H2058" s="9" t="s">
        <v>8217</v>
      </c>
      <c r="I2058" t="s">
        <v>8222</v>
      </c>
      <c r="J2058" t="s">
        <v>8244</v>
      </c>
      <c r="K2058">
        <v>1366222542</v>
      </c>
      <c r="L2058">
        <v>1363630542</v>
      </c>
      <c r="M2058" s="20">
        <f>(((K2058/60)/60)/24)+DATE(1970,1,1)</f>
        <v>41381.76090277778</v>
      </c>
      <c r="N2058" s="20">
        <f>(((L2058/60)/60)/24)+DATE(1970,1,1)</f>
        <v>41351.76090277778</v>
      </c>
      <c r="O2058" s="22">
        <f>M2058-N2058</f>
        <v>30</v>
      </c>
      <c r="P2058" t="b">
        <v>0</v>
      </c>
      <c r="Q2058">
        <v>554</v>
      </c>
      <c r="R2058" t="b">
        <v>1</v>
      </c>
      <c r="S2058" t="s">
        <v>8290</v>
      </c>
      <c r="T2058" s="15" t="s">
        <v>8315</v>
      </c>
      <c r="U2058" s="15" t="s">
        <v>8345</v>
      </c>
    </row>
    <row r="2059" spans="1:21" ht="60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s="13">
        <f>IFERROR(ROUND(E2059/Q2059,2),0)</f>
        <v>45.55</v>
      </c>
      <c r="G2059" s="10">
        <f>ROUND(E2059/D2059,2)</f>
        <v>2.02</v>
      </c>
      <c r="H2059" s="9" t="s">
        <v>8217</v>
      </c>
      <c r="I2059" t="s">
        <v>8223</v>
      </c>
      <c r="J2059" t="s">
        <v>8245</v>
      </c>
      <c r="K2059">
        <v>1456487532</v>
      </c>
      <c r="L2059">
        <v>1453895532</v>
      </c>
      <c r="M2059" s="20">
        <f>(((K2059/60)/60)/24)+DATE(1970,1,1)</f>
        <v>42426.494583333333</v>
      </c>
      <c r="N2059" s="20">
        <f>(((L2059/60)/60)/24)+DATE(1970,1,1)</f>
        <v>42396.494583333333</v>
      </c>
      <c r="O2059" s="22">
        <f>M2059-N2059</f>
        <v>30</v>
      </c>
      <c r="P2059" t="b">
        <v>0</v>
      </c>
      <c r="Q2059">
        <v>666</v>
      </c>
      <c r="R2059" t="b">
        <v>1</v>
      </c>
      <c r="S2059" t="s">
        <v>8290</v>
      </c>
      <c r="T2059" s="15" t="s">
        <v>8315</v>
      </c>
      <c r="U2059" s="15" t="s">
        <v>8345</v>
      </c>
    </row>
    <row r="2060" spans="1:21" ht="30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s="13">
        <f>IFERROR(ROUND(E2060/Q2060,2),0)</f>
        <v>10.51</v>
      </c>
      <c r="G2060" s="10">
        <f>ROUND(E2060/D2060,2)</f>
        <v>1.68</v>
      </c>
      <c r="H2060" s="9" t="s">
        <v>8217</v>
      </c>
      <c r="I2060" t="s">
        <v>8223</v>
      </c>
      <c r="J2060" t="s">
        <v>8245</v>
      </c>
      <c r="K2060">
        <v>1425326400</v>
      </c>
      <c r="L2060">
        <v>1421916830</v>
      </c>
      <c r="M2060" s="20">
        <f>(((K2060/60)/60)/24)+DATE(1970,1,1)</f>
        <v>42065.833333333328</v>
      </c>
      <c r="N2060" s="20">
        <f>(((L2060/60)/60)/24)+DATE(1970,1,1)</f>
        <v>42026.370717592596</v>
      </c>
      <c r="O2060" s="22">
        <f>M2060-N2060</f>
        <v>39.462615740732872</v>
      </c>
      <c r="P2060" t="b">
        <v>0</v>
      </c>
      <c r="Q2060">
        <v>410</v>
      </c>
      <c r="R2060" t="b">
        <v>1</v>
      </c>
      <c r="S2060" t="s">
        <v>8290</v>
      </c>
      <c r="T2060" s="15" t="s">
        <v>8315</v>
      </c>
      <c r="U2060" s="15" t="s">
        <v>8345</v>
      </c>
    </row>
    <row r="2061" spans="1:21" ht="60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s="13">
        <f>IFERROR(ROUND(E2061/Q2061,2),0)</f>
        <v>114.77</v>
      </c>
      <c r="G2061" s="10">
        <f>ROUND(E2061/D2061,2)</f>
        <v>1.43</v>
      </c>
      <c r="H2061" s="9" t="s">
        <v>8217</v>
      </c>
      <c r="I2061" t="s">
        <v>8222</v>
      </c>
      <c r="J2061" t="s">
        <v>8244</v>
      </c>
      <c r="K2061">
        <v>1454277540</v>
      </c>
      <c r="L2061">
        <v>1450880854</v>
      </c>
      <c r="M2061" s="20">
        <f>(((K2061/60)/60)/24)+DATE(1970,1,1)</f>
        <v>42400.915972222225</v>
      </c>
      <c r="N2061" s="20">
        <f>(((L2061/60)/60)/24)+DATE(1970,1,1)</f>
        <v>42361.602476851855</v>
      </c>
      <c r="O2061" s="22">
        <f>M2061-N2061</f>
        <v>39.313495370370219</v>
      </c>
      <c r="P2061" t="b">
        <v>0</v>
      </c>
      <c r="Q2061">
        <v>375</v>
      </c>
      <c r="R2061" t="b">
        <v>1</v>
      </c>
      <c r="S2061" t="s">
        <v>8290</v>
      </c>
      <c r="T2061" s="15" t="s">
        <v>8315</v>
      </c>
      <c r="U2061" s="15" t="s">
        <v>8345</v>
      </c>
    </row>
    <row r="2062" spans="1:21" ht="60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s="13">
        <f>IFERROR(ROUND(E2062/Q2062,2),0)</f>
        <v>36</v>
      </c>
      <c r="G2062" s="10">
        <f>ROUND(E2062/D2062,2)</f>
        <v>1.96</v>
      </c>
      <c r="H2062" s="9" t="s">
        <v>8217</v>
      </c>
      <c r="I2062" t="s">
        <v>8222</v>
      </c>
      <c r="J2062" t="s">
        <v>8244</v>
      </c>
      <c r="K2062">
        <v>1406129150</v>
      </c>
      <c r="L2062">
        <v>1400945150</v>
      </c>
      <c r="M2062" s="20">
        <f>(((K2062/60)/60)/24)+DATE(1970,1,1)</f>
        <v>41843.642939814818</v>
      </c>
      <c r="N2062" s="20">
        <f>(((L2062/60)/60)/24)+DATE(1970,1,1)</f>
        <v>41783.642939814818</v>
      </c>
      <c r="O2062" s="22">
        <f>M2062-N2062</f>
        <v>60</v>
      </c>
      <c r="P2062" t="b">
        <v>0</v>
      </c>
      <c r="Q2062">
        <v>1364</v>
      </c>
      <c r="R2062" t="b">
        <v>1</v>
      </c>
      <c r="S2062" t="s">
        <v>8290</v>
      </c>
      <c r="T2062" s="15" t="s">
        <v>8315</v>
      </c>
      <c r="U2062" s="15" t="s">
        <v>8345</v>
      </c>
    </row>
    <row r="2063" spans="1:21" ht="60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s="13">
        <f>IFERROR(ROUND(E2063/Q2063,2),0)</f>
        <v>154.16999999999999</v>
      </c>
      <c r="G2063" s="10">
        <f>ROUND(E2063/D2063,2)</f>
        <v>1.08</v>
      </c>
      <c r="H2063" s="9" t="s">
        <v>8217</v>
      </c>
      <c r="I2063" t="s">
        <v>8222</v>
      </c>
      <c r="J2063" t="s">
        <v>8244</v>
      </c>
      <c r="K2063">
        <v>1483208454</v>
      </c>
      <c r="L2063">
        <v>1480616454</v>
      </c>
      <c r="M2063" s="20">
        <f>(((K2063/60)/60)/24)+DATE(1970,1,1)</f>
        <v>42735.764513888891</v>
      </c>
      <c r="N2063" s="20">
        <f>(((L2063/60)/60)/24)+DATE(1970,1,1)</f>
        <v>42705.764513888891</v>
      </c>
      <c r="O2063" s="22">
        <f>M2063-N2063</f>
        <v>30</v>
      </c>
      <c r="P2063" t="b">
        <v>0</v>
      </c>
      <c r="Q2063">
        <v>35</v>
      </c>
      <c r="R2063" t="b">
        <v>1</v>
      </c>
      <c r="S2063" t="s">
        <v>8290</v>
      </c>
      <c r="T2063" s="15" t="s">
        <v>8315</v>
      </c>
      <c r="U2063" s="15" t="s">
        <v>8345</v>
      </c>
    </row>
    <row r="2064" spans="1:21" ht="60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s="13">
        <f>IFERROR(ROUND(E2064/Q2064,2),0)</f>
        <v>566.39</v>
      </c>
      <c r="G2064" s="10">
        <f>ROUND(E2064/D2064,2)</f>
        <v>1.1499999999999999</v>
      </c>
      <c r="H2064" s="9" t="s">
        <v>8217</v>
      </c>
      <c r="I2064" t="s">
        <v>8230</v>
      </c>
      <c r="J2064" t="s">
        <v>8251</v>
      </c>
      <c r="K2064">
        <v>1458807098</v>
      </c>
      <c r="L2064">
        <v>1456218698</v>
      </c>
      <c r="M2064" s="20">
        <f>(((K2064/60)/60)/24)+DATE(1970,1,1)</f>
        <v>42453.341412037036</v>
      </c>
      <c r="N2064" s="20">
        <f>(((L2064/60)/60)/24)+DATE(1970,1,1)</f>
        <v>42423.3830787037</v>
      </c>
      <c r="O2064" s="22">
        <f>M2064-N2064</f>
        <v>29.958333333335759</v>
      </c>
      <c r="P2064" t="b">
        <v>0</v>
      </c>
      <c r="Q2064">
        <v>203</v>
      </c>
      <c r="R2064" t="b">
        <v>1</v>
      </c>
      <c r="S2064" t="s">
        <v>8290</v>
      </c>
      <c r="T2064" s="15" t="s">
        <v>8315</v>
      </c>
      <c r="U2064" s="15" t="s">
        <v>8345</v>
      </c>
    </row>
    <row r="2065" spans="1:21" ht="45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s="13">
        <f>IFERROR(ROUND(E2065/Q2065,2),0)</f>
        <v>120.86</v>
      </c>
      <c r="G2065" s="10">
        <f>ROUND(E2065/D2065,2)</f>
        <v>1.48</v>
      </c>
      <c r="H2065" s="9" t="s">
        <v>8217</v>
      </c>
      <c r="I2065" t="s">
        <v>8234</v>
      </c>
      <c r="J2065" t="s">
        <v>8247</v>
      </c>
      <c r="K2065">
        <v>1463333701</v>
      </c>
      <c r="L2065">
        <v>1460482501</v>
      </c>
      <c r="M2065" s="20">
        <f>(((K2065/60)/60)/24)+DATE(1970,1,1)</f>
        <v>42505.73265046296</v>
      </c>
      <c r="N2065" s="20">
        <f>(((L2065/60)/60)/24)+DATE(1970,1,1)</f>
        <v>42472.73265046296</v>
      </c>
      <c r="O2065" s="22">
        <f>M2065-N2065</f>
        <v>33</v>
      </c>
      <c r="P2065" t="b">
        <v>0</v>
      </c>
      <c r="Q2065">
        <v>49</v>
      </c>
      <c r="R2065" t="b">
        <v>1</v>
      </c>
      <c r="S2065" t="s">
        <v>8290</v>
      </c>
      <c r="T2065" s="15" t="s">
        <v>8315</v>
      </c>
      <c r="U2065" s="15" t="s">
        <v>8345</v>
      </c>
    </row>
    <row r="2066" spans="1:21" ht="60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s="13">
        <f>IFERROR(ROUND(E2066/Q2066,2),0)</f>
        <v>86.16</v>
      </c>
      <c r="G2066" s="10">
        <f>ROUND(E2066/D2066,2)</f>
        <v>1.91</v>
      </c>
      <c r="H2066" s="9" t="s">
        <v>8217</v>
      </c>
      <c r="I2066" t="s">
        <v>8222</v>
      </c>
      <c r="J2066" t="s">
        <v>8244</v>
      </c>
      <c r="K2066">
        <v>1370001600</v>
      </c>
      <c r="L2066">
        <v>1366879523</v>
      </c>
      <c r="M2066" s="20">
        <f>(((K2066/60)/60)/24)+DATE(1970,1,1)</f>
        <v>41425.5</v>
      </c>
      <c r="N2066" s="20">
        <f>(((L2066/60)/60)/24)+DATE(1970,1,1)</f>
        <v>41389.364849537036</v>
      </c>
      <c r="O2066" s="22">
        <f>M2066-N2066</f>
        <v>36.135150462963793</v>
      </c>
      <c r="P2066" t="b">
        <v>0</v>
      </c>
      <c r="Q2066">
        <v>5812</v>
      </c>
      <c r="R2066" t="b">
        <v>1</v>
      </c>
      <c r="S2066" t="s">
        <v>8290</v>
      </c>
      <c r="T2066" s="15" t="s">
        <v>8315</v>
      </c>
      <c r="U2066" s="15" t="s">
        <v>8345</v>
      </c>
    </row>
    <row r="2067" spans="1:21" ht="60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s="13">
        <f>IFERROR(ROUND(E2067/Q2067,2),0)</f>
        <v>51.21</v>
      </c>
      <c r="G2067" s="10">
        <f>ROUND(E2067/D2067,2)</f>
        <v>1.99</v>
      </c>
      <c r="H2067" s="9" t="s">
        <v>8217</v>
      </c>
      <c r="I2067" t="s">
        <v>8223</v>
      </c>
      <c r="J2067" t="s">
        <v>8245</v>
      </c>
      <c r="K2067">
        <v>1387958429</v>
      </c>
      <c r="L2067">
        <v>1385366429</v>
      </c>
      <c r="M2067" s="20">
        <f>(((K2067/60)/60)/24)+DATE(1970,1,1)</f>
        <v>41633.333668981482</v>
      </c>
      <c r="N2067" s="20">
        <f>(((L2067/60)/60)/24)+DATE(1970,1,1)</f>
        <v>41603.333668981482</v>
      </c>
      <c r="O2067" s="22">
        <f>M2067-N2067</f>
        <v>30</v>
      </c>
      <c r="P2067" t="b">
        <v>0</v>
      </c>
      <c r="Q2067">
        <v>1556</v>
      </c>
      <c r="R2067" t="b">
        <v>1</v>
      </c>
      <c r="S2067" t="s">
        <v>8290</v>
      </c>
      <c r="T2067" s="15" t="s">
        <v>8315</v>
      </c>
      <c r="U2067" s="15" t="s">
        <v>8345</v>
      </c>
    </row>
    <row r="2068" spans="1:21" ht="45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s="13">
        <f>IFERROR(ROUND(E2068/Q2068,2),0)</f>
        <v>67.260000000000005</v>
      </c>
      <c r="G2068" s="10">
        <f>ROUND(E2068/D2068,2)</f>
        <v>2.19</v>
      </c>
      <c r="H2068" s="9" t="s">
        <v>8217</v>
      </c>
      <c r="I2068" t="s">
        <v>8222</v>
      </c>
      <c r="J2068" t="s">
        <v>8244</v>
      </c>
      <c r="K2068">
        <v>1408818683</v>
      </c>
      <c r="L2068">
        <v>1406226683</v>
      </c>
      <c r="M2068" s="20">
        <f>(((K2068/60)/60)/24)+DATE(1970,1,1)</f>
        <v>41874.771793981483</v>
      </c>
      <c r="N2068" s="20">
        <f>(((L2068/60)/60)/24)+DATE(1970,1,1)</f>
        <v>41844.771793981483</v>
      </c>
      <c r="O2068" s="22">
        <f>M2068-N2068</f>
        <v>30</v>
      </c>
      <c r="P2068" t="b">
        <v>0</v>
      </c>
      <c r="Q2068">
        <v>65</v>
      </c>
      <c r="R2068" t="b">
        <v>1</v>
      </c>
      <c r="S2068" t="s">
        <v>8290</v>
      </c>
      <c r="T2068" s="15" t="s">
        <v>8315</v>
      </c>
      <c r="U2068" s="15" t="s">
        <v>8345</v>
      </c>
    </row>
    <row r="2069" spans="1:21" ht="45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s="13">
        <f>IFERROR(ROUND(E2069/Q2069,2),0)</f>
        <v>62.8</v>
      </c>
      <c r="G2069" s="10">
        <f>ROUND(E2069/D2069,2)</f>
        <v>1.27</v>
      </c>
      <c r="H2069" s="9" t="s">
        <v>8217</v>
      </c>
      <c r="I2069" t="s">
        <v>8223</v>
      </c>
      <c r="J2069" t="s">
        <v>8245</v>
      </c>
      <c r="K2069">
        <v>1432499376</v>
      </c>
      <c r="L2069">
        <v>1429648176</v>
      </c>
      <c r="M2069" s="20">
        <f>(((K2069/60)/60)/24)+DATE(1970,1,1)</f>
        <v>42148.853888888887</v>
      </c>
      <c r="N2069" s="20">
        <f>(((L2069/60)/60)/24)+DATE(1970,1,1)</f>
        <v>42115.853888888887</v>
      </c>
      <c r="O2069" s="22">
        <f>M2069-N2069</f>
        <v>33</v>
      </c>
      <c r="P2069" t="b">
        <v>0</v>
      </c>
      <c r="Q2069">
        <v>10</v>
      </c>
      <c r="R2069" t="b">
        <v>1</v>
      </c>
      <c r="S2069" t="s">
        <v>8290</v>
      </c>
      <c r="T2069" s="15" t="s">
        <v>8315</v>
      </c>
      <c r="U2069" s="15" t="s">
        <v>8345</v>
      </c>
    </row>
    <row r="2070" spans="1:21" ht="60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s="13">
        <f>IFERROR(ROUND(E2070/Q2070,2),0)</f>
        <v>346.13</v>
      </c>
      <c r="G2070" s="10">
        <f>ROUND(E2070/D2070,2)</f>
        <v>1.05</v>
      </c>
      <c r="H2070" s="9" t="s">
        <v>8217</v>
      </c>
      <c r="I2070" t="s">
        <v>8222</v>
      </c>
      <c r="J2070" t="s">
        <v>8244</v>
      </c>
      <c r="K2070">
        <v>1476994315</v>
      </c>
      <c r="L2070">
        <v>1474402315</v>
      </c>
      <c r="M2070" s="20">
        <f>(((K2070/60)/60)/24)+DATE(1970,1,1)</f>
        <v>42663.841608796298</v>
      </c>
      <c r="N2070" s="20">
        <f>(((L2070/60)/60)/24)+DATE(1970,1,1)</f>
        <v>42633.841608796298</v>
      </c>
      <c r="O2070" s="22">
        <f>M2070-N2070</f>
        <v>30</v>
      </c>
      <c r="P2070" t="b">
        <v>0</v>
      </c>
      <c r="Q2070">
        <v>76</v>
      </c>
      <c r="R2070" t="b">
        <v>1</v>
      </c>
      <c r="S2070" t="s">
        <v>8290</v>
      </c>
      <c r="T2070" s="15" t="s">
        <v>8315</v>
      </c>
      <c r="U2070" s="15" t="s">
        <v>8345</v>
      </c>
    </row>
    <row r="2071" spans="1:21" ht="60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s="13">
        <f>IFERROR(ROUND(E2071/Q2071,2),0)</f>
        <v>244.12</v>
      </c>
      <c r="G2071" s="10">
        <f>ROUND(E2071/D2071,2)</f>
        <v>1.28</v>
      </c>
      <c r="H2071" s="9" t="s">
        <v>8217</v>
      </c>
      <c r="I2071" t="s">
        <v>8222</v>
      </c>
      <c r="J2071" t="s">
        <v>8244</v>
      </c>
      <c r="K2071">
        <v>1451776791</v>
      </c>
      <c r="L2071">
        <v>1449098391</v>
      </c>
      <c r="M2071" s="20">
        <f>(((K2071/60)/60)/24)+DATE(1970,1,1)</f>
        <v>42371.972118055557</v>
      </c>
      <c r="N2071" s="20">
        <f>(((L2071/60)/60)/24)+DATE(1970,1,1)</f>
        <v>42340.972118055557</v>
      </c>
      <c r="O2071" s="22">
        <f>M2071-N2071</f>
        <v>31</v>
      </c>
      <c r="P2071" t="b">
        <v>0</v>
      </c>
      <c r="Q2071">
        <v>263</v>
      </c>
      <c r="R2071" t="b">
        <v>1</v>
      </c>
      <c r="S2071" t="s">
        <v>8290</v>
      </c>
      <c r="T2071" s="15" t="s">
        <v>8315</v>
      </c>
      <c r="U2071" s="15" t="s">
        <v>8345</v>
      </c>
    </row>
    <row r="2072" spans="1:21" ht="60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s="13">
        <f>IFERROR(ROUND(E2072/Q2072,2),0)</f>
        <v>259.25</v>
      </c>
      <c r="G2072" s="10">
        <f>ROUND(E2072/D2072,2)</f>
        <v>3.17</v>
      </c>
      <c r="H2072" s="9" t="s">
        <v>8217</v>
      </c>
      <c r="I2072" t="s">
        <v>8234</v>
      </c>
      <c r="J2072" t="s">
        <v>8247</v>
      </c>
      <c r="K2072">
        <v>1467128723</v>
      </c>
      <c r="L2072">
        <v>1464536723</v>
      </c>
      <c r="M2072" s="20">
        <f>(((K2072/60)/60)/24)+DATE(1970,1,1)</f>
        <v>42549.6565162037</v>
      </c>
      <c r="N2072" s="20">
        <f>(((L2072/60)/60)/24)+DATE(1970,1,1)</f>
        <v>42519.6565162037</v>
      </c>
      <c r="O2072" s="22">
        <f>M2072-N2072</f>
        <v>30</v>
      </c>
      <c r="P2072" t="b">
        <v>0</v>
      </c>
      <c r="Q2072">
        <v>1530</v>
      </c>
      <c r="R2072" t="b">
        <v>1</v>
      </c>
      <c r="S2072" t="s">
        <v>8290</v>
      </c>
      <c r="T2072" s="15" t="s">
        <v>8315</v>
      </c>
      <c r="U2072" s="15" t="s">
        <v>8345</v>
      </c>
    </row>
    <row r="2073" spans="1:21" ht="60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s="13">
        <f>IFERROR(ROUND(E2073/Q2073,2),0)</f>
        <v>201.96</v>
      </c>
      <c r="G2073" s="10">
        <f>ROUND(E2073/D2073,2)</f>
        <v>2.81</v>
      </c>
      <c r="H2073" s="9" t="s">
        <v>8217</v>
      </c>
      <c r="I2073" t="s">
        <v>8222</v>
      </c>
      <c r="J2073" t="s">
        <v>8244</v>
      </c>
      <c r="K2073">
        <v>1475390484</v>
      </c>
      <c r="L2073">
        <v>1471502484</v>
      </c>
      <c r="M2073" s="20">
        <f>(((K2073/60)/60)/24)+DATE(1970,1,1)</f>
        <v>42645.278749999998</v>
      </c>
      <c r="N2073" s="20">
        <f>(((L2073/60)/60)/24)+DATE(1970,1,1)</f>
        <v>42600.278749999998</v>
      </c>
      <c r="O2073" s="22">
        <f>M2073-N2073</f>
        <v>45</v>
      </c>
      <c r="P2073" t="b">
        <v>0</v>
      </c>
      <c r="Q2073">
        <v>278</v>
      </c>
      <c r="R2073" t="b">
        <v>1</v>
      </c>
      <c r="S2073" t="s">
        <v>8290</v>
      </c>
      <c r="T2073" s="15" t="s">
        <v>8315</v>
      </c>
      <c r="U2073" s="15" t="s">
        <v>8345</v>
      </c>
    </row>
    <row r="2074" spans="1:21" ht="60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s="13">
        <f>IFERROR(ROUND(E2074/Q2074,2),0)</f>
        <v>226.21</v>
      </c>
      <c r="G2074" s="10">
        <f>ROUND(E2074/D2074,2)</f>
        <v>1.1100000000000001</v>
      </c>
      <c r="H2074" s="9" t="s">
        <v>8217</v>
      </c>
      <c r="I2074" t="s">
        <v>8222</v>
      </c>
      <c r="J2074" t="s">
        <v>8244</v>
      </c>
      <c r="K2074">
        <v>1462629432</v>
      </c>
      <c r="L2074">
        <v>1460037432</v>
      </c>
      <c r="M2074" s="20">
        <f>(((K2074/60)/60)/24)+DATE(1970,1,1)</f>
        <v>42497.581388888888</v>
      </c>
      <c r="N2074" s="20">
        <f>(((L2074/60)/60)/24)+DATE(1970,1,1)</f>
        <v>42467.581388888888</v>
      </c>
      <c r="O2074" s="22">
        <f>M2074-N2074</f>
        <v>30</v>
      </c>
      <c r="P2074" t="b">
        <v>0</v>
      </c>
      <c r="Q2074">
        <v>350</v>
      </c>
      <c r="R2074" t="b">
        <v>1</v>
      </c>
      <c r="S2074" t="s">
        <v>8290</v>
      </c>
      <c r="T2074" s="15" t="s">
        <v>8315</v>
      </c>
      <c r="U2074" s="15" t="s">
        <v>8345</v>
      </c>
    </row>
    <row r="2075" spans="1:21" ht="60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s="13">
        <f>IFERROR(ROUND(E2075/Q2075,2),0)</f>
        <v>324.69</v>
      </c>
      <c r="G2075" s="10">
        <f>ROUND(E2075/D2075,2)</f>
        <v>1.53</v>
      </c>
      <c r="H2075" s="9" t="s">
        <v>8217</v>
      </c>
      <c r="I2075" t="s">
        <v>8222</v>
      </c>
      <c r="J2075" t="s">
        <v>8244</v>
      </c>
      <c r="K2075">
        <v>1431100918</v>
      </c>
      <c r="L2075">
        <v>1427212918</v>
      </c>
      <c r="M2075" s="20">
        <f>(((K2075/60)/60)/24)+DATE(1970,1,1)</f>
        <v>42132.668032407411</v>
      </c>
      <c r="N2075" s="20">
        <f>(((L2075/60)/60)/24)+DATE(1970,1,1)</f>
        <v>42087.668032407411</v>
      </c>
      <c r="O2075" s="22">
        <f>M2075-N2075</f>
        <v>45</v>
      </c>
      <c r="P2075" t="b">
        <v>0</v>
      </c>
      <c r="Q2075">
        <v>470</v>
      </c>
      <c r="R2075" t="b">
        <v>1</v>
      </c>
      <c r="S2075" t="s">
        <v>8290</v>
      </c>
      <c r="T2075" s="15" t="s">
        <v>8315</v>
      </c>
      <c r="U2075" s="15" t="s">
        <v>8345</v>
      </c>
    </row>
    <row r="2076" spans="1:21" ht="30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s="13">
        <f>IFERROR(ROUND(E2076/Q2076,2),0)</f>
        <v>205</v>
      </c>
      <c r="G2076" s="10">
        <f>ROUND(E2076/D2076,2)</f>
        <v>1.03</v>
      </c>
      <c r="H2076" s="9" t="s">
        <v>8217</v>
      </c>
      <c r="I2076" t="s">
        <v>8222</v>
      </c>
      <c r="J2076" t="s">
        <v>8244</v>
      </c>
      <c r="K2076">
        <v>1462564182</v>
      </c>
      <c r="L2076">
        <v>1459972182</v>
      </c>
      <c r="M2076" s="20">
        <f>(((K2076/60)/60)/24)+DATE(1970,1,1)</f>
        <v>42496.826180555552</v>
      </c>
      <c r="N2076" s="20">
        <f>(((L2076/60)/60)/24)+DATE(1970,1,1)</f>
        <v>42466.826180555552</v>
      </c>
      <c r="O2076" s="22">
        <f>M2076-N2076</f>
        <v>30</v>
      </c>
      <c r="P2076" t="b">
        <v>0</v>
      </c>
      <c r="Q2076">
        <v>3</v>
      </c>
      <c r="R2076" t="b">
        <v>1</v>
      </c>
      <c r="S2076" t="s">
        <v>8290</v>
      </c>
      <c r="T2076" s="15" t="s">
        <v>8315</v>
      </c>
      <c r="U2076" s="15" t="s">
        <v>8345</v>
      </c>
    </row>
    <row r="2077" spans="1:21" ht="45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s="13">
        <f>IFERROR(ROUND(E2077/Q2077,2),0)</f>
        <v>20.47</v>
      </c>
      <c r="G2077" s="10">
        <f>ROUND(E2077/D2077,2)</f>
        <v>16.78</v>
      </c>
      <c r="H2077" s="9" t="s">
        <v>8217</v>
      </c>
      <c r="I2077" t="s">
        <v>8222</v>
      </c>
      <c r="J2077" t="s">
        <v>8244</v>
      </c>
      <c r="K2077">
        <v>1374769288</v>
      </c>
      <c r="L2077">
        <v>1372177288</v>
      </c>
      <c r="M2077" s="20">
        <f>(((K2077/60)/60)/24)+DATE(1970,1,1)</f>
        <v>41480.681574074071</v>
      </c>
      <c r="N2077" s="20">
        <f>(((L2077/60)/60)/24)+DATE(1970,1,1)</f>
        <v>41450.681574074071</v>
      </c>
      <c r="O2077" s="22">
        <f>M2077-N2077</f>
        <v>30</v>
      </c>
      <c r="P2077" t="b">
        <v>0</v>
      </c>
      <c r="Q2077">
        <v>8200</v>
      </c>
      <c r="R2077" t="b">
        <v>1</v>
      </c>
      <c r="S2077" t="s">
        <v>8290</v>
      </c>
      <c r="T2077" s="15" t="s">
        <v>8315</v>
      </c>
      <c r="U2077" s="15" t="s">
        <v>8345</v>
      </c>
    </row>
    <row r="2078" spans="1:21" ht="30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s="13">
        <f>IFERROR(ROUND(E2078/Q2078,2),0)</f>
        <v>116.35</v>
      </c>
      <c r="G2078" s="10">
        <f>ROUND(E2078/D2078,2)</f>
        <v>5.43</v>
      </c>
      <c r="H2078" s="9" t="s">
        <v>8217</v>
      </c>
      <c r="I2078" t="s">
        <v>8223</v>
      </c>
      <c r="J2078" t="s">
        <v>8245</v>
      </c>
      <c r="K2078">
        <v>1406149689</v>
      </c>
      <c r="L2078">
        <v>1402693689</v>
      </c>
      <c r="M2078" s="20">
        <f>(((K2078/60)/60)/24)+DATE(1970,1,1)</f>
        <v>41843.880659722221</v>
      </c>
      <c r="N2078" s="20">
        <f>(((L2078/60)/60)/24)+DATE(1970,1,1)</f>
        <v>41803.880659722221</v>
      </c>
      <c r="O2078" s="22">
        <f>M2078-N2078</f>
        <v>40</v>
      </c>
      <c r="P2078" t="b">
        <v>0</v>
      </c>
      <c r="Q2078">
        <v>8359</v>
      </c>
      <c r="R2078" t="b">
        <v>1</v>
      </c>
      <c r="S2078" t="s">
        <v>8290</v>
      </c>
      <c r="T2078" s="15" t="s">
        <v>8315</v>
      </c>
      <c r="U2078" s="15" t="s">
        <v>8345</v>
      </c>
    </row>
    <row r="2079" spans="1:21" ht="45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s="13">
        <f>IFERROR(ROUND(E2079/Q2079,2),0)</f>
        <v>307.2</v>
      </c>
      <c r="G2079" s="10">
        <f>ROUND(E2079/D2079,2)</f>
        <v>1.1599999999999999</v>
      </c>
      <c r="H2079" s="9" t="s">
        <v>8217</v>
      </c>
      <c r="I2079" t="s">
        <v>8222</v>
      </c>
      <c r="J2079" t="s">
        <v>8244</v>
      </c>
      <c r="K2079">
        <v>1433538000</v>
      </c>
      <c r="L2079">
        <v>1428541276</v>
      </c>
      <c r="M2079" s="20">
        <f>(((K2079/60)/60)/24)+DATE(1970,1,1)</f>
        <v>42160.875</v>
      </c>
      <c r="N2079" s="20">
        <f>(((L2079/60)/60)/24)+DATE(1970,1,1)</f>
        <v>42103.042546296296</v>
      </c>
      <c r="O2079" s="22">
        <f>M2079-N2079</f>
        <v>57.832453703704232</v>
      </c>
      <c r="P2079" t="b">
        <v>0</v>
      </c>
      <c r="Q2079">
        <v>188</v>
      </c>
      <c r="R2079" t="b">
        <v>1</v>
      </c>
      <c r="S2079" t="s">
        <v>8290</v>
      </c>
      <c r="T2079" s="15" t="s">
        <v>8315</v>
      </c>
      <c r="U2079" s="15" t="s">
        <v>8345</v>
      </c>
    </row>
    <row r="2080" spans="1:21" ht="45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s="13">
        <f>IFERROR(ROUND(E2080/Q2080,2),0)</f>
        <v>546.69000000000005</v>
      </c>
      <c r="G2080" s="10">
        <f>ROUND(E2080/D2080,2)</f>
        <v>1.31</v>
      </c>
      <c r="H2080" s="9" t="s">
        <v>8217</v>
      </c>
      <c r="I2080" t="s">
        <v>8225</v>
      </c>
      <c r="J2080" t="s">
        <v>8247</v>
      </c>
      <c r="K2080">
        <v>1482085857</v>
      </c>
      <c r="L2080">
        <v>1479493857</v>
      </c>
      <c r="M2080" s="20">
        <f>(((K2080/60)/60)/24)+DATE(1970,1,1)</f>
        <v>42722.771493055552</v>
      </c>
      <c r="N2080" s="20">
        <f>(((L2080/60)/60)/24)+DATE(1970,1,1)</f>
        <v>42692.771493055552</v>
      </c>
      <c r="O2080" s="22">
        <f>M2080-N2080</f>
        <v>30</v>
      </c>
      <c r="P2080" t="b">
        <v>0</v>
      </c>
      <c r="Q2080">
        <v>48</v>
      </c>
      <c r="R2080" t="b">
        <v>1</v>
      </c>
      <c r="S2080" t="s">
        <v>8290</v>
      </c>
      <c r="T2080" s="15" t="s">
        <v>8315</v>
      </c>
      <c r="U2080" s="15" t="s">
        <v>8345</v>
      </c>
    </row>
    <row r="2081" spans="1:21" ht="60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s="13">
        <f>IFERROR(ROUND(E2081/Q2081,2),0)</f>
        <v>47.47</v>
      </c>
      <c r="G2081" s="10">
        <f>ROUND(E2081/D2081,2)</f>
        <v>2.88</v>
      </c>
      <c r="H2081" s="9" t="s">
        <v>8217</v>
      </c>
      <c r="I2081" t="s">
        <v>8223</v>
      </c>
      <c r="J2081" t="s">
        <v>8245</v>
      </c>
      <c r="K2081">
        <v>1435258800</v>
      </c>
      <c r="L2081">
        <v>1432659793</v>
      </c>
      <c r="M2081" s="20">
        <f>(((K2081/60)/60)/24)+DATE(1970,1,1)</f>
        <v>42180.791666666672</v>
      </c>
      <c r="N2081" s="20">
        <f>(((L2081/60)/60)/24)+DATE(1970,1,1)</f>
        <v>42150.71056712963</v>
      </c>
      <c r="O2081" s="22">
        <f>M2081-N2081</f>
        <v>30.081099537041155</v>
      </c>
      <c r="P2081" t="b">
        <v>0</v>
      </c>
      <c r="Q2081">
        <v>607</v>
      </c>
      <c r="R2081" t="b">
        <v>1</v>
      </c>
      <c r="S2081" t="s">
        <v>8290</v>
      </c>
      <c r="T2081" s="15" t="s">
        <v>8315</v>
      </c>
      <c r="U2081" s="15" t="s">
        <v>8345</v>
      </c>
    </row>
    <row r="2082" spans="1:21" ht="60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s="13">
        <f>IFERROR(ROUND(E2082/Q2082,2),0)</f>
        <v>101.56</v>
      </c>
      <c r="G2082" s="10">
        <f>ROUND(E2082/D2082,2)</f>
        <v>5.08</v>
      </c>
      <c r="H2082" s="9" t="s">
        <v>8217</v>
      </c>
      <c r="I2082" t="s">
        <v>8222</v>
      </c>
      <c r="J2082" t="s">
        <v>8244</v>
      </c>
      <c r="K2082">
        <v>1447286300</v>
      </c>
      <c r="L2082">
        <v>1444690700</v>
      </c>
      <c r="M2082" s="20">
        <f>(((K2082/60)/60)/24)+DATE(1970,1,1)</f>
        <v>42319.998842592591</v>
      </c>
      <c r="N2082" s="20">
        <f>(((L2082/60)/60)/24)+DATE(1970,1,1)</f>
        <v>42289.957175925927</v>
      </c>
      <c r="O2082" s="22">
        <f>M2082-N2082</f>
        <v>30.041666666664241</v>
      </c>
      <c r="P2082" t="b">
        <v>0</v>
      </c>
      <c r="Q2082">
        <v>50</v>
      </c>
      <c r="R2082" t="b">
        <v>1</v>
      </c>
      <c r="S2082" t="s">
        <v>8290</v>
      </c>
      <c r="T2082" s="15" t="s">
        <v>8315</v>
      </c>
      <c r="U2082" s="15" t="s">
        <v>8345</v>
      </c>
    </row>
    <row r="2083" spans="1:21" ht="60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s="13">
        <f>IFERROR(ROUND(E2083/Q2083,2),0)</f>
        <v>72.91</v>
      </c>
      <c r="G2083" s="10">
        <f>ROUND(E2083/D2083,2)</f>
        <v>1.1499999999999999</v>
      </c>
      <c r="H2083" s="9" t="s">
        <v>8217</v>
      </c>
      <c r="I2083" t="s">
        <v>8222</v>
      </c>
      <c r="J2083" t="s">
        <v>8244</v>
      </c>
      <c r="K2083">
        <v>1337144340</v>
      </c>
      <c r="L2083">
        <v>1333597555</v>
      </c>
      <c r="M2083" s="20">
        <f>(((K2083/60)/60)/24)+DATE(1970,1,1)</f>
        <v>41045.207638888889</v>
      </c>
      <c r="N2083" s="20">
        <f>(((L2083/60)/60)/24)+DATE(1970,1,1)</f>
        <v>41004.156886574077</v>
      </c>
      <c r="O2083" s="22">
        <f>M2083-N2083</f>
        <v>41.050752314811689</v>
      </c>
      <c r="P2083" t="b">
        <v>0</v>
      </c>
      <c r="Q2083">
        <v>55</v>
      </c>
      <c r="R2083" t="b">
        <v>1</v>
      </c>
      <c r="S2083" t="s">
        <v>8274</v>
      </c>
      <c r="T2083" s="15" t="s">
        <v>8321</v>
      </c>
      <c r="U2083" s="15" t="s">
        <v>8325</v>
      </c>
    </row>
    <row r="2084" spans="1:21" ht="60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s="13">
        <f>IFERROR(ROUND(E2084/Q2084,2),0)</f>
        <v>43.71</v>
      </c>
      <c r="G2084" s="10">
        <f>ROUND(E2084/D2084,2)</f>
        <v>1.1100000000000001</v>
      </c>
      <c r="H2084" s="9" t="s">
        <v>8217</v>
      </c>
      <c r="I2084" t="s">
        <v>8222</v>
      </c>
      <c r="J2084" t="s">
        <v>8244</v>
      </c>
      <c r="K2084">
        <v>1322106796</v>
      </c>
      <c r="L2084">
        <v>1316919196</v>
      </c>
      <c r="M2084" s="20">
        <f>(((K2084/60)/60)/24)+DATE(1970,1,1)</f>
        <v>40871.161990740737</v>
      </c>
      <c r="N2084" s="20">
        <f>(((L2084/60)/60)/24)+DATE(1970,1,1)</f>
        <v>40811.120324074072</v>
      </c>
      <c r="O2084" s="22">
        <f>M2084-N2084</f>
        <v>60.041666666664241</v>
      </c>
      <c r="P2084" t="b">
        <v>0</v>
      </c>
      <c r="Q2084">
        <v>38</v>
      </c>
      <c r="R2084" t="b">
        <v>1</v>
      </c>
      <c r="S2084" t="s">
        <v>8274</v>
      </c>
      <c r="T2084" s="15" t="s">
        <v>8321</v>
      </c>
      <c r="U2084" s="15" t="s">
        <v>8325</v>
      </c>
    </row>
    <row r="2085" spans="1:21" ht="60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s="13">
        <f>IFERROR(ROUND(E2085/Q2085,2),0)</f>
        <v>34</v>
      </c>
      <c r="G2085" s="10">
        <f>ROUND(E2085/D2085,2)</f>
        <v>1.1299999999999999</v>
      </c>
      <c r="H2085" s="9" t="s">
        <v>8217</v>
      </c>
      <c r="I2085" t="s">
        <v>8222</v>
      </c>
      <c r="J2085" t="s">
        <v>8244</v>
      </c>
      <c r="K2085">
        <v>1338830395</v>
      </c>
      <c r="L2085">
        <v>1336238395</v>
      </c>
      <c r="M2085" s="20">
        <f>(((K2085/60)/60)/24)+DATE(1970,1,1)</f>
        <v>41064.72216435185</v>
      </c>
      <c r="N2085" s="20">
        <f>(((L2085/60)/60)/24)+DATE(1970,1,1)</f>
        <v>41034.72216435185</v>
      </c>
      <c r="O2085" s="22">
        <f>M2085-N2085</f>
        <v>30</v>
      </c>
      <c r="P2085" t="b">
        <v>0</v>
      </c>
      <c r="Q2085">
        <v>25</v>
      </c>
      <c r="R2085" t="b">
        <v>1</v>
      </c>
      <c r="S2085" t="s">
        <v>8274</v>
      </c>
      <c r="T2085" s="15" t="s">
        <v>8321</v>
      </c>
      <c r="U2085" s="15" t="s">
        <v>8325</v>
      </c>
    </row>
    <row r="2086" spans="1:21" ht="45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s="13">
        <f>IFERROR(ROUND(E2086/Q2086,2),0)</f>
        <v>70.650000000000006</v>
      </c>
      <c r="G2086" s="10">
        <f>ROUND(E2086/D2086,2)</f>
        <v>1.08</v>
      </c>
      <c r="H2086" s="9" t="s">
        <v>8217</v>
      </c>
      <c r="I2086" t="s">
        <v>8222</v>
      </c>
      <c r="J2086" t="s">
        <v>8244</v>
      </c>
      <c r="K2086">
        <v>1399186740</v>
      </c>
      <c r="L2086">
        <v>1396468782</v>
      </c>
      <c r="M2086" s="20">
        <f>(((K2086/60)/60)/24)+DATE(1970,1,1)</f>
        <v>41763.290972222225</v>
      </c>
      <c r="N2086" s="20">
        <f>(((L2086/60)/60)/24)+DATE(1970,1,1)</f>
        <v>41731.833124999997</v>
      </c>
      <c r="O2086" s="22">
        <f>M2086-N2086</f>
        <v>31.457847222227429</v>
      </c>
      <c r="P2086" t="b">
        <v>0</v>
      </c>
      <c r="Q2086">
        <v>46</v>
      </c>
      <c r="R2086" t="b">
        <v>1</v>
      </c>
      <c r="S2086" t="s">
        <v>8274</v>
      </c>
      <c r="T2086" s="15" t="s">
        <v>8321</v>
      </c>
      <c r="U2086" s="15" t="s">
        <v>8325</v>
      </c>
    </row>
    <row r="2087" spans="1:21" ht="60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s="13">
        <f>IFERROR(ROUND(E2087/Q2087,2),0)</f>
        <v>89.3</v>
      </c>
      <c r="G2087" s="10">
        <f>ROUND(E2087/D2087,2)</f>
        <v>1.24</v>
      </c>
      <c r="H2087" s="9" t="s">
        <v>8217</v>
      </c>
      <c r="I2087" t="s">
        <v>8222</v>
      </c>
      <c r="J2087" t="s">
        <v>8244</v>
      </c>
      <c r="K2087">
        <v>1342382587</v>
      </c>
      <c r="L2087">
        <v>1339790587</v>
      </c>
      <c r="M2087" s="20">
        <f>(((K2087/60)/60)/24)+DATE(1970,1,1)</f>
        <v>41105.835497685184</v>
      </c>
      <c r="N2087" s="20">
        <f>(((L2087/60)/60)/24)+DATE(1970,1,1)</f>
        <v>41075.835497685184</v>
      </c>
      <c r="O2087" s="22">
        <f>M2087-N2087</f>
        <v>30</v>
      </c>
      <c r="P2087" t="b">
        <v>0</v>
      </c>
      <c r="Q2087">
        <v>83</v>
      </c>
      <c r="R2087" t="b">
        <v>1</v>
      </c>
      <c r="S2087" t="s">
        <v>8274</v>
      </c>
      <c r="T2087" s="15" t="s">
        <v>8321</v>
      </c>
      <c r="U2087" s="15" t="s">
        <v>8325</v>
      </c>
    </row>
    <row r="2088" spans="1:21" ht="45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s="13">
        <f>IFERROR(ROUND(E2088/Q2088,2),0)</f>
        <v>115.09</v>
      </c>
      <c r="G2088" s="10">
        <f>ROUND(E2088/D2088,2)</f>
        <v>1.01</v>
      </c>
      <c r="H2088" s="9" t="s">
        <v>8217</v>
      </c>
      <c r="I2088" t="s">
        <v>8222</v>
      </c>
      <c r="J2088" t="s">
        <v>8244</v>
      </c>
      <c r="K2088">
        <v>1323838740</v>
      </c>
      <c r="L2088">
        <v>1321200332</v>
      </c>
      <c r="M2088" s="20">
        <f>(((K2088/60)/60)/24)+DATE(1970,1,1)</f>
        <v>40891.207638888889</v>
      </c>
      <c r="N2088" s="20">
        <f>(((L2088/60)/60)/24)+DATE(1970,1,1)</f>
        <v>40860.67050925926</v>
      </c>
      <c r="O2088" s="22">
        <f>M2088-N2088</f>
        <v>30.537129629628907</v>
      </c>
      <c r="P2088" t="b">
        <v>0</v>
      </c>
      <c r="Q2088">
        <v>35</v>
      </c>
      <c r="R2088" t="b">
        <v>1</v>
      </c>
      <c r="S2088" t="s">
        <v>8274</v>
      </c>
      <c r="T2088" s="15" t="s">
        <v>8321</v>
      </c>
      <c r="U2088" s="15" t="s">
        <v>8325</v>
      </c>
    </row>
    <row r="2089" spans="1:21" ht="60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s="13">
        <f>IFERROR(ROUND(E2089/Q2089,2),0)</f>
        <v>62.12</v>
      </c>
      <c r="G2089" s="10">
        <f>ROUND(E2089/D2089,2)</f>
        <v>1.04</v>
      </c>
      <c r="H2089" s="9" t="s">
        <v>8217</v>
      </c>
      <c r="I2089" t="s">
        <v>8222</v>
      </c>
      <c r="J2089" t="s">
        <v>8244</v>
      </c>
      <c r="K2089">
        <v>1315457658</v>
      </c>
      <c r="L2089">
        <v>1312865658</v>
      </c>
      <c r="M2089" s="20">
        <f>(((K2089/60)/60)/24)+DATE(1970,1,1)</f>
        <v>40794.204375000001</v>
      </c>
      <c r="N2089" s="20">
        <f>(((L2089/60)/60)/24)+DATE(1970,1,1)</f>
        <v>40764.204375000001</v>
      </c>
      <c r="O2089" s="22">
        <f>M2089-N2089</f>
        <v>30</v>
      </c>
      <c r="P2089" t="b">
        <v>0</v>
      </c>
      <c r="Q2089">
        <v>25</v>
      </c>
      <c r="R2089" t="b">
        <v>1</v>
      </c>
      <c r="S2089" t="s">
        <v>8274</v>
      </c>
      <c r="T2089" s="15" t="s">
        <v>8321</v>
      </c>
      <c r="U2089" s="15" t="s">
        <v>8325</v>
      </c>
    </row>
    <row r="2090" spans="1:21" ht="60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s="13">
        <f>IFERROR(ROUND(E2090/Q2090,2),0)</f>
        <v>46.2</v>
      </c>
      <c r="G2090" s="10">
        <f>ROUND(E2090/D2090,2)</f>
        <v>1.1599999999999999</v>
      </c>
      <c r="H2090" s="9" t="s">
        <v>8217</v>
      </c>
      <c r="I2090" t="s">
        <v>8222</v>
      </c>
      <c r="J2090" t="s">
        <v>8244</v>
      </c>
      <c r="K2090">
        <v>1284177540</v>
      </c>
      <c r="L2090">
        <v>1281028152</v>
      </c>
      <c r="M2090" s="20">
        <f>(((K2090/60)/60)/24)+DATE(1970,1,1)</f>
        <v>40432.165972222225</v>
      </c>
      <c r="N2090" s="20">
        <f>(((L2090/60)/60)/24)+DATE(1970,1,1)</f>
        <v>40395.714722222219</v>
      </c>
      <c r="O2090" s="22">
        <f>M2090-N2090</f>
        <v>36.45125000000553</v>
      </c>
      <c r="P2090" t="b">
        <v>0</v>
      </c>
      <c r="Q2090">
        <v>75</v>
      </c>
      <c r="R2090" t="b">
        <v>1</v>
      </c>
      <c r="S2090" t="s">
        <v>8274</v>
      </c>
      <c r="T2090" s="15" t="s">
        <v>8321</v>
      </c>
      <c r="U2090" s="15" t="s">
        <v>8325</v>
      </c>
    </row>
    <row r="2091" spans="1:21" ht="30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s="13">
        <f>IFERROR(ROUND(E2091/Q2091,2),0)</f>
        <v>48.55</v>
      </c>
      <c r="G2091" s="10">
        <f>ROUND(E2091/D2091,2)</f>
        <v>1.2</v>
      </c>
      <c r="H2091" s="9" t="s">
        <v>8217</v>
      </c>
      <c r="I2091" t="s">
        <v>8222</v>
      </c>
      <c r="J2091" t="s">
        <v>8244</v>
      </c>
      <c r="K2091">
        <v>1375408194</v>
      </c>
      <c r="L2091">
        <v>1372384194</v>
      </c>
      <c r="M2091" s="20">
        <f>(((K2091/60)/60)/24)+DATE(1970,1,1)</f>
        <v>41488.076319444444</v>
      </c>
      <c r="N2091" s="20">
        <f>(((L2091/60)/60)/24)+DATE(1970,1,1)</f>
        <v>41453.076319444444</v>
      </c>
      <c r="O2091" s="22">
        <f>M2091-N2091</f>
        <v>35</v>
      </c>
      <c r="P2091" t="b">
        <v>0</v>
      </c>
      <c r="Q2091">
        <v>62</v>
      </c>
      <c r="R2091" t="b">
        <v>1</v>
      </c>
      <c r="S2091" t="s">
        <v>8274</v>
      </c>
      <c r="T2091" s="15" t="s">
        <v>8321</v>
      </c>
      <c r="U2091" s="15" t="s">
        <v>8325</v>
      </c>
    </row>
    <row r="2092" spans="1:21" ht="60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s="13">
        <f>IFERROR(ROUND(E2092/Q2092,2),0)</f>
        <v>57.52</v>
      </c>
      <c r="G2092" s="10">
        <f>ROUND(E2092/D2092,2)</f>
        <v>1.1499999999999999</v>
      </c>
      <c r="H2092" s="9" t="s">
        <v>8217</v>
      </c>
      <c r="I2092" t="s">
        <v>8222</v>
      </c>
      <c r="J2092" t="s">
        <v>8244</v>
      </c>
      <c r="K2092">
        <v>1361696955</v>
      </c>
      <c r="L2092">
        <v>1359104955</v>
      </c>
      <c r="M2092" s="20">
        <f>(((K2092/60)/60)/24)+DATE(1970,1,1)</f>
        <v>41329.381423611114</v>
      </c>
      <c r="N2092" s="20">
        <f>(((L2092/60)/60)/24)+DATE(1970,1,1)</f>
        <v>41299.381423611114</v>
      </c>
      <c r="O2092" s="22">
        <f>M2092-N2092</f>
        <v>30</v>
      </c>
      <c r="P2092" t="b">
        <v>0</v>
      </c>
      <c r="Q2092">
        <v>160</v>
      </c>
      <c r="R2092" t="b">
        <v>1</v>
      </c>
      <c r="S2092" t="s">
        <v>8274</v>
      </c>
      <c r="T2092" s="15" t="s">
        <v>8321</v>
      </c>
      <c r="U2092" s="15" t="s">
        <v>8325</v>
      </c>
    </row>
    <row r="2093" spans="1:21" ht="60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s="13">
        <f>IFERROR(ROUND(E2093/Q2093,2),0)</f>
        <v>88.15</v>
      </c>
      <c r="G2093" s="10">
        <f>ROUND(E2093/D2093,2)</f>
        <v>1.2</v>
      </c>
      <c r="H2093" s="9" t="s">
        <v>8217</v>
      </c>
      <c r="I2093" t="s">
        <v>8222</v>
      </c>
      <c r="J2093" t="s">
        <v>8244</v>
      </c>
      <c r="K2093">
        <v>1299009600</v>
      </c>
      <c r="L2093">
        <v>1294818278</v>
      </c>
      <c r="M2093" s="20">
        <f>(((K2093/60)/60)/24)+DATE(1970,1,1)</f>
        <v>40603.833333333336</v>
      </c>
      <c r="N2093" s="20">
        <f>(((L2093/60)/60)/24)+DATE(1970,1,1)</f>
        <v>40555.322662037033</v>
      </c>
      <c r="O2093" s="22">
        <f>M2093-N2093</f>
        <v>48.510671296302462</v>
      </c>
      <c r="P2093" t="b">
        <v>0</v>
      </c>
      <c r="Q2093">
        <v>246</v>
      </c>
      <c r="R2093" t="b">
        <v>1</v>
      </c>
      <c r="S2093" t="s">
        <v>8274</v>
      </c>
      <c r="T2093" s="15" t="s">
        <v>8321</v>
      </c>
      <c r="U2093" s="15" t="s">
        <v>8325</v>
      </c>
    </row>
    <row r="2094" spans="1:21" ht="45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s="13">
        <f>IFERROR(ROUND(E2094/Q2094,2),0)</f>
        <v>110.49</v>
      </c>
      <c r="G2094" s="10">
        <f>ROUND(E2094/D2094,2)</f>
        <v>1.01</v>
      </c>
      <c r="H2094" s="9" t="s">
        <v>8217</v>
      </c>
      <c r="I2094" t="s">
        <v>8222</v>
      </c>
      <c r="J2094" t="s">
        <v>8244</v>
      </c>
      <c r="K2094">
        <v>1318006732</v>
      </c>
      <c r="L2094">
        <v>1312822732</v>
      </c>
      <c r="M2094" s="20">
        <f>(((K2094/60)/60)/24)+DATE(1970,1,1)</f>
        <v>40823.707546296297</v>
      </c>
      <c r="N2094" s="20">
        <f>(((L2094/60)/60)/24)+DATE(1970,1,1)</f>
        <v>40763.707546296297</v>
      </c>
      <c r="O2094" s="22">
        <f>M2094-N2094</f>
        <v>60</v>
      </c>
      <c r="P2094" t="b">
        <v>0</v>
      </c>
      <c r="Q2094">
        <v>55</v>
      </c>
      <c r="R2094" t="b">
        <v>1</v>
      </c>
      <c r="S2094" t="s">
        <v>8274</v>
      </c>
      <c r="T2094" s="15" t="s">
        <v>8321</v>
      </c>
      <c r="U2094" s="15" t="s">
        <v>8325</v>
      </c>
    </row>
    <row r="2095" spans="1:21" ht="45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s="13">
        <f>IFERROR(ROUND(E2095/Q2095,2),0)</f>
        <v>66.83</v>
      </c>
      <c r="G2095" s="10">
        <f>ROUND(E2095/D2095,2)</f>
        <v>1.02</v>
      </c>
      <c r="H2095" s="9" t="s">
        <v>8217</v>
      </c>
      <c r="I2095" t="s">
        <v>8222</v>
      </c>
      <c r="J2095" t="s">
        <v>8244</v>
      </c>
      <c r="K2095">
        <v>1356211832</v>
      </c>
      <c r="L2095">
        <v>1351024232</v>
      </c>
      <c r="M2095" s="20">
        <f>(((K2095/60)/60)/24)+DATE(1970,1,1)</f>
        <v>41265.896203703705</v>
      </c>
      <c r="N2095" s="20">
        <f>(((L2095/60)/60)/24)+DATE(1970,1,1)</f>
        <v>41205.854537037041</v>
      </c>
      <c r="O2095" s="22">
        <f>M2095-N2095</f>
        <v>60.041666666664241</v>
      </c>
      <c r="P2095" t="b">
        <v>0</v>
      </c>
      <c r="Q2095">
        <v>23</v>
      </c>
      <c r="R2095" t="b">
        <v>1</v>
      </c>
      <c r="S2095" t="s">
        <v>8274</v>
      </c>
      <c r="T2095" s="15" t="s">
        <v>8321</v>
      </c>
      <c r="U2095" s="15" t="s">
        <v>8325</v>
      </c>
    </row>
    <row r="2096" spans="1:21" ht="60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s="13">
        <f>IFERROR(ROUND(E2096/Q2096,2),0)</f>
        <v>58.6</v>
      </c>
      <c r="G2096" s="10">
        <f>ROUND(E2096/D2096,2)</f>
        <v>1.21</v>
      </c>
      <c r="H2096" s="9" t="s">
        <v>8217</v>
      </c>
      <c r="I2096" t="s">
        <v>8222</v>
      </c>
      <c r="J2096" t="s">
        <v>8244</v>
      </c>
      <c r="K2096">
        <v>1330916400</v>
      </c>
      <c r="L2096">
        <v>1327969730</v>
      </c>
      <c r="M2096" s="20">
        <f>(((K2096/60)/60)/24)+DATE(1970,1,1)</f>
        <v>40973.125</v>
      </c>
      <c r="N2096" s="20">
        <f>(((L2096/60)/60)/24)+DATE(1970,1,1)</f>
        <v>40939.02002314815</v>
      </c>
      <c r="O2096" s="22">
        <f>M2096-N2096</f>
        <v>34.104976851849642</v>
      </c>
      <c r="P2096" t="b">
        <v>0</v>
      </c>
      <c r="Q2096">
        <v>72</v>
      </c>
      <c r="R2096" t="b">
        <v>1</v>
      </c>
      <c r="S2096" t="s">
        <v>8274</v>
      </c>
      <c r="T2096" s="15" t="s">
        <v>8321</v>
      </c>
      <c r="U2096" s="15" t="s">
        <v>8325</v>
      </c>
    </row>
    <row r="2097" spans="1:21" ht="45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s="13">
        <f>IFERROR(ROUND(E2097/Q2097,2),0)</f>
        <v>113.64</v>
      </c>
      <c r="G2097" s="10">
        <f>ROUND(E2097/D2097,2)</f>
        <v>1</v>
      </c>
      <c r="H2097" s="9" t="s">
        <v>8217</v>
      </c>
      <c r="I2097" t="s">
        <v>8222</v>
      </c>
      <c r="J2097" t="s">
        <v>8244</v>
      </c>
      <c r="K2097">
        <v>1317576973</v>
      </c>
      <c r="L2097">
        <v>1312392973</v>
      </c>
      <c r="M2097" s="20">
        <f>(((K2097/60)/60)/24)+DATE(1970,1,1)</f>
        <v>40818.733483796292</v>
      </c>
      <c r="N2097" s="20">
        <f>(((L2097/60)/60)/24)+DATE(1970,1,1)</f>
        <v>40758.733483796292</v>
      </c>
      <c r="O2097" s="22">
        <f>M2097-N2097</f>
        <v>60</v>
      </c>
      <c r="P2097" t="b">
        <v>0</v>
      </c>
      <c r="Q2097">
        <v>22</v>
      </c>
      <c r="R2097" t="b">
        <v>1</v>
      </c>
      <c r="S2097" t="s">
        <v>8274</v>
      </c>
      <c r="T2097" s="15" t="s">
        <v>8321</v>
      </c>
      <c r="U2097" s="15" t="s">
        <v>8325</v>
      </c>
    </row>
    <row r="2098" spans="1:21" ht="45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s="13">
        <f>IFERROR(ROUND(E2098/Q2098,2),0)</f>
        <v>43.57</v>
      </c>
      <c r="G2098" s="10">
        <f>ROUND(E2098/D2098,2)</f>
        <v>1.02</v>
      </c>
      <c r="H2098" s="9" t="s">
        <v>8217</v>
      </c>
      <c r="I2098" t="s">
        <v>8222</v>
      </c>
      <c r="J2098" t="s">
        <v>8244</v>
      </c>
      <c r="K2098">
        <v>1351223940</v>
      </c>
      <c r="L2098">
        <v>1349892735</v>
      </c>
      <c r="M2098" s="20">
        <f>(((K2098/60)/60)/24)+DATE(1970,1,1)</f>
        <v>41208.165972222225</v>
      </c>
      <c r="N2098" s="20">
        <f>(((L2098/60)/60)/24)+DATE(1970,1,1)</f>
        <v>41192.758506944447</v>
      </c>
      <c r="O2098" s="22">
        <f>M2098-N2098</f>
        <v>15.407465277778101</v>
      </c>
      <c r="P2098" t="b">
        <v>0</v>
      </c>
      <c r="Q2098">
        <v>14</v>
      </c>
      <c r="R2098" t="b">
        <v>1</v>
      </c>
      <c r="S2098" t="s">
        <v>8274</v>
      </c>
      <c r="T2098" s="15" t="s">
        <v>8321</v>
      </c>
      <c r="U2098" s="15" t="s">
        <v>8325</v>
      </c>
    </row>
    <row r="2099" spans="1:21" ht="60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s="13">
        <f>IFERROR(ROUND(E2099/Q2099,2),0)</f>
        <v>78.95</v>
      </c>
      <c r="G2099" s="10">
        <f>ROUND(E2099/D2099,2)</f>
        <v>1</v>
      </c>
      <c r="H2099" s="9" t="s">
        <v>8217</v>
      </c>
      <c r="I2099" t="s">
        <v>8222</v>
      </c>
      <c r="J2099" t="s">
        <v>8244</v>
      </c>
      <c r="K2099">
        <v>1322751735</v>
      </c>
      <c r="L2099">
        <v>1317564135</v>
      </c>
      <c r="M2099" s="20">
        <f>(((K2099/60)/60)/24)+DATE(1970,1,1)</f>
        <v>40878.626562500001</v>
      </c>
      <c r="N2099" s="20">
        <f>(((L2099/60)/60)/24)+DATE(1970,1,1)</f>
        <v>40818.58489583333</v>
      </c>
      <c r="O2099" s="22">
        <f>M2099-N2099</f>
        <v>60.041666666671517</v>
      </c>
      <c r="P2099" t="b">
        <v>0</v>
      </c>
      <c r="Q2099">
        <v>38</v>
      </c>
      <c r="R2099" t="b">
        <v>1</v>
      </c>
      <c r="S2099" t="s">
        <v>8274</v>
      </c>
      <c r="T2099" s="15" t="s">
        <v>8321</v>
      </c>
      <c r="U2099" s="15" t="s">
        <v>8325</v>
      </c>
    </row>
    <row r="2100" spans="1:21" ht="45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s="13">
        <f>IFERROR(ROUND(E2100/Q2100,2),0)</f>
        <v>188.13</v>
      </c>
      <c r="G2100" s="10">
        <f>ROUND(E2100/D2100,2)</f>
        <v>1</v>
      </c>
      <c r="H2100" s="9" t="s">
        <v>8217</v>
      </c>
      <c r="I2100" t="s">
        <v>8222</v>
      </c>
      <c r="J2100" t="s">
        <v>8244</v>
      </c>
      <c r="K2100">
        <v>1331174635</v>
      </c>
      <c r="L2100">
        <v>1328582635</v>
      </c>
      <c r="M2100" s="20">
        <f>(((K2100/60)/60)/24)+DATE(1970,1,1)</f>
        <v>40976.11383101852</v>
      </c>
      <c r="N2100" s="20">
        <f>(((L2100/60)/60)/24)+DATE(1970,1,1)</f>
        <v>40946.11383101852</v>
      </c>
      <c r="O2100" s="22">
        <f>M2100-N2100</f>
        <v>30</v>
      </c>
      <c r="P2100" t="b">
        <v>0</v>
      </c>
      <c r="Q2100">
        <v>32</v>
      </c>
      <c r="R2100" t="b">
        <v>1</v>
      </c>
      <c r="S2100" t="s">
        <v>8274</v>
      </c>
      <c r="T2100" s="15" t="s">
        <v>8321</v>
      </c>
      <c r="U2100" s="15" t="s">
        <v>8325</v>
      </c>
    </row>
    <row r="2101" spans="1:21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s="13">
        <f>IFERROR(ROUND(E2101/Q2101,2),0)</f>
        <v>63.03</v>
      </c>
      <c r="G2101" s="10">
        <f>ROUND(E2101/D2101,2)</f>
        <v>1.32</v>
      </c>
      <c r="H2101" s="9" t="s">
        <v>8217</v>
      </c>
      <c r="I2101" t="s">
        <v>8222</v>
      </c>
      <c r="J2101" t="s">
        <v>8244</v>
      </c>
      <c r="K2101">
        <v>1435808400</v>
      </c>
      <c r="L2101">
        <v>1434650084</v>
      </c>
      <c r="M2101" s="20">
        <f>(((K2101/60)/60)/24)+DATE(1970,1,1)</f>
        <v>42187.152777777781</v>
      </c>
      <c r="N2101" s="20">
        <f>(((L2101/60)/60)/24)+DATE(1970,1,1)</f>
        <v>42173.746342592596</v>
      </c>
      <c r="O2101" s="22">
        <f>M2101-N2101</f>
        <v>13.406435185184819</v>
      </c>
      <c r="P2101" t="b">
        <v>0</v>
      </c>
      <c r="Q2101">
        <v>63</v>
      </c>
      <c r="R2101" t="b">
        <v>1</v>
      </c>
      <c r="S2101" t="s">
        <v>8274</v>
      </c>
      <c r="T2101" s="15" t="s">
        <v>8321</v>
      </c>
      <c r="U2101" s="15" t="s">
        <v>8325</v>
      </c>
    </row>
    <row r="2102" spans="1:21" ht="60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s="13">
        <f>IFERROR(ROUND(E2102/Q2102,2),0)</f>
        <v>30.37</v>
      </c>
      <c r="G2102" s="10">
        <f>ROUND(E2102/D2102,2)</f>
        <v>1.37</v>
      </c>
      <c r="H2102" s="9" t="s">
        <v>8217</v>
      </c>
      <c r="I2102" t="s">
        <v>8222</v>
      </c>
      <c r="J2102" t="s">
        <v>8244</v>
      </c>
      <c r="K2102">
        <v>1341028740</v>
      </c>
      <c r="L2102">
        <v>1339704141</v>
      </c>
      <c r="M2102" s="20">
        <f>(((K2102/60)/60)/24)+DATE(1970,1,1)</f>
        <v>41090.165972222225</v>
      </c>
      <c r="N2102" s="20">
        <f>(((L2102/60)/60)/24)+DATE(1970,1,1)</f>
        <v>41074.834965277776</v>
      </c>
      <c r="O2102" s="22">
        <f>M2102-N2102</f>
        <v>15.331006944448745</v>
      </c>
      <c r="P2102" t="b">
        <v>0</v>
      </c>
      <c r="Q2102">
        <v>27</v>
      </c>
      <c r="R2102" t="b">
        <v>1</v>
      </c>
      <c r="S2102" t="s">
        <v>8274</v>
      </c>
      <c r="T2102" s="15" t="s">
        <v>8321</v>
      </c>
      <c r="U2102" s="15" t="s">
        <v>8325</v>
      </c>
    </row>
    <row r="2103" spans="1:21" ht="60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s="13">
        <f>IFERROR(ROUND(E2103/Q2103,2),0)</f>
        <v>51.48</v>
      </c>
      <c r="G2103" s="10">
        <f>ROUND(E2103/D2103,2)</f>
        <v>1.1299999999999999</v>
      </c>
      <c r="H2103" s="9" t="s">
        <v>8217</v>
      </c>
      <c r="I2103" t="s">
        <v>8222</v>
      </c>
      <c r="J2103" t="s">
        <v>8244</v>
      </c>
      <c r="K2103">
        <v>1329104114</v>
      </c>
      <c r="L2103">
        <v>1323920114</v>
      </c>
      <c r="M2103" s="20">
        <f>(((K2103/60)/60)/24)+DATE(1970,1,1)</f>
        <v>40952.149467592593</v>
      </c>
      <c r="N2103" s="20">
        <f>(((L2103/60)/60)/24)+DATE(1970,1,1)</f>
        <v>40892.149467592593</v>
      </c>
      <c r="O2103" s="22">
        <f>M2103-N2103</f>
        <v>60</v>
      </c>
      <c r="P2103" t="b">
        <v>0</v>
      </c>
      <c r="Q2103">
        <v>44</v>
      </c>
      <c r="R2103" t="b">
        <v>1</v>
      </c>
      <c r="S2103" t="s">
        <v>8274</v>
      </c>
      <c r="T2103" s="15" t="s">
        <v>8321</v>
      </c>
      <c r="U2103" s="15" t="s">
        <v>8325</v>
      </c>
    </row>
    <row r="2104" spans="1:21" ht="60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s="13">
        <f>IFERROR(ROUND(E2104/Q2104,2),0)</f>
        <v>35.79</v>
      </c>
      <c r="G2104" s="10">
        <f>ROUND(E2104/D2104,2)</f>
        <v>1.36</v>
      </c>
      <c r="H2104" s="9" t="s">
        <v>8217</v>
      </c>
      <c r="I2104" t="s">
        <v>8222</v>
      </c>
      <c r="J2104" t="s">
        <v>8244</v>
      </c>
      <c r="K2104">
        <v>1304628648</v>
      </c>
      <c r="L2104">
        <v>1302036648</v>
      </c>
      <c r="M2104" s="20">
        <f>(((K2104/60)/60)/24)+DATE(1970,1,1)</f>
        <v>40668.868611111109</v>
      </c>
      <c r="N2104" s="20">
        <f>(((L2104/60)/60)/24)+DATE(1970,1,1)</f>
        <v>40638.868611111109</v>
      </c>
      <c r="O2104" s="22">
        <f>M2104-N2104</f>
        <v>30</v>
      </c>
      <c r="P2104" t="b">
        <v>0</v>
      </c>
      <c r="Q2104">
        <v>38</v>
      </c>
      <c r="R2104" t="b">
        <v>1</v>
      </c>
      <c r="S2104" t="s">
        <v>8274</v>
      </c>
      <c r="T2104" s="15" t="s">
        <v>8321</v>
      </c>
      <c r="U2104" s="15" t="s">
        <v>8325</v>
      </c>
    </row>
    <row r="2105" spans="1:21" ht="30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s="13">
        <f>IFERROR(ROUND(E2105/Q2105,2),0)</f>
        <v>98.82</v>
      </c>
      <c r="G2105" s="10">
        <f>ROUND(E2105/D2105,2)</f>
        <v>1.46</v>
      </c>
      <c r="H2105" s="9" t="s">
        <v>8217</v>
      </c>
      <c r="I2105" t="s">
        <v>8222</v>
      </c>
      <c r="J2105" t="s">
        <v>8244</v>
      </c>
      <c r="K2105">
        <v>1352488027</v>
      </c>
      <c r="L2105">
        <v>1349892427</v>
      </c>
      <c r="M2105" s="20">
        <f>(((K2105/60)/60)/24)+DATE(1970,1,1)</f>
        <v>41222.7966087963</v>
      </c>
      <c r="N2105" s="20">
        <f>(((L2105/60)/60)/24)+DATE(1970,1,1)</f>
        <v>41192.754942129628</v>
      </c>
      <c r="O2105" s="22">
        <f>M2105-N2105</f>
        <v>30.041666666671517</v>
      </c>
      <c r="P2105" t="b">
        <v>0</v>
      </c>
      <c r="Q2105">
        <v>115</v>
      </c>
      <c r="R2105" t="b">
        <v>1</v>
      </c>
      <c r="S2105" t="s">
        <v>8274</v>
      </c>
      <c r="T2105" s="15" t="s">
        <v>8321</v>
      </c>
      <c r="U2105" s="15" t="s">
        <v>8325</v>
      </c>
    </row>
    <row r="2106" spans="1:21" ht="45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s="13">
        <f>IFERROR(ROUND(E2106/Q2106,2),0)</f>
        <v>28</v>
      </c>
      <c r="G2106" s="10">
        <f>ROUND(E2106/D2106,2)</f>
        <v>1.3</v>
      </c>
      <c r="H2106" s="9" t="s">
        <v>8217</v>
      </c>
      <c r="I2106" t="s">
        <v>8222</v>
      </c>
      <c r="J2106" t="s">
        <v>8244</v>
      </c>
      <c r="K2106">
        <v>1369958400</v>
      </c>
      <c r="L2106">
        <v>1367286434</v>
      </c>
      <c r="M2106" s="20">
        <f>(((K2106/60)/60)/24)+DATE(1970,1,1)</f>
        <v>41425</v>
      </c>
      <c r="N2106" s="20">
        <f>(((L2106/60)/60)/24)+DATE(1970,1,1)</f>
        <v>41394.074467592596</v>
      </c>
      <c r="O2106" s="22">
        <f>M2106-N2106</f>
        <v>30.925532407403807</v>
      </c>
      <c r="P2106" t="b">
        <v>0</v>
      </c>
      <c r="Q2106">
        <v>37</v>
      </c>
      <c r="R2106" t="b">
        <v>1</v>
      </c>
      <c r="S2106" t="s">
        <v>8274</v>
      </c>
      <c r="T2106" s="15" t="s">
        <v>8321</v>
      </c>
      <c r="U2106" s="15" t="s">
        <v>8325</v>
      </c>
    </row>
    <row r="2107" spans="1:21" ht="45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s="13">
        <f>IFERROR(ROUND(E2107/Q2107,2),0)</f>
        <v>51.31</v>
      </c>
      <c r="G2107" s="10">
        <f>ROUND(E2107/D2107,2)</f>
        <v>2.54</v>
      </c>
      <c r="H2107" s="9" t="s">
        <v>8217</v>
      </c>
      <c r="I2107" t="s">
        <v>8222</v>
      </c>
      <c r="J2107" t="s">
        <v>8244</v>
      </c>
      <c r="K2107">
        <v>1416542400</v>
      </c>
      <c r="L2107">
        <v>1415472953</v>
      </c>
      <c r="M2107" s="20">
        <f>(((K2107/60)/60)/24)+DATE(1970,1,1)</f>
        <v>41964.166666666672</v>
      </c>
      <c r="N2107" s="20">
        <f>(((L2107/60)/60)/24)+DATE(1970,1,1)</f>
        <v>41951.788807870369</v>
      </c>
      <c r="O2107" s="22">
        <f>M2107-N2107</f>
        <v>12.377858796302462</v>
      </c>
      <c r="P2107" t="b">
        <v>0</v>
      </c>
      <c r="Q2107">
        <v>99</v>
      </c>
      <c r="R2107" t="b">
        <v>1</v>
      </c>
      <c r="S2107" t="s">
        <v>8274</v>
      </c>
      <c r="T2107" s="15" t="s">
        <v>8321</v>
      </c>
      <c r="U2107" s="15" t="s">
        <v>8325</v>
      </c>
    </row>
    <row r="2108" spans="1:21" ht="60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s="13">
        <f>IFERROR(ROUND(E2108/Q2108,2),0)</f>
        <v>53.52</v>
      </c>
      <c r="G2108" s="10">
        <f>ROUND(E2108/D2108,2)</f>
        <v>1.07</v>
      </c>
      <c r="H2108" s="9" t="s">
        <v>8217</v>
      </c>
      <c r="I2108" t="s">
        <v>8222</v>
      </c>
      <c r="J2108" t="s">
        <v>8244</v>
      </c>
      <c r="K2108">
        <v>1359176974</v>
      </c>
      <c r="L2108">
        <v>1356584974</v>
      </c>
      <c r="M2108" s="20">
        <f>(((K2108/60)/60)/24)+DATE(1970,1,1)</f>
        <v>41300.21497685185</v>
      </c>
      <c r="N2108" s="20">
        <f>(((L2108/60)/60)/24)+DATE(1970,1,1)</f>
        <v>41270.21497685185</v>
      </c>
      <c r="O2108" s="22">
        <f>M2108-N2108</f>
        <v>30</v>
      </c>
      <c r="P2108" t="b">
        <v>0</v>
      </c>
      <c r="Q2108">
        <v>44</v>
      </c>
      <c r="R2108" t="b">
        <v>1</v>
      </c>
      <c r="S2108" t="s">
        <v>8274</v>
      </c>
      <c r="T2108" s="15" t="s">
        <v>8321</v>
      </c>
      <c r="U2108" s="15" t="s">
        <v>8325</v>
      </c>
    </row>
    <row r="2109" spans="1:21" ht="45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s="13">
        <f>IFERROR(ROUND(E2109/Q2109,2),0)</f>
        <v>37.15</v>
      </c>
      <c r="G2109" s="10">
        <f>ROUND(E2109/D2109,2)</f>
        <v>1.08</v>
      </c>
      <c r="H2109" s="9" t="s">
        <v>8217</v>
      </c>
      <c r="I2109" t="s">
        <v>8222</v>
      </c>
      <c r="J2109" t="s">
        <v>8244</v>
      </c>
      <c r="K2109">
        <v>1415815393</v>
      </c>
      <c r="L2109">
        <v>1413997393</v>
      </c>
      <c r="M2109" s="20">
        <f>(((K2109/60)/60)/24)+DATE(1970,1,1)</f>
        <v>41955.752233796295</v>
      </c>
      <c r="N2109" s="20">
        <f>(((L2109/60)/60)/24)+DATE(1970,1,1)</f>
        <v>41934.71056712963</v>
      </c>
      <c r="O2109" s="22">
        <f>M2109-N2109</f>
        <v>21.041666666664241</v>
      </c>
      <c r="P2109" t="b">
        <v>0</v>
      </c>
      <c r="Q2109">
        <v>58</v>
      </c>
      <c r="R2109" t="b">
        <v>1</v>
      </c>
      <c r="S2109" t="s">
        <v>8274</v>
      </c>
      <c r="T2109" s="15" t="s">
        <v>8321</v>
      </c>
      <c r="U2109" s="15" t="s">
        <v>8325</v>
      </c>
    </row>
    <row r="2110" spans="1:21" ht="60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s="13">
        <f>IFERROR(ROUND(E2110/Q2110,2),0)</f>
        <v>89.9</v>
      </c>
      <c r="G2110" s="10">
        <f>ROUND(E2110/D2110,2)</f>
        <v>1.07</v>
      </c>
      <c r="H2110" s="9" t="s">
        <v>8217</v>
      </c>
      <c r="I2110" t="s">
        <v>8222</v>
      </c>
      <c r="J2110" t="s">
        <v>8244</v>
      </c>
      <c r="K2110">
        <v>1347249300</v>
      </c>
      <c r="L2110">
        <v>1344917580</v>
      </c>
      <c r="M2110" s="20">
        <f>(((K2110/60)/60)/24)+DATE(1970,1,1)</f>
        <v>41162.163194444445</v>
      </c>
      <c r="N2110" s="20">
        <f>(((L2110/60)/60)/24)+DATE(1970,1,1)</f>
        <v>41135.175694444442</v>
      </c>
      <c r="O2110" s="22">
        <f>M2110-N2110</f>
        <v>26.98750000000291</v>
      </c>
      <c r="P2110" t="b">
        <v>0</v>
      </c>
      <c r="Q2110">
        <v>191</v>
      </c>
      <c r="R2110" t="b">
        <v>1</v>
      </c>
      <c r="S2110" t="s">
        <v>8274</v>
      </c>
      <c r="T2110" s="15" t="s">
        <v>8321</v>
      </c>
      <c r="U2110" s="15" t="s">
        <v>8325</v>
      </c>
    </row>
    <row r="2111" spans="1:21" ht="45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s="13">
        <f>IFERROR(ROUND(E2111/Q2111,2),0)</f>
        <v>106.53</v>
      </c>
      <c r="G2111" s="10">
        <f>ROUND(E2111/D2111,2)</f>
        <v>1.07</v>
      </c>
      <c r="H2111" s="9" t="s">
        <v>8217</v>
      </c>
      <c r="I2111" t="s">
        <v>8222</v>
      </c>
      <c r="J2111" t="s">
        <v>8244</v>
      </c>
      <c r="K2111">
        <v>1436115617</v>
      </c>
      <c r="L2111">
        <v>1433523617</v>
      </c>
      <c r="M2111" s="20">
        <f>(((K2111/60)/60)/24)+DATE(1970,1,1)</f>
        <v>42190.708530092597</v>
      </c>
      <c r="N2111" s="20">
        <f>(((L2111/60)/60)/24)+DATE(1970,1,1)</f>
        <v>42160.708530092597</v>
      </c>
      <c r="O2111" s="22">
        <f>M2111-N2111</f>
        <v>30</v>
      </c>
      <c r="P2111" t="b">
        <v>0</v>
      </c>
      <c r="Q2111">
        <v>40</v>
      </c>
      <c r="R2111" t="b">
        <v>1</v>
      </c>
      <c r="S2111" t="s">
        <v>8274</v>
      </c>
      <c r="T2111" s="15" t="s">
        <v>8321</v>
      </c>
      <c r="U2111" s="15" t="s">
        <v>8325</v>
      </c>
    </row>
    <row r="2112" spans="1:21" ht="30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s="13">
        <f>IFERROR(ROUND(E2112/Q2112,2),0)</f>
        <v>52.82</v>
      </c>
      <c r="G2112" s="10">
        <f>ROUND(E2112/D2112,2)</f>
        <v>1</v>
      </c>
      <c r="H2112" s="9" t="s">
        <v>8217</v>
      </c>
      <c r="I2112" t="s">
        <v>8222</v>
      </c>
      <c r="J2112" t="s">
        <v>8244</v>
      </c>
      <c r="K2112">
        <v>1401253140</v>
      </c>
      <c r="L2112">
        <v>1398873969</v>
      </c>
      <c r="M2112" s="20">
        <f>(((K2112/60)/60)/24)+DATE(1970,1,1)</f>
        <v>41787.207638888889</v>
      </c>
      <c r="N2112" s="20">
        <f>(((L2112/60)/60)/24)+DATE(1970,1,1)</f>
        <v>41759.670937499999</v>
      </c>
      <c r="O2112" s="22">
        <f>M2112-N2112</f>
        <v>27.536701388889924</v>
      </c>
      <c r="P2112" t="b">
        <v>0</v>
      </c>
      <c r="Q2112">
        <v>38</v>
      </c>
      <c r="R2112" t="b">
        <v>1</v>
      </c>
      <c r="S2112" t="s">
        <v>8274</v>
      </c>
      <c r="T2112" s="15" t="s">
        <v>8321</v>
      </c>
      <c r="U2112" s="15" t="s">
        <v>8325</v>
      </c>
    </row>
    <row r="2113" spans="1:21" ht="60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s="13">
        <f>IFERROR(ROUND(E2113/Q2113,2),0)</f>
        <v>54.62</v>
      </c>
      <c r="G2113" s="10">
        <f>ROUND(E2113/D2113,2)</f>
        <v>1.07</v>
      </c>
      <c r="H2113" s="9" t="s">
        <v>8217</v>
      </c>
      <c r="I2113" t="s">
        <v>8222</v>
      </c>
      <c r="J2113" t="s">
        <v>8244</v>
      </c>
      <c r="K2113">
        <v>1313370000</v>
      </c>
      <c r="L2113">
        <v>1307594625</v>
      </c>
      <c r="M2113" s="20">
        <f>(((K2113/60)/60)/24)+DATE(1970,1,1)</f>
        <v>40770.041666666664</v>
      </c>
      <c r="N2113" s="20">
        <f>(((L2113/60)/60)/24)+DATE(1970,1,1)</f>
        <v>40703.197048611109</v>
      </c>
      <c r="O2113" s="22">
        <f>M2113-N2113</f>
        <v>66.844618055554747</v>
      </c>
      <c r="P2113" t="b">
        <v>0</v>
      </c>
      <c r="Q2113">
        <v>39</v>
      </c>
      <c r="R2113" t="b">
        <v>1</v>
      </c>
      <c r="S2113" t="s">
        <v>8274</v>
      </c>
      <c r="T2113" s="15" t="s">
        <v>8321</v>
      </c>
      <c r="U2113" s="15" t="s">
        <v>8325</v>
      </c>
    </row>
    <row r="2114" spans="1:21" ht="45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s="13">
        <f>IFERROR(ROUND(E2114/Q2114,2),0)</f>
        <v>27.27</v>
      </c>
      <c r="G2114" s="10">
        <f>ROUND(E2114/D2114,2)</f>
        <v>1</v>
      </c>
      <c r="H2114" s="9" t="s">
        <v>8217</v>
      </c>
      <c r="I2114" t="s">
        <v>8222</v>
      </c>
      <c r="J2114" t="s">
        <v>8244</v>
      </c>
      <c r="K2114">
        <v>1366064193</v>
      </c>
      <c r="L2114">
        <v>1364854593</v>
      </c>
      <c r="M2114" s="20">
        <f>(((K2114/60)/60)/24)+DATE(1970,1,1)</f>
        <v>41379.928159722222</v>
      </c>
      <c r="N2114" s="20">
        <f>(((L2114/60)/60)/24)+DATE(1970,1,1)</f>
        <v>41365.928159722222</v>
      </c>
      <c r="O2114" s="22">
        <f>M2114-N2114</f>
        <v>14</v>
      </c>
      <c r="P2114" t="b">
        <v>0</v>
      </c>
      <c r="Q2114">
        <v>11</v>
      </c>
      <c r="R2114" t="b">
        <v>1</v>
      </c>
      <c r="S2114" t="s">
        <v>8274</v>
      </c>
      <c r="T2114" s="15" t="s">
        <v>8321</v>
      </c>
      <c r="U2114" s="15" t="s">
        <v>8325</v>
      </c>
    </row>
    <row r="2115" spans="1:21" ht="30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s="13">
        <f>IFERROR(ROUND(E2115/Q2115,2),0)</f>
        <v>68.599999999999994</v>
      </c>
      <c r="G2115" s="10">
        <f>ROUND(E2115/D2115,2)</f>
        <v>1.05</v>
      </c>
      <c r="H2115" s="9" t="s">
        <v>8217</v>
      </c>
      <c r="I2115" t="s">
        <v>8222</v>
      </c>
      <c r="J2115" t="s">
        <v>8244</v>
      </c>
      <c r="K2115">
        <v>1411505176</v>
      </c>
      <c r="L2115">
        <v>1408481176</v>
      </c>
      <c r="M2115" s="20">
        <f>(((K2115/60)/60)/24)+DATE(1970,1,1)</f>
        <v>41905.86546296296</v>
      </c>
      <c r="N2115" s="20">
        <f>(((L2115/60)/60)/24)+DATE(1970,1,1)</f>
        <v>41870.86546296296</v>
      </c>
      <c r="O2115" s="22">
        <f>M2115-N2115</f>
        <v>35</v>
      </c>
      <c r="P2115" t="b">
        <v>0</v>
      </c>
      <c r="Q2115">
        <v>107</v>
      </c>
      <c r="R2115" t="b">
        <v>1</v>
      </c>
      <c r="S2115" t="s">
        <v>8274</v>
      </c>
      <c r="T2115" s="15" t="s">
        <v>8321</v>
      </c>
      <c r="U2115" s="15" t="s">
        <v>8325</v>
      </c>
    </row>
    <row r="2116" spans="1:21" ht="60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s="13">
        <f>IFERROR(ROUND(E2116/Q2116,2),0)</f>
        <v>35.61</v>
      </c>
      <c r="G2116" s="10">
        <f>ROUND(E2116/D2116,2)</f>
        <v>1.05</v>
      </c>
      <c r="H2116" s="9" t="s">
        <v>8217</v>
      </c>
      <c r="I2116" t="s">
        <v>8222</v>
      </c>
      <c r="J2116" t="s">
        <v>8244</v>
      </c>
      <c r="K2116">
        <v>1291870740</v>
      </c>
      <c r="L2116">
        <v>1286480070</v>
      </c>
      <c r="M2116" s="20">
        <f>(((K2116/60)/60)/24)+DATE(1970,1,1)</f>
        <v>40521.207638888889</v>
      </c>
      <c r="N2116" s="20">
        <f>(((L2116/60)/60)/24)+DATE(1970,1,1)</f>
        <v>40458.815625000003</v>
      </c>
      <c r="O2116" s="22">
        <f>M2116-N2116</f>
        <v>62.39201388888614</v>
      </c>
      <c r="P2116" t="b">
        <v>0</v>
      </c>
      <c r="Q2116">
        <v>147</v>
      </c>
      <c r="R2116" t="b">
        <v>1</v>
      </c>
      <c r="S2116" t="s">
        <v>8274</v>
      </c>
      <c r="T2116" s="15" t="s">
        <v>8321</v>
      </c>
      <c r="U2116" s="15" t="s">
        <v>8325</v>
      </c>
    </row>
    <row r="2117" spans="1:21" ht="45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s="13">
        <f>IFERROR(ROUND(E2117/Q2117,2),0)</f>
        <v>94.03</v>
      </c>
      <c r="G2117" s="10">
        <f>ROUND(E2117/D2117,2)</f>
        <v>2.2599999999999998</v>
      </c>
      <c r="H2117" s="9" t="s">
        <v>8217</v>
      </c>
      <c r="I2117" t="s">
        <v>8222</v>
      </c>
      <c r="J2117" t="s">
        <v>8244</v>
      </c>
      <c r="K2117">
        <v>1298167001</v>
      </c>
      <c r="L2117">
        <v>1295575001</v>
      </c>
      <c r="M2117" s="20">
        <f>(((K2117/60)/60)/24)+DATE(1970,1,1)</f>
        <v>40594.081030092595</v>
      </c>
      <c r="N2117" s="20">
        <f>(((L2117/60)/60)/24)+DATE(1970,1,1)</f>
        <v>40564.081030092595</v>
      </c>
      <c r="O2117" s="22">
        <f>M2117-N2117</f>
        <v>30</v>
      </c>
      <c r="P2117" t="b">
        <v>0</v>
      </c>
      <c r="Q2117">
        <v>36</v>
      </c>
      <c r="R2117" t="b">
        <v>1</v>
      </c>
      <c r="S2117" t="s">
        <v>8274</v>
      </c>
      <c r="T2117" s="15" t="s">
        <v>8321</v>
      </c>
      <c r="U2117" s="15" t="s">
        <v>8325</v>
      </c>
    </row>
    <row r="2118" spans="1:21" ht="45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s="13">
        <f>IFERROR(ROUND(E2118/Q2118,2),0)</f>
        <v>526.46</v>
      </c>
      <c r="G2118" s="10">
        <f>ROUND(E2118/D2118,2)</f>
        <v>1.01</v>
      </c>
      <c r="H2118" s="9" t="s">
        <v>8217</v>
      </c>
      <c r="I2118" t="s">
        <v>8222</v>
      </c>
      <c r="J2118" t="s">
        <v>8244</v>
      </c>
      <c r="K2118">
        <v>1349203203</v>
      </c>
      <c r="L2118">
        <v>1345056003</v>
      </c>
      <c r="M2118" s="20">
        <f>(((K2118/60)/60)/24)+DATE(1970,1,1)</f>
        <v>41184.777812500004</v>
      </c>
      <c r="N2118" s="20">
        <f>(((L2118/60)/60)/24)+DATE(1970,1,1)</f>
        <v>41136.777812500004</v>
      </c>
      <c r="O2118" s="22">
        <f>M2118-N2118</f>
        <v>48</v>
      </c>
      <c r="P2118" t="b">
        <v>0</v>
      </c>
      <c r="Q2118">
        <v>92</v>
      </c>
      <c r="R2118" t="b">
        <v>1</v>
      </c>
      <c r="S2118" t="s">
        <v>8274</v>
      </c>
      <c r="T2118" s="15" t="s">
        <v>8321</v>
      </c>
      <c r="U2118" s="15" t="s">
        <v>8325</v>
      </c>
    </row>
    <row r="2119" spans="1:21" ht="60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s="13">
        <f>IFERROR(ROUND(E2119/Q2119,2),0)</f>
        <v>50.66</v>
      </c>
      <c r="G2119" s="10">
        <f>ROUND(E2119/D2119,2)</f>
        <v>1.48</v>
      </c>
      <c r="H2119" s="9" t="s">
        <v>8217</v>
      </c>
      <c r="I2119" t="s">
        <v>8222</v>
      </c>
      <c r="J2119" t="s">
        <v>8244</v>
      </c>
      <c r="K2119">
        <v>1445921940</v>
      </c>
      <c r="L2119">
        <v>1444699549</v>
      </c>
      <c r="M2119" s="20">
        <f>(((K2119/60)/60)/24)+DATE(1970,1,1)</f>
        <v>42304.207638888889</v>
      </c>
      <c r="N2119" s="20">
        <f>(((L2119/60)/60)/24)+DATE(1970,1,1)</f>
        <v>42290.059594907405</v>
      </c>
      <c r="O2119" s="22">
        <f>M2119-N2119</f>
        <v>14.148043981484079</v>
      </c>
      <c r="P2119" t="b">
        <v>0</v>
      </c>
      <c r="Q2119">
        <v>35</v>
      </c>
      <c r="R2119" t="b">
        <v>1</v>
      </c>
      <c r="S2119" t="s">
        <v>8274</v>
      </c>
      <c r="T2119" s="15" t="s">
        <v>8321</v>
      </c>
      <c r="U2119" s="15" t="s">
        <v>8325</v>
      </c>
    </row>
    <row r="2120" spans="1:21" ht="30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s="13">
        <f>IFERROR(ROUND(E2120/Q2120,2),0)</f>
        <v>79.180000000000007</v>
      </c>
      <c r="G2120" s="10">
        <f>ROUND(E2120/D2120,2)</f>
        <v>1.35</v>
      </c>
      <c r="H2120" s="9" t="s">
        <v>8217</v>
      </c>
      <c r="I2120" t="s">
        <v>8222</v>
      </c>
      <c r="J2120" t="s">
        <v>8244</v>
      </c>
      <c r="K2120">
        <v>1311538136</v>
      </c>
      <c r="L2120">
        <v>1308946136</v>
      </c>
      <c r="M2120" s="20">
        <f>(((K2120/60)/60)/24)+DATE(1970,1,1)</f>
        <v>40748.839537037034</v>
      </c>
      <c r="N2120" s="20">
        <f>(((L2120/60)/60)/24)+DATE(1970,1,1)</f>
        <v>40718.839537037034</v>
      </c>
      <c r="O2120" s="22">
        <f>M2120-N2120</f>
        <v>30</v>
      </c>
      <c r="P2120" t="b">
        <v>0</v>
      </c>
      <c r="Q2120">
        <v>17</v>
      </c>
      <c r="R2120" t="b">
        <v>1</v>
      </c>
      <c r="S2120" t="s">
        <v>8274</v>
      </c>
      <c r="T2120" s="15" t="s">
        <v>8321</v>
      </c>
      <c r="U2120" s="15" t="s">
        <v>8325</v>
      </c>
    </row>
    <row r="2121" spans="1:21" ht="45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s="13">
        <f>IFERROR(ROUND(E2121/Q2121,2),0)</f>
        <v>91.59</v>
      </c>
      <c r="G2121" s="10">
        <f>ROUND(E2121/D2121,2)</f>
        <v>1.01</v>
      </c>
      <c r="H2121" s="9" t="s">
        <v>8217</v>
      </c>
      <c r="I2121" t="s">
        <v>8222</v>
      </c>
      <c r="J2121" t="s">
        <v>8244</v>
      </c>
      <c r="K2121">
        <v>1345086445</v>
      </c>
      <c r="L2121">
        <v>1342494445</v>
      </c>
      <c r="M2121" s="20">
        <f>(((K2121/60)/60)/24)+DATE(1970,1,1)</f>
        <v>41137.130150462966</v>
      </c>
      <c r="N2121" s="20">
        <f>(((L2121/60)/60)/24)+DATE(1970,1,1)</f>
        <v>41107.130150462966</v>
      </c>
      <c r="O2121" s="22">
        <f>M2121-N2121</f>
        <v>30</v>
      </c>
      <c r="P2121" t="b">
        <v>0</v>
      </c>
      <c r="Q2121">
        <v>22</v>
      </c>
      <c r="R2121" t="b">
        <v>1</v>
      </c>
      <c r="S2121" t="s">
        <v>8274</v>
      </c>
      <c r="T2121" s="15" t="s">
        <v>8321</v>
      </c>
      <c r="U2121" s="15" t="s">
        <v>8325</v>
      </c>
    </row>
    <row r="2122" spans="1:21" ht="45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s="13">
        <f>IFERROR(ROUND(E2122/Q2122,2),0)</f>
        <v>116.96</v>
      </c>
      <c r="G2122" s="10">
        <f>ROUND(E2122/D2122,2)</f>
        <v>1.01</v>
      </c>
      <c r="H2122" s="9" t="s">
        <v>8217</v>
      </c>
      <c r="I2122" t="s">
        <v>8222</v>
      </c>
      <c r="J2122" t="s">
        <v>8244</v>
      </c>
      <c r="K2122">
        <v>1388617736</v>
      </c>
      <c r="L2122">
        <v>1384384136</v>
      </c>
      <c r="M2122" s="20">
        <f>(((K2122/60)/60)/24)+DATE(1970,1,1)</f>
        <v>41640.964537037034</v>
      </c>
      <c r="N2122" s="20">
        <f>(((L2122/60)/60)/24)+DATE(1970,1,1)</f>
        <v>41591.964537037034</v>
      </c>
      <c r="O2122" s="22">
        <f>M2122-N2122</f>
        <v>49</v>
      </c>
      <c r="P2122" t="b">
        <v>0</v>
      </c>
      <c r="Q2122">
        <v>69</v>
      </c>
      <c r="R2122" t="b">
        <v>1</v>
      </c>
      <c r="S2122" t="s">
        <v>8274</v>
      </c>
      <c r="T2122" s="15" t="s">
        <v>8321</v>
      </c>
      <c r="U2122" s="15" t="s">
        <v>8325</v>
      </c>
    </row>
    <row r="2123" spans="1:21" ht="45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s="13">
        <f>IFERROR(ROUND(E2123/Q2123,2),0)</f>
        <v>28.4</v>
      </c>
      <c r="G2123" s="10">
        <f>ROUND(E2123/D2123,2)</f>
        <v>0.01</v>
      </c>
      <c r="H2123" s="9" t="s">
        <v>8219</v>
      </c>
      <c r="I2123" t="s">
        <v>8238</v>
      </c>
      <c r="J2123" t="s">
        <v>8255</v>
      </c>
      <c r="K2123">
        <v>1484156948</v>
      </c>
      <c r="L2123">
        <v>1481564948</v>
      </c>
      <c r="M2123" s="20">
        <f>(((K2123/60)/60)/24)+DATE(1970,1,1)</f>
        <v>42746.7424537037</v>
      </c>
      <c r="N2123" s="20">
        <f>(((L2123/60)/60)/24)+DATE(1970,1,1)</f>
        <v>42716.7424537037</v>
      </c>
      <c r="O2123" s="22">
        <f>M2123-N2123</f>
        <v>30</v>
      </c>
      <c r="P2123" t="b">
        <v>0</v>
      </c>
      <c r="Q2123">
        <v>10</v>
      </c>
      <c r="R2123" t="b">
        <v>0</v>
      </c>
      <c r="S2123" t="s">
        <v>8277</v>
      </c>
      <c r="T2123" s="15" t="s">
        <v>8329</v>
      </c>
      <c r="U2123" s="15" t="s">
        <v>8330</v>
      </c>
    </row>
    <row r="2124" spans="1:21" ht="45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s="13">
        <f>IFERROR(ROUND(E2124/Q2124,2),0)</f>
        <v>103.33</v>
      </c>
      <c r="G2124" s="10">
        <f>ROUND(E2124/D2124,2)</f>
        <v>0</v>
      </c>
      <c r="H2124" s="9" t="s">
        <v>8219</v>
      </c>
      <c r="I2124" t="s">
        <v>8236</v>
      </c>
      <c r="J2124" t="s">
        <v>8254</v>
      </c>
      <c r="K2124">
        <v>1483773169</v>
      </c>
      <c r="L2124">
        <v>1481181169</v>
      </c>
      <c r="M2124" s="20">
        <f>(((K2124/60)/60)/24)+DATE(1970,1,1)</f>
        <v>42742.300567129627</v>
      </c>
      <c r="N2124" s="20">
        <f>(((L2124/60)/60)/24)+DATE(1970,1,1)</f>
        <v>42712.300567129627</v>
      </c>
      <c r="O2124" s="22">
        <f>M2124-N2124</f>
        <v>30</v>
      </c>
      <c r="P2124" t="b">
        <v>0</v>
      </c>
      <c r="Q2124">
        <v>3</v>
      </c>
      <c r="R2124" t="b">
        <v>0</v>
      </c>
      <c r="S2124" t="s">
        <v>8277</v>
      </c>
      <c r="T2124" s="15" t="s">
        <v>8329</v>
      </c>
      <c r="U2124" s="15" t="s">
        <v>8330</v>
      </c>
    </row>
    <row r="2125" spans="1:21" ht="60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s="13">
        <f>IFERROR(ROUND(E2125/Q2125,2),0)</f>
        <v>10</v>
      </c>
      <c r="G2125" s="10">
        <f>ROUND(E2125/D2125,2)</f>
        <v>0.1</v>
      </c>
      <c r="H2125" s="9" t="s">
        <v>8219</v>
      </c>
      <c r="I2125" t="s">
        <v>8222</v>
      </c>
      <c r="J2125" t="s">
        <v>8244</v>
      </c>
      <c r="K2125">
        <v>1268636340</v>
      </c>
      <c r="L2125">
        <v>1263982307</v>
      </c>
      <c r="M2125" s="20">
        <f>(((K2125/60)/60)/24)+DATE(1970,1,1)</f>
        <v>40252.290972222225</v>
      </c>
      <c r="N2125" s="20">
        <f>(((L2125/60)/60)/24)+DATE(1970,1,1)</f>
        <v>40198.424849537041</v>
      </c>
      <c r="O2125" s="22">
        <f>M2125-N2125</f>
        <v>53.866122685183655</v>
      </c>
      <c r="P2125" t="b">
        <v>0</v>
      </c>
      <c r="Q2125">
        <v>5</v>
      </c>
      <c r="R2125" t="b">
        <v>0</v>
      </c>
      <c r="S2125" t="s">
        <v>8277</v>
      </c>
      <c r="T2125" s="15" t="s">
        <v>8329</v>
      </c>
      <c r="U2125" s="15" t="s">
        <v>8330</v>
      </c>
    </row>
    <row r="2126" spans="1:21" ht="60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s="13">
        <f>IFERROR(ROUND(E2126/Q2126,2),0)</f>
        <v>23</v>
      </c>
      <c r="G2126" s="10">
        <f>ROUND(E2126/D2126,2)</f>
        <v>0.1</v>
      </c>
      <c r="H2126" s="9" t="s">
        <v>8219</v>
      </c>
      <c r="I2126" t="s">
        <v>8222</v>
      </c>
      <c r="J2126" t="s">
        <v>8244</v>
      </c>
      <c r="K2126">
        <v>1291093200</v>
      </c>
      <c r="L2126">
        <v>1286930435</v>
      </c>
      <c r="M2126" s="20">
        <f>(((K2126/60)/60)/24)+DATE(1970,1,1)</f>
        <v>40512.208333333336</v>
      </c>
      <c r="N2126" s="20">
        <f>(((L2126/60)/60)/24)+DATE(1970,1,1)</f>
        <v>40464.028182870366</v>
      </c>
      <c r="O2126" s="22">
        <f>M2126-N2126</f>
        <v>48.180150462969323</v>
      </c>
      <c r="P2126" t="b">
        <v>0</v>
      </c>
      <c r="Q2126">
        <v>5</v>
      </c>
      <c r="R2126" t="b">
        <v>0</v>
      </c>
      <c r="S2126" t="s">
        <v>8277</v>
      </c>
      <c r="T2126" s="15" t="s">
        <v>8329</v>
      </c>
      <c r="U2126" s="15" t="s">
        <v>8330</v>
      </c>
    </row>
    <row r="2127" spans="1:21" ht="45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s="13">
        <f>IFERROR(ROUND(E2127/Q2127,2),0)</f>
        <v>31.56</v>
      </c>
      <c r="G2127" s="10">
        <f>ROUND(E2127/D2127,2)</f>
        <v>0.01</v>
      </c>
      <c r="H2127" s="9" t="s">
        <v>8219</v>
      </c>
      <c r="I2127" t="s">
        <v>8222</v>
      </c>
      <c r="J2127" t="s">
        <v>8244</v>
      </c>
      <c r="K2127">
        <v>1438734833</v>
      </c>
      <c r="L2127">
        <v>1436142833</v>
      </c>
      <c r="M2127" s="20">
        <f>(((K2127/60)/60)/24)+DATE(1970,1,1)</f>
        <v>42221.023530092592</v>
      </c>
      <c r="N2127" s="20">
        <f>(((L2127/60)/60)/24)+DATE(1970,1,1)</f>
        <v>42191.023530092592</v>
      </c>
      <c r="O2127" s="22">
        <f>M2127-N2127</f>
        <v>30</v>
      </c>
      <c r="P2127" t="b">
        <v>0</v>
      </c>
      <c r="Q2127">
        <v>27</v>
      </c>
      <c r="R2127" t="b">
        <v>0</v>
      </c>
      <c r="S2127" t="s">
        <v>8277</v>
      </c>
      <c r="T2127" s="15" t="s">
        <v>8329</v>
      </c>
      <c r="U2127" s="15" t="s">
        <v>8330</v>
      </c>
    </row>
    <row r="2128" spans="1:21" ht="45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s="13">
        <f>IFERROR(ROUND(E2128/Q2128,2),0)</f>
        <v>5</v>
      </c>
      <c r="G2128" s="10">
        <f>ROUND(E2128/D2128,2)</f>
        <v>0</v>
      </c>
      <c r="H2128" s="9" t="s">
        <v>8219</v>
      </c>
      <c r="I2128" t="s">
        <v>8222</v>
      </c>
      <c r="J2128" t="s">
        <v>8244</v>
      </c>
      <c r="K2128">
        <v>1418080887</v>
      </c>
      <c r="L2128">
        <v>1415488887</v>
      </c>
      <c r="M2128" s="20">
        <f>(((K2128/60)/60)/24)+DATE(1970,1,1)</f>
        <v>41981.973229166666</v>
      </c>
      <c r="N2128" s="20">
        <f>(((L2128/60)/60)/24)+DATE(1970,1,1)</f>
        <v>41951.973229166666</v>
      </c>
      <c r="O2128" s="22">
        <f>M2128-N2128</f>
        <v>30</v>
      </c>
      <c r="P2128" t="b">
        <v>0</v>
      </c>
      <c r="Q2128">
        <v>2</v>
      </c>
      <c r="R2128" t="b">
        <v>0</v>
      </c>
      <c r="S2128" t="s">
        <v>8277</v>
      </c>
      <c r="T2128" s="15" t="s">
        <v>8329</v>
      </c>
      <c r="U2128" s="15" t="s">
        <v>8330</v>
      </c>
    </row>
    <row r="2129" spans="1:21" ht="30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s="13">
        <f>IFERROR(ROUND(E2129/Q2129,2),0)</f>
        <v>34.22</v>
      </c>
      <c r="G2129" s="10">
        <f>ROUND(E2129/D2129,2)</f>
        <v>0.28999999999999998</v>
      </c>
      <c r="H2129" s="9" t="s">
        <v>8219</v>
      </c>
      <c r="I2129" t="s">
        <v>8223</v>
      </c>
      <c r="J2129" t="s">
        <v>8245</v>
      </c>
      <c r="K2129">
        <v>1426158463</v>
      </c>
      <c r="L2129">
        <v>1423570063</v>
      </c>
      <c r="M2129" s="20">
        <f>(((K2129/60)/60)/24)+DATE(1970,1,1)</f>
        <v>42075.463692129633</v>
      </c>
      <c r="N2129" s="20">
        <f>(((L2129/60)/60)/24)+DATE(1970,1,1)</f>
        <v>42045.50535879629</v>
      </c>
      <c r="O2129" s="22">
        <f>M2129-N2129</f>
        <v>29.958333333343035</v>
      </c>
      <c r="P2129" t="b">
        <v>0</v>
      </c>
      <c r="Q2129">
        <v>236</v>
      </c>
      <c r="R2129" t="b">
        <v>0</v>
      </c>
      <c r="S2129" t="s">
        <v>8277</v>
      </c>
      <c r="T2129" s="15" t="s">
        <v>8329</v>
      </c>
      <c r="U2129" s="15" t="s">
        <v>8330</v>
      </c>
    </row>
    <row r="2130" spans="1:21" ht="60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s="13">
        <f>IFERROR(ROUND(E2130/Q2130,2),0)</f>
        <v>25</v>
      </c>
      <c r="G2130" s="10">
        <f>ROUND(E2130/D2130,2)</f>
        <v>0</v>
      </c>
      <c r="H2130" s="9" t="s">
        <v>8219</v>
      </c>
      <c r="I2130" t="s">
        <v>8227</v>
      </c>
      <c r="J2130" t="s">
        <v>8249</v>
      </c>
      <c r="K2130">
        <v>1411324369</v>
      </c>
      <c r="L2130">
        <v>1406140369</v>
      </c>
      <c r="M2130" s="20">
        <f>(((K2130/60)/60)/24)+DATE(1970,1,1)</f>
        <v>41903.772789351853</v>
      </c>
      <c r="N2130" s="20">
        <f>(((L2130/60)/60)/24)+DATE(1970,1,1)</f>
        <v>41843.772789351853</v>
      </c>
      <c r="O2130" s="22">
        <f>M2130-N2130</f>
        <v>60</v>
      </c>
      <c r="P2130" t="b">
        <v>0</v>
      </c>
      <c r="Q2130">
        <v>1</v>
      </c>
      <c r="R2130" t="b">
        <v>0</v>
      </c>
      <c r="S2130" t="s">
        <v>8277</v>
      </c>
      <c r="T2130" s="15" t="s">
        <v>8329</v>
      </c>
      <c r="U2130" s="15" t="s">
        <v>8330</v>
      </c>
    </row>
    <row r="2131" spans="1:21" ht="60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s="13">
        <f>IFERROR(ROUND(E2131/Q2131,2),0)</f>
        <v>19.670000000000002</v>
      </c>
      <c r="G2131" s="10">
        <f>ROUND(E2131/D2131,2)</f>
        <v>0.12</v>
      </c>
      <c r="H2131" s="9" t="s">
        <v>8219</v>
      </c>
      <c r="I2131" t="s">
        <v>8222</v>
      </c>
      <c r="J2131" t="s">
        <v>8244</v>
      </c>
      <c r="K2131">
        <v>1457570100</v>
      </c>
      <c r="L2131">
        <v>1454978100</v>
      </c>
      <c r="M2131" s="20">
        <f>(((K2131/60)/60)/24)+DATE(1970,1,1)</f>
        <v>42439.024305555555</v>
      </c>
      <c r="N2131" s="20">
        <f>(((L2131/60)/60)/24)+DATE(1970,1,1)</f>
        <v>42409.024305555555</v>
      </c>
      <c r="O2131" s="22">
        <f>M2131-N2131</f>
        <v>30</v>
      </c>
      <c r="P2131" t="b">
        <v>0</v>
      </c>
      <c r="Q2131">
        <v>12</v>
      </c>
      <c r="R2131" t="b">
        <v>0</v>
      </c>
      <c r="S2131" t="s">
        <v>8277</v>
      </c>
      <c r="T2131" s="15" t="s">
        <v>8329</v>
      </c>
      <c r="U2131" s="15" t="s">
        <v>8330</v>
      </c>
    </row>
    <row r="2132" spans="1:21" ht="30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s="13">
        <f>IFERROR(ROUND(E2132/Q2132,2),0)</f>
        <v>21.25</v>
      </c>
      <c r="G2132" s="10">
        <f>ROUND(E2132/D2132,2)</f>
        <v>0</v>
      </c>
      <c r="H2132" s="9" t="s">
        <v>8219</v>
      </c>
      <c r="I2132" t="s">
        <v>8222</v>
      </c>
      <c r="J2132" t="s">
        <v>8244</v>
      </c>
      <c r="K2132">
        <v>1408154663</v>
      </c>
      <c r="L2132">
        <v>1405130663</v>
      </c>
      <c r="M2132" s="20">
        <f>(((K2132/60)/60)/24)+DATE(1970,1,1)</f>
        <v>41867.086377314816</v>
      </c>
      <c r="N2132" s="20">
        <f>(((L2132/60)/60)/24)+DATE(1970,1,1)</f>
        <v>41832.086377314816</v>
      </c>
      <c r="O2132" s="22">
        <f>M2132-N2132</f>
        <v>35</v>
      </c>
      <c r="P2132" t="b">
        <v>0</v>
      </c>
      <c r="Q2132">
        <v>4</v>
      </c>
      <c r="R2132" t="b">
        <v>0</v>
      </c>
      <c r="S2132" t="s">
        <v>8277</v>
      </c>
      <c r="T2132" s="15" t="s">
        <v>8329</v>
      </c>
      <c r="U2132" s="15" t="s">
        <v>8330</v>
      </c>
    </row>
    <row r="2133" spans="1:21" ht="45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s="13">
        <f>IFERROR(ROUND(E2133/Q2133,2),0)</f>
        <v>8.33</v>
      </c>
      <c r="G2133" s="10">
        <f>ROUND(E2133/D2133,2)</f>
        <v>0.05</v>
      </c>
      <c r="H2133" s="9" t="s">
        <v>8219</v>
      </c>
      <c r="I2133" t="s">
        <v>8222</v>
      </c>
      <c r="J2133" t="s">
        <v>8244</v>
      </c>
      <c r="K2133">
        <v>1436677091</v>
      </c>
      <c r="L2133">
        <v>1434085091</v>
      </c>
      <c r="M2133" s="20">
        <f>(((K2133/60)/60)/24)+DATE(1970,1,1)</f>
        <v>42197.207071759258</v>
      </c>
      <c r="N2133" s="20">
        <f>(((L2133/60)/60)/24)+DATE(1970,1,1)</f>
        <v>42167.207071759258</v>
      </c>
      <c r="O2133" s="22">
        <f>M2133-N2133</f>
        <v>30</v>
      </c>
      <c r="P2133" t="b">
        <v>0</v>
      </c>
      <c r="Q2133">
        <v>3</v>
      </c>
      <c r="R2133" t="b">
        <v>0</v>
      </c>
      <c r="S2133" t="s">
        <v>8277</v>
      </c>
      <c r="T2133" s="15" t="s">
        <v>8329</v>
      </c>
      <c r="U2133" s="15" t="s">
        <v>8330</v>
      </c>
    </row>
    <row r="2134" spans="1:21" ht="60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s="13">
        <f>IFERROR(ROUND(E2134/Q2134,2),0)</f>
        <v>21.34</v>
      </c>
      <c r="G2134" s="10">
        <f>ROUND(E2134/D2134,2)</f>
        <v>0.02</v>
      </c>
      <c r="H2134" s="9" t="s">
        <v>8219</v>
      </c>
      <c r="I2134" t="s">
        <v>8222</v>
      </c>
      <c r="J2134" t="s">
        <v>8244</v>
      </c>
      <c r="K2134">
        <v>1391427692</v>
      </c>
      <c r="L2134">
        <v>1388835692</v>
      </c>
      <c r="M2134" s="20">
        <f>(((K2134/60)/60)/24)+DATE(1970,1,1)</f>
        <v>41673.487175925926</v>
      </c>
      <c r="N2134" s="20">
        <f>(((L2134/60)/60)/24)+DATE(1970,1,1)</f>
        <v>41643.487175925926</v>
      </c>
      <c r="O2134" s="22">
        <f>M2134-N2134</f>
        <v>30</v>
      </c>
      <c r="P2134" t="b">
        <v>0</v>
      </c>
      <c r="Q2134">
        <v>99</v>
      </c>
      <c r="R2134" t="b">
        <v>0</v>
      </c>
      <c r="S2134" t="s">
        <v>8277</v>
      </c>
      <c r="T2134" s="15" t="s">
        <v>8329</v>
      </c>
      <c r="U2134" s="15" t="s">
        <v>8330</v>
      </c>
    </row>
    <row r="2135" spans="1:21" ht="60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s="13">
        <f>IFERROR(ROUND(E2135/Q2135,2),0)</f>
        <v>5.33</v>
      </c>
      <c r="G2135" s="10">
        <f>ROUND(E2135/D2135,2)</f>
        <v>0.02</v>
      </c>
      <c r="H2135" s="9" t="s">
        <v>8219</v>
      </c>
      <c r="I2135" t="s">
        <v>8222</v>
      </c>
      <c r="J2135" t="s">
        <v>8244</v>
      </c>
      <c r="K2135">
        <v>1303628340</v>
      </c>
      <c r="L2135">
        <v>1300328399</v>
      </c>
      <c r="M2135" s="20">
        <f>(((K2135/60)/60)/24)+DATE(1970,1,1)</f>
        <v>40657.290972222225</v>
      </c>
      <c r="N2135" s="20">
        <f>(((L2135/60)/60)/24)+DATE(1970,1,1)</f>
        <v>40619.097210648149</v>
      </c>
      <c r="O2135" s="22">
        <f>M2135-N2135</f>
        <v>38.193761574075324</v>
      </c>
      <c r="P2135" t="b">
        <v>0</v>
      </c>
      <c r="Q2135">
        <v>3</v>
      </c>
      <c r="R2135" t="b">
        <v>0</v>
      </c>
      <c r="S2135" t="s">
        <v>8277</v>
      </c>
      <c r="T2135" s="15" t="s">
        <v>8329</v>
      </c>
      <c r="U2135" s="15" t="s">
        <v>8330</v>
      </c>
    </row>
    <row r="2136" spans="1:21" ht="45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s="13">
        <f>IFERROR(ROUND(E2136/Q2136,2),0)</f>
        <v>34.67</v>
      </c>
      <c r="G2136" s="10">
        <f>ROUND(E2136/D2136,2)</f>
        <v>0.02</v>
      </c>
      <c r="H2136" s="9" t="s">
        <v>8219</v>
      </c>
      <c r="I2136" t="s">
        <v>8222</v>
      </c>
      <c r="J2136" t="s">
        <v>8244</v>
      </c>
      <c r="K2136">
        <v>1367097391</v>
      </c>
      <c r="L2136">
        <v>1364505391</v>
      </c>
      <c r="M2136" s="20">
        <f>(((K2136/60)/60)/24)+DATE(1970,1,1)</f>
        <v>41391.886469907404</v>
      </c>
      <c r="N2136" s="20">
        <f>(((L2136/60)/60)/24)+DATE(1970,1,1)</f>
        <v>41361.886469907404</v>
      </c>
      <c r="O2136" s="22">
        <f>M2136-N2136</f>
        <v>30</v>
      </c>
      <c r="P2136" t="b">
        <v>0</v>
      </c>
      <c r="Q2136">
        <v>3</v>
      </c>
      <c r="R2136" t="b">
        <v>0</v>
      </c>
      <c r="S2136" t="s">
        <v>8277</v>
      </c>
      <c r="T2136" s="15" t="s">
        <v>8329</v>
      </c>
      <c r="U2136" s="15" t="s">
        <v>8330</v>
      </c>
    </row>
    <row r="2137" spans="1:21" ht="60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s="13">
        <f>IFERROR(ROUND(E2137/Q2137,2),0)</f>
        <v>21.73</v>
      </c>
      <c r="G2137" s="10">
        <f>ROUND(E2137/D2137,2)</f>
        <v>0.1</v>
      </c>
      <c r="H2137" s="9" t="s">
        <v>8219</v>
      </c>
      <c r="I2137" t="s">
        <v>8222</v>
      </c>
      <c r="J2137" t="s">
        <v>8244</v>
      </c>
      <c r="K2137">
        <v>1349392033</v>
      </c>
      <c r="L2137">
        <v>1346800033</v>
      </c>
      <c r="M2137" s="20">
        <f>(((K2137/60)/60)/24)+DATE(1970,1,1)</f>
        <v>41186.963344907403</v>
      </c>
      <c r="N2137" s="20">
        <f>(((L2137/60)/60)/24)+DATE(1970,1,1)</f>
        <v>41156.963344907403</v>
      </c>
      <c r="O2137" s="22">
        <f>M2137-N2137</f>
        <v>30</v>
      </c>
      <c r="P2137" t="b">
        <v>0</v>
      </c>
      <c r="Q2137">
        <v>22</v>
      </c>
      <c r="R2137" t="b">
        <v>0</v>
      </c>
      <c r="S2137" t="s">
        <v>8277</v>
      </c>
      <c r="T2137" s="15" t="s">
        <v>8329</v>
      </c>
      <c r="U2137" s="15" t="s">
        <v>8330</v>
      </c>
    </row>
    <row r="2138" spans="1:21" ht="45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s="13">
        <f>IFERROR(ROUND(E2138/Q2138,2),0)</f>
        <v>11.92</v>
      </c>
      <c r="G2138" s="10">
        <f>ROUND(E2138/D2138,2)</f>
        <v>0</v>
      </c>
      <c r="H2138" s="9" t="s">
        <v>8219</v>
      </c>
      <c r="I2138" t="s">
        <v>8222</v>
      </c>
      <c r="J2138" t="s">
        <v>8244</v>
      </c>
      <c r="K2138">
        <v>1382184786</v>
      </c>
      <c r="L2138">
        <v>1379592786</v>
      </c>
      <c r="M2138" s="20">
        <f>(((K2138/60)/60)/24)+DATE(1970,1,1)</f>
        <v>41566.509097222224</v>
      </c>
      <c r="N2138" s="20">
        <f>(((L2138/60)/60)/24)+DATE(1970,1,1)</f>
        <v>41536.509097222224</v>
      </c>
      <c r="O2138" s="22">
        <f>M2138-N2138</f>
        <v>30</v>
      </c>
      <c r="P2138" t="b">
        <v>0</v>
      </c>
      <c r="Q2138">
        <v>4</v>
      </c>
      <c r="R2138" t="b">
        <v>0</v>
      </c>
      <c r="S2138" t="s">
        <v>8277</v>
      </c>
      <c r="T2138" s="15" t="s">
        <v>8329</v>
      </c>
      <c r="U2138" s="15" t="s">
        <v>8330</v>
      </c>
    </row>
    <row r="2139" spans="1:21" ht="45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s="13">
        <f>IFERROR(ROUND(E2139/Q2139,2),0)</f>
        <v>26.6</v>
      </c>
      <c r="G2139" s="10">
        <f>ROUND(E2139/D2139,2)</f>
        <v>0.28000000000000003</v>
      </c>
      <c r="H2139" s="9" t="s">
        <v>8219</v>
      </c>
      <c r="I2139" t="s">
        <v>8227</v>
      </c>
      <c r="J2139" t="s">
        <v>8249</v>
      </c>
      <c r="K2139">
        <v>1417804229</v>
      </c>
      <c r="L2139">
        <v>1415212229</v>
      </c>
      <c r="M2139" s="20">
        <f>(((K2139/60)/60)/24)+DATE(1970,1,1)</f>
        <v>41978.771168981482</v>
      </c>
      <c r="N2139" s="20">
        <f>(((L2139/60)/60)/24)+DATE(1970,1,1)</f>
        <v>41948.771168981482</v>
      </c>
      <c r="O2139" s="22">
        <f>M2139-N2139</f>
        <v>30</v>
      </c>
      <c r="P2139" t="b">
        <v>0</v>
      </c>
      <c r="Q2139">
        <v>534</v>
      </c>
      <c r="R2139" t="b">
        <v>0</v>
      </c>
      <c r="S2139" t="s">
        <v>8277</v>
      </c>
      <c r="T2139" s="15" t="s">
        <v>8329</v>
      </c>
      <c r="U2139" s="15" t="s">
        <v>8330</v>
      </c>
    </row>
    <row r="2140" spans="1:21" ht="45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s="13">
        <f>IFERROR(ROUND(E2140/Q2140,2),0)</f>
        <v>10.67</v>
      </c>
      <c r="G2140" s="10">
        <f>ROUND(E2140/D2140,2)</f>
        <v>0.13</v>
      </c>
      <c r="H2140" s="9" t="s">
        <v>8219</v>
      </c>
      <c r="I2140" t="s">
        <v>8223</v>
      </c>
      <c r="J2140" t="s">
        <v>8245</v>
      </c>
      <c r="K2140">
        <v>1383959939</v>
      </c>
      <c r="L2140">
        <v>1381364339</v>
      </c>
      <c r="M2140" s="20">
        <f>(((K2140/60)/60)/24)+DATE(1970,1,1)</f>
        <v>41587.054849537039</v>
      </c>
      <c r="N2140" s="20">
        <f>(((L2140/60)/60)/24)+DATE(1970,1,1)</f>
        <v>41557.013182870374</v>
      </c>
      <c r="O2140" s="22">
        <f>M2140-N2140</f>
        <v>30.041666666664241</v>
      </c>
      <c r="P2140" t="b">
        <v>0</v>
      </c>
      <c r="Q2140">
        <v>12</v>
      </c>
      <c r="R2140" t="b">
        <v>0</v>
      </c>
      <c r="S2140" t="s">
        <v>8277</v>
      </c>
      <c r="T2140" s="15" t="s">
        <v>8329</v>
      </c>
      <c r="U2140" s="15" t="s">
        <v>8330</v>
      </c>
    </row>
    <row r="2141" spans="1:21" ht="60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s="13">
        <f>IFERROR(ROUND(E2141/Q2141,2),0)</f>
        <v>29.04</v>
      </c>
      <c r="G2141" s="10">
        <f>ROUND(E2141/D2141,2)</f>
        <v>0.05</v>
      </c>
      <c r="H2141" s="9" t="s">
        <v>8219</v>
      </c>
      <c r="I2141" t="s">
        <v>8222</v>
      </c>
      <c r="J2141" t="s">
        <v>8244</v>
      </c>
      <c r="K2141">
        <v>1478196008</v>
      </c>
      <c r="L2141">
        <v>1475604008</v>
      </c>
      <c r="M2141" s="20">
        <f>(((K2141/60)/60)/24)+DATE(1970,1,1)</f>
        <v>42677.750092592592</v>
      </c>
      <c r="N2141" s="20">
        <f>(((L2141/60)/60)/24)+DATE(1970,1,1)</f>
        <v>42647.750092592592</v>
      </c>
      <c r="O2141" s="22">
        <f>M2141-N2141</f>
        <v>30</v>
      </c>
      <c r="P2141" t="b">
        <v>0</v>
      </c>
      <c r="Q2141">
        <v>56</v>
      </c>
      <c r="R2141" t="b">
        <v>0</v>
      </c>
      <c r="S2141" t="s">
        <v>8277</v>
      </c>
      <c r="T2141" s="15" t="s">
        <v>8329</v>
      </c>
      <c r="U2141" s="15" t="s">
        <v>8330</v>
      </c>
    </row>
    <row r="2142" spans="1:21" ht="60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s="13">
        <f>IFERROR(ROUND(E2142/Q2142,2),0)</f>
        <v>50.91</v>
      </c>
      <c r="G2142" s="10">
        <f>ROUND(E2142/D2142,2)</f>
        <v>0</v>
      </c>
      <c r="H2142" s="9" t="s">
        <v>8219</v>
      </c>
      <c r="I2142" t="s">
        <v>8222</v>
      </c>
      <c r="J2142" t="s">
        <v>8244</v>
      </c>
      <c r="K2142">
        <v>1357934424</v>
      </c>
      <c r="L2142">
        <v>1355342424</v>
      </c>
      <c r="M2142" s="20">
        <f>(((K2142/60)/60)/24)+DATE(1970,1,1)</f>
        <v>41285.833611111113</v>
      </c>
      <c r="N2142" s="20">
        <f>(((L2142/60)/60)/24)+DATE(1970,1,1)</f>
        <v>41255.833611111113</v>
      </c>
      <c r="O2142" s="22">
        <f>M2142-N2142</f>
        <v>30</v>
      </c>
      <c r="P2142" t="b">
        <v>0</v>
      </c>
      <c r="Q2142">
        <v>11</v>
      </c>
      <c r="R2142" t="b">
        <v>0</v>
      </c>
      <c r="S2142" t="s">
        <v>8277</v>
      </c>
      <c r="T2142" s="15" t="s">
        <v>8329</v>
      </c>
      <c r="U2142" s="15" t="s">
        <v>8330</v>
      </c>
    </row>
    <row r="2143" spans="1:21" ht="60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s="13" t="s">
        <v>7234</v>
      </c>
      <c r="G2143" s="10">
        <f>ROUND(E2143/D2143,2)</f>
        <v>0</v>
      </c>
      <c r="H2143" s="9" t="s">
        <v>8219</v>
      </c>
      <c r="I2143" t="s">
        <v>8222</v>
      </c>
      <c r="J2143" t="s">
        <v>8244</v>
      </c>
      <c r="K2143">
        <v>1415947159</v>
      </c>
      <c r="L2143">
        <v>1413351559</v>
      </c>
      <c r="M2143" s="20">
        <f>(((K2143/60)/60)/24)+DATE(1970,1,1)</f>
        <v>41957.277303240742</v>
      </c>
      <c r="N2143" s="20">
        <f>(((L2143/60)/60)/24)+DATE(1970,1,1)</f>
        <v>41927.235636574071</v>
      </c>
      <c r="O2143" s="22">
        <f>M2143-N2143</f>
        <v>30.041666666671517</v>
      </c>
      <c r="P2143" t="b">
        <v>0</v>
      </c>
      <c r="Q2143" t="s">
        <v>8305</v>
      </c>
      <c r="R2143" t="b">
        <v>0</v>
      </c>
      <c r="S2143" t="s">
        <v>8277</v>
      </c>
      <c r="T2143" s="15" t="s">
        <v>8329</v>
      </c>
      <c r="U2143" s="15" t="s">
        <v>8330</v>
      </c>
    </row>
    <row r="2144" spans="1:21" ht="60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s="13">
        <f>IFERROR(ROUND(E2144/Q2144,2),0)</f>
        <v>50.08</v>
      </c>
      <c r="G2144" s="10">
        <f>ROUND(E2144/D2144,2)</f>
        <v>0.06</v>
      </c>
      <c r="H2144" s="9" t="s">
        <v>8219</v>
      </c>
      <c r="I2144" t="s">
        <v>8234</v>
      </c>
      <c r="J2144" t="s">
        <v>8247</v>
      </c>
      <c r="K2144">
        <v>1451494210</v>
      </c>
      <c r="L2144">
        <v>1449075010</v>
      </c>
      <c r="M2144" s="20">
        <f>(((K2144/60)/60)/24)+DATE(1970,1,1)</f>
        <v>42368.701504629629</v>
      </c>
      <c r="N2144" s="20">
        <f>(((L2144/60)/60)/24)+DATE(1970,1,1)</f>
        <v>42340.701504629629</v>
      </c>
      <c r="O2144" s="22">
        <f>M2144-N2144</f>
        <v>28</v>
      </c>
      <c r="P2144" t="b">
        <v>0</v>
      </c>
      <c r="Q2144">
        <v>12</v>
      </c>
      <c r="R2144" t="b">
        <v>0</v>
      </c>
      <c r="S2144" t="s">
        <v>8277</v>
      </c>
      <c r="T2144" s="15" t="s">
        <v>8329</v>
      </c>
      <c r="U2144" s="15" t="s">
        <v>8330</v>
      </c>
    </row>
    <row r="2145" spans="1:21" ht="60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s="13">
        <f>IFERROR(ROUND(E2145/Q2145,2),0)</f>
        <v>45</v>
      </c>
      <c r="G2145" s="10">
        <f>ROUND(E2145/D2145,2)</f>
        <v>0.11</v>
      </c>
      <c r="H2145" s="9" t="s">
        <v>8219</v>
      </c>
      <c r="I2145" t="s">
        <v>8222</v>
      </c>
      <c r="J2145" t="s">
        <v>8244</v>
      </c>
      <c r="K2145">
        <v>1279738800</v>
      </c>
      <c r="L2145">
        <v>1275599812</v>
      </c>
      <c r="M2145" s="20">
        <f>(((K2145/60)/60)/24)+DATE(1970,1,1)</f>
        <v>40380.791666666664</v>
      </c>
      <c r="N2145" s="20">
        <f>(((L2145/60)/60)/24)+DATE(1970,1,1)</f>
        <v>40332.886712962965</v>
      </c>
      <c r="O2145" s="22">
        <f>M2145-N2145</f>
        <v>47.904953703698993</v>
      </c>
      <c r="P2145" t="b">
        <v>0</v>
      </c>
      <c r="Q2145">
        <v>5</v>
      </c>
      <c r="R2145" t="b">
        <v>0</v>
      </c>
      <c r="S2145" t="s">
        <v>8277</v>
      </c>
      <c r="T2145" s="15" t="s">
        <v>8329</v>
      </c>
      <c r="U2145" s="15" t="s">
        <v>8330</v>
      </c>
    </row>
    <row r="2146" spans="1:21" ht="45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s="13">
        <f>IFERROR(ROUND(E2146/Q2146,2),0)</f>
        <v>25.29</v>
      </c>
      <c r="G2146" s="10">
        <f>ROUND(E2146/D2146,2)</f>
        <v>0.02</v>
      </c>
      <c r="H2146" s="9" t="s">
        <v>8219</v>
      </c>
      <c r="I2146" t="s">
        <v>8222</v>
      </c>
      <c r="J2146" t="s">
        <v>8244</v>
      </c>
      <c r="K2146">
        <v>1379164040</v>
      </c>
      <c r="L2146">
        <v>1376399240</v>
      </c>
      <c r="M2146" s="20">
        <f>(((K2146/60)/60)/24)+DATE(1970,1,1)</f>
        <v>41531.546759259261</v>
      </c>
      <c r="N2146" s="20">
        <f>(((L2146/60)/60)/24)+DATE(1970,1,1)</f>
        <v>41499.546759259261</v>
      </c>
      <c r="O2146" s="22">
        <f>M2146-N2146</f>
        <v>32</v>
      </c>
      <c r="P2146" t="b">
        <v>0</v>
      </c>
      <c r="Q2146">
        <v>24</v>
      </c>
      <c r="R2146" t="b">
        <v>0</v>
      </c>
      <c r="S2146" t="s">
        <v>8277</v>
      </c>
      <c r="T2146" s="15" t="s">
        <v>8329</v>
      </c>
      <c r="U2146" s="15" t="s">
        <v>8330</v>
      </c>
    </row>
    <row r="2147" spans="1:21" ht="60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s="13">
        <f>IFERROR(ROUND(E2147/Q2147,2),0)</f>
        <v>51.29</v>
      </c>
      <c r="G2147" s="10">
        <f>ROUND(E2147/D2147,2)</f>
        <v>0.3</v>
      </c>
      <c r="H2147" s="9" t="s">
        <v>8219</v>
      </c>
      <c r="I2147" t="s">
        <v>8222</v>
      </c>
      <c r="J2147" t="s">
        <v>8244</v>
      </c>
      <c r="K2147">
        <v>1385534514</v>
      </c>
      <c r="L2147">
        <v>1382938914</v>
      </c>
      <c r="M2147" s="20">
        <f>(((K2147/60)/60)/24)+DATE(1970,1,1)</f>
        <v>41605.279097222221</v>
      </c>
      <c r="N2147" s="20">
        <f>(((L2147/60)/60)/24)+DATE(1970,1,1)</f>
        <v>41575.237430555557</v>
      </c>
      <c r="O2147" s="22">
        <f>M2147-N2147</f>
        <v>30.041666666664241</v>
      </c>
      <c r="P2147" t="b">
        <v>0</v>
      </c>
      <c r="Q2147">
        <v>89</v>
      </c>
      <c r="R2147" t="b">
        <v>0</v>
      </c>
      <c r="S2147" t="s">
        <v>8277</v>
      </c>
      <c r="T2147" s="15" t="s">
        <v>8329</v>
      </c>
      <c r="U2147" s="15" t="s">
        <v>8330</v>
      </c>
    </row>
    <row r="2148" spans="1:21" ht="60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s="13">
        <f>IFERROR(ROUND(E2148/Q2148,2),0)</f>
        <v>1</v>
      </c>
      <c r="G2148" s="10">
        <f>ROUND(E2148/D2148,2)</f>
        <v>0</v>
      </c>
      <c r="H2148" s="9" t="s">
        <v>8219</v>
      </c>
      <c r="I2148" t="s">
        <v>8222</v>
      </c>
      <c r="J2148" t="s">
        <v>8244</v>
      </c>
      <c r="K2148">
        <v>1455207510</v>
      </c>
      <c r="L2148">
        <v>1453997910</v>
      </c>
      <c r="M2148" s="20">
        <f>(((K2148/60)/60)/24)+DATE(1970,1,1)</f>
        <v>42411.679513888885</v>
      </c>
      <c r="N2148" s="20">
        <f>(((L2148/60)/60)/24)+DATE(1970,1,1)</f>
        <v>42397.679513888885</v>
      </c>
      <c r="O2148" s="22">
        <f>M2148-N2148</f>
        <v>14</v>
      </c>
      <c r="P2148" t="b">
        <v>0</v>
      </c>
      <c r="Q2148">
        <v>1</v>
      </c>
      <c r="R2148" t="b">
        <v>0</v>
      </c>
      <c r="S2148" t="s">
        <v>8277</v>
      </c>
      <c r="T2148" s="15" t="s">
        <v>8329</v>
      </c>
      <c r="U2148" s="15" t="s">
        <v>8330</v>
      </c>
    </row>
    <row r="2149" spans="1:2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s="13">
        <f>IFERROR(ROUND(E2149/Q2149,2),0)</f>
        <v>49.38</v>
      </c>
      <c r="G2149" s="10">
        <f>ROUND(E2149/D2149,2)</f>
        <v>0.01</v>
      </c>
      <c r="H2149" s="9" t="s">
        <v>8219</v>
      </c>
      <c r="I2149" t="s">
        <v>8222</v>
      </c>
      <c r="J2149" t="s">
        <v>8244</v>
      </c>
      <c r="K2149">
        <v>1416125148</v>
      </c>
      <c r="L2149">
        <v>1413356748</v>
      </c>
      <c r="M2149" s="20">
        <f>(((K2149/60)/60)/24)+DATE(1970,1,1)</f>
        <v>41959.337361111116</v>
      </c>
      <c r="N2149" s="20">
        <f>(((L2149/60)/60)/24)+DATE(1970,1,1)</f>
        <v>41927.295694444445</v>
      </c>
      <c r="O2149" s="22">
        <f>M2149-N2149</f>
        <v>32.041666666671517</v>
      </c>
      <c r="P2149" t="b">
        <v>0</v>
      </c>
      <c r="Q2149">
        <v>55</v>
      </c>
      <c r="R2149" t="b">
        <v>0</v>
      </c>
      <c r="S2149" t="s">
        <v>8277</v>
      </c>
      <c r="T2149" s="15" t="s">
        <v>8329</v>
      </c>
      <c r="U2149" s="15" t="s">
        <v>8330</v>
      </c>
    </row>
    <row r="2150" spans="1:21" ht="60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s="13">
        <f>IFERROR(ROUND(E2150/Q2150,2),0)</f>
        <v>1</v>
      </c>
      <c r="G2150" s="10">
        <f>ROUND(E2150/D2150,2)</f>
        <v>0.02</v>
      </c>
      <c r="H2150" s="9" t="s">
        <v>8219</v>
      </c>
      <c r="I2150" t="s">
        <v>8223</v>
      </c>
      <c r="J2150" t="s">
        <v>8245</v>
      </c>
      <c r="K2150">
        <v>1427992582</v>
      </c>
      <c r="L2150">
        <v>1425404182</v>
      </c>
      <c r="M2150" s="20">
        <f>(((K2150/60)/60)/24)+DATE(1970,1,1)</f>
        <v>42096.691921296297</v>
      </c>
      <c r="N2150" s="20">
        <f>(((L2150/60)/60)/24)+DATE(1970,1,1)</f>
        <v>42066.733587962968</v>
      </c>
      <c r="O2150" s="22">
        <f>M2150-N2150</f>
        <v>29.958333333328483</v>
      </c>
      <c r="P2150" t="b">
        <v>0</v>
      </c>
      <c r="Q2150">
        <v>2</v>
      </c>
      <c r="R2150" t="b">
        <v>0</v>
      </c>
      <c r="S2150" t="s">
        <v>8277</v>
      </c>
      <c r="T2150" s="15" t="s">
        <v>8329</v>
      </c>
      <c r="U2150" s="15" t="s">
        <v>8330</v>
      </c>
    </row>
    <row r="2151" spans="1:21" ht="60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s="13" t="s">
        <v>7234</v>
      </c>
      <c r="G2151" s="10">
        <f>ROUND(E2151/D2151,2)</f>
        <v>0</v>
      </c>
      <c r="H2151" s="9" t="s">
        <v>8219</v>
      </c>
      <c r="I2151" t="s">
        <v>8222</v>
      </c>
      <c r="J2151" t="s">
        <v>8244</v>
      </c>
      <c r="K2151">
        <v>1280534400</v>
      </c>
      <c r="L2151">
        <v>1277512556</v>
      </c>
      <c r="M2151" s="20">
        <f>(((K2151/60)/60)/24)+DATE(1970,1,1)</f>
        <v>40390</v>
      </c>
      <c r="N2151" s="20">
        <f>(((L2151/60)/60)/24)+DATE(1970,1,1)</f>
        <v>40355.024953703702</v>
      </c>
      <c r="O2151" s="22">
        <f>M2151-N2151</f>
        <v>34.975046296298387</v>
      </c>
      <c r="P2151" t="b">
        <v>0</v>
      </c>
      <c r="Q2151" t="s">
        <v>8305</v>
      </c>
      <c r="R2151" t="b">
        <v>0</v>
      </c>
      <c r="S2151" t="s">
        <v>8277</v>
      </c>
      <c r="T2151" s="15" t="s">
        <v>8329</v>
      </c>
      <c r="U2151" s="15" t="s">
        <v>8330</v>
      </c>
    </row>
    <row r="2152" spans="1:2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s="13">
        <f>IFERROR(ROUND(E2152/Q2152,2),0)</f>
        <v>101.25</v>
      </c>
      <c r="G2152" s="10">
        <f>ROUND(E2152/D2152,2)</f>
        <v>0.01</v>
      </c>
      <c r="H2152" s="9" t="s">
        <v>8219</v>
      </c>
      <c r="I2152" t="s">
        <v>8232</v>
      </c>
      <c r="J2152" t="s">
        <v>8252</v>
      </c>
      <c r="K2152">
        <v>1468392599</v>
      </c>
      <c r="L2152">
        <v>1465800599</v>
      </c>
      <c r="M2152" s="20">
        <f>(((K2152/60)/60)/24)+DATE(1970,1,1)</f>
        <v>42564.284710648149</v>
      </c>
      <c r="N2152" s="20">
        <f>(((L2152/60)/60)/24)+DATE(1970,1,1)</f>
        <v>42534.284710648149</v>
      </c>
      <c r="O2152" s="22">
        <f>M2152-N2152</f>
        <v>30</v>
      </c>
      <c r="P2152" t="b">
        <v>0</v>
      </c>
      <c r="Q2152">
        <v>4</v>
      </c>
      <c r="R2152" t="b">
        <v>0</v>
      </c>
      <c r="S2152" t="s">
        <v>8277</v>
      </c>
      <c r="T2152" s="15" t="s">
        <v>8329</v>
      </c>
      <c r="U2152" s="15" t="s">
        <v>8330</v>
      </c>
    </row>
    <row r="2153" spans="1:21" ht="60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s="13">
        <f>IFERROR(ROUND(E2153/Q2153,2),0)</f>
        <v>19.670000000000002</v>
      </c>
      <c r="G2153" s="10">
        <f>ROUND(E2153/D2153,2)</f>
        <v>0</v>
      </c>
      <c r="H2153" s="9" t="s">
        <v>8219</v>
      </c>
      <c r="I2153" t="s">
        <v>8222</v>
      </c>
      <c r="J2153" t="s">
        <v>8244</v>
      </c>
      <c r="K2153">
        <v>1467231614</v>
      </c>
      <c r="L2153">
        <v>1464639614</v>
      </c>
      <c r="M2153" s="20">
        <f>(((K2153/60)/60)/24)+DATE(1970,1,1)</f>
        <v>42550.847384259265</v>
      </c>
      <c r="N2153" s="20">
        <f>(((L2153/60)/60)/24)+DATE(1970,1,1)</f>
        <v>42520.847384259265</v>
      </c>
      <c r="O2153" s="22">
        <f>M2153-N2153</f>
        <v>30</v>
      </c>
      <c r="P2153" t="b">
        <v>0</v>
      </c>
      <c r="Q2153">
        <v>6</v>
      </c>
      <c r="R2153" t="b">
        <v>0</v>
      </c>
      <c r="S2153" t="s">
        <v>8277</v>
      </c>
      <c r="T2153" s="15" t="s">
        <v>8329</v>
      </c>
      <c r="U2153" s="15" t="s">
        <v>8330</v>
      </c>
    </row>
    <row r="2154" spans="1:21" ht="60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s="13">
        <f>IFERROR(ROUND(E2154/Q2154,2),0)</f>
        <v>12.5</v>
      </c>
      <c r="G2154" s="10">
        <f>ROUND(E2154/D2154,2)</f>
        <v>0</v>
      </c>
      <c r="H2154" s="9" t="s">
        <v>8219</v>
      </c>
      <c r="I2154" t="s">
        <v>8222</v>
      </c>
      <c r="J2154" t="s">
        <v>8244</v>
      </c>
      <c r="K2154">
        <v>1394909909</v>
      </c>
      <c r="L2154">
        <v>1392321509</v>
      </c>
      <c r="M2154" s="20">
        <f>(((K2154/60)/60)/24)+DATE(1970,1,1)</f>
        <v>41713.790613425925</v>
      </c>
      <c r="N2154" s="20">
        <f>(((L2154/60)/60)/24)+DATE(1970,1,1)</f>
        <v>41683.832280092596</v>
      </c>
      <c r="O2154" s="22">
        <f>M2154-N2154</f>
        <v>29.958333333328483</v>
      </c>
      <c r="P2154" t="b">
        <v>0</v>
      </c>
      <c r="Q2154">
        <v>4</v>
      </c>
      <c r="R2154" t="b">
        <v>0</v>
      </c>
      <c r="S2154" t="s">
        <v>8277</v>
      </c>
      <c r="T2154" s="15" t="s">
        <v>8329</v>
      </c>
      <c r="U2154" s="15" t="s">
        <v>8330</v>
      </c>
    </row>
    <row r="2155" spans="1:21" ht="60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s="13">
        <f>IFERROR(ROUND(E2155/Q2155,2),0)</f>
        <v>8.5</v>
      </c>
      <c r="G2155" s="10">
        <f>ROUND(E2155/D2155,2)</f>
        <v>0</v>
      </c>
      <c r="H2155" s="9" t="s">
        <v>8219</v>
      </c>
      <c r="I2155" t="s">
        <v>8222</v>
      </c>
      <c r="J2155" t="s">
        <v>8244</v>
      </c>
      <c r="K2155">
        <v>1420876740</v>
      </c>
      <c r="L2155">
        <v>1417470718</v>
      </c>
      <c r="M2155" s="20">
        <f>(((K2155/60)/60)/24)+DATE(1970,1,1)</f>
        <v>42014.332638888889</v>
      </c>
      <c r="N2155" s="20">
        <f>(((L2155/60)/60)/24)+DATE(1970,1,1)</f>
        <v>41974.911087962959</v>
      </c>
      <c r="O2155" s="22">
        <f>M2155-N2155</f>
        <v>39.421550925930205</v>
      </c>
      <c r="P2155" t="b">
        <v>0</v>
      </c>
      <c r="Q2155">
        <v>4</v>
      </c>
      <c r="R2155" t="b">
        <v>0</v>
      </c>
      <c r="S2155" t="s">
        <v>8277</v>
      </c>
      <c r="T2155" s="15" t="s">
        <v>8329</v>
      </c>
      <c r="U2155" s="15" t="s">
        <v>8330</v>
      </c>
    </row>
    <row r="2156" spans="1:21" ht="30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s="13">
        <f>IFERROR(ROUND(E2156/Q2156,2),0)</f>
        <v>1</v>
      </c>
      <c r="G2156" s="10">
        <f>ROUND(E2156/D2156,2)</f>
        <v>0.01</v>
      </c>
      <c r="H2156" s="9" t="s">
        <v>8219</v>
      </c>
      <c r="I2156" t="s">
        <v>8222</v>
      </c>
      <c r="J2156" t="s">
        <v>8244</v>
      </c>
      <c r="K2156">
        <v>1390921827</v>
      </c>
      <c r="L2156">
        <v>1389193827</v>
      </c>
      <c r="M2156" s="20">
        <f>(((K2156/60)/60)/24)+DATE(1970,1,1)</f>
        <v>41667.632256944446</v>
      </c>
      <c r="N2156" s="20">
        <f>(((L2156/60)/60)/24)+DATE(1970,1,1)</f>
        <v>41647.632256944446</v>
      </c>
      <c r="O2156" s="22">
        <f>M2156-N2156</f>
        <v>20</v>
      </c>
      <c r="P2156" t="b">
        <v>0</v>
      </c>
      <c r="Q2156">
        <v>2</v>
      </c>
      <c r="R2156" t="b">
        <v>0</v>
      </c>
      <c r="S2156" t="s">
        <v>8277</v>
      </c>
      <c r="T2156" s="15" t="s">
        <v>8329</v>
      </c>
      <c r="U2156" s="15" t="s">
        <v>8330</v>
      </c>
    </row>
    <row r="2157" spans="1:21" ht="45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s="13">
        <f>IFERROR(ROUND(E2157/Q2157,2),0)</f>
        <v>23</v>
      </c>
      <c r="G2157" s="10">
        <f>ROUND(E2157/D2157,2)</f>
        <v>0.02</v>
      </c>
      <c r="H2157" s="9" t="s">
        <v>8219</v>
      </c>
      <c r="I2157" t="s">
        <v>8223</v>
      </c>
      <c r="J2157" t="s">
        <v>8245</v>
      </c>
      <c r="K2157">
        <v>1459443385</v>
      </c>
      <c r="L2157">
        <v>1456854985</v>
      </c>
      <c r="M2157" s="20">
        <f>(((K2157/60)/60)/24)+DATE(1970,1,1)</f>
        <v>42460.70584490741</v>
      </c>
      <c r="N2157" s="20">
        <f>(((L2157/60)/60)/24)+DATE(1970,1,1)</f>
        <v>42430.747511574074</v>
      </c>
      <c r="O2157" s="22">
        <f>M2157-N2157</f>
        <v>29.958333333335759</v>
      </c>
      <c r="P2157" t="b">
        <v>0</v>
      </c>
      <c r="Q2157">
        <v>5</v>
      </c>
      <c r="R2157" t="b">
        <v>0</v>
      </c>
      <c r="S2157" t="s">
        <v>8277</v>
      </c>
      <c r="T2157" s="15" t="s">
        <v>8329</v>
      </c>
      <c r="U2157" s="15" t="s">
        <v>8330</v>
      </c>
    </row>
    <row r="2158" spans="1:21" ht="45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s="13">
        <f>IFERROR(ROUND(E2158/Q2158,2),0)</f>
        <v>17.989999999999998</v>
      </c>
      <c r="G2158" s="10">
        <f>ROUND(E2158/D2158,2)</f>
        <v>0.03</v>
      </c>
      <c r="H2158" s="9" t="s">
        <v>8219</v>
      </c>
      <c r="I2158" t="s">
        <v>8222</v>
      </c>
      <c r="J2158" t="s">
        <v>8244</v>
      </c>
      <c r="K2158">
        <v>1379363406</v>
      </c>
      <c r="L2158">
        <v>1375475406</v>
      </c>
      <c r="M2158" s="20">
        <f>(((K2158/60)/60)/24)+DATE(1970,1,1)</f>
        <v>41533.85423611111</v>
      </c>
      <c r="N2158" s="20">
        <f>(((L2158/60)/60)/24)+DATE(1970,1,1)</f>
        <v>41488.85423611111</v>
      </c>
      <c r="O2158" s="22">
        <f>M2158-N2158</f>
        <v>45</v>
      </c>
      <c r="P2158" t="b">
        <v>0</v>
      </c>
      <c r="Q2158">
        <v>83</v>
      </c>
      <c r="R2158" t="b">
        <v>0</v>
      </c>
      <c r="S2158" t="s">
        <v>8277</v>
      </c>
      <c r="T2158" s="15" t="s">
        <v>8329</v>
      </c>
      <c r="U2158" s="15" t="s">
        <v>8330</v>
      </c>
    </row>
    <row r="2159" spans="1:21" ht="30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s="13">
        <f>IFERROR(ROUND(E2159/Q2159,2),0)</f>
        <v>370.95</v>
      </c>
      <c r="G2159" s="10">
        <f>ROUND(E2159/D2159,2)</f>
        <v>0.28000000000000003</v>
      </c>
      <c r="H2159" s="9" t="s">
        <v>8219</v>
      </c>
      <c r="I2159" t="s">
        <v>8222</v>
      </c>
      <c r="J2159" t="s">
        <v>8244</v>
      </c>
      <c r="K2159">
        <v>1482479940</v>
      </c>
      <c r="L2159">
        <v>1479684783</v>
      </c>
      <c r="M2159" s="20">
        <f>(((K2159/60)/60)/24)+DATE(1970,1,1)</f>
        <v>42727.332638888889</v>
      </c>
      <c r="N2159" s="20">
        <f>(((L2159/60)/60)/24)+DATE(1970,1,1)</f>
        <v>42694.98128472222</v>
      </c>
      <c r="O2159" s="22">
        <f>M2159-N2159</f>
        <v>32.351354166668898</v>
      </c>
      <c r="P2159" t="b">
        <v>0</v>
      </c>
      <c r="Q2159">
        <v>57</v>
      </c>
      <c r="R2159" t="b">
        <v>0</v>
      </c>
      <c r="S2159" t="s">
        <v>8277</v>
      </c>
      <c r="T2159" s="15" t="s">
        <v>8329</v>
      </c>
      <c r="U2159" s="15" t="s">
        <v>8330</v>
      </c>
    </row>
    <row r="2160" spans="1:21" ht="60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s="13">
        <f>IFERROR(ROUND(E2160/Q2160,2),0)</f>
        <v>63.57</v>
      </c>
      <c r="G2160" s="10">
        <f>ROUND(E2160/D2160,2)</f>
        <v>7.0000000000000007E-2</v>
      </c>
      <c r="H2160" s="9" t="s">
        <v>8219</v>
      </c>
      <c r="I2160" t="s">
        <v>8222</v>
      </c>
      <c r="J2160" t="s">
        <v>8244</v>
      </c>
      <c r="K2160">
        <v>1360009774</v>
      </c>
      <c r="L2160">
        <v>1356121774</v>
      </c>
      <c r="M2160" s="20">
        <f>(((K2160/60)/60)/24)+DATE(1970,1,1)</f>
        <v>41309.853865740741</v>
      </c>
      <c r="N2160" s="20">
        <f>(((L2160/60)/60)/24)+DATE(1970,1,1)</f>
        <v>41264.853865740741</v>
      </c>
      <c r="O2160" s="22">
        <f>M2160-N2160</f>
        <v>45</v>
      </c>
      <c r="P2160" t="b">
        <v>0</v>
      </c>
      <c r="Q2160">
        <v>311</v>
      </c>
      <c r="R2160" t="b">
        <v>0</v>
      </c>
      <c r="S2160" t="s">
        <v>8277</v>
      </c>
      <c r="T2160" s="15" t="s">
        <v>8329</v>
      </c>
      <c r="U2160" s="15" t="s">
        <v>8330</v>
      </c>
    </row>
    <row r="2161" spans="1:21" ht="75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s="13">
        <f>IFERROR(ROUND(E2161/Q2161,2),0)</f>
        <v>13</v>
      </c>
      <c r="G2161" s="10">
        <f>ROUND(E2161/D2161,2)</f>
        <v>0.01</v>
      </c>
      <c r="H2161" s="9" t="s">
        <v>8219</v>
      </c>
      <c r="I2161" t="s">
        <v>8222</v>
      </c>
      <c r="J2161" t="s">
        <v>8244</v>
      </c>
      <c r="K2161">
        <v>1310837574</v>
      </c>
      <c r="L2161">
        <v>1308245574</v>
      </c>
      <c r="M2161" s="20">
        <f>(((K2161/60)/60)/24)+DATE(1970,1,1)</f>
        <v>40740.731180555551</v>
      </c>
      <c r="N2161" s="20">
        <f>(((L2161/60)/60)/24)+DATE(1970,1,1)</f>
        <v>40710.731180555551</v>
      </c>
      <c r="O2161" s="22">
        <f>M2161-N2161</f>
        <v>30</v>
      </c>
      <c r="P2161" t="b">
        <v>0</v>
      </c>
      <c r="Q2161">
        <v>2</v>
      </c>
      <c r="R2161" t="b">
        <v>0</v>
      </c>
      <c r="S2161" t="s">
        <v>8277</v>
      </c>
      <c r="T2161" s="15" t="s">
        <v>8329</v>
      </c>
      <c r="U2161" s="15" t="s">
        <v>8330</v>
      </c>
    </row>
    <row r="2162" spans="1:21" ht="45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s="13">
        <f>IFERROR(ROUND(E2162/Q2162,2),0)</f>
        <v>5.31</v>
      </c>
      <c r="G2162" s="10">
        <f>ROUND(E2162/D2162,2)</f>
        <v>0.01</v>
      </c>
      <c r="H2162" s="9" t="s">
        <v>8219</v>
      </c>
      <c r="I2162" t="s">
        <v>8222</v>
      </c>
      <c r="J2162" t="s">
        <v>8244</v>
      </c>
      <c r="K2162">
        <v>1337447105</v>
      </c>
      <c r="L2162">
        <v>1334855105</v>
      </c>
      <c r="M2162" s="20">
        <f>(((K2162/60)/60)/24)+DATE(1970,1,1)</f>
        <v>41048.711863425924</v>
      </c>
      <c r="N2162" s="20">
        <f>(((L2162/60)/60)/24)+DATE(1970,1,1)</f>
        <v>41018.711863425924</v>
      </c>
      <c r="O2162" s="22">
        <f>M2162-N2162</f>
        <v>30</v>
      </c>
      <c r="P2162" t="b">
        <v>0</v>
      </c>
      <c r="Q2162">
        <v>16</v>
      </c>
      <c r="R2162" t="b">
        <v>0</v>
      </c>
      <c r="S2162" t="s">
        <v>8277</v>
      </c>
      <c r="T2162" s="15" t="s">
        <v>8329</v>
      </c>
      <c r="U2162" s="15" t="s">
        <v>8330</v>
      </c>
    </row>
    <row r="2163" spans="1:21" ht="30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s="13">
        <f>IFERROR(ROUND(E2163/Q2163,2),0)</f>
        <v>35.619999999999997</v>
      </c>
      <c r="G2163" s="10">
        <f>ROUND(E2163/D2163,2)</f>
        <v>1.1599999999999999</v>
      </c>
      <c r="H2163" s="9" t="s">
        <v>8217</v>
      </c>
      <c r="I2163" t="s">
        <v>8222</v>
      </c>
      <c r="J2163" t="s">
        <v>8244</v>
      </c>
      <c r="K2163">
        <v>1443040059</v>
      </c>
      <c r="L2163">
        <v>1440448059</v>
      </c>
      <c r="M2163" s="20">
        <f>(((K2163/60)/60)/24)+DATE(1970,1,1)</f>
        <v>42270.852534722217</v>
      </c>
      <c r="N2163" s="20">
        <f>(((L2163/60)/60)/24)+DATE(1970,1,1)</f>
        <v>42240.852534722217</v>
      </c>
      <c r="O2163" s="22">
        <f>M2163-N2163</f>
        <v>30</v>
      </c>
      <c r="P2163" t="b">
        <v>0</v>
      </c>
      <c r="Q2163">
        <v>13</v>
      </c>
      <c r="R2163" t="b">
        <v>1</v>
      </c>
      <c r="S2163" t="s">
        <v>8271</v>
      </c>
      <c r="T2163" s="15" t="s">
        <v>8321</v>
      </c>
      <c r="U2163" s="15" t="s">
        <v>8322</v>
      </c>
    </row>
    <row r="2164" spans="1:21" ht="60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s="13">
        <f>IFERROR(ROUND(E2164/Q2164,2),0)</f>
        <v>87.1</v>
      </c>
      <c r="G2164" s="10">
        <f>ROUND(E2164/D2164,2)</f>
        <v>1.1200000000000001</v>
      </c>
      <c r="H2164" s="9" t="s">
        <v>8217</v>
      </c>
      <c r="I2164" t="s">
        <v>8222</v>
      </c>
      <c r="J2164" t="s">
        <v>8244</v>
      </c>
      <c r="K2164">
        <v>1406226191</v>
      </c>
      <c r="L2164">
        <v>1403547791</v>
      </c>
      <c r="M2164" s="20">
        <f>(((K2164/60)/60)/24)+DATE(1970,1,1)</f>
        <v>41844.766099537039</v>
      </c>
      <c r="N2164" s="20">
        <f>(((L2164/60)/60)/24)+DATE(1970,1,1)</f>
        <v>41813.766099537039</v>
      </c>
      <c r="O2164" s="22">
        <f>M2164-N2164</f>
        <v>31</v>
      </c>
      <c r="P2164" t="b">
        <v>0</v>
      </c>
      <c r="Q2164">
        <v>58</v>
      </c>
      <c r="R2164" t="b">
        <v>1</v>
      </c>
      <c r="S2164" t="s">
        <v>8271</v>
      </c>
      <c r="T2164" s="15" t="s">
        <v>8321</v>
      </c>
      <c r="U2164" s="15" t="s">
        <v>8322</v>
      </c>
    </row>
    <row r="2165" spans="1:21" ht="45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s="13">
        <f>IFERROR(ROUND(E2165/Q2165,2),0)</f>
        <v>75.11</v>
      </c>
      <c r="G2165" s="10">
        <f>ROUND(E2165/D2165,2)</f>
        <v>1.32</v>
      </c>
      <c r="H2165" s="9" t="s">
        <v>8217</v>
      </c>
      <c r="I2165" t="s">
        <v>8222</v>
      </c>
      <c r="J2165" t="s">
        <v>8244</v>
      </c>
      <c r="K2165">
        <v>1433735400</v>
      </c>
      <c r="L2165">
        <v>1429306520</v>
      </c>
      <c r="M2165" s="20">
        <f>(((K2165/60)/60)/24)+DATE(1970,1,1)</f>
        <v>42163.159722222219</v>
      </c>
      <c r="N2165" s="20">
        <f>(((L2165/60)/60)/24)+DATE(1970,1,1)</f>
        <v>42111.899537037039</v>
      </c>
      <c r="O2165" s="22">
        <f>M2165-N2165</f>
        <v>51.26018518517958</v>
      </c>
      <c r="P2165" t="b">
        <v>0</v>
      </c>
      <c r="Q2165">
        <v>44</v>
      </c>
      <c r="R2165" t="b">
        <v>1</v>
      </c>
      <c r="S2165" t="s">
        <v>8271</v>
      </c>
      <c r="T2165" s="15" t="s">
        <v>8321</v>
      </c>
      <c r="U2165" s="15" t="s">
        <v>8322</v>
      </c>
    </row>
    <row r="2166" spans="1:21" ht="30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s="13">
        <f>IFERROR(ROUND(E2166/Q2166,2),0)</f>
        <v>68.010000000000005</v>
      </c>
      <c r="G2166" s="10">
        <f>ROUND(E2166/D2166,2)</f>
        <v>1.03</v>
      </c>
      <c r="H2166" s="9" t="s">
        <v>8217</v>
      </c>
      <c r="I2166" t="s">
        <v>8222</v>
      </c>
      <c r="J2166" t="s">
        <v>8244</v>
      </c>
      <c r="K2166">
        <v>1466827140</v>
      </c>
      <c r="L2166">
        <v>1464196414</v>
      </c>
      <c r="M2166" s="20">
        <f>(((K2166/60)/60)/24)+DATE(1970,1,1)</f>
        <v>42546.165972222225</v>
      </c>
      <c r="N2166" s="20">
        <f>(((L2166/60)/60)/24)+DATE(1970,1,1)</f>
        <v>42515.71775462963</v>
      </c>
      <c r="O2166" s="22">
        <f>M2166-N2166</f>
        <v>30.448217592595029</v>
      </c>
      <c r="P2166" t="b">
        <v>0</v>
      </c>
      <c r="Q2166">
        <v>83</v>
      </c>
      <c r="R2166" t="b">
        <v>1</v>
      </c>
      <c r="S2166" t="s">
        <v>8271</v>
      </c>
      <c r="T2166" s="15" t="s">
        <v>8321</v>
      </c>
      <c r="U2166" s="15" t="s">
        <v>8322</v>
      </c>
    </row>
    <row r="2167" spans="1:21" ht="60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s="13">
        <f>IFERROR(ROUND(E2167/Q2167,2),0)</f>
        <v>29.62</v>
      </c>
      <c r="G2167" s="10">
        <f>ROUND(E2167/D2167,2)</f>
        <v>1.39</v>
      </c>
      <c r="H2167" s="9" t="s">
        <v>8217</v>
      </c>
      <c r="I2167" t="s">
        <v>8228</v>
      </c>
      <c r="J2167" t="s">
        <v>8247</v>
      </c>
      <c r="K2167">
        <v>1460127635</v>
      </c>
      <c r="L2167">
        <v>1457539235</v>
      </c>
      <c r="M2167" s="20">
        <f>(((K2167/60)/60)/24)+DATE(1970,1,1)</f>
        <v>42468.625405092593</v>
      </c>
      <c r="N2167" s="20">
        <f>(((L2167/60)/60)/24)+DATE(1970,1,1)</f>
        <v>42438.667071759264</v>
      </c>
      <c r="O2167" s="22">
        <f>M2167-N2167</f>
        <v>29.958333333328483</v>
      </c>
      <c r="P2167" t="b">
        <v>0</v>
      </c>
      <c r="Q2167">
        <v>117</v>
      </c>
      <c r="R2167" t="b">
        <v>1</v>
      </c>
      <c r="S2167" t="s">
        <v>8271</v>
      </c>
      <c r="T2167" s="15" t="s">
        <v>8321</v>
      </c>
      <c r="U2167" s="15" t="s">
        <v>8322</v>
      </c>
    </row>
    <row r="2168" spans="1:21" ht="60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s="13">
        <f>IFERROR(ROUND(E2168/Q2168,2),0)</f>
        <v>91.63</v>
      </c>
      <c r="G2168" s="10">
        <f>ROUND(E2168/D2168,2)</f>
        <v>1.47</v>
      </c>
      <c r="H2168" s="9" t="s">
        <v>8217</v>
      </c>
      <c r="I2168" t="s">
        <v>8222</v>
      </c>
      <c r="J2168" t="s">
        <v>8244</v>
      </c>
      <c r="K2168">
        <v>1417813618</v>
      </c>
      <c r="L2168">
        <v>1413922018</v>
      </c>
      <c r="M2168" s="20">
        <f>(((K2168/60)/60)/24)+DATE(1970,1,1)</f>
        <v>41978.879837962959</v>
      </c>
      <c r="N2168" s="20">
        <f>(((L2168/60)/60)/24)+DATE(1970,1,1)</f>
        <v>41933.838171296295</v>
      </c>
      <c r="O2168" s="22">
        <f>M2168-N2168</f>
        <v>45.041666666664241</v>
      </c>
      <c r="P2168" t="b">
        <v>0</v>
      </c>
      <c r="Q2168">
        <v>32</v>
      </c>
      <c r="R2168" t="b">
        <v>1</v>
      </c>
      <c r="S2168" t="s">
        <v>8271</v>
      </c>
      <c r="T2168" s="15" t="s">
        <v>8321</v>
      </c>
      <c r="U2168" s="15" t="s">
        <v>8322</v>
      </c>
    </row>
    <row r="2169" spans="1:21" ht="30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s="13">
        <f>IFERROR(ROUND(E2169/Q2169,2),0)</f>
        <v>22.5</v>
      </c>
      <c r="G2169" s="10">
        <f>ROUND(E2169/D2169,2)</f>
        <v>1.2</v>
      </c>
      <c r="H2169" s="9" t="s">
        <v>8217</v>
      </c>
      <c r="I2169" t="s">
        <v>8222</v>
      </c>
      <c r="J2169" t="s">
        <v>8244</v>
      </c>
      <c r="K2169">
        <v>1347672937</v>
      </c>
      <c r="L2169">
        <v>1346463337</v>
      </c>
      <c r="M2169" s="20">
        <f>(((K2169/60)/60)/24)+DATE(1970,1,1)</f>
        <v>41167.066400462965</v>
      </c>
      <c r="N2169" s="20">
        <f>(((L2169/60)/60)/24)+DATE(1970,1,1)</f>
        <v>41153.066400462965</v>
      </c>
      <c r="O2169" s="22">
        <f>M2169-N2169</f>
        <v>14</v>
      </c>
      <c r="P2169" t="b">
        <v>0</v>
      </c>
      <c r="Q2169">
        <v>8</v>
      </c>
      <c r="R2169" t="b">
        <v>1</v>
      </c>
      <c r="S2169" t="s">
        <v>8271</v>
      </c>
      <c r="T2169" s="15" t="s">
        <v>8321</v>
      </c>
      <c r="U2169" s="15" t="s">
        <v>8322</v>
      </c>
    </row>
    <row r="2170" spans="1:21" ht="45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s="13">
        <f>IFERROR(ROUND(E2170/Q2170,2),0)</f>
        <v>64.37</v>
      </c>
      <c r="G2170" s="10">
        <f>ROUND(E2170/D2170,2)</f>
        <v>1.22</v>
      </c>
      <c r="H2170" s="9" t="s">
        <v>8217</v>
      </c>
      <c r="I2170" t="s">
        <v>8222</v>
      </c>
      <c r="J2170" t="s">
        <v>8244</v>
      </c>
      <c r="K2170">
        <v>1486702800</v>
      </c>
      <c r="L2170">
        <v>1484058261</v>
      </c>
      <c r="M2170" s="20">
        <f>(((K2170/60)/60)/24)+DATE(1970,1,1)</f>
        <v>42776.208333333328</v>
      </c>
      <c r="N2170" s="20">
        <f>(((L2170/60)/60)/24)+DATE(1970,1,1)</f>
        <v>42745.600243055553</v>
      </c>
      <c r="O2170" s="22">
        <f>M2170-N2170</f>
        <v>30.608090277775773</v>
      </c>
      <c r="P2170" t="b">
        <v>0</v>
      </c>
      <c r="Q2170">
        <v>340</v>
      </c>
      <c r="R2170" t="b">
        <v>1</v>
      </c>
      <c r="S2170" t="s">
        <v>8271</v>
      </c>
      <c r="T2170" s="15" t="s">
        <v>8321</v>
      </c>
      <c r="U2170" s="15" t="s">
        <v>8322</v>
      </c>
    </row>
    <row r="2171" spans="1:21" ht="60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s="13">
        <f>IFERROR(ROUND(E2171/Q2171,2),0)</f>
        <v>21.86</v>
      </c>
      <c r="G2171" s="10">
        <f>ROUND(E2171/D2171,2)</f>
        <v>1</v>
      </c>
      <c r="H2171" s="9" t="s">
        <v>8217</v>
      </c>
      <c r="I2171" t="s">
        <v>8222</v>
      </c>
      <c r="J2171" t="s">
        <v>8244</v>
      </c>
      <c r="K2171">
        <v>1488473351</v>
      </c>
      <c r="L2171">
        <v>1488214151</v>
      </c>
      <c r="M2171" s="20">
        <f>(((K2171/60)/60)/24)+DATE(1970,1,1)</f>
        <v>42796.700821759259</v>
      </c>
      <c r="N2171" s="20">
        <f>(((L2171/60)/60)/24)+DATE(1970,1,1)</f>
        <v>42793.700821759259</v>
      </c>
      <c r="O2171" s="22">
        <f>M2171-N2171</f>
        <v>3</v>
      </c>
      <c r="P2171" t="b">
        <v>0</v>
      </c>
      <c r="Q2171">
        <v>7</v>
      </c>
      <c r="R2171" t="b">
        <v>1</v>
      </c>
      <c r="S2171" t="s">
        <v>8271</v>
      </c>
      <c r="T2171" s="15" t="s">
        <v>8321</v>
      </c>
      <c r="U2171" s="15" t="s">
        <v>8322</v>
      </c>
    </row>
    <row r="2172" spans="1:21" ht="45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s="13">
        <f>IFERROR(ROUND(E2172/Q2172,2),0)</f>
        <v>33.32</v>
      </c>
      <c r="G2172" s="10">
        <f>ROUND(E2172/D2172,2)</f>
        <v>1.81</v>
      </c>
      <c r="H2172" s="9" t="s">
        <v>8217</v>
      </c>
      <c r="I2172" t="s">
        <v>8222</v>
      </c>
      <c r="J2172" t="s">
        <v>8244</v>
      </c>
      <c r="K2172">
        <v>1440266422</v>
      </c>
      <c r="L2172">
        <v>1436810422</v>
      </c>
      <c r="M2172" s="20">
        <f>(((K2172/60)/60)/24)+DATE(1970,1,1)</f>
        <v>42238.750254629631</v>
      </c>
      <c r="N2172" s="20">
        <f>(((L2172/60)/60)/24)+DATE(1970,1,1)</f>
        <v>42198.750254629631</v>
      </c>
      <c r="O2172" s="22">
        <f>M2172-N2172</f>
        <v>40</v>
      </c>
      <c r="P2172" t="b">
        <v>0</v>
      </c>
      <c r="Q2172">
        <v>19</v>
      </c>
      <c r="R2172" t="b">
        <v>1</v>
      </c>
      <c r="S2172" t="s">
        <v>8271</v>
      </c>
      <c r="T2172" s="15" t="s">
        <v>8321</v>
      </c>
      <c r="U2172" s="15" t="s">
        <v>8322</v>
      </c>
    </row>
    <row r="2173" spans="1:21" ht="45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s="13">
        <f>IFERROR(ROUND(E2173/Q2173,2),0)</f>
        <v>90.28</v>
      </c>
      <c r="G2173" s="10">
        <f>ROUND(E2173/D2173,2)</f>
        <v>1.06</v>
      </c>
      <c r="H2173" s="9" t="s">
        <v>8217</v>
      </c>
      <c r="I2173" t="s">
        <v>8222</v>
      </c>
      <c r="J2173" t="s">
        <v>8244</v>
      </c>
      <c r="K2173">
        <v>1434949200</v>
      </c>
      <c r="L2173">
        <v>1431903495</v>
      </c>
      <c r="M2173" s="20">
        <f>(((K2173/60)/60)/24)+DATE(1970,1,1)</f>
        <v>42177.208333333328</v>
      </c>
      <c r="N2173" s="20">
        <f>(((L2173/60)/60)/24)+DATE(1970,1,1)</f>
        <v>42141.95711805555</v>
      </c>
      <c r="O2173" s="22">
        <f>M2173-N2173</f>
        <v>35.251215277778101</v>
      </c>
      <c r="P2173" t="b">
        <v>0</v>
      </c>
      <c r="Q2173">
        <v>47</v>
      </c>
      <c r="R2173" t="b">
        <v>1</v>
      </c>
      <c r="S2173" t="s">
        <v>8271</v>
      </c>
      <c r="T2173" s="15" t="s">
        <v>8321</v>
      </c>
      <c r="U2173" s="15" t="s">
        <v>8322</v>
      </c>
    </row>
    <row r="2174" spans="1:21" ht="45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s="13">
        <f>IFERROR(ROUND(E2174/Q2174,2),0)</f>
        <v>76.92</v>
      </c>
      <c r="G2174" s="10">
        <f>ROUND(E2174/D2174,2)</f>
        <v>1</v>
      </c>
      <c r="H2174" s="9" t="s">
        <v>8217</v>
      </c>
      <c r="I2174" t="s">
        <v>8222</v>
      </c>
      <c r="J2174" t="s">
        <v>8244</v>
      </c>
      <c r="K2174">
        <v>1429365320</v>
      </c>
      <c r="L2174">
        <v>1426773320</v>
      </c>
      <c r="M2174" s="20">
        <f>(((K2174/60)/60)/24)+DATE(1970,1,1)</f>
        <v>42112.580092592587</v>
      </c>
      <c r="N2174" s="20">
        <f>(((L2174/60)/60)/24)+DATE(1970,1,1)</f>
        <v>42082.580092592587</v>
      </c>
      <c r="O2174" s="22">
        <f>M2174-N2174</f>
        <v>30</v>
      </c>
      <c r="P2174" t="b">
        <v>0</v>
      </c>
      <c r="Q2174">
        <v>13</v>
      </c>
      <c r="R2174" t="b">
        <v>1</v>
      </c>
      <c r="S2174" t="s">
        <v>8271</v>
      </c>
      <c r="T2174" s="15" t="s">
        <v>8321</v>
      </c>
      <c r="U2174" s="15" t="s">
        <v>8322</v>
      </c>
    </row>
    <row r="2175" spans="1:21" ht="60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s="13">
        <f>IFERROR(ROUND(E2175/Q2175,2),0)</f>
        <v>59.23</v>
      </c>
      <c r="G2175" s="10">
        <f>ROUND(E2175/D2175,2)</f>
        <v>1.27</v>
      </c>
      <c r="H2175" s="9" t="s">
        <v>8217</v>
      </c>
      <c r="I2175" t="s">
        <v>8222</v>
      </c>
      <c r="J2175" t="s">
        <v>8244</v>
      </c>
      <c r="K2175">
        <v>1378785540</v>
      </c>
      <c r="L2175">
        <v>1376066243</v>
      </c>
      <c r="M2175" s="20">
        <f>(((K2175/60)/60)/24)+DATE(1970,1,1)</f>
        <v>41527.165972222225</v>
      </c>
      <c r="N2175" s="20">
        <f>(((L2175/60)/60)/24)+DATE(1970,1,1)</f>
        <v>41495.692627314813</v>
      </c>
      <c r="O2175" s="22">
        <f>M2175-N2175</f>
        <v>31.473344907411956</v>
      </c>
      <c r="P2175" t="b">
        <v>0</v>
      </c>
      <c r="Q2175">
        <v>90</v>
      </c>
      <c r="R2175" t="b">
        <v>1</v>
      </c>
      <c r="S2175" t="s">
        <v>8271</v>
      </c>
      <c r="T2175" s="15" t="s">
        <v>8321</v>
      </c>
      <c r="U2175" s="15" t="s">
        <v>8322</v>
      </c>
    </row>
    <row r="2176" spans="1:21" ht="60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s="13">
        <f>IFERROR(ROUND(E2176/Q2176,2),0)</f>
        <v>65.38</v>
      </c>
      <c r="G2176" s="10">
        <f>ROUND(E2176/D2176,2)</f>
        <v>1.03</v>
      </c>
      <c r="H2176" s="9" t="s">
        <v>8217</v>
      </c>
      <c r="I2176" t="s">
        <v>8223</v>
      </c>
      <c r="J2176" t="s">
        <v>8245</v>
      </c>
      <c r="K2176">
        <v>1462453307</v>
      </c>
      <c r="L2176">
        <v>1459861307</v>
      </c>
      <c r="M2176" s="20">
        <f>(((K2176/60)/60)/24)+DATE(1970,1,1)</f>
        <v>42495.542905092589</v>
      </c>
      <c r="N2176" s="20">
        <f>(((L2176/60)/60)/24)+DATE(1970,1,1)</f>
        <v>42465.542905092589</v>
      </c>
      <c r="O2176" s="22">
        <f>M2176-N2176</f>
        <v>30</v>
      </c>
      <c r="P2176" t="b">
        <v>0</v>
      </c>
      <c r="Q2176">
        <v>63</v>
      </c>
      <c r="R2176" t="b">
        <v>1</v>
      </c>
      <c r="S2176" t="s">
        <v>8271</v>
      </c>
      <c r="T2176" s="15" t="s">
        <v>8321</v>
      </c>
      <c r="U2176" s="15" t="s">
        <v>8322</v>
      </c>
    </row>
    <row r="2177" spans="1:21" ht="60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s="13">
        <f>IFERROR(ROUND(E2177/Q2177,2),0)</f>
        <v>67.31</v>
      </c>
      <c r="G2177" s="10">
        <f>ROUND(E2177/D2177,2)</f>
        <v>2.5</v>
      </c>
      <c r="H2177" s="9" t="s">
        <v>8217</v>
      </c>
      <c r="I2177" t="s">
        <v>8222</v>
      </c>
      <c r="J2177" t="s">
        <v>8244</v>
      </c>
      <c r="K2177">
        <v>1469059986</v>
      </c>
      <c r="L2177">
        <v>1468455186</v>
      </c>
      <c r="M2177" s="20">
        <f>(((K2177/60)/60)/24)+DATE(1970,1,1)</f>
        <v>42572.009097222224</v>
      </c>
      <c r="N2177" s="20">
        <f>(((L2177/60)/60)/24)+DATE(1970,1,1)</f>
        <v>42565.009097222224</v>
      </c>
      <c r="O2177" s="22">
        <f>M2177-N2177</f>
        <v>7</v>
      </c>
      <c r="P2177" t="b">
        <v>0</v>
      </c>
      <c r="Q2177">
        <v>26</v>
      </c>
      <c r="R2177" t="b">
        <v>1</v>
      </c>
      <c r="S2177" t="s">
        <v>8271</v>
      </c>
      <c r="T2177" s="15" t="s">
        <v>8321</v>
      </c>
      <c r="U2177" s="15" t="s">
        <v>8322</v>
      </c>
    </row>
    <row r="2178" spans="1:21" ht="45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s="13">
        <f>IFERROR(ROUND(E2178/Q2178,2),0)</f>
        <v>88.75</v>
      </c>
      <c r="G2178" s="10">
        <f>ROUND(E2178/D2178,2)</f>
        <v>1.26</v>
      </c>
      <c r="H2178" s="9" t="s">
        <v>8217</v>
      </c>
      <c r="I2178" t="s">
        <v>8222</v>
      </c>
      <c r="J2178" t="s">
        <v>8244</v>
      </c>
      <c r="K2178">
        <v>1430579509</v>
      </c>
      <c r="L2178">
        <v>1427987509</v>
      </c>
      <c r="M2178" s="20">
        <f>(((K2178/60)/60)/24)+DATE(1970,1,1)</f>
        <v>42126.633206018523</v>
      </c>
      <c r="N2178" s="20">
        <f>(((L2178/60)/60)/24)+DATE(1970,1,1)</f>
        <v>42096.633206018523</v>
      </c>
      <c r="O2178" s="22">
        <f>M2178-N2178</f>
        <v>30</v>
      </c>
      <c r="P2178" t="b">
        <v>0</v>
      </c>
      <c r="Q2178">
        <v>71</v>
      </c>
      <c r="R2178" t="b">
        <v>1</v>
      </c>
      <c r="S2178" t="s">
        <v>8271</v>
      </c>
      <c r="T2178" s="15" t="s">
        <v>8321</v>
      </c>
      <c r="U2178" s="15" t="s">
        <v>8322</v>
      </c>
    </row>
    <row r="2179" spans="1:21" ht="75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s="13">
        <f>IFERROR(ROUND(E2179/Q2179,2),0)</f>
        <v>65.87</v>
      </c>
      <c r="G2179" s="10">
        <f>ROUND(E2179/D2179,2)</f>
        <v>1</v>
      </c>
      <c r="H2179" s="9" t="s">
        <v>8217</v>
      </c>
      <c r="I2179" t="s">
        <v>8222</v>
      </c>
      <c r="J2179" t="s">
        <v>8244</v>
      </c>
      <c r="K2179">
        <v>1465192867</v>
      </c>
      <c r="L2179">
        <v>1463032867</v>
      </c>
      <c r="M2179" s="20">
        <f>(((K2179/60)/60)/24)+DATE(1970,1,1)</f>
        <v>42527.250775462962</v>
      </c>
      <c r="N2179" s="20">
        <f>(((L2179/60)/60)/24)+DATE(1970,1,1)</f>
        <v>42502.250775462962</v>
      </c>
      <c r="O2179" s="22">
        <f>M2179-N2179</f>
        <v>25</v>
      </c>
      <c r="P2179" t="b">
        <v>0</v>
      </c>
      <c r="Q2179">
        <v>38</v>
      </c>
      <c r="R2179" t="b">
        <v>1</v>
      </c>
      <c r="S2179" t="s">
        <v>8271</v>
      </c>
      <c r="T2179" s="15" t="s">
        <v>8321</v>
      </c>
      <c r="U2179" s="15" t="s">
        <v>8322</v>
      </c>
    </row>
    <row r="2180" spans="1:21" ht="45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s="13">
        <f>IFERROR(ROUND(E2180/Q2180,2),0)</f>
        <v>40.35</v>
      </c>
      <c r="G2180" s="10">
        <f>ROUND(E2180/D2180,2)</f>
        <v>1.39</v>
      </c>
      <c r="H2180" s="9" t="s">
        <v>8217</v>
      </c>
      <c r="I2180" t="s">
        <v>8222</v>
      </c>
      <c r="J2180" t="s">
        <v>8244</v>
      </c>
      <c r="K2180">
        <v>1484752597</v>
      </c>
      <c r="L2180">
        <v>1482160597</v>
      </c>
      <c r="M2180" s="20">
        <f>(((K2180/60)/60)/24)+DATE(1970,1,1)</f>
        <v>42753.63653935185</v>
      </c>
      <c r="N2180" s="20">
        <f>(((L2180/60)/60)/24)+DATE(1970,1,1)</f>
        <v>42723.63653935185</v>
      </c>
      <c r="O2180" s="22">
        <f>M2180-N2180</f>
        <v>30</v>
      </c>
      <c r="P2180" t="b">
        <v>0</v>
      </c>
      <c r="Q2180">
        <v>859</v>
      </c>
      <c r="R2180" t="b">
        <v>1</v>
      </c>
      <c r="S2180" t="s">
        <v>8271</v>
      </c>
      <c r="T2180" s="15" t="s">
        <v>8321</v>
      </c>
      <c r="U2180" s="15" t="s">
        <v>8322</v>
      </c>
    </row>
    <row r="2181" spans="1:21" ht="45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s="13">
        <f>IFERROR(ROUND(E2181/Q2181,2),0)</f>
        <v>76.86</v>
      </c>
      <c r="G2181" s="10">
        <f>ROUND(E2181/D2181,2)</f>
        <v>1.61</v>
      </c>
      <c r="H2181" s="9" t="s">
        <v>8217</v>
      </c>
      <c r="I2181" t="s">
        <v>8222</v>
      </c>
      <c r="J2181" t="s">
        <v>8244</v>
      </c>
      <c r="K2181">
        <v>1428725192</v>
      </c>
      <c r="L2181">
        <v>1426133192</v>
      </c>
      <c r="M2181" s="20">
        <f>(((K2181/60)/60)/24)+DATE(1970,1,1)</f>
        <v>42105.171203703707</v>
      </c>
      <c r="N2181" s="20">
        <f>(((L2181/60)/60)/24)+DATE(1970,1,1)</f>
        <v>42075.171203703707</v>
      </c>
      <c r="O2181" s="22">
        <f>M2181-N2181</f>
        <v>30</v>
      </c>
      <c r="P2181" t="b">
        <v>0</v>
      </c>
      <c r="Q2181">
        <v>21</v>
      </c>
      <c r="R2181" t="b">
        <v>1</v>
      </c>
      <c r="S2181" t="s">
        <v>8271</v>
      </c>
      <c r="T2181" s="15" t="s">
        <v>8321</v>
      </c>
      <c r="U2181" s="15" t="s">
        <v>8322</v>
      </c>
    </row>
    <row r="2182" spans="1:21" ht="45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s="13">
        <f>IFERROR(ROUND(E2182/Q2182,2),0)</f>
        <v>68.709999999999994</v>
      </c>
      <c r="G2182" s="10">
        <f>ROUND(E2182/D2182,2)</f>
        <v>1.07</v>
      </c>
      <c r="H2182" s="9" t="s">
        <v>8217</v>
      </c>
      <c r="I2182" t="s">
        <v>8222</v>
      </c>
      <c r="J2182" t="s">
        <v>8244</v>
      </c>
      <c r="K2182">
        <v>1447434268</v>
      </c>
      <c r="L2182">
        <v>1443801868</v>
      </c>
      <c r="M2182" s="20">
        <f>(((K2182/60)/60)/24)+DATE(1970,1,1)</f>
        <v>42321.711435185185</v>
      </c>
      <c r="N2182" s="20">
        <f>(((L2182/60)/60)/24)+DATE(1970,1,1)</f>
        <v>42279.669768518521</v>
      </c>
      <c r="O2182" s="22">
        <f>M2182-N2182</f>
        <v>42.041666666664241</v>
      </c>
      <c r="P2182" t="b">
        <v>0</v>
      </c>
      <c r="Q2182">
        <v>78</v>
      </c>
      <c r="R2182" t="b">
        <v>1</v>
      </c>
      <c r="S2182" t="s">
        <v>8271</v>
      </c>
      <c r="T2182" s="15" t="s">
        <v>8321</v>
      </c>
      <c r="U2182" s="15" t="s">
        <v>8322</v>
      </c>
    </row>
    <row r="2183" spans="1:21" ht="60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s="13">
        <f>IFERROR(ROUND(E2183/Q2183,2),0)</f>
        <v>57.77</v>
      </c>
      <c r="G2183" s="10">
        <f>ROUND(E2183/D2183,2)</f>
        <v>1.53</v>
      </c>
      <c r="H2183" s="9" t="s">
        <v>8217</v>
      </c>
      <c r="I2183" t="s">
        <v>8222</v>
      </c>
      <c r="J2183" t="s">
        <v>8244</v>
      </c>
      <c r="K2183">
        <v>1487635653</v>
      </c>
      <c r="L2183">
        <v>1486426053</v>
      </c>
      <c r="M2183" s="20">
        <f>(((K2183/60)/60)/24)+DATE(1970,1,1)</f>
        <v>42787.005243055552</v>
      </c>
      <c r="N2183" s="20">
        <f>(((L2183/60)/60)/24)+DATE(1970,1,1)</f>
        <v>42773.005243055552</v>
      </c>
      <c r="O2183" s="22">
        <f>M2183-N2183</f>
        <v>14</v>
      </c>
      <c r="P2183" t="b">
        <v>0</v>
      </c>
      <c r="Q2183">
        <v>53</v>
      </c>
      <c r="R2183" t="b">
        <v>1</v>
      </c>
      <c r="S2183" t="s">
        <v>8292</v>
      </c>
      <c r="T2183" s="15" t="s">
        <v>8329</v>
      </c>
      <c r="U2183" s="15" t="s">
        <v>8347</v>
      </c>
    </row>
    <row r="2184" spans="1:21" ht="45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s="13">
        <f>IFERROR(ROUND(E2184/Q2184,2),0)</f>
        <v>44.17</v>
      </c>
      <c r="G2184" s="10">
        <f>ROUND(E2184/D2184,2)</f>
        <v>5.24</v>
      </c>
      <c r="H2184" s="9" t="s">
        <v>8217</v>
      </c>
      <c r="I2184" t="s">
        <v>8227</v>
      </c>
      <c r="J2184" t="s">
        <v>8249</v>
      </c>
      <c r="K2184">
        <v>1412285825</v>
      </c>
      <c r="L2184">
        <v>1409261825</v>
      </c>
      <c r="M2184" s="20">
        <f>(((K2184/60)/60)/24)+DATE(1970,1,1)</f>
        <v>41914.900752314818</v>
      </c>
      <c r="N2184" s="20">
        <f>(((L2184/60)/60)/24)+DATE(1970,1,1)</f>
        <v>41879.900752314818</v>
      </c>
      <c r="O2184" s="22">
        <f>M2184-N2184</f>
        <v>35</v>
      </c>
      <c r="P2184" t="b">
        <v>0</v>
      </c>
      <c r="Q2184">
        <v>356</v>
      </c>
      <c r="R2184" t="b">
        <v>1</v>
      </c>
      <c r="S2184" t="s">
        <v>8292</v>
      </c>
      <c r="T2184" s="15" t="s">
        <v>8329</v>
      </c>
      <c r="U2184" s="15" t="s">
        <v>8347</v>
      </c>
    </row>
    <row r="2185" spans="1:21" ht="60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s="13">
        <f>IFERROR(ROUND(E2185/Q2185,2),0)</f>
        <v>31.57</v>
      </c>
      <c r="G2185" s="10">
        <f>ROUND(E2185/D2185,2)</f>
        <v>4.8899999999999997</v>
      </c>
      <c r="H2185" s="9" t="s">
        <v>8217</v>
      </c>
      <c r="I2185" t="s">
        <v>8222</v>
      </c>
      <c r="J2185" t="s">
        <v>8244</v>
      </c>
      <c r="K2185">
        <v>1486616400</v>
      </c>
      <c r="L2185">
        <v>1484037977</v>
      </c>
      <c r="M2185" s="20">
        <f>(((K2185/60)/60)/24)+DATE(1970,1,1)</f>
        <v>42775.208333333328</v>
      </c>
      <c r="N2185" s="20">
        <f>(((L2185/60)/60)/24)+DATE(1970,1,1)</f>
        <v>42745.365474537044</v>
      </c>
      <c r="O2185" s="22">
        <f>M2185-N2185</f>
        <v>29.842858796284418</v>
      </c>
      <c r="P2185" t="b">
        <v>0</v>
      </c>
      <c r="Q2185">
        <v>279</v>
      </c>
      <c r="R2185" t="b">
        <v>1</v>
      </c>
      <c r="S2185" t="s">
        <v>8292</v>
      </c>
      <c r="T2185" s="15" t="s">
        <v>8329</v>
      </c>
      <c r="U2185" s="15" t="s">
        <v>8347</v>
      </c>
    </row>
    <row r="2186" spans="1:21" ht="60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s="13">
        <f>IFERROR(ROUND(E2186/Q2186,2),0)</f>
        <v>107.05</v>
      </c>
      <c r="G2186" s="10">
        <f>ROUND(E2186/D2186,2)</f>
        <v>2.85</v>
      </c>
      <c r="H2186" s="9" t="s">
        <v>8217</v>
      </c>
      <c r="I2186" t="s">
        <v>8222</v>
      </c>
      <c r="J2186" t="s">
        <v>8244</v>
      </c>
      <c r="K2186">
        <v>1453737600</v>
      </c>
      <c r="L2186">
        <v>1452530041</v>
      </c>
      <c r="M2186" s="20">
        <f>(((K2186/60)/60)/24)+DATE(1970,1,1)</f>
        <v>42394.666666666672</v>
      </c>
      <c r="N2186" s="20">
        <f>(((L2186/60)/60)/24)+DATE(1970,1,1)</f>
        <v>42380.690289351856</v>
      </c>
      <c r="O2186" s="22">
        <f>M2186-N2186</f>
        <v>13.976377314815181</v>
      </c>
      <c r="P2186" t="b">
        <v>1</v>
      </c>
      <c r="Q2186">
        <v>266</v>
      </c>
      <c r="R2186" t="b">
        <v>1</v>
      </c>
      <c r="S2186" t="s">
        <v>8292</v>
      </c>
      <c r="T2186" s="15" t="s">
        <v>8329</v>
      </c>
      <c r="U2186" s="15" t="s">
        <v>8347</v>
      </c>
    </row>
    <row r="2187" spans="1:21" ht="60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s="13">
        <f>IFERROR(ROUND(E2187/Q2187,2),0)</f>
        <v>149.03</v>
      </c>
      <c r="G2187" s="10">
        <f>ROUND(E2187/D2187,2)</f>
        <v>18.57</v>
      </c>
      <c r="H2187" s="9" t="s">
        <v>8217</v>
      </c>
      <c r="I2187" t="s">
        <v>8223</v>
      </c>
      <c r="J2187" t="s">
        <v>8245</v>
      </c>
      <c r="K2187">
        <v>1364286239</v>
      </c>
      <c r="L2187">
        <v>1360830239</v>
      </c>
      <c r="M2187" s="20">
        <f>(((K2187/60)/60)/24)+DATE(1970,1,1)</f>
        <v>41359.349988425929</v>
      </c>
      <c r="N2187" s="20">
        <f>(((L2187/60)/60)/24)+DATE(1970,1,1)</f>
        <v>41319.349988425929</v>
      </c>
      <c r="O2187" s="22">
        <f>M2187-N2187</f>
        <v>40</v>
      </c>
      <c r="P2187" t="b">
        <v>0</v>
      </c>
      <c r="Q2187">
        <v>623</v>
      </c>
      <c r="R2187" t="b">
        <v>1</v>
      </c>
      <c r="S2187" t="s">
        <v>8292</v>
      </c>
      <c r="T2187" s="15" t="s">
        <v>8329</v>
      </c>
      <c r="U2187" s="15" t="s">
        <v>8347</v>
      </c>
    </row>
    <row r="2188" spans="1:21" ht="45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s="13">
        <f>IFERROR(ROUND(E2188/Q2188,2),0)</f>
        <v>55.96</v>
      </c>
      <c r="G2188" s="10">
        <f>ROUND(E2188/D2188,2)</f>
        <v>1.1000000000000001</v>
      </c>
      <c r="H2188" s="9" t="s">
        <v>8217</v>
      </c>
      <c r="I2188" t="s">
        <v>8222</v>
      </c>
      <c r="J2188" t="s">
        <v>8244</v>
      </c>
      <c r="K2188">
        <v>1473213600</v>
      </c>
      <c r="L2188">
        <v>1470062743</v>
      </c>
      <c r="M2188" s="20">
        <f>(((K2188/60)/60)/24)+DATE(1970,1,1)</f>
        <v>42620.083333333328</v>
      </c>
      <c r="N2188" s="20">
        <f>(((L2188/60)/60)/24)+DATE(1970,1,1)</f>
        <v>42583.615081018521</v>
      </c>
      <c r="O2188" s="22">
        <f>M2188-N2188</f>
        <v>36.468252314807614</v>
      </c>
      <c r="P2188" t="b">
        <v>0</v>
      </c>
      <c r="Q2188">
        <v>392</v>
      </c>
      <c r="R2188" t="b">
        <v>1</v>
      </c>
      <c r="S2188" t="s">
        <v>8292</v>
      </c>
      <c r="T2188" s="15" t="s">
        <v>8329</v>
      </c>
      <c r="U2188" s="15" t="s">
        <v>8347</v>
      </c>
    </row>
    <row r="2189" spans="1:21" ht="60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s="13">
        <f>IFERROR(ROUND(E2189/Q2189,2),0)</f>
        <v>56.97</v>
      </c>
      <c r="G2189" s="10">
        <f>ROUND(E2189/D2189,2)</f>
        <v>10.15</v>
      </c>
      <c r="H2189" s="9" t="s">
        <v>8217</v>
      </c>
      <c r="I2189" t="s">
        <v>8222</v>
      </c>
      <c r="J2189" t="s">
        <v>8244</v>
      </c>
      <c r="K2189">
        <v>1428033540</v>
      </c>
      <c r="L2189">
        <v>1425531666</v>
      </c>
      <c r="M2189" s="20">
        <f>(((K2189/60)/60)/24)+DATE(1970,1,1)</f>
        <v>42097.165972222225</v>
      </c>
      <c r="N2189" s="20">
        <f>(((L2189/60)/60)/24)+DATE(1970,1,1)</f>
        <v>42068.209097222221</v>
      </c>
      <c r="O2189" s="22">
        <f>M2189-N2189</f>
        <v>28.956875000003492</v>
      </c>
      <c r="P2189" t="b">
        <v>1</v>
      </c>
      <c r="Q2189">
        <v>3562</v>
      </c>
      <c r="R2189" t="b">
        <v>1</v>
      </c>
      <c r="S2189" t="s">
        <v>8292</v>
      </c>
      <c r="T2189" s="15" t="s">
        <v>8329</v>
      </c>
      <c r="U2189" s="15" t="s">
        <v>8347</v>
      </c>
    </row>
    <row r="2190" spans="1:21" ht="45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s="13">
        <f>IFERROR(ROUND(E2190/Q2190,2),0)</f>
        <v>44.06</v>
      </c>
      <c r="G2190" s="10">
        <f>ROUND(E2190/D2190,2)</f>
        <v>4.12</v>
      </c>
      <c r="H2190" s="9" t="s">
        <v>8217</v>
      </c>
      <c r="I2190" t="s">
        <v>8224</v>
      </c>
      <c r="J2190" t="s">
        <v>8246</v>
      </c>
      <c r="K2190">
        <v>1477414800</v>
      </c>
      <c r="L2190">
        <v>1474380241</v>
      </c>
      <c r="M2190" s="20">
        <f>(((K2190/60)/60)/24)+DATE(1970,1,1)</f>
        <v>42668.708333333328</v>
      </c>
      <c r="N2190" s="20">
        <f>(((L2190/60)/60)/24)+DATE(1970,1,1)</f>
        <v>42633.586122685185</v>
      </c>
      <c r="O2190" s="22">
        <f>M2190-N2190</f>
        <v>35.122210648143664</v>
      </c>
      <c r="P2190" t="b">
        <v>0</v>
      </c>
      <c r="Q2190">
        <v>514</v>
      </c>
      <c r="R2190" t="b">
        <v>1</v>
      </c>
      <c r="S2190" t="s">
        <v>8292</v>
      </c>
      <c r="T2190" s="15" t="s">
        <v>8329</v>
      </c>
      <c r="U2190" s="15" t="s">
        <v>8347</v>
      </c>
    </row>
    <row r="2191" spans="1:21" ht="60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s="13">
        <f>IFERROR(ROUND(E2191/Q2191,2),0)</f>
        <v>68.63</v>
      </c>
      <c r="G2191" s="10">
        <f>ROUND(E2191/D2191,2)</f>
        <v>5.03</v>
      </c>
      <c r="H2191" s="9" t="s">
        <v>8217</v>
      </c>
      <c r="I2191" t="s">
        <v>8223</v>
      </c>
      <c r="J2191" t="s">
        <v>8245</v>
      </c>
      <c r="K2191">
        <v>1461276000</v>
      </c>
      <c r="L2191">
        <v>1460055300</v>
      </c>
      <c r="M2191" s="20">
        <f>(((K2191/60)/60)/24)+DATE(1970,1,1)</f>
        <v>42481.916666666672</v>
      </c>
      <c r="N2191" s="20">
        <f>(((L2191/60)/60)/24)+DATE(1970,1,1)</f>
        <v>42467.788194444445</v>
      </c>
      <c r="O2191" s="22">
        <f>M2191-N2191</f>
        <v>14.128472222226264</v>
      </c>
      <c r="P2191" t="b">
        <v>0</v>
      </c>
      <c r="Q2191">
        <v>88</v>
      </c>
      <c r="R2191" t="b">
        <v>1</v>
      </c>
      <c r="S2191" t="s">
        <v>8292</v>
      </c>
      <c r="T2191" s="15" t="s">
        <v>8329</v>
      </c>
      <c r="U2191" s="15" t="s">
        <v>8347</v>
      </c>
    </row>
    <row r="2192" spans="1:21" ht="45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s="13">
        <f>IFERROR(ROUND(E2192/Q2192,2),0)</f>
        <v>65.319999999999993</v>
      </c>
      <c r="G2192" s="10">
        <f>ROUND(E2192/D2192,2)</f>
        <v>1.85</v>
      </c>
      <c r="H2192" s="9" t="s">
        <v>8217</v>
      </c>
      <c r="I2192" t="s">
        <v>8222</v>
      </c>
      <c r="J2192" t="s">
        <v>8244</v>
      </c>
      <c r="K2192">
        <v>1458716340</v>
      </c>
      <c r="L2192">
        <v>1455721204</v>
      </c>
      <c r="M2192" s="20">
        <f>(((K2192/60)/60)/24)+DATE(1970,1,1)</f>
        <v>42452.290972222225</v>
      </c>
      <c r="N2192" s="20">
        <f>(((L2192/60)/60)/24)+DATE(1970,1,1)</f>
        <v>42417.625046296293</v>
      </c>
      <c r="O2192" s="22">
        <f>M2192-N2192</f>
        <v>34.665925925932243</v>
      </c>
      <c r="P2192" t="b">
        <v>0</v>
      </c>
      <c r="Q2192">
        <v>537</v>
      </c>
      <c r="R2192" t="b">
        <v>1</v>
      </c>
      <c r="S2192" t="s">
        <v>8292</v>
      </c>
      <c r="T2192" s="15" t="s">
        <v>8329</v>
      </c>
      <c r="U2192" s="15" t="s">
        <v>8347</v>
      </c>
    </row>
    <row r="2193" spans="1:21" ht="60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s="13">
        <f>IFERROR(ROUND(E2193/Q2193,2),0)</f>
        <v>35.92</v>
      </c>
      <c r="G2193" s="10">
        <f>ROUND(E2193/D2193,2)</f>
        <v>1.2</v>
      </c>
      <c r="H2193" s="9" t="s">
        <v>8217</v>
      </c>
      <c r="I2193" t="s">
        <v>8223</v>
      </c>
      <c r="J2193" t="s">
        <v>8245</v>
      </c>
      <c r="K2193">
        <v>1487102427</v>
      </c>
      <c r="L2193">
        <v>1486065627</v>
      </c>
      <c r="M2193" s="20">
        <f>(((K2193/60)/60)/24)+DATE(1970,1,1)</f>
        <v>42780.833645833336</v>
      </c>
      <c r="N2193" s="20">
        <f>(((L2193/60)/60)/24)+DATE(1970,1,1)</f>
        <v>42768.833645833336</v>
      </c>
      <c r="O2193" s="22">
        <f>M2193-N2193</f>
        <v>12</v>
      </c>
      <c r="P2193" t="b">
        <v>0</v>
      </c>
      <c r="Q2193">
        <v>25</v>
      </c>
      <c r="R2193" t="b">
        <v>1</v>
      </c>
      <c r="S2193" t="s">
        <v>8292</v>
      </c>
      <c r="T2193" s="15" t="s">
        <v>8329</v>
      </c>
      <c r="U2193" s="15" t="s">
        <v>8347</v>
      </c>
    </row>
    <row r="2194" spans="1:21" ht="60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s="13">
        <f>IFERROR(ROUND(E2194/Q2194,2),0)</f>
        <v>40.07</v>
      </c>
      <c r="G2194" s="10">
        <f>ROUND(E2194/D2194,2)</f>
        <v>10.81</v>
      </c>
      <c r="H2194" s="9" t="s">
        <v>8217</v>
      </c>
      <c r="I2194" t="s">
        <v>8223</v>
      </c>
      <c r="J2194" t="s">
        <v>8245</v>
      </c>
      <c r="K2194">
        <v>1481842800</v>
      </c>
      <c r="L2194">
        <v>1479414344</v>
      </c>
      <c r="M2194" s="20">
        <f>(((K2194/60)/60)/24)+DATE(1970,1,1)</f>
        <v>42719.958333333328</v>
      </c>
      <c r="N2194" s="20">
        <f>(((L2194/60)/60)/24)+DATE(1970,1,1)</f>
        <v>42691.8512037037</v>
      </c>
      <c r="O2194" s="22">
        <f>M2194-N2194</f>
        <v>28.107129629628616</v>
      </c>
      <c r="P2194" t="b">
        <v>0</v>
      </c>
      <c r="Q2194">
        <v>3238</v>
      </c>
      <c r="R2194" t="b">
        <v>1</v>
      </c>
      <c r="S2194" t="s">
        <v>8292</v>
      </c>
      <c r="T2194" s="15" t="s">
        <v>8329</v>
      </c>
      <c r="U2194" s="15" t="s">
        <v>8347</v>
      </c>
    </row>
    <row r="2195" spans="1:21" ht="60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s="13">
        <f>IFERROR(ROUND(E2195/Q2195,2),0)</f>
        <v>75.650000000000006</v>
      </c>
      <c r="G2195" s="10">
        <f>ROUND(E2195/D2195,2)</f>
        <v>4.5199999999999996</v>
      </c>
      <c r="H2195" s="9" t="s">
        <v>8217</v>
      </c>
      <c r="I2195" t="s">
        <v>8222</v>
      </c>
      <c r="J2195" t="s">
        <v>8244</v>
      </c>
      <c r="K2195">
        <v>1479704340</v>
      </c>
      <c r="L2195">
        <v>1477043072</v>
      </c>
      <c r="M2195" s="20">
        <f>(((K2195/60)/60)/24)+DATE(1970,1,1)</f>
        <v>42695.207638888889</v>
      </c>
      <c r="N2195" s="20">
        <f>(((L2195/60)/60)/24)+DATE(1970,1,1)</f>
        <v>42664.405925925923</v>
      </c>
      <c r="O2195" s="22">
        <f>M2195-N2195</f>
        <v>30.801712962966121</v>
      </c>
      <c r="P2195" t="b">
        <v>0</v>
      </c>
      <c r="Q2195">
        <v>897</v>
      </c>
      <c r="R2195" t="b">
        <v>1</v>
      </c>
      <c r="S2195" t="s">
        <v>8292</v>
      </c>
      <c r="T2195" s="15" t="s">
        <v>8329</v>
      </c>
      <c r="U2195" s="15" t="s">
        <v>8347</v>
      </c>
    </row>
    <row r="2196" spans="1:21" ht="60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s="13">
        <f>IFERROR(ROUND(E2196/Q2196,2),0)</f>
        <v>61.2</v>
      </c>
      <c r="G2196" s="10">
        <f>ROUND(E2196/D2196,2)</f>
        <v>5.37</v>
      </c>
      <c r="H2196" s="9" t="s">
        <v>8217</v>
      </c>
      <c r="I2196" t="s">
        <v>8222</v>
      </c>
      <c r="J2196" t="s">
        <v>8244</v>
      </c>
      <c r="K2196">
        <v>1459012290</v>
      </c>
      <c r="L2196">
        <v>1456423890</v>
      </c>
      <c r="M2196" s="20">
        <f>(((K2196/60)/60)/24)+DATE(1970,1,1)</f>
        <v>42455.716319444444</v>
      </c>
      <c r="N2196" s="20">
        <f>(((L2196/60)/60)/24)+DATE(1970,1,1)</f>
        <v>42425.757986111115</v>
      </c>
      <c r="O2196" s="22">
        <f>M2196-N2196</f>
        <v>29.958333333328483</v>
      </c>
      <c r="P2196" t="b">
        <v>0</v>
      </c>
      <c r="Q2196">
        <v>878</v>
      </c>
      <c r="R2196" t="b">
        <v>1</v>
      </c>
      <c r="S2196" t="s">
        <v>8292</v>
      </c>
      <c r="T2196" s="15" t="s">
        <v>8329</v>
      </c>
      <c r="U2196" s="15" t="s">
        <v>8347</v>
      </c>
    </row>
    <row r="2197" spans="1:21" ht="30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s="13">
        <f>IFERROR(ROUND(E2197/Q2197,2),0)</f>
        <v>48.13</v>
      </c>
      <c r="G2197" s="10">
        <f>ROUND(E2197/D2197,2)</f>
        <v>1.2</v>
      </c>
      <c r="H2197" s="9" t="s">
        <v>8217</v>
      </c>
      <c r="I2197" t="s">
        <v>8222</v>
      </c>
      <c r="J2197" t="s">
        <v>8244</v>
      </c>
      <c r="K2197">
        <v>1439317900</v>
      </c>
      <c r="L2197">
        <v>1436725900</v>
      </c>
      <c r="M2197" s="20">
        <f>(((K2197/60)/60)/24)+DATE(1970,1,1)</f>
        <v>42227.771990740745</v>
      </c>
      <c r="N2197" s="20">
        <f>(((L2197/60)/60)/24)+DATE(1970,1,1)</f>
        <v>42197.771990740745</v>
      </c>
      <c r="O2197" s="22">
        <f>M2197-N2197</f>
        <v>30</v>
      </c>
      <c r="P2197" t="b">
        <v>0</v>
      </c>
      <c r="Q2197">
        <v>115</v>
      </c>
      <c r="R2197" t="b">
        <v>1</v>
      </c>
      <c r="S2197" t="s">
        <v>8292</v>
      </c>
      <c r="T2197" s="15" t="s">
        <v>8329</v>
      </c>
      <c r="U2197" s="15" t="s">
        <v>8347</v>
      </c>
    </row>
    <row r="2198" spans="1:21" ht="30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s="13">
        <f>IFERROR(ROUND(E2198/Q2198,2),0)</f>
        <v>68.11</v>
      </c>
      <c r="G2198" s="10">
        <f>ROUND(E2198/D2198,2)</f>
        <v>1.1399999999999999</v>
      </c>
      <c r="H2198" s="9" t="s">
        <v>8217</v>
      </c>
      <c r="I2198" t="s">
        <v>8222</v>
      </c>
      <c r="J2198" t="s">
        <v>8244</v>
      </c>
      <c r="K2198">
        <v>1480662000</v>
      </c>
      <c r="L2198">
        <v>1478000502</v>
      </c>
      <c r="M2198" s="20">
        <f>(((K2198/60)/60)/24)+DATE(1970,1,1)</f>
        <v>42706.291666666672</v>
      </c>
      <c r="N2198" s="20">
        <f>(((L2198/60)/60)/24)+DATE(1970,1,1)</f>
        <v>42675.487291666665</v>
      </c>
      <c r="O2198" s="22">
        <f>M2198-N2198</f>
        <v>30.804375000006985</v>
      </c>
      <c r="P2198" t="b">
        <v>0</v>
      </c>
      <c r="Q2198">
        <v>234</v>
      </c>
      <c r="R2198" t="b">
        <v>1</v>
      </c>
      <c r="S2198" t="s">
        <v>8292</v>
      </c>
      <c r="T2198" s="15" t="s">
        <v>8329</v>
      </c>
      <c r="U2198" s="15" t="s">
        <v>8347</v>
      </c>
    </row>
    <row r="2199" spans="1:21" ht="45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s="13">
        <f>IFERROR(ROUND(E2199/Q2199,2),0)</f>
        <v>65.89</v>
      </c>
      <c r="G2199" s="10">
        <f>ROUND(E2199/D2199,2)</f>
        <v>9.51</v>
      </c>
      <c r="H2199" s="9" t="s">
        <v>8217</v>
      </c>
      <c r="I2199" t="s">
        <v>8222</v>
      </c>
      <c r="J2199" t="s">
        <v>8244</v>
      </c>
      <c r="K2199">
        <v>1425132059</v>
      </c>
      <c r="L2199">
        <v>1422540059</v>
      </c>
      <c r="M2199" s="20">
        <f>(((K2199/60)/60)/24)+DATE(1970,1,1)</f>
        <v>42063.584016203706</v>
      </c>
      <c r="N2199" s="20">
        <f>(((L2199/60)/60)/24)+DATE(1970,1,1)</f>
        <v>42033.584016203706</v>
      </c>
      <c r="O2199" s="22">
        <f>M2199-N2199</f>
        <v>30</v>
      </c>
      <c r="P2199" t="b">
        <v>0</v>
      </c>
      <c r="Q2199">
        <v>4330</v>
      </c>
      <c r="R2199" t="b">
        <v>1</v>
      </c>
      <c r="S2199" t="s">
        <v>8292</v>
      </c>
      <c r="T2199" s="15" t="s">
        <v>8329</v>
      </c>
      <c r="U2199" s="15" t="s">
        <v>8347</v>
      </c>
    </row>
    <row r="2200" spans="1:21" ht="60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s="13">
        <f>IFERROR(ROUND(E2200/Q2200,2),0)</f>
        <v>81.650000000000006</v>
      </c>
      <c r="G2200" s="10">
        <f>ROUND(E2200/D2200,2)</f>
        <v>1.33</v>
      </c>
      <c r="H2200" s="9" t="s">
        <v>8217</v>
      </c>
      <c r="I2200" t="s">
        <v>8222</v>
      </c>
      <c r="J2200" t="s">
        <v>8244</v>
      </c>
      <c r="K2200">
        <v>1447507200</v>
      </c>
      <c r="L2200">
        <v>1444911600</v>
      </c>
      <c r="M2200" s="20">
        <f>(((K2200/60)/60)/24)+DATE(1970,1,1)</f>
        <v>42322.555555555555</v>
      </c>
      <c r="N2200" s="20">
        <f>(((L2200/60)/60)/24)+DATE(1970,1,1)</f>
        <v>42292.513888888891</v>
      </c>
      <c r="O2200" s="22">
        <f>M2200-N2200</f>
        <v>30.041666666664241</v>
      </c>
      <c r="P2200" t="b">
        <v>0</v>
      </c>
      <c r="Q2200">
        <v>651</v>
      </c>
      <c r="R2200" t="b">
        <v>1</v>
      </c>
      <c r="S2200" t="s">
        <v>8292</v>
      </c>
      <c r="T2200" s="15" t="s">
        <v>8329</v>
      </c>
      <c r="U2200" s="15" t="s">
        <v>8347</v>
      </c>
    </row>
    <row r="2201" spans="1:21" ht="30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s="13">
        <f>IFERROR(ROUND(E2201/Q2201,2),0)</f>
        <v>52.7</v>
      </c>
      <c r="G2201" s="10">
        <f>ROUND(E2201/D2201,2)</f>
        <v>1.47</v>
      </c>
      <c r="H2201" s="9" t="s">
        <v>8217</v>
      </c>
      <c r="I2201" t="s">
        <v>8239</v>
      </c>
      <c r="J2201" t="s">
        <v>8247</v>
      </c>
      <c r="K2201">
        <v>1444903198</v>
      </c>
      <c r="L2201">
        <v>1442311198</v>
      </c>
      <c r="M2201" s="20">
        <f>(((K2201/60)/60)/24)+DATE(1970,1,1)</f>
        <v>42292.416643518518</v>
      </c>
      <c r="N2201" s="20">
        <f>(((L2201/60)/60)/24)+DATE(1970,1,1)</f>
        <v>42262.416643518518</v>
      </c>
      <c r="O2201" s="22">
        <f>M2201-N2201</f>
        <v>30</v>
      </c>
      <c r="P2201" t="b">
        <v>1</v>
      </c>
      <c r="Q2201">
        <v>251</v>
      </c>
      <c r="R2201" t="b">
        <v>1</v>
      </c>
      <c r="S2201" t="s">
        <v>8292</v>
      </c>
      <c r="T2201" s="15" t="s">
        <v>8329</v>
      </c>
      <c r="U2201" s="15" t="s">
        <v>8347</v>
      </c>
    </row>
    <row r="2202" spans="1:21" ht="60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s="13">
        <f>IFERROR(ROUND(E2202/Q2202,2),0)</f>
        <v>41.23</v>
      </c>
      <c r="G2202" s="10">
        <f>ROUND(E2202/D2202,2)</f>
        <v>5.42</v>
      </c>
      <c r="H2202" s="9" t="s">
        <v>8217</v>
      </c>
      <c r="I2202" t="s">
        <v>8223</v>
      </c>
      <c r="J2202" t="s">
        <v>8245</v>
      </c>
      <c r="K2202">
        <v>1436151600</v>
      </c>
      <c r="L2202">
        <v>1433775668</v>
      </c>
      <c r="M2202" s="20">
        <f>(((K2202/60)/60)/24)+DATE(1970,1,1)</f>
        <v>42191.125</v>
      </c>
      <c r="N2202" s="20">
        <f>(((L2202/60)/60)/24)+DATE(1970,1,1)</f>
        <v>42163.625787037032</v>
      </c>
      <c r="O2202" s="22">
        <f>M2202-N2202</f>
        <v>27.499212962968159</v>
      </c>
      <c r="P2202" t="b">
        <v>0</v>
      </c>
      <c r="Q2202">
        <v>263</v>
      </c>
      <c r="R2202" t="b">
        <v>1</v>
      </c>
      <c r="S2202" t="s">
        <v>8292</v>
      </c>
      <c r="T2202" s="15" t="s">
        <v>8329</v>
      </c>
      <c r="U2202" s="15" t="s">
        <v>8347</v>
      </c>
    </row>
    <row r="2203" spans="1:21" ht="60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s="13">
        <f>IFERROR(ROUND(E2203/Q2203,2),0)</f>
        <v>15.04</v>
      </c>
      <c r="G2203" s="10">
        <f>ROUND(E2203/D2203,2)</f>
        <v>3.83</v>
      </c>
      <c r="H2203" s="9" t="s">
        <v>8217</v>
      </c>
      <c r="I2203" t="s">
        <v>8223</v>
      </c>
      <c r="J2203" t="s">
        <v>8245</v>
      </c>
      <c r="K2203">
        <v>1358367565</v>
      </c>
      <c r="L2203">
        <v>1357157965</v>
      </c>
      <c r="M2203" s="20">
        <f>(((K2203/60)/60)/24)+DATE(1970,1,1)</f>
        <v>41290.846817129634</v>
      </c>
      <c r="N2203" s="20">
        <f>(((L2203/60)/60)/24)+DATE(1970,1,1)</f>
        <v>41276.846817129634</v>
      </c>
      <c r="O2203" s="22">
        <f>M2203-N2203</f>
        <v>14</v>
      </c>
      <c r="P2203" t="b">
        <v>0</v>
      </c>
      <c r="Q2203">
        <v>28</v>
      </c>
      <c r="R2203" t="b">
        <v>1</v>
      </c>
      <c r="S2203" t="s">
        <v>8275</v>
      </c>
      <c r="T2203" s="15" t="s">
        <v>8321</v>
      </c>
      <c r="U2203" s="15" t="s">
        <v>8326</v>
      </c>
    </row>
    <row r="2204" spans="1:21" ht="45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s="13">
        <f>IFERROR(ROUND(E2204/Q2204,2),0)</f>
        <v>39.07</v>
      </c>
      <c r="G2204" s="10">
        <f>ROUND(E2204/D2204,2)</f>
        <v>7.04</v>
      </c>
      <c r="H2204" s="9" t="s">
        <v>8217</v>
      </c>
      <c r="I2204" t="s">
        <v>8222</v>
      </c>
      <c r="J2204" t="s">
        <v>8244</v>
      </c>
      <c r="K2204">
        <v>1351801368</v>
      </c>
      <c r="L2204">
        <v>1349209368</v>
      </c>
      <c r="M2204" s="20">
        <f>(((K2204/60)/60)/24)+DATE(1970,1,1)</f>
        <v>41214.849166666667</v>
      </c>
      <c r="N2204" s="20">
        <f>(((L2204/60)/60)/24)+DATE(1970,1,1)</f>
        <v>41184.849166666667</v>
      </c>
      <c r="O2204" s="22">
        <f>M2204-N2204</f>
        <v>30</v>
      </c>
      <c r="P2204" t="b">
        <v>0</v>
      </c>
      <c r="Q2204">
        <v>721</v>
      </c>
      <c r="R2204" t="b">
        <v>1</v>
      </c>
      <c r="S2204" t="s">
        <v>8275</v>
      </c>
      <c r="T2204" s="15" t="s">
        <v>8321</v>
      </c>
      <c r="U2204" s="15" t="s">
        <v>8326</v>
      </c>
    </row>
    <row r="2205" spans="1:21" ht="60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s="13">
        <f>IFERROR(ROUND(E2205/Q2205,2),0)</f>
        <v>43.82</v>
      </c>
      <c r="G2205" s="10">
        <f>ROUND(E2205/D2205,2)</f>
        <v>1.1000000000000001</v>
      </c>
      <c r="H2205" s="9" t="s">
        <v>8217</v>
      </c>
      <c r="I2205" t="s">
        <v>8227</v>
      </c>
      <c r="J2205" t="s">
        <v>8249</v>
      </c>
      <c r="K2205">
        <v>1443127082</v>
      </c>
      <c r="L2205">
        <v>1440535082</v>
      </c>
      <c r="M2205" s="20">
        <f>(((K2205/60)/60)/24)+DATE(1970,1,1)</f>
        <v>42271.85974537037</v>
      </c>
      <c r="N2205" s="20">
        <f>(((L2205/60)/60)/24)+DATE(1970,1,1)</f>
        <v>42241.85974537037</v>
      </c>
      <c r="O2205" s="22">
        <f>M2205-N2205</f>
        <v>30</v>
      </c>
      <c r="P2205" t="b">
        <v>0</v>
      </c>
      <c r="Q2205">
        <v>50</v>
      </c>
      <c r="R2205" t="b">
        <v>1</v>
      </c>
      <c r="S2205" t="s">
        <v>8275</v>
      </c>
      <c r="T2205" s="15" t="s">
        <v>8321</v>
      </c>
      <c r="U2205" s="15" t="s">
        <v>8326</v>
      </c>
    </row>
    <row r="2206" spans="1:21" ht="45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s="13">
        <f>IFERROR(ROUND(E2206/Q2206,2),0)</f>
        <v>27.3</v>
      </c>
      <c r="G2206" s="10">
        <f>ROUND(E2206/D2206,2)</f>
        <v>1.33</v>
      </c>
      <c r="H2206" s="9" t="s">
        <v>8217</v>
      </c>
      <c r="I2206" t="s">
        <v>8222</v>
      </c>
      <c r="J2206" t="s">
        <v>8244</v>
      </c>
      <c r="K2206">
        <v>1362814119</v>
      </c>
      <c r="L2206">
        <v>1360222119</v>
      </c>
      <c r="M2206" s="20">
        <f>(((K2206/60)/60)/24)+DATE(1970,1,1)</f>
        <v>41342.311562499999</v>
      </c>
      <c r="N2206" s="20">
        <f>(((L2206/60)/60)/24)+DATE(1970,1,1)</f>
        <v>41312.311562499999</v>
      </c>
      <c r="O2206" s="22">
        <f>M2206-N2206</f>
        <v>30</v>
      </c>
      <c r="P2206" t="b">
        <v>0</v>
      </c>
      <c r="Q2206">
        <v>73</v>
      </c>
      <c r="R2206" t="b">
        <v>1</v>
      </c>
      <c r="S2206" t="s">
        <v>8275</v>
      </c>
      <c r="T2206" s="15" t="s">
        <v>8321</v>
      </c>
      <c r="U2206" s="15" t="s">
        <v>8326</v>
      </c>
    </row>
    <row r="2207" spans="1:21" ht="45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s="13">
        <f>IFERROR(ROUND(E2207/Q2207,2),0)</f>
        <v>42.22</v>
      </c>
      <c r="G2207" s="10">
        <f>ROUND(E2207/D2207,2)</f>
        <v>1.52</v>
      </c>
      <c r="H2207" s="9" t="s">
        <v>8217</v>
      </c>
      <c r="I2207" t="s">
        <v>8222</v>
      </c>
      <c r="J2207" t="s">
        <v>8244</v>
      </c>
      <c r="K2207">
        <v>1338579789</v>
      </c>
      <c r="L2207">
        <v>1335987789</v>
      </c>
      <c r="M2207" s="20">
        <f>(((K2207/60)/60)/24)+DATE(1970,1,1)</f>
        <v>41061.82163194444</v>
      </c>
      <c r="N2207" s="20">
        <f>(((L2207/60)/60)/24)+DATE(1970,1,1)</f>
        <v>41031.82163194444</v>
      </c>
      <c r="O2207" s="22">
        <f>M2207-N2207</f>
        <v>30</v>
      </c>
      <c r="P2207" t="b">
        <v>0</v>
      </c>
      <c r="Q2207">
        <v>27</v>
      </c>
      <c r="R2207" t="b">
        <v>1</v>
      </c>
      <c r="S2207" t="s">
        <v>8275</v>
      </c>
      <c r="T2207" s="15" t="s">
        <v>8321</v>
      </c>
      <c r="U2207" s="15" t="s">
        <v>8326</v>
      </c>
    </row>
    <row r="2208" spans="1:21" ht="60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s="13">
        <f>IFERROR(ROUND(E2208/Q2208,2),0)</f>
        <v>33.24</v>
      </c>
      <c r="G2208" s="10">
        <f>ROUND(E2208/D2208,2)</f>
        <v>1.03</v>
      </c>
      <c r="H2208" s="9" t="s">
        <v>8217</v>
      </c>
      <c r="I2208" t="s">
        <v>8222</v>
      </c>
      <c r="J2208" t="s">
        <v>8244</v>
      </c>
      <c r="K2208">
        <v>1334556624</v>
      </c>
      <c r="L2208">
        <v>1333001424</v>
      </c>
      <c r="M2208" s="20">
        <f>(((K2208/60)/60)/24)+DATE(1970,1,1)</f>
        <v>41015.257222222222</v>
      </c>
      <c r="N2208" s="20">
        <f>(((L2208/60)/60)/24)+DATE(1970,1,1)</f>
        <v>40997.257222222222</v>
      </c>
      <c r="O2208" s="22">
        <f>M2208-N2208</f>
        <v>18</v>
      </c>
      <c r="P2208" t="b">
        <v>0</v>
      </c>
      <c r="Q2208">
        <v>34</v>
      </c>
      <c r="R2208" t="b">
        <v>1</v>
      </c>
      <c r="S2208" t="s">
        <v>8275</v>
      </c>
      <c r="T2208" s="15" t="s">
        <v>8321</v>
      </c>
      <c r="U2208" s="15" t="s">
        <v>8326</v>
      </c>
    </row>
    <row r="2209" spans="1:21" ht="45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s="13">
        <f>IFERROR(ROUND(E2209/Q2209,2),0)</f>
        <v>285.70999999999998</v>
      </c>
      <c r="G2209" s="10">
        <f>ROUND(E2209/D2209,2)</f>
        <v>1</v>
      </c>
      <c r="H2209" s="9" t="s">
        <v>8217</v>
      </c>
      <c r="I2209" t="s">
        <v>8222</v>
      </c>
      <c r="J2209" t="s">
        <v>8244</v>
      </c>
      <c r="K2209">
        <v>1384580373</v>
      </c>
      <c r="L2209">
        <v>1381984773</v>
      </c>
      <c r="M2209" s="20">
        <f>(((K2209/60)/60)/24)+DATE(1970,1,1)</f>
        <v>41594.235798611109</v>
      </c>
      <c r="N2209" s="20">
        <f>(((L2209/60)/60)/24)+DATE(1970,1,1)</f>
        <v>41564.194131944445</v>
      </c>
      <c r="O2209" s="22">
        <f>M2209-N2209</f>
        <v>30.041666666664241</v>
      </c>
      <c r="P2209" t="b">
        <v>0</v>
      </c>
      <c r="Q2209">
        <v>7</v>
      </c>
      <c r="R2209" t="b">
        <v>1</v>
      </c>
      <c r="S2209" t="s">
        <v>8275</v>
      </c>
      <c r="T2209" s="15" t="s">
        <v>8321</v>
      </c>
      <c r="U2209" s="15" t="s">
        <v>8326</v>
      </c>
    </row>
    <row r="2210" spans="1:21" ht="60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s="13">
        <f>IFERROR(ROUND(E2210/Q2210,2),0)</f>
        <v>42.33</v>
      </c>
      <c r="G2210" s="10">
        <f>ROUND(E2210/D2210,2)</f>
        <v>1.02</v>
      </c>
      <c r="H2210" s="9" t="s">
        <v>8217</v>
      </c>
      <c r="I2210" t="s">
        <v>8222</v>
      </c>
      <c r="J2210" t="s">
        <v>8244</v>
      </c>
      <c r="K2210">
        <v>1333771200</v>
      </c>
      <c r="L2210">
        <v>1328649026</v>
      </c>
      <c r="M2210" s="20">
        <f>(((K2210/60)/60)/24)+DATE(1970,1,1)</f>
        <v>41006.166666666664</v>
      </c>
      <c r="N2210" s="20">
        <f>(((L2210/60)/60)/24)+DATE(1970,1,1)</f>
        <v>40946.882245370369</v>
      </c>
      <c r="O2210" s="22">
        <f>M2210-N2210</f>
        <v>59.284421296295477</v>
      </c>
      <c r="P2210" t="b">
        <v>0</v>
      </c>
      <c r="Q2210">
        <v>24</v>
      </c>
      <c r="R2210" t="b">
        <v>1</v>
      </c>
      <c r="S2210" t="s">
        <v>8275</v>
      </c>
      <c r="T2210" s="15" t="s">
        <v>8321</v>
      </c>
      <c r="U2210" s="15" t="s">
        <v>8326</v>
      </c>
    </row>
    <row r="2211" spans="1:21" ht="45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s="13">
        <f>IFERROR(ROUND(E2211/Q2211,2),0)</f>
        <v>50.27</v>
      </c>
      <c r="G2211" s="10">
        <f>ROUND(E2211/D2211,2)</f>
        <v>1.51</v>
      </c>
      <c r="H2211" s="9" t="s">
        <v>8217</v>
      </c>
      <c r="I2211" t="s">
        <v>8223</v>
      </c>
      <c r="J2211" t="s">
        <v>8245</v>
      </c>
      <c r="K2211">
        <v>1397516400</v>
      </c>
      <c r="L2211">
        <v>1396524644</v>
      </c>
      <c r="M2211" s="20">
        <f>(((K2211/60)/60)/24)+DATE(1970,1,1)</f>
        <v>41743.958333333336</v>
      </c>
      <c r="N2211" s="20">
        <f>(((L2211/60)/60)/24)+DATE(1970,1,1)</f>
        <v>41732.479675925926</v>
      </c>
      <c r="O2211" s="22">
        <f>M2211-N2211</f>
        <v>11.478657407409628</v>
      </c>
      <c r="P2211" t="b">
        <v>0</v>
      </c>
      <c r="Q2211">
        <v>15</v>
      </c>
      <c r="R2211" t="b">
        <v>1</v>
      </c>
      <c r="S2211" t="s">
        <v>8275</v>
      </c>
      <c r="T2211" s="15" t="s">
        <v>8321</v>
      </c>
      <c r="U2211" s="15" t="s">
        <v>8326</v>
      </c>
    </row>
    <row r="2212" spans="1:21" ht="60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s="13">
        <f>IFERROR(ROUND(E2212/Q2212,2),0)</f>
        <v>61.9</v>
      </c>
      <c r="G2212" s="10">
        <f>ROUND(E2212/D2212,2)</f>
        <v>1.1100000000000001</v>
      </c>
      <c r="H2212" s="9" t="s">
        <v>8217</v>
      </c>
      <c r="I2212" t="s">
        <v>8222</v>
      </c>
      <c r="J2212" t="s">
        <v>8244</v>
      </c>
      <c r="K2212">
        <v>1334424960</v>
      </c>
      <c r="L2212">
        <v>1329442510</v>
      </c>
      <c r="M2212" s="20">
        <f>(((K2212/60)/60)/24)+DATE(1970,1,1)</f>
        <v>41013.73333333333</v>
      </c>
      <c r="N2212" s="20">
        <f>(((L2212/60)/60)/24)+DATE(1970,1,1)</f>
        <v>40956.066087962965</v>
      </c>
      <c r="O2212" s="22">
        <f>M2212-N2212</f>
        <v>57.667245370364981</v>
      </c>
      <c r="P2212" t="b">
        <v>0</v>
      </c>
      <c r="Q2212">
        <v>72</v>
      </c>
      <c r="R2212" t="b">
        <v>1</v>
      </c>
      <c r="S2212" t="s">
        <v>8275</v>
      </c>
      <c r="T2212" s="15" t="s">
        <v>8321</v>
      </c>
      <c r="U2212" s="15" t="s">
        <v>8326</v>
      </c>
    </row>
    <row r="2213" spans="1:21" ht="60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s="13">
        <f>IFERROR(ROUND(E2213/Q2213,2),0)</f>
        <v>40.75</v>
      </c>
      <c r="G2213" s="10">
        <f>ROUND(E2213/D2213,2)</f>
        <v>1.96</v>
      </c>
      <c r="H2213" s="9" t="s">
        <v>8217</v>
      </c>
      <c r="I2213" t="s">
        <v>8222</v>
      </c>
      <c r="J2213" t="s">
        <v>8244</v>
      </c>
      <c r="K2213">
        <v>1397113140</v>
      </c>
      <c r="L2213">
        <v>1395168625</v>
      </c>
      <c r="M2213" s="20">
        <f>(((K2213/60)/60)/24)+DATE(1970,1,1)</f>
        <v>41739.290972222225</v>
      </c>
      <c r="N2213" s="20">
        <f>(((L2213/60)/60)/24)+DATE(1970,1,1)</f>
        <v>41716.785011574073</v>
      </c>
      <c r="O2213" s="22">
        <f>M2213-N2213</f>
        <v>22.505960648151813</v>
      </c>
      <c r="P2213" t="b">
        <v>0</v>
      </c>
      <c r="Q2213">
        <v>120</v>
      </c>
      <c r="R2213" t="b">
        <v>1</v>
      </c>
      <c r="S2213" t="s">
        <v>8275</v>
      </c>
      <c r="T2213" s="15" t="s">
        <v>8321</v>
      </c>
      <c r="U2213" s="15" t="s">
        <v>8326</v>
      </c>
    </row>
    <row r="2214" spans="1:21" ht="60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s="13">
        <f>IFERROR(ROUND(E2214/Q2214,2),0)</f>
        <v>55.8</v>
      </c>
      <c r="G2214" s="10">
        <f>ROUND(E2214/D2214,2)</f>
        <v>1.1399999999999999</v>
      </c>
      <c r="H2214" s="9" t="s">
        <v>8217</v>
      </c>
      <c r="I2214" t="s">
        <v>8222</v>
      </c>
      <c r="J2214" t="s">
        <v>8244</v>
      </c>
      <c r="K2214">
        <v>1383526800</v>
      </c>
      <c r="L2214">
        <v>1380650177</v>
      </c>
      <c r="M2214" s="20">
        <f>(((K2214/60)/60)/24)+DATE(1970,1,1)</f>
        <v>41582.041666666664</v>
      </c>
      <c r="N2214" s="20">
        <f>(((L2214/60)/60)/24)+DATE(1970,1,1)</f>
        <v>41548.747418981482</v>
      </c>
      <c r="O2214" s="22">
        <f>M2214-N2214</f>
        <v>33.294247685182199</v>
      </c>
      <c r="P2214" t="b">
        <v>0</v>
      </c>
      <c r="Q2214">
        <v>123</v>
      </c>
      <c r="R2214" t="b">
        <v>1</v>
      </c>
      <c r="S2214" t="s">
        <v>8275</v>
      </c>
      <c r="T2214" s="15" t="s">
        <v>8321</v>
      </c>
      <c r="U2214" s="15" t="s">
        <v>8326</v>
      </c>
    </row>
    <row r="2215" spans="1:21" ht="75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s="13">
        <f>IFERROR(ROUND(E2215/Q2215,2),0)</f>
        <v>10</v>
      </c>
      <c r="G2215" s="10">
        <f>ROUND(E2215/D2215,2)</f>
        <v>2</v>
      </c>
      <c r="H2215" s="9" t="s">
        <v>8217</v>
      </c>
      <c r="I2215" t="s">
        <v>8222</v>
      </c>
      <c r="J2215" t="s">
        <v>8244</v>
      </c>
      <c r="K2215">
        <v>1431719379</v>
      </c>
      <c r="L2215">
        <v>1429127379</v>
      </c>
      <c r="M2215" s="20">
        <f>(((K2215/60)/60)/24)+DATE(1970,1,1)</f>
        <v>42139.826145833329</v>
      </c>
      <c r="N2215" s="20">
        <f>(((L2215/60)/60)/24)+DATE(1970,1,1)</f>
        <v>42109.826145833329</v>
      </c>
      <c r="O2215" s="22">
        <f>M2215-N2215</f>
        <v>30</v>
      </c>
      <c r="P2215" t="b">
        <v>0</v>
      </c>
      <c r="Q2215">
        <v>1</v>
      </c>
      <c r="R2215" t="b">
        <v>1</v>
      </c>
      <c r="S2215" t="s">
        <v>8275</v>
      </c>
      <c r="T2215" s="15" t="s">
        <v>8321</v>
      </c>
      <c r="U2215" s="15" t="s">
        <v>8326</v>
      </c>
    </row>
    <row r="2216" spans="1:21" ht="45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s="13">
        <f>IFERROR(ROUND(E2216/Q2216,2),0)</f>
        <v>73.13</v>
      </c>
      <c r="G2216" s="10">
        <f>ROUND(E2216/D2216,2)</f>
        <v>2.93</v>
      </c>
      <c r="H2216" s="9" t="s">
        <v>8217</v>
      </c>
      <c r="I2216" t="s">
        <v>8222</v>
      </c>
      <c r="J2216" t="s">
        <v>8244</v>
      </c>
      <c r="K2216">
        <v>1391713248</v>
      </c>
      <c r="L2216">
        <v>1389121248</v>
      </c>
      <c r="M2216" s="20">
        <f>(((K2216/60)/60)/24)+DATE(1970,1,1)</f>
        <v>41676.792222222226</v>
      </c>
      <c r="N2216" s="20">
        <f>(((L2216/60)/60)/24)+DATE(1970,1,1)</f>
        <v>41646.792222222226</v>
      </c>
      <c r="O2216" s="22">
        <f>M2216-N2216</f>
        <v>30</v>
      </c>
      <c r="P2216" t="b">
        <v>0</v>
      </c>
      <c r="Q2216">
        <v>24</v>
      </c>
      <c r="R2216" t="b">
        <v>1</v>
      </c>
      <c r="S2216" t="s">
        <v>8275</v>
      </c>
      <c r="T2216" s="15" t="s">
        <v>8321</v>
      </c>
      <c r="U2216" s="15" t="s">
        <v>8326</v>
      </c>
    </row>
    <row r="2217" spans="1:21" ht="30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s="13">
        <f>IFERROR(ROUND(E2217/Q2217,2),0)</f>
        <v>26.06</v>
      </c>
      <c r="G2217" s="10">
        <f>ROUND(E2217/D2217,2)</f>
        <v>1.56</v>
      </c>
      <c r="H2217" s="9" t="s">
        <v>8217</v>
      </c>
      <c r="I2217" t="s">
        <v>8222</v>
      </c>
      <c r="J2217" t="s">
        <v>8244</v>
      </c>
      <c r="K2217">
        <v>1331621940</v>
      </c>
      <c r="L2217">
        <v>1329671572</v>
      </c>
      <c r="M2217" s="20">
        <f>(((K2217/60)/60)/24)+DATE(1970,1,1)</f>
        <v>40981.290972222225</v>
      </c>
      <c r="N2217" s="20">
        <f>(((L2217/60)/60)/24)+DATE(1970,1,1)</f>
        <v>40958.717268518521</v>
      </c>
      <c r="O2217" s="22">
        <f>M2217-N2217</f>
        <v>22.573703703703359</v>
      </c>
      <c r="P2217" t="b">
        <v>0</v>
      </c>
      <c r="Q2217">
        <v>33</v>
      </c>
      <c r="R2217" t="b">
        <v>1</v>
      </c>
      <c r="S2217" t="s">
        <v>8275</v>
      </c>
      <c r="T2217" s="15" t="s">
        <v>8321</v>
      </c>
      <c r="U2217" s="15" t="s">
        <v>8326</v>
      </c>
    </row>
    <row r="2218" spans="1:21" ht="60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s="13">
        <f>IFERROR(ROUND(E2218/Q2218,2),0)</f>
        <v>22.64</v>
      </c>
      <c r="G2218" s="10">
        <f>ROUND(E2218/D2218,2)</f>
        <v>1.06</v>
      </c>
      <c r="H2218" s="9" t="s">
        <v>8217</v>
      </c>
      <c r="I2218" t="s">
        <v>8222</v>
      </c>
      <c r="J2218" t="s">
        <v>8244</v>
      </c>
      <c r="K2218">
        <v>1437674545</v>
      </c>
      <c r="L2218">
        <v>1436464945</v>
      </c>
      <c r="M2218" s="20">
        <f>(((K2218/60)/60)/24)+DATE(1970,1,1)</f>
        <v>42208.751678240747</v>
      </c>
      <c r="N2218" s="20">
        <f>(((L2218/60)/60)/24)+DATE(1970,1,1)</f>
        <v>42194.751678240747</v>
      </c>
      <c r="O2218" s="22">
        <f>M2218-N2218</f>
        <v>14</v>
      </c>
      <c r="P2218" t="b">
        <v>0</v>
      </c>
      <c r="Q2218">
        <v>14</v>
      </c>
      <c r="R2218" t="b">
        <v>1</v>
      </c>
      <c r="S2218" t="s">
        <v>8275</v>
      </c>
      <c r="T2218" s="15" t="s">
        <v>8321</v>
      </c>
      <c r="U2218" s="15" t="s">
        <v>8326</v>
      </c>
    </row>
    <row r="2219" spans="1:21" ht="60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s="13">
        <f>IFERROR(ROUND(E2219/Q2219,2),0)</f>
        <v>47.22</v>
      </c>
      <c r="G2219" s="10">
        <f>ROUND(E2219/D2219,2)</f>
        <v>1.01</v>
      </c>
      <c r="H2219" s="9" t="s">
        <v>8217</v>
      </c>
      <c r="I2219" t="s">
        <v>8222</v>
      </c>
      <c r="J2219" t="s">
        <v>8244</v>
      </c>
      <c r="K2219">
        <v>1446451200</v>
      </c>
      <c r="L2219">
        <v>1445539113</v>
      </c>
      <c r="M2219" s="20">
        <f>(((K2219/60)/60)/24)+DATE(1970,1,1)</f>
        <v>42310.333333333328</v>
      </c>
      <c r="N2219" s="20">
        <f>(((L2219/60)/60)/24)+DATE(1970,1,1)</f>
        <v>42299.776770833334</v>
      </c>
      <c r="O2219" s="22">
        <f>M2219-N2219</f>
        <v>10.55656249999447</v>
      </c>
      <c r="P2219" t="b">
        <v>0</v>
      </c>
      <c r="Q2219">
        <v>9</v>
      </c>
      <c r="R2219" t="b">
        <v>1</v>
      </c>
      <c r="S2219" t="s">
        <v>8275</v>
      </c>
      <c r="T2219" s="15" t="s">
        <v>8321</v>
      </c>
      <c r="U2219" s="15" t="s">
        <v>8326</v>
      </c>
    </row>
    <row r="2220" spans="1:21" ht="45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s="13">
        <f>IFERROR(ROUND(E2220/Q2220,2),0)</f>
        <v>32.32</v>
      </c>
      <c r="G2220" s="10">
        <f>ROUND(E2220/D2220,2)</f>
        <v>1.23</v>
      </c>
      <c r="H2220" s="9" t="s">
        <v>8217</v>
      </c>
      <c r="I2220" t="s">
        <v>8222</v>
      </c>
      <c r="J2220" t="s">
        <v>8244</v>
      </c>
      <c r="K2220">
        <v>1346198400</v>
      </c>
      <c r="L2220">
        <v>1344281383</v>
      </c>
      <c r="M2220" s="20">
        <f>(((K2220/60)/60)/24)+DATE(1970,1,1)</f>
        <v>41150</v>
      </c>
      <c r="N2220" s="20">
        <f>(((L2220/60)/60)/24)+DATE(1970,1,1)</f>
        <v>41127.812303240738</v>
      </c>
      <c r="O2220" s="22">
        <f>M2220-N2220</f>
        <v>22.187696759261598</v>
      </c>
      <c r="P2220" t="b">
        <v>0</v>
      </c>
      <c r="Q2220">
        <v>76</v>
      </c>
      <c r="R2220" t="b">
        <v>1</v>
      </c>
      <c r="S2220" t="s">
        <v>8275</v>
      </c>
      <c r="T2220" s="15" t="s">
        <v>8321</v>
      </c>
      <c r="U2220" s="15" t="s">
        <v>8326</v>
      </c>
    </row>
    <row r="2221" spans="1:21" ht="45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s="13">
        <f>IFERROR(ROUND(E2221/Q2221,2),0)</f>
        <v>53.42</v>
      </c>
      <c r="G2221" s="10">
        <f>ROUND(E2221/D2221,2)</f>
        <v>1.02</v>
      </c>
      <c r="H2221" s="9" t="s">
        <v>8217</v>
      </c>
      <c r="I2221" t="s">
        <v>8222</v>
      </c>
      <c r="J2221" t="s">
        <v>8244</v>
      </c>
      <c r="K2221">
        <v>1440004512</v>
      </c>
      <c r="L2221">
        <v>1437412512</v>
      </c>
      <c r="M2221" s="20">
        <f>(((K2221/60)/60)/24)+DATE(1970,1,1)</f>
        <v>42235.718888888892</v>
      </c>
      <c r="N2221" s="20">
        <f>(((L2221/60)/60)/24)+DATE(1970,1,1)</f>
        <v>42205.718888888892</v>
      </c>
      <c r="O2221" s="22">
        <f>M2221-N2221</f>
        <v>30</v>
      </c>
      <c r="P2221" t="b">
        <v>0</v>
      </c>
      <c r="Q2221">
        <v>19</v>
      </c>
      <c r="R2221" t="b">
        <v>1</v>
      </c>
      <c r="S2221" t="s">
        <v>8275</v>
      </c>
      <c r="T2221" s="15" t="s">
        <v>8321</v>
      </c>
      <c r="U2221" s="15" t="s">
        <v>8326</v>
      </c>
    </row>
    <row r="2222" spans="1:21" ht="45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s="13">
        <f>IFERROR(ROUND(E2222/Q2222,2),0)</f>
        <v>51.3</v>
      </c>
      <c r="G2222" s="10">
        <f>ROUND(E2222/D2222,2)</f>
        <v>1.01</v>
      </c>
      <c r="H2222" s="9" t="s">
        <v>8217</v>
      </c>
      <c r="I2222" t="s">
        <v>8222</v>
      </c>
      <c r="J2222" t="s">
        <v>8244</v>
      </c>
      <c r="K2222">
        <v>1374888436</v>
      </c>
      <c r="L2222">
        <v>1372296436</v>
      </c>
      <c r="M2222" s="20">
        <f>(((K2222/60)/60)/24)+DATE(1970,1,1)</f>
        <v>41482.060601851852</v>
      </c>
      <c r="N2222" s="20">
        <f>(((L2222/60)/60)/24)+DATE(1970,1,1)</f>
        <v>41452.060601851852</v>
      </c>
      <c r="O2222" s="22">
        <f>M2222-N2222</f>
        <v>30</v>
      </c>
      <c r="P2222" t="b">
        <v>0</v>
      </c>
      <c r="Q2222">
        <v>69</v>
      </c>
      <c r="R2222" t="b">
        <v>1</v>
      </c>
      <c r="S2222" t="s">
        <v>8275</v>
      </c>
      <c r="T2222" s="15" t="s">
        <v>8321</v>
      </c>
      <c r="U2222" s="15" t="s">
        <v>8326</v>
      </c>
    </row>
    <row r="2223" spans="1:21" ht="45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s="13">
        <f>IFERROR(ROUND(E2223/Q2223,2),0)</f>
        <v>37.200000000000003</v>
      </c>
      <c r="G2223" s="10">
        <f>ROUND(E2223/D2223,2)</f>
        <v>1.08</v>
      </c>
      <c r="H2223" s="9" t="s">
        <v>8217</v>
      </c>
      <c r="I2223" t="s">
        <v>8222</v>
      </c>
      <c r="J2223" t="s">
        <v>8244</v>
      </c>
      <c r="K2223">
        <v>1461369600</v>
      </c>
      <c r="L2223">
        <v>1458748809</v>
      </c>
      <c r="M2223" s="20">
        <f>(((K2223/60)/60)/24)+DATE(1970,1,1)</f>
        <v>42483</v>
      </c>
      <c r="N2223" s="20">
        <f>(((L2223/60)/60)/24)+DATE(1970,1,1)</f>
        <v>42452.666770833333</v>
      </c>
      <c r="O2223" s="22">
        <f>M2223-N2223</f>
        <v>30.33322916666657</v>
      </c>
      <c r="P2223" t="b">
        <v>0</v>
      </c>
      <c r="Q2223">
        <v>218</v>
      </c>
      <c r="R2223" t="b">
        <v>1</v>
      </c>
      <c r="S2223" t="s">
        <v>8292</v>
      </c>
      <c r="T2223" s="15" t="s">
        <v>8329</v>
      </c>
      <c r="U2223" s="15" t="s">
        <v>8347</v>
      </c>
    </row>
    <row r="2224" spans="1:21" ht="60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s="13">
        <f>IFERROR(ROUND(E2224/Q2224,2),0)</f>
        <v>27.1</v>
      </c>
      <c r="G2224" s="10">
        <f>ROUND(E2224/D2224,2)</f>
        <v>1.63</v>
      </c>
      <c r="H2224" s="9" t="s">
        <v>8217</v>
      </c>
      <c r="I2224" t="s">
        <v>8222</v>
      </c>
      <c r="J2224" t="s">
        <v>8244</v>
      </c>
      <c r="K2224">
        <v>1327776847</v>
      </c>
      <c r="L2224">
        <v>1325184847</v>
      </c>
      <c r="M2224" s="20">
        <f>(((K2224/60)/60)/24)+DATE(1970,1,1)</f>
        <v>40936.787581018521</v>
      </c>
      <c r="N2224" s="20">
        <f>(((L2224/60)/60)/24)+DATE(1970,1,1)</f>
        <v>40906.787581018521</v>
      </c>
      <c r="O2224" s="22">
        <f>M2224-N2224</f>
        <v>30</v>
      </c>
      <c r="P2224" t="b">
        <v>0</v>
      </c>
      <c r="Q2224">
        <v>30</v>
      </c>
      <c r="R2224" t="b">
        <v>1</v>
      </c>
      <c r="S2224" t="s">
        <v>8292</v>
      </c>
      <c r="T2224" s="15" t="s">
        <v>8329</v>
      </c>
      <c r="U2224" s="15" t="s">
        <v>8347</v>
      </c>
    </row>
    <row r="2225" spans="1:21" ht="60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s="13">
        <f>IFERROR(ROUND(E2225/Q2225,2),0)</f>
        <v>206.31</v>
      </c>
      <c r="G2225" s="10">
        <f>ROUND(E2225/D2225,2)</f>
        <v>1.06</v>
      </c>
      <c r="H2225" s="9" t="s">
        <v>8217</v>
      </c>
      <c r="I2225" t="s">
        <v>8227</v>
      </c>
      <c r="J2225" t="s">
        <v>8249</v>
      </c>
      <c r="K2225">
        <v>1435418568</v>
      </c>
      <c r="L2225">
        <v>1432826568</v>
      </c>
      <c r="M2225" s="20">
        <f>(((K2225/60)/60)/24)+DATE(1970,1,1)</f>
        <v>42182.640833333338</v>
      </c>
      <c r="N2225" s="20">
        <f>(((L2225/60)/60)/24)+DATE(1970,1,1)</f>
        <v>42152.640833333338</v>
      </c>
      <c r="O2225" s="22">
        <f>M2225-N2225</f>
        <v>30</v>
      </c>
      <c r="P2225" t="b">
        <v>0</v>
      </c>
      <c r="Q2225">
        <v>100</v>
      </c>
      <c r="R2225" t="b">
        <v>1</v>
      </c>
      <c r="S2225" t="s">
        <v>8292</v>
      </c>
      <c r="T2225" s="15" t="s">
        <v>8329</v>
      </c>
      <c r="U2225" s="15" t="s">
        <v>8347</v>
      </c>
    </row>
    <row r="2226" spans="1:21" ht="60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s="13">
        <f>IFERROR(ROUND(E2226/Q2226,2),0)</f>
        <v>82.15</v>
      </c>
      <c r="G2226" s="10">
        <f>ROUND(E2226/D2226,2)</f>
        <v>2.4300000000000002</v>
      </c>
      <c r="H2226" s="9" t="s">
        <v>8217</v>
      </c>
      <c r="I2226" t="s">
        <v>8222</v>
      </c>
      <c r="J2226" t="s">
        <v>8244</v>
      </c>
      <c r="K2226">
        <v>1477767600</v>
      </c>
      <c r="L2226">
        <v>1475337675</v>
      </c>
      <c r="M2226" s="20">
        <f>(((K2226/60)/60)/24)+DATE(1970,1,1)</f>
        <v>42672.791666666672</v>
      </c>
      <c r="N2226" s="20">
        <f>(((L2226/60)/60)/24)+DATE(1970,1,1)</f>
        <v>42644.667534722219</v>
      </c>
      <c r="O2226" s="22">
        <f>M2226-N2226</f>
        <v>28.124131944452529</v>
      </c>
      <c r="P2226" t="b">
        <v>0</v>
      </c>
      <c r="Q2226">
        <v>296</v>
      </c>
      <c r="R2226" t="b">
        <v>1</v>
      </c>
      <c r="S2226" t="s">
        <v>8292</v>
      </c>
      <c r="T2226" s="15" t="s">
        <v>8329</v>
      </c>
      <c r="U2226" s="15" t="s">
        <v>8347</v>
      </c>
    </row>
    <row r="2227" spans="1:21" ht="60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s="13">
        <f>IFERROR(ROUND(E2227/Q2227,2),0)</f>
        <v>164.8</v>
      </c>
      <c r="G2227" s="10">
        <f>ROUND(E2227/D2227,2)</f>
        <v>9.4499999999999993</v>
      </c>
      <c r="H2227" s="9" t="s">
        <v>8217</v>
      </c>
      <c r="I2227" t="s">
        <v>8223</v>
      </c>
      <c r="J2227" t="s">
        <v>8245</v>
      </c>
      <c r="K2227">
        <v>1411326015</v>
      </c>
      <c r="L2227">
        <v>1408734015</v>
      </c>
      <c r="M2227" s="20">
        <f>(((K2227/60)/60)/24)+DATE(1970,1,1)</f>
        <v>41903.79184027778</v>
      </c>
      <c r="N2227" s="20">
        <f>(((L2227/60)/60)/24)+DATE(1970,1,1)</f>
        <v>41873.79184027778</v>
      </c>
      <c r="O2227" s="22">
        <f>M2227-N2227</f>
        <v>30</v>
      </c>
      <c r="P2227" t="b">
        <v>0</v>
      </c>
      <c r="Q2227">
        <v>1204</v>
      </c>
      <c r="R2227" t="b">
        <v>1</v>
      </c>
      <c r="S2227" t="s">
        <v>8292</v>
      </c>
      <c r="T2227" s="15" t="s">
        <v>8329</v>
      </c>
      <c r="U2227" s="15" t="s">
        <v>8347</v>
      </c>
    </row>
    <row r="2228" spans="1:21" ht="60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s="13">
        <f>IFERROR(ROUND(E2228/Q2228,2),0)</f>
        <v>60.82</v>
      </c>
      <c r="G2228" s="10">
        <f>ROUND(E2228/D2228,2)</f>
        <v>1.08</v>
      </c>
      <c r="H2228" s="9" t="s">
        <v>8217</v>
      </c>
      <c r="I2228" t="s">
        <v>8222</v>
      </c>
      <c r="J2228" t="s">
        <v>8244</v>
      </c>
      <c r="K2228">
        <v>1455253140</v>
      </c>
      <c r="L2228">
        <v>1452625822</v>
      </c>
      <c r="M2228" s="20">
        <f>(((K2228/60)/60)/24)+DATE(1970,1,1)</f>
        <v>42412.207638888889</v>
      </c>
      <c r="N2228" s="20">
        <f>(((L2228/60)/60)/24)+DATE(1970,1,1)</f>
        <v>42381.79886574074</v>
      </c>
      <c r="O2228" s="22">
        <f>M2228-N2228</f>
        <v>30.408773148148612</v>
      </c>
      <c r="P2228" t="b">
        <v>0</v>
      </c>
      <c r="Q2228">
        <v>321</v>
      </c>
      <c r="R2228" t="b">
        <v>1</v>
      </c>
      <c r="S2228" t="s">
        <v>8292</v>
      </c>
      <c r="T2228" s="15" t="s">
        <v>8329</v>
      </c>
      <c r="U2228" s="15" t="s">
        <v>8347</v>
      </c>
    </row>
    <row r="2229" spans="1:21" ht="60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s="13">
        <f>IFERROR(ROUND(E2229/Q2229,2),0)</f>
        <v>67.97</v>
      </c>
      <c r="G2229" s="10">
        <f>ROUND(E2229/D2229,2)</f>
        <v>1.57</v>
      </c>
      <c r="H2229" s="9" t="s">
        <v>8217</v>
      </c>
      <c r="I2229" t="s">
        <v>8223</v>
      </c>
      <c r="J2229" t="s">
        <v>8245</v>
      </c>
      <c r="K2229">
        <v>1384374155</v>
      </c>
      <c r="L2229">
        <v>1381778555</v>
      </c>
      <c r="M2229" s="20">
        <f>(((K2229/60)/60)/24)+DATE(1970,1,1)</f>
        <v>41591.849016203705</v>
      </c>
      <c r="N2229" s="20">
        <f>(((L2229/60)/60)/24)+DATE(1970,1,1)</f>
        <v>41561.807349537034</v>
      </c>
      <c r="O2229" s="22">
        <f>M2229-N2229</f>
        <v>30.041666666671517</v>
      </c>
      <c r="P2229" t="b">
        <v>0</v>
      </c>
      <c r="Q2229">
        <v>301</v>
      </c>
      <c r="R2229" t="b">
        <v>1</v>
      </c>
      <c r="S2229" t="s">
        <v>8292</v>
      </c>
      <c r="T2229" s="15" t="s">
        <v>8329</v>
      </c>
      <c r="U2229" s="15" t="s">
        <v>8347</v>
      </c>
    </row>
    <row r="2230" spans="1:21" ht="60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s="13">
        <f>IFERROR(ROUND(E2230/Q2230,2),0)</f>
        <v>81.56</v>
      </c>
      <c r="G2230" s="10">
        <f>ROUND(E2230/D2230,2)</f>
        <v>11.74</v>
      </c>
      <c r="H2230" s="9" t="s">
        <v>8217</v>
      </c>
      <c r="I2230" t="s">
        <v>8234</v>
      </c>
      <c r="J2230" t="s">
        <v>8247</v>
      </c>
      <c r="K2230">
        <v>1439707236</v>
      </c>
      <c r="L2230">
        <v>1437115236</v>
      </c>
      <c r="M2230" s="20">
        <f>(((K2230/60)/60)/24)+DATE(1970,1,1)</f>
        <v>42232.278194444443</v>
      </c>
      <c r="N2230" s="20">
        <f>(((L2230/60)/60)/24)+DATE(1970,1,1)</f>
        <v>42202.278194444443</v>
      </c>
      <c r="O2230" s="22">
        <f>M2230-N2230</f>
        <v>30</v>
      </c>
      <c r="P2230" t="b">
        <v>0</v>
      </c>
      <c r="Q2230">
        <v>144</v>
      </c>
      <c r="R2230" t="b">
        <v>1</v>
      </c>
      <c r="S2230" t="s">
        <v>8292</v>
      </c>
      <c r="T2230" s="15" t="s">
        <v>8329</v>
      </c>
      <c r="U2230" s="15" t="s">
        <v>8347</v>
      </c>
    </row>
    <row r="2231" spans="1:21" ht="60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s="13">
        <f>IFERROR(ROUND(E2231/Q2231,2),0)</f>
        <v>25.43</v>
      </c>
      <c r="G2231" s="10">
        <f>ROUND(E2231/D2231,2)</f>
        <v>1.71</v>
      </c>
      <c r="H2231" s="9" t="s">
        <v>8217</v>
      </c>
      <c r="I2231" t="s">
        <v>8222</v>
      </c>
      <c r="J2231" t="s">
        <v>8244</v>
      </c>
      <c r="K2231">
        <v>1378180800</v>
      </c>
      <c r="L2231">
        <v>1375113391</v>
      </c>
      <c r="M2231" s="20">
        <f>(((K2231/60)/60)/24)+DATE(1970,1,1)</f>
        <v>41520.166666666664</v>
      </c>
      <c r="N2231" s="20">
        <f>(((L2231/60)/60)/24)+DATE(1970,1,1)</f>
        <v>41484.664247685185</v>
      </c>
      <c r="O2231" s="22">
        <f>M2231-N2231</f>
        <v>35.502418981479423</v>
      </c>
      <c r="P2231" t="b">
        <v>0</v>
      </c>
      <c r="Q2231">
        <v>539</v>
      </c>
      <c r="R2231" t="b">
        <v>1</v>
      </c>
      <c r="S2231" t="s">
        <v>8292</v>
      </c>
      <c r="T2231" s="15" t="s">
        <v>8329</v>
      </c>
      <c r="U2231" s="15" t="s">
        <v>8347</v>
      </c>
    </row>
    <row r="2232" spans="1:21" ht="60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s="13">
        <f>IFERROR(ROUND(E2232/Q2232,2),0)</f>
        <v>21.5</v>
      </c>
      <c r="G2232" s="10">
        <f>ROUND(E2232/D2232,2)</f>
        <v>1.26</v>
      </c>
      <c r="H2232" s="9" t="s">
        <v>8217</v>
      </c>
      <c r="I2232" t="s">
        <v>8222</v>
      </c>
      <c r="J2232" t="s">
        <v>8244</v>
      </c>
      <c r="K2232">
        <v>1398460127</v>
      </c>
      <c r="L2232">
        <v>1395868127</v>
      </c>
      <c r="M2232" s="20">
        <f>(((K2232/60)/60)/24)+DATE(1970,1,1)</f>
        <v>41754.881099537037</v>
      </c>
      <c r="N2232" s="20">
        <f>(((L2232/60)/60)/24)+DATE(1970,1,1)</f>
        <v>41724.881099537037</v>
      </c>
      <c r="O2232" s="22">
        <f>M2232-N2232</f>
        <v>30</v>
      </c>
      <c r="P2232" t="b">
        <v>0</v>
      </c>
      <c r="Q2232">
        <v>498</v>
      </c>
      <c r="R2232" t="b">
        <v>1</v>
      </c>
      <c r="S2232" t="s">
        <v>8292</v>
      </c>
      <c r="T2232" s="15" t="s">
        <v>8329</v>
      </c>
      <c r="U2232" s="15" t="s">
        <v>8347</v>
      </c>
    </row>
    <row r="2233" spans="1:21" ht="60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s="13">
        <f>IFERROR(ROUND(E2233/Q2233,2),0)</f>
        <v>27.23</v>
      </c>
      <c r="G2233" s="10">
        <f>ROUND(E2233/D2233,2)</f>
        <v>12.12</v>
      </c>
      <c r="H2233" s="9" t="s">
        <v>8217</v>
      </c>
      <c r="I2233" t="s">
        <v>8222</v>
      </c>
      <c r="J2233" t="s">
        <v>8244</v>
      </c>
      <c r="K2233">
        <v>1372136400</v>
      </c>
      <c r="L2233">
        <v>1369864301</v>
      </c>
      <c r="M2233" s="20">
        <f>(((K2233/60)/60)/24)+DATE(1970,1,1)</f>
        <v>41450.208333333336</v>
      </c>
      <c r="N2233" s="20">
        <f>(((L2233/60)/60)/24)+DATE(1970,1,1)</f>
        <v>41423.910891203705</v>
      </c>
      <c r="O2233" s="22">
        <f>M2233-N2233</f>
        <v>26.297442129631236</v>
      </c>
      <c r="P2233" t="b">
        <v>0</v>
      </c>
      <c r="Q2233">
        <v>1113</v>
      </c>
      <c r="R2233" t="b">
        <v>1</v>
      </c>
      <c r="S2233" t="s">
        <v>8292</v>
      </c>
      <c r="T2233" s="15" t="s">
        <v>8329</v>
      </c>
      <c r="U2233" s="15" t="s">
        <v>8347</v>
      </c>
    </row>
    <row r="2234" spans="1:21" ht="45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s="13">
        <f>IFERROR(ROUND(E2234/Q2234,2),0)</f>
        <v>25.09</v>
      </c>
      <c r="G2234" s="10">
        <f>ROUND(E2234/D2234,2)</f>
        <v>4.96</v>
      </c>
      <c r="H2234" s="9" t="s">
        <v>8217</v>
      </c>
      <c r="I2234" t="s">
        <v>8222</v>
      </c>
      <c r="J2234" t="s">
        <v>8244</v>
      </c>
      <c r="K2234">
        <v>1405738800</v>
      </c>
      <c r="L2234">
        <v>1402945408</v>
      </c>
      <c r="M2234" s="20">
        <f>(((K2234/60)/60)/24)+DATE(1970,1,1)</f>
        <v>41839.125</v>
      </c>
      <c r="N2234" s="20">
        <f>(((L2234/60)/60)/24)+DATE(1970,1,1)</f>
        <v>41806.794074074074</v>
      </c>
      <c r="O2234" s="22">
        <f>M2234-N2234</f>
        <v>32.33092592592584</v>
      </c>
      <c r="P2234" t="b">
        <v>0</v>
      </c>
      <c r="Q2234">
        <v>988</v>
      </c>
      <c r="R2234" t="b">
        <v>1</v>
      </c>
      <c r="S2234" t="s">
        <v>8292</v>
      </c>
      <c r="T2234" s="15" t="s">
        <v>8329</v>
      </c>
      <c r="U2234" s="15" t="s">
        <v>8347</v>
      </c>
    </row>
    <row r="2235" spans="1:21" ht="45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s="13">
        <f>IFERROR(ROUND(E2235/Q2235,2),0)</f>
        <v>21.23</v>
      </c>
      <c r="G2235" s="10">
        <f>ROUND(E2235/D2235,2)</f>
        <v>3.32</v>
      </c>
      <c r="H2235" s="9" t="s">
        <v>8217</v>
      </c>
      <c r="I2235" t="s">
        <v>8223</v>
      </c>
      <c r="J2235" t="s">
        <v>8245</v>
      </c>
      <c r="K2235">
        <v>1450051200</v>
      </c>
      <c r="L2235">
        <v>1448269539</v>
      </c>
      <c r="M2235" s="20">
        <f>(((K2235/60)/60)/24)+DATE(1970,1,1)</f>
        <v>42352</v>
      </c>
      <c r="N2235" s="20">
        <f>(((L2235/60)/60)/24)+DATE(1970,1,1)</f>
        <v>42331.378923611104</v>
      </c>
      <c r="O2235" s="22">
        <f>M2235-N2235</f>
        <v>20.621076388895744</v>
      </c>
      <c r="P2235" t="b">
        <v>0</v>
      </c>
      <c r="Q2235">
        <v>391</v>
      </c>
      <c r="R2235" t="b">
        <v>1</v>
      </c>
      <c r="S2235" t="s">
        <v>8292</v>
      </c>
      <c r="T2235" s="15" t="s">
        <v>8329</v>
      </c>
      <c r="U2235" s="15" t="s">
        <v>8347</v>
      </c>
    </row>
    <row r="2236" spans="1:21" ht="45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s="13">
        <f>IFERROR(ROUND(E2236/Q2236,2),0)</f>
        <v>41.61</v>
      </c>
      <c r="G2236" s="10">
        <f>ROUND(E2236/D2236,2)</f>
        <v>11.65</v>
      </c>
      <c r="H2236" s="9" t="s">
        <v>8217</v>
      </c>
      <c r="I2236" t="s">
        <v>8222</v>
      </c>
      <c r="J2236" t="s">
        <v>8244</v>
      </c>
      <c r="K2236">
        <v>1483645647</v>
      </c>
      <c r="L2236">
        <v>1481053647</v>
      </c>
      <c r="M2236" s="20">
        <f>(((K2236/60)/60)/24)+DATE(1970,1,1)</f>
        <v>42740.824618055558</v>
      </c>
      <c r="N2236" s="20">
        <f>(((L2236/60)/60)/24)+DATE(1970,1,1)</f>
        <v>42710.824618055558</v>
      </c>
      <c r="O2236" s="22">
        <f>M2236-N2236</f>
        <v>30</v>
      </c>
      <c r="P2236" t="b">
        <v>0</v>
      </c>
      <c r="Q2236">
        <v>28</v>
      </c>
      <c r="R2236" t="b">
        <v>1</v>
      </c>
      <c r="S2236" t="s">
        <v>8292</v>
      </c>
      <c r="T2236" s="15" t="s">
        <v>8329</v>
      </c>
      <c r="U2236" s="15" t="s">
        <v>8347</v>
      </c>
    </row>
    <row r="2237" spans="1:21" ht="45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s="13">
        <f>IFERROR(ROUND(E2237/Q2237,2),0)</f>
        <v>135.59</v>
      </c>
      <c r="G2237" s="10">
        <f>ROUND(E2237/D2237,2)</f>
        <v>1.53</v>
      </c>
      <c r="H2237" s="9" t="s">
        <v>8217</v>
      </c>
      <c r="I2237" t="s">
        <v>8227</v>
      </c>
      <c r="J2237" t="s">
        <v>8249</v>
      </c>
      <c r="K2237">
        <v>1427585511</v>
      </c>
      <c r="L2237">
        <v>1424997111</v>
      </c>
      <c r="M2237" s="20">
        <f>(((K2237/60)/60)/24)+DATE(1970,1,1)</f>
        <v>42091.980451388896</v>
      </c>
      <c r="N2237" s="20">
        <f>(((L2237/60)/60)/24)+DATE(1970,1,1)</f>
        <v>42062.022118055553</v>
      </c>
      <c r="O2237" s="22">
        <f>M2237-N2237</f>
        <v>29.958333333343035</v>
      </c>
      <c r="P2237" t="b">
        <v>0</v>
      </c>
      <c r="Q2237">
        <v>147</v>
      </c>
      <c r="R2237" t="b">
        <v>1</v>
      </c>
      <c r="S2237" t="s">
        <v>8292</v>
      </c>
      <c r="T2237" s="15" t="s">
        <v>8329</v>
      </c>
      <c r="U2237" s="15" t="s">
        <v>8347</v>
      </c>
    </row>
    <row r="2238" spans="1:21" ht="45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s="13">
        <f>IFERROR(ROUND(E2238/Q2238,2),0)</f>
        <v>22.12</v>
      </c>
      <c r="G2238" s="10">
        <f>ROUND(E2238/D2238,2)</f>
        <v>5.37</v>
      </c>
      <c r="H2238" s="9" t="s">
        <v>8217</v>
      </c>
      <c r="I2238" t="s">
        <v>8222</v>
      </c>
      <c r="J2238" t="s">
        <v>8244</v>
      </c>
      <c r="K2238">
        <v>1454338123</v>
      </c>
      <c r="L2238">
        <v>1451746123</v>
      </c>
      <c r="M2238" s="20">
        <f>(((K2238/60)/60)/24)+DATE(1970,1,1)</f>
        <v>42401.617164351846</v>
      </c>
      <c r="N2238" s="20">
        <f>(((L2238/60)/60)/24)+DATE(1970,1,1)</f>
        <v>42371.617164351846</v>
      </c>
      <c r="O2238" s="22">
        <f>M2238-N2238</f>
        <v>30</v>
      </c>
      <c r="P2238" t="b">
        <v>0</v>
      </c>
      <c r="Q2238">
        <v>680</v>
      </c>
      <c r="R2238" t="b">
        <v>1</v>
      </c>
      <c r="S2238" t="s">
        <v>8292</v>
      </c>
      <c r="T2238" s="15" t="s">
        <v>8329</v>
      </c>
      <c r="U2238" s="15" t="s">
        <v>8347</v>
      </c>
    </row>
    <row r="2239" spans="1:21" ht="60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s="13">
        <f>IFERROR(ROUND(E2239/Q2239,2),0)</f>
        <v>64.63</v>
      </c>
      <c r="G2239" s="10">
        <f>ROUND(E2239/D2239,2)</f>
        <v>3.53</v>
      </c>
      <c r="H2239" s="9" t="s">
        <v>8217</v>
      </c>
      <c r="I2239" t="s">
        <v>8222</v>
      </c>
      <c r="J2239" t="s">
        <v>8244</v>
      </c>
      <c r="K2239">
        <v>1415779140</v>
      </c>
      <c r="L2239">
        <v>1412294683</v>
      </c>
      <c r="M2239" s="20">
        <f>(((K2239/60)/60)/24)+DATE(1970,1,1)</f>
        <v>41955.332638888889</v>
      </c>
      <c r="N2239" s="20">
        <f>(((L2239/60)/60)/24)+DATE(1970,1,1)</f>
        <v>41915.003275462965</v>
      </c>
      <c r="O2239" s="22">
        <f>M2239-N2239</f>
        <v>40.329363425924385</v>
      </c>
      <c r="P2239" t="b">
        <v>0</v>
      </c>
      <c r="Q2239">
        <v>983</v>
      </c>
      <c r="R2239" t="b">
        <v>1</v>
      </c>
      <c r="S2239" t="s">
        <v>8292</v>
      </c>
      <c r="T2239" s="15" t="s">
        <v>8329</v>
      </c>
      <c r="U2239" s="15" t="s">
        <v>8347</v>
      </c>
    </row>
    <row r="2240" spans="1:21" ht="30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s="13">
        <f>IFERROR(ROUND(E2240/Q2240,2),0)</f>
        <v>69.569999999999993</v>
      </c>
      <c r="G2240" s="10">
        <f>ROUND(E2240/D2240,2)</f>
        <v>1.37</v>
      </c>
      <c r="H2240" s="9" t="s">
        <v>8217</v>
      </c>
      <c r="I2240" t="s">
        <v>8234</v>
      </c>
      <c r="J2240" t="s">
        <v>8247</v>
      </c>
      <c r="K2240">
        <v>1489157716</v>
      </c>
      <c r="L2240">
        <v>1486565716</v>
      </c>
      <c r="M2240" s="20">
        <f>(((K2240/60)/60)/24)+DATE(1970,1,1)</f>
        <v>42804.621712962966</v>
      </c>
      <c r="N2240" s="20">
        <f>(((L2240/60)/60)/24)+DATE(1970,1,1)</f>
        <v>42774.621712962966</v>
      </c>
      <c r="O2240" s="22">
        <f>M2240-N2240</f>
        <v>30</v>
      </c>
      <c r="P2240" t="b">
        <v>0</v>
      </c>
      <c r="Q2240">
        <v>79</v>
      </c>
      <c r="R2240" t="b">
        <v>1</v>
      </c>
      <c r="S2240" t="s">
        <v>8292</v>
      </c>
      <c r="T2240" s="15" t="s">
        <v>8329</v>
      </c>
      <c r="U2240" s="15" t="s">
        <v>8347</v>
      </c>
    </row>
    <row r="2241" spans="1:21" ht="30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s="13">
        <f>IFERROR(ROUND(E2241/Q2241,2),0)</f>
        <v>75.13</v>
      </c>
      <c r="G2241" s="10">
        <f>ROUND(E2241/D2241,2)</f>
        <v>1.28</v>
      </c>
      <c r="H2241" s="9" t="s">
        <v>8217</v>
      </c>
      <c r="I2241" t="s">
        <v>8222</v>
      </c>
      <c r="J2241" t="s">
        <v>8244</v>
      </c>
      <c r="K2241">
        <v>1385870520</v>
      </c>
      <c r="L2241">
        <v>1382742014</v>
      </c>
      <c r="M2241" s="20">
        <f>(((K2241/60)/60)/24)+DATE(1970,1,1)</f>
        <v>41609.168055555558</v>
      </c>
      <c r="N2241" s="20">
        <f>(((L2241/60)/60)/24)+DATE(1970,1,1)</f>
        <v>41572.958495370374</v>
      </c>
      <c r="O2241" s="22">
        <f>M2241-N2241</f>
        <v>36.209560185183364</v>
      </c>
      <c r="P2241" t="b">
        <v>0</v>
      </c>
      <c r="Q2241">
        <v>426</v>
      </c>
      <c r="R2241" t="b">
        <v>1</v>
      </c>
      <c r="S2241" t="s">
        <v>8292</v>
      </c>
      <c r="T2241" s="15" t="s">
        <v>8329</v>
      </c>
      <c r="U2241" s="15" t="s">
        <v>8347</v>
      </c>
    </row>
    <row r="2242" spans="1:21" ht="45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s="13">
        <f>IFERROR(ROUND(E2242/Q2242,2),0)</f>
        <v>140.97999999999999</v>
      </c>
      <c r="G2242" s="10">
        <f>ROUND(E2242/D2242,2)</f>
        <v>2.71</v>
      </c>
      <c r="H2242" s="9" t="s">
        <v>8217</v>
      </c>
      <c r="I2242" t="s">
        <v>8222</v>
      </c>
      <c r="J2242" t="s">
        <v>8244</v>
      </c>
      <c r="K2242">
        <v>1461354544</v>
      </c>
      <c r="L2242">
        <v>1458762544</v>
      </c>
      <c r="M2242" s="20">
        <f>(((K2242/60)/60)/24)+DATE(1970,1,1)</f>
        <v>42482.825740740736</v>
      </c>
      <c r="N2242" s="20">
        <f>(((L2242/60)/60)/24)+DATE(1970,1,1)</f>
        <v>42452.825740740736</v>
      </c>
      <c r="O2242" s="22">
        <f>M2242-N2242</f>
        <v>30</v>
      </c>
      <c r="P2242" t="b">
        <v>0</v>
      </c>
      <c r="Q2242">
        <v>96</v>
      </c>
      <c r="R2242" t="b">
        <v>1</v>
      </c>
      <c r="S2242" t="s">
        <v>8292</v>
      </c>
      <c r="T2242" s="15" t="s">
        <v>8329</v>
      </c>
      <c r="U2242" s="15" t="s">
        <v>8347</v>
      </c>
    </row>
    <row r="2243" spans="1:21" ht="60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s="13">
        <f>IFERROR(ROUND(E2243/Q2243,2),0)</f>
        <v>49.47</v>
      </c>
      <c r="G2243" s="10">
        <f>ROUND(E2243/D2243,2)</f>
        <v>8.06</v>
      </c>
      <c r="H2243" s="9" t="s">
        <v>8217</v>
      </c>
      <c r="I2243" t="s">
        <v>8223</v>
      </c>
      <c r="J2243" t="s">
        <v>8245</v>
      </c>
      <c r="K2243">
        <v>1488484300</v>
      </c>
      <c r="L2243">
        <v>1485892300</v>
      </c>
      <c r="M2243" s="20">
        <f>(((K2243/60)/60)/24)+DATE(1970,1,1)</f>
        <v>42796.827546296292</v>
      </c>
      <c r="N2243" s="20">
        <f>(((L2243/60)/60)/24)+DATE(1970,1,1)</f>
        <v>42766.827546296292</v>
      </c>
      <c r="O2243" s="22">
        <f>M2243-N2243</f>
        <v>30</v>
      </c>
      <c r="P2243" t="b">
        <v>0</v>
      </c>
      <c r="Q2243">
        <v>163</v>
      </c>
      <c r="R2243" t="b">
        <v>1</v>
      </c>
      <c r="S2243" t="s">
        <v>8292</v>
      </c>
      <c r="T2243" s="15" t="s">
        <v>8329</v>
      </c>
      <c r="U2243" s="15" t="s">
        <v>8347</v>
      </c>
    </row>
    <row r="2244" spans="1:21" ht="30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s="13">
        <f>IFERROR(ROUND(E2244/Q2244,2),0)</f>
        <v>53.87</v>
      </c>
      <c r="G2244" s="10">
        <f>ROUND(E2244/D2244,2)</f>
        <v>13.6</v>
      </c>
      <c r="H2244" s="9" t="s">
        <v>8217</v>
      </c>
      <c r="I2244" t="s">
        <v>8222</v>
      </c>
      <c r="J2244" t="s">
        <v>8244</v>
      </c>
      <c r="K2244">
        <v>1385521320</v>
      </c>
      <c r="L2244">
        <v>1382449733</v>
      </c>
      <c r="M2244" s="20">
        <f>(((K2244/60)/60)/24)+DATE(1970,1,1)</f>
        <v>41605.126388888886</v>
      </c>
      <c r="N2244" s="20">
        <f>(((L2244/60)/60)/24)+DATE(1970,1,1)</f>
        <v>41569.575613425928</v>
      </c>
      <c r="O2244" s="22">
        <f>M2244-N2244</f>
        <v>35.550775462957972</v>
      </c>
      <c r="P2244" t="b">
        <v>0</v>
      </c>
      <c r="Q2244">
        <v>2525</v>
      </c>
      <c r="R2244" t="b">
        <v>1</v>
      </c>
      <c r="S2244" t="s">
        <v>8292</v>
      </c>
      <c r="T2244" s="15" t="s">
        <v>8329</v>
      </c>
      <c r="U2244" s="15" t="s">
        <v>8347</v>
      </c>
    </row>
    <row r="2245" spans="1:21" ht="60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s="13">
        <f>IFERROR(ROUND(E2245/Q2245,2),0)</f>
        <v>4.57</v>
      </c>
      <c r="G2245" s="10">
        <f>ROUND(E2245/D2245,2)</f>
        <v>9302.5</v>
      </c>
      <c r="H2245" s="9" t="s">
        <v>8217</v>
      </c>
      <c r="I2245" t="s">
        <v>8222</v>
      </c>
      <c r="J2245" t="s">
        <v>8244</v>
      </c>
      <c r="K2245">
        <v>1489374000</v>
      </c>
      <c r="L2245">
        <v>1488823290</v>
      </c>
      <c r="M2245" s="20">
        <f>(((K2245/60)/60)/24)+DATE(1970,1,1)</f>
        <v>42807.125</v>
      </c>
      <c r="N2245" s="20">
        <f>(((L2245/60)/60)/24)+DATE(1970,1,1)</f>
        <v>42800.751041666663</v>
      </c>
      <c r="O2245" s="22">
        <f>M2245-N2245</f>
        <v>6.3739583333372138</v>
      </c>
      <c r="P2245" t="b">
        <v>0</v>
      </c>
      <c r="Q2245">
        <v>2035</v>
      </c>
      <c r="R2245" t="b">
        <v>1</v>
      </c>
      <c r="S2245" t="s">
        <v>8292</v>
      </c>
      <c r="T2245" s="15" t="s">
        <v>8329</v>
      </c>
      <c r="U2245" s="15" t="s">
        <v>8347</v>
      </c>
    </row>
    <row r="2246" spans="1:21" ht="45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s="13">
        <f>IFERROR(ROUND(E2246/Q2246,2),0)</f>
        <v>65</v>
      </c>
      <c r="G2246" s="10">
        <f>ROUND(E2246/D2246,2)</f>
        <v>3.77</v>
      </c>
      <c r="H2246" s="9" t="s">
        <v>8217</v>
      </c>
      <c r="I2246" t="s">
        <v>8222</v>
      </c>
      <c r="J2246" t="s">
        <v>8244</v>
      </c>
      <c r="K2246">
        <v>1476649800</v>
      </c>
      <c r="L2246">
        <v>1475609946</v>
      </c>
      <c r="M2246" s="20">
        <f>(((K2246/60)/60)/24)+DATE(1970,1,1)</f>
        <v>42659.854166666672</v>
      </c>
      <c r="N2246" s="20">
        <f>(((L2246/60)/60)/24)+DATE(1970,1,1)</f>
        <v>42647.818819444445</v>
      </c>
      <c r="O2246" s="22">
        <f>M2246-N2246</f>
        <v>12.035347222226846</v>
      </c>
      <c r="P2246" t="b">
        <v>0</v>
      </c>
      <c r="Q2246">
        <v>290</v>
      </c>
      <c r="R2246" t="b">
        <v>1</v>
      </c>
      <c r="S2246" t="s">
        <v>8292</v>
      </c>
      <c r="T2246" s="15" t="s">
        <v>8329</v>
      </c>
      <c r="U2246" s="15" t="s">
        <v>8347</v>
      </c>
    </row>
    <row r="2247" spans="1:21" ht="45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s="13">
        <f>IFERROR(ROUND(E2247/Q2247,2),0)</f>
        <v>53.48</v>
      </c>
      <c r="G2247" s="10">
        <f>ROUND(E2247/D2247,2)</f>
        <v>26.47</v>
      </c>
      <c r="H2247" s="9" t="s">
        <v>8217</v>
      </c>
      <c r="I2247" t="s">
        <v>8222</v>
      </c>
      <c r="J2247" t="s">
        <v>8244</v>
      </c>
      <c r="K2247">
        <v>1393005600</v>
      </c>
      <c r="L2247">
        <v>1390323617</v>
      </c>
      <c r="M2247" s="20">
        <f>(((K2247/60)/60)/24)+DATE(1970,1,1)</f>
        <v>41691.75</v>
      </c>
      <c r="N2247" s="20">
        <f>(((L2247/60)/60)/24)+DATE(1970,1,1)</f>
        <v>41660.708530092597</v>
      </c>
      <c r="O2247" s="22">
        <f>M2247-N2247</f>
        <v>31.041469907402643</v>
      </c>
      <c r="P2247" t="b">
        <v>0</v>
      </c>
      <c r="Q2247">
        <v>1980</v>
      </c>
      <c r="R2247" t="b">
        <v>1</v>
      </c>
      <c r="S2247" t="s">
        <v>8292</v>
      </c>
      <c r="T2247" s="15" t="s">
        <v>8329</v>
      </c>
      <c r="U2247" s="15" t="s">
        <v>8347</v>
      </c>
    </row>
    <row r="2248" spans="1:21" ht="60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s="13">
        <f>IFERROR(ROUND(E2248/Q2248,2),0)</f>
        <v>43.91</v>
      </c>
      <c r="G2248" s="10">
        <f>ROUND(E2248/D2248,2)</f>
        <v>1</v>
      </c>
      <c r="H2248" s="9" t="s">
        <v>8217</v>
      </c>
      <c r="I2248" t="s">
        <v>8223</v>
      </c>
      <c r="J2248" t="s">
        <v>8245</v>
      </c>
      <c r="K2248">
        <v>1441393210</v>
      </c>
      <c r="L2248">
        <v>1438801210</v>
      </c>
      <c r="M2248" s="20">
        <f>(((K2248/60)/60)/24)+DATE(1970,1,1)</f>
        <v>42251.79178240741</v>
      </c>
      <c r="N2248" s="20">
        <f>(((L2248/60)/60)/24)+DATE(1970,1,1)</f>
        <v>42221.79178240741</v>
      </c>
      <c r="O2248" s="22">
        <f>M2248-N2248</f>
        <v>30</v>
      </c>
      <c r="P2248" t="b">
        <v>0</v>
      </c>
      <c r="Q2248">
        <v>57</v>
      </c>
      <c r="R2248" t="b">
        <v>1</v>
      </c>
      <c r="S2248" t="s">
        <v>8292</v>
      </c>
      <c r="T2248" s="15" t="s">
        <v>8329</v>
      </c>
      <c r="U2248" s="15" t="s">
        <v>8347</v>
      </c>
    </row>
    <row r="2249" spans="1:21" ht="45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s="13">
        <f>IFERROR(ROUND(E2249/Q2249,2),0)</f>
        <v>50.85</v>
      </c>
      <c r="G2249" s="10">
        <f>ROUND(E2249/D2249,2)</f>
        <v>1.04</v>
      </c>
      <c r="H2249" s="9" t="s">
        <v>8217</v>
      </c>
      <c r="I2249" t="s">
        <v>8222</v>
      </c>
      <c r="J2249" t="s">
        <v>8244</v>
      </c>
      <c r="K2249">
        <v>1438185565</v>
      </c>
      <c r="L2249">
        <v>1436975965</v>
      </c>
      <c r="M2249" s="20">
        <f>(((K2249/60)/60)/24)+DATE(1970,1,1)</f>
        <v>42214.666261574079</v>
      </c>
      <c r="N2249" s="20">
        <f>(((L2249/60)/60)/24)+DATE(1970,1,1)</f>
        <v>42200.666261574079</v>
      </c>
      <c r="O2249" s="22">
        <f>M2249-N2249</f>
        <v>14</v>
      </c>
      <c r="P2249" t="b">
        <v>0</v>
      </c>
      <c r="Q2249">
        <v>380</v>
      </c>
      <c r="R2249" t="b">
        <v>1</v>
      </c>
      <c r="S2249" t="s">
        <v>8292</v>
      </c>
      <c r="T2249" s="15" t="s">
        <v>8329</v>
      </c>
      <c r="U2249" s="15" t="s">
        <v>8347</v>
      </c>
    </row>
    <row r="2250" spans="1:21" ht="60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s="13">
        <f>IFERROR(ROUND(E2250/Q2250,2),0)</f>
        <v>58.63</v>
      </c>
      <c r="G2250" s="10">
        <f>ROUND(E2250/D2250,2)</f>
        <v>1.07</v>
      </c>
      <c r="H2250" s="9" t="s">
        <v>8217</v>
      </c>
      <c r="I2250" t="s">
        <v>8223</v>
      </c>
      <c r="J2250" t="s">
        <v>8245</v>
      </c>
      <c r="K2250">
        <v>1481749278</v>
      </c>
      <c r="L2250">
        <v>1479157278</v>
      </c>
      <c r="M2250" s="20">
        <f>(((K2250/60)/60)/24)+DATE(1970,1,1)</f>
        <v>42718.875902777778</v>
      </c>
      <c r="N2250" s="20">
        <f>(((L2250/60)/60)/24)+DATE(1970,1,1)</f>
        <v>42688.875902777778</v>
      </c>
      <c r="O2250" s="22">
        <f>M2250-N2250</f>
        <v>30</v>
      </c>
      <c r="P2250" t="b">
        <v>0</v>
      </c>
      <c r="Q2250">
        <v>128</v>
      </c>
      <c r="R2250" t="b">
        <v>1</v>
      </c>
      <c r="S2250" t="s">
        <v>8292</v>
      </c>
      <c r="T2250" s="15" t="s">
        <v>8329</v>
      </c>
      <c r="U2250" s="15" t="s">
        <v>8347</v>
      </c>
    </row>
    <row r="2251" spans="1:21" ht="45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s="13">
        <f>IFERROR(ROUND(E2251/Q2251,2),0)</f>
        <v>32.82</v>
      </c>
      <c r="G2251" s="10">
        <f>ROUND(E2251/D2251,2)</f>
        <v>1.69</v>
      </c>
      <c r="H2251" s="9" t="s">
        <v>8217</v>
      </c>
      <c r="I2251" t="s">
        <v>8222</v>
      </c>
      <c r="J2251" t="s">
        <v>8244</v>
      </c>
      <c r="K2251">
        <v>1364917965</v>
      </c>
      <c r="L2251">
        <v>1362329565</v>
      </c>
      <c r="M2251" s="20">
        <f>(((K2251/60)/60)/24)+DATE(1970,1,1)</f>
        <v>41366.661631944444</v>
      </c>
      <c r="N2251" s="20">
        <f>(((L2251/60)/60)/24)+DATE(1970,1,1)</f>
        <v>41336.703298611108</v>
      </c>
      <c r="O2251" s="22">
        <f>M2251-N2251</f>
        <v>29.958333333335759</v>
      </c>
      <c r="P2251" t="b">
        <v>0</v>
      </c>
      <c r="Q2251">
        <v>180</v>
      </c>
      <c r="R2251" t="b">
        <v>1</v>
      </c>
      <c r="S2251" t="s">
        <v>8292</v>
      </c>
      <c r="T2251" s="15" t="s">
        <v>8329</v>
      </c>
      <c r="U2251" s="15" t="s">
        <v>8347</v>
      </c>
    </row>
    <row r="2252" spans="1:21" ht="45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s="13">
        <f>IFERROR(ROUND(E2252/Q2252,2),0)</f>
        <v>426.93</v>
      </c>
      <c r="G2252" s="10">
        <f>ROUND(E2252/D2252,2)</f>
        <v>9.75</v>
      </c>
      <c r="H2252" s="9" t="s">
        <v>8217</v>
      </c>
      <c r="I2252" t="s">
        <v>8222</v>
      </c>
      <c r="J2252" t="s">
        <v>8244</v>
      </c>
      <c r="K2252">
        <v>1480727273</v>
      </c>
      <c r="L2252">
        <v>1478131673</v>
      </c>
      <c r="M2252" s="20">
        <f>(((K2252/60)/60)/24)+DATE(1970,1,1)</f>
        <v>42707.0471412037</v>
      </c>
      <c r="N2252" s="20">
        <f>(((L2252/60)/60)/24)+DATE(1970,1,1)</f>
        <v>42677.005474537036</v>
      </c>
      <c r="O2252" s="22">
        <f>M2252-N2252</f>
        <v>30.041666666664241</v>
      </c>
      <c r="P2252" t="b">
        <v>0</v>
      </c>
      <c r="Q2252">
        <v>571</v>
      </c>
      <c r="R2252" t="b">
        <v>1</v>
      </c>
      <c r="S2252" t="s">
        <v>8292</v>
      </c>
      <c r="T2252" s="15" t="s">
        <v>8329</v>
      </c>
      <c r="U2252" s="15" t="s">
        <v>8347</v>
      </c>
    </row>
    <row r="2253" spans="1:21" ht="45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s="13">
        <f>IFERROR(ROUND(E2253/Q2253,2),0)</f>
        <v>23.81</v>
      </c>
      <c r="G2253" s="10">
        <f>ROUND(E2253/D2253,2)</f>
        <v>1.34</v>
      </c>
      <c r="H2253" s="9" t="s">
        <v>8217</v>
      </c>
      <c r="I2253" t="s">
        <v>8222</v>
      </c>
      <c r="J2253" t="s">
        <v>8244</v>
      </c>
      <c r="K2253">
        <v>1408177077</v>
      </c>
      <c r="L2253">
        <v>1406362677</v>
      </c>
      <c r="M2253" s="20">
        <f>(((K2253/60)/60)/24)+DATE(1970,1,1)</f>
        <v>41867.34579861111</v>
      </c>
      <c r="N2253" s="20">
        <f>(((L2253/60)/60)/24)+DATE(1970,1,1)</f>
        <v>41846.34579861111</v>
      </c>
      <c r="O2253" s="22">
        <f>M2253-N2253</f>
        <v>21</v>
      </c>
      <c r="P2253" t="b">
        <v>0</v>
      </c>
      <c r="Q2253">
        <v>480</v>
      </c>
      <c r="R2253" t="b">
        <v>1</v>
      </c>
      <c r="S2253" t="s">
        <v>8292</v>
      </c>
      <c r="T2253" s="15" t="s">
        <v>8329</v>
      </c>
      <c r="U2253" s="15" t="s">
        <v>8347</v>
      </c>
    </row>
    <row r="2254" spans="1:21" ht="60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s="13">
        <f>IFERROR(ROUND(E2254/Q2254,2),0)</f>
        <v>98.41</v>
      </c>
      <c r="G2254" s="10">
        <f>ROUND(E2254/D2254,2)</f>
        <v>2.72</v>
      </c>
      <c r="H2254" s="9" t="s">
        <v>8217</v>
      </c>
      <c r="I2254" t="s">
        <v>8225</v>
      </c>
      <c r="J2254" t="s">
        <v>8247</v>
      </c>
      <c r="K2254">
        <v>1470469938</v>
      </c>
      <c r="L2254">
        <v>1469173938</v>
      </c>
      <c r="M2254" s="20">
        <f>(((K2254/60)/60)/24)+DATE(1970,1,1)</f>
        <v>42588.327986111108</v>
      </c>
      <c r="N2254" s="20">
        <f>(((L2254/60)/60)/24)+DATE(1970,1,1)</f>
        <v>42573.327986111108</v>
      </c>
      <c r="O2254" s="22">
        <f>M2254-N2254</f>
        <v>15</v>
      </c>
      <c r="P2254" t="b">
        <v>0</v>
      </c>
      <c r="Q2254">
        <v>249</v>
      </c>
      <c r="R2254" t="b">
        <v>1</v>
      </c>
      <c r="S2254" t="s">
        <v>8292</v>
      </c>
      <c r="T2254" s="15" t="s">
        <v>8329</v>
      </c>
      <c r="U2254" s="15" t="s">
        <v>8347</v>
      </c>
    </row>
    <row r="2255" spans="1:21" ht="60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s="13">
        <f>IFERROR(ROUND(E2255/Q2255,2),0)</f>
        <v>107.32</v>
      </c>
      <c r="G2255" s="10">
        <f>ROUND(E2255/D2255,2)</f>
        <v>1.1299999999999999</v>
      </c>
      <c r="H2255" s="9" t="s">
        <v>8217</v>
      </c>
      <c r="I2255" t="s">
        <v>8222</v>
      </c>
      <c r="J2255" t="s">
        <v>8244</v>
      </c>
      <c r="K2255">
        <v>1447862947</v>
      </c>
      <c r="L2255">
        <v>1445267347</v>
      </c>
      <c r="M2255" s="20">
        <f>(((K2255/60)/60)/24)+DATE(1970,1,1)</f>
        <v>42326.672997685186</v>
      </c>
      <c r="N2255" s="20">
        <f>(((L2255/60)/60)/24)+DATE(1970,1,1)</f>
        <v>42296.631331018521</v>
      </c>
      <c r="O2255" s="22">
        <f>M2255-N2255</f>
        <v>30.041666666664241</v>
      </c>
      <c r="P2255" t="b">
        <v>0</v>
      </c>
      <c r="Q2255">
        <v>84</v>
      </c>
      <c r="R2255" t="b">
        <v>1</v>
      </c>
      <c r="S2255" t="s">
        <v>8292</v>
      </c>
      <c r="T2255" s="15" t="s">
        <v>8329</v>
      </c>
      <c r="U2255" s="15" t="s">
        <v>8347</v>
      </c>
    </row>
    <row r="2256" spans="1:21" ht="45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s="13">
        <f>IFERROR(ROUND(E2256/Q2256,2),0)</f>
        <v>11.67</v>
      </c>
      <c r="G2256" s="10">
        <f>ROUND(E2256/D2256,2)</f>
        <v>4.5999999999999996</v>
      </c>
      <c r="H2256" s="9" t="s">
        <v>8217</v>
      </c>
      <c r="I2256" t="s">
        <v>8222</v>
      </c>
      <c r="J2256" t="s">
        <v>8244</v>
      </c>
      <c r="K2256">
        <v>1485271968</v>
      </c>
      <c r="L2256">
        <v>1484667168</v>
      </c>
      <c r="M2256" s="20">
        <f>(((K2256/60)/60)/24)+DATE(1970,1,1)</f>
        <v>42759.647777777776</v>
      </c>
      <c r="N2256" s="20">
        <f>(((L2256/60)/60)/24)+DATE(1970,1,1)</f>
        <v>42752.647777777776</v>
      </c>
      <c r="O2256" s="22">
        <f>M2256-N2256</f>
        <v>7</v>
      </c>
      <c r="P2256" t="b">
        <v>0</v>
      </c>
      <c r="Q2256">
        <v>197</v>
      </c>
      <c r="R2256" t="b">
        <v>1</v>
      </c>
      <c r="S2256" t="s">
        <v>8292</v>
      </c>
      <c r="T2256" s="15" t="s">
        <v>8329</v>
      </c>
      <c r="U2256" s="15" t="s">
        <v>8347</v>
      </c>
    </row>
    <row r="2257" spans="1:21" ht="30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s="13">
        <f>IFERROR(ROUND(E2257/Q2257,2),0)</f>
        <v>41.78</v>
      </c>
      <c r="G2257" s="10">
        <f>ROUND(E2257/D2257,2)</f>
        <v>2.87</v>
      </c>
      <c r="H2257" s="9" t="s">
        <v>8217</v>
      </c>
      <c r="I2257" t="s">
        <v>8222</v>
      </c>
      <c r="J2257" t="s">
        <v>8244</v>
      </c>
      <c r="K2257">
        <v>1462661451</v>
      </c>
      <c r="L2257">
        <v>1460069451</v>
      </c>
      <c r="M2257" s="20">
        <f>(((K2257/60)/60)/24)+DATE(1970,1,1)</f>
        <v>42497.951979166668</v>
      </c>
      <c r="N2257" s="20">
        <f>(((L2257/60)/60)/24)+DATE(1970,1,1)</f>
        <v>42467.951979166668</v>
      </c>
      <c r="O2257" s="22">
        <f>M2257-N2257</f>
        <v>30</v>
      </c>
      <c r="P2257" t="b">
        <v>0</v>
      </c>
      <c r="Q2257">
        <v>271</v>
      </c>
      <c r="R2257" t="b">
        <v>1</v>
      </c>
      <c r="S2257" t="s">
        <v>8292</v>
      </c>
      <c r="T2257" s="15" t="s">
        <v>8329</v>
      </c>
      <c r="U2257" s="15" t="s">
        <v>8347</v>
      </c>
    </row>
    <row r="2258" spans="1:21" ht="45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s="13">
        <f>IFERROR(ROUND(E2258/Q2258,2),0)</f>
        <v>21.38</v>
      </c>
      <c r="G2258" s="10">
        <f>ROUND(E2258/D2258,2)</f>
        <v>2.23</v>
      </c>
      <c r="H2258" s="9" t="s">
        <v>8217</v>
      </c>
      <c r="I2258" t="s">
        <v>8223</v>
      </c>
      <c r="J2258" t="s">
        <v>8245</v>
      </c>
      <c r="K2258">
        <v>1479811846</v>
      </c>
      <c r="L2258">
        <v>1478602246</v>
      </c>
      <c r="M2258" s="20">
        <f>(((K2258/60)/60)/24)+DATE(1970,1,1)</f>
        <v>42696.451921296291</v>
      </c>
      <c r="N2258" s="20">
        <f>(((L2258/60)/60)/24)+DATE(1970,1,1)</f>
        <v>42682.451921296291</v>
      </c>
      <c r="O2258" s="22">
        <f>M2258-N2258</f>
        <v>14</v>
      </c>
      <c r="P2258" t="b">
        <v>0</v>
      </c>
      <c r="Q2258">
        <v>50</v>
      </c>
      <c r="R2258" t="b">
        <v>1</v>
      </c>
      <c r="S2258" t="s">
        <v>8292</v>
      </c>
      <c r="T2258" s="15" t="s">
        <v>8329</v>
      </c>
      <c r="U2258" s="15" t="s">
        <v>8347</v>
      </c>
    </row>
    <row r="2259" spans="1:21" ht="60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s="13">
        <f>IFERROR(ROUND(E2259/Q2259,2),0)</f>
        <v>94.1</v>
      </c>
      <c r="G2259" s="10">
        <f>ROUND(E2259/D2259,2)</f>
        <v>6.36</v>
      </c>
      <c r="H2259" s="9" t="s">
        <v>8217</v>
      </c>
      <c r="I2259" t="s">
        <v>8223</v>
      </c>
      <c r="J2259" t="s">
        <v>8245</v>
      </c>
      <c r="K2259">
        <v>1466377200</v>
      </c>
      <c r="L2259">
        <v>1463351329</v>
      </c>
      <c r="M2259" s="20">
        <f>(((K2259/60)/60)/24)+DATE(1970,1,1)</f>
        <v>42540.958333333328</v>
      </c>
      <c r="N2259" s="20">
        <f>(((L2259/60)/60)/24)+DATE(1970,1,1)</f>
        <v>42505.936678240745</v>
      </c>
      <c r="O2259" s="22">
        <f>M2259-N2259</f>
        <v>35.021655092583387</v>
      </c>
      <c r="P2259" t="b">
        <v>0</v>
      </c>
      <c r="Q2259">
        <v>169</v>
      </c>
      <c r="R2259" t="b">
        <v>1</v>
      </c>
      <c r="S2259" t="s">
        <v>8292</v>
      </c>
      <c r="T2259" s="15" t="s">
        <v>8329</v>
      </c>
      <c r="U2259" s="15" t="s">
        <v>8347</v>
      </c>
    </row>
    <row r="2260" spans="1:21" ht="30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s="13">
        <f>IFERROR(ROUND(E2260/Q2260,2),0)</f>
        <v>15.72</v>
      </c>
      <c r="G2260" s="10">
        <f>ROUND(E2260/D2260,2)</f>
        <v>1.47</v>
      </c>
      <c r="H2260" s="9" t="s">
        <v>8217</v>
      </c>
      <c r="I2260" t="s">
        <v>8222</v>
      </c>
      <c r="J2260" t="s">
        <v>8244</v>
      </c>
      <c r="K2260">
        <v>1434045687</v>
      </c>
      <c r="L2260">
        <v>1431453687</v>
      </c>
      <c r="M2260" s="20">
        <f>(((K2260/60)/60)/24)+DATE(1970,1,1)</f>
        <v>42166.75100694444</v>
      </c>
      <c r="N2260" s="20">
        <f>(((L2260/60)/60)/24)+DATE(1970,1,1)</f>
        <v>42136.75100694444</v>
      </c>
      <c r="O2260" s="22">
        <f>M2260-N2260</f>
        <v>30</v>
      </c>
      <c r="P2260" t="b">
        <v>0</v>
      </c>
      <c r="Q2260">
        <v>205</v>
      </c>
      <c r="R2260" t="b">
        <v>1</v>
      </c>
      <c r="S2260" t="s">
        <v>8292</v>
      </c>
      <c r="T2260" s="15" t="s">
        <v>8329</v>
      </c>
      <c r="U2260" s="15" t="s">
        <v>8347</v>
      </c>
    </row>
    <row r="2261" spans="1:21" ht="60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s="13">
        <f>IFERROR(ROUND(E2261/Q2261,2),0)</f>
        <v>90.64</v>
      </c>
      <c r="G2261" s="10">
        <f>ROUND(E2261/D2261,2)</f>
        <v>18.670000000000002</v>
      </c>
      <c r="H2261" s="9" t="s">
        <v>8217</v>
      </c>
      <c r="I2261" t="s">
        <v>8223</v>
      </c>
      <c r="J2261" t="s">
        <v>8245</v>
      </c>
      <c r="K2261">
        <v>1481224736</v>
      </c>
      <c r="L2261">
        <v>1480360736</v>
      </c>
      <c r="M2261" s="20">
        <f>(((K2261/60)/60)/24)+DATE(1970,1,1)</f>
        <v>42712.804814814815</v>
      </c>
      <c r="N2261" s="20">
        <f>(((L2261/60)/60)/24)+DATE(1970,1,1)</f>
        <v>42702.804814814815</v>
      </c>
      <c r="O2261" s="22">
        <f>M2261-N2261</f>
        <v>10</v>
      </c>
      <c r="P2261" t="b">
        <v>0</v>
      </c>
      <c r="Q2261">
        <v>206</v>
      </c>
      <c r="R2261" t="b">
        <v>1</v>
      </c>
      <c r="S2261" t="s">
        <v>8292</v>
      </c>
      <c r="T2261" s="15" t="s">
        <v>8329</v>
      </c>
      <c r="U2261" s="15" t="s">
        <v>8347</v>
      </c>
    </row>
    <row r="2262" spans="1:21" ht="60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s="13">
        <f>IFERROR(ROUND(E2262/Q2262,2),0)</f>
        <v>97.3</v>
      </c>
      <c r="G2262" s="10">
        <f>ROUND(E2262/D2262,2)</f>
        <v>3.27</v>
      </c>
      <c r="H2262" s="9" t="s">
        <v>8217</v>
      </c>
      <c r="I2262" t="s">
        <v>8222</v>
      </c>
      <c r="J2262" t="s">
        <v>8244</v>
      </c>
      <c r="K2262">
        <v>1395876250</v>
      </c>
      <c r="L2262">
        <v>1393287850</v>
      </c>
      <c r="M2262" s="20">
        <f>(((K2262/60)/60)/24)+DATE(1970,1,1)</f>
        <v>41724.975115740745</v>
      </c>
      <c r="N2262" s="20">
        <f>(((L2262/60)/60)/24)+DATE(1970,1,1)</f>
        <v>41695.016782407409</v>
      </c>
      <c r="O2262" s="22">
        <f>M2262-N2262</f>
        <v>29.958333333335759</v>
      </c>
      <c r="P2262" t="b">
        <v>0</v>
      </c>
      <c r="Q2262">
        <v>84</v>
      </c>
      <c r="R2262" t="b">
        <v>1</v>
      </c>
      <c r="S2262" t="s">
        <v>8292</v>
      </c>
      <c r="T2262" s="15" t="s">
        <v>8329</v>
      </c>
      <c r="U2262" s="15" t="s">
        <v>8347</v>
      </c>
    </row>
    <row r="2263" spans="1:21" ht="60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s="13">
        <f>IFERROR(ROUND(E2263/Q2263,2),0)</f>
        <v>37.119999999999997</v>
      </c>
      <c r="G2263" s="10">
        <f>ROUND(E2263/D2263,2)</f>
        <v>7.8</v>
      </c>
      <c r="H2263" s="9" t="s">
        <v>8217</v>
      </c>
      <c r="I2263" t="s">
        <v>8224</v>
      </c>
      <c r="J2263" t="s">
        <v>8246</v>
      </c>
      <c r="K2263">
        <v>1487093020</v>
      </c>
      <c r="L2263">
        <v>1485278620</v>
      </c>
      <c r="M2263" s="20">
        <f>(((K2263/60)/60)/24)+DATE(1970,1,1)</f>
        <v>42780.724768518514</v>
      </c>
      <c r="N2263" s="20">
        <f>(((L2263/60)/60)/24)+DATE(1970,1,1)</f>
        <v>42759.724768518514</v>
      </c>
      <c r="O2263" s="22">
        <f>M2263-N2263</f>
        <v>21</v>
      </c>
      <c r="P2263" t="b">
        <v>0</v>
      </c>
      <c r="Q2263">
        <v>210</v>
      </c>
      <c r="R2263" t="b">
        <v>1</v>
      </c>
      <c r="S2263" t="s">
        <v>8292</v>
      </c>
      <c r="T2263" s="15" t="s">
        <v>8329</v>
      </c>
      <c r="U2263" s="15" t="s">
        <v>8347</v>
      </c>
    </row>
    <row r="2264" spans="1:21" ht="45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s="13">
        <f>IFERROR(ROUND(E2264/Q2264,2),0)</f>
        <v>28.1</v>
      </c>
      <c r="G2264" s="10">
        <f>ROUND(E2264/D2264,2)</f>
        <v>1.54</v>
      </c>
      <c r="H2264" s="9" t="s">
        <v>8217</v>
      </c>
      <c r="I2264" t="s">
        <v>8222</v>
      </c>
      <c r="J2264" t="s">
        <v>8244</v>
      </c>
      <c r="K2264">
        <v>1416268800</v>
      </c>
      <c r="L2264">
        <v>1413295358</v>
      </c>
      <c r="M2264" s="20">
        <f>(((K2264/60)/60)/24)+DATE(1970,1,1)</f>
        <v>41961</v>
      </c>
      <c r="N2264" s="20">
        <f>(((L2264/60)/60)/24)+DATE(1970,1,1)</f>
        <v>41926.585162037038</v>
      </c>
      <c r="O2264" s="22">
        <f>M2264-N2264</f>
        <v>34.414837962962338</v>
      </c>
      <c r="P2264" t="b">
        <v>0</v>
      </c>
      <c r="Q2264">
        <v>181</v>
      </c>
      <c r="R2264" t="b">
        <v>1</v>
      </c>
      <c r="S2264" t="s">
        <v>8292</v>
      </c>
      <c r="T2264" s="15" t="s">
        <v>8329</v>
      </c>
      <c r="U2264" s="15" t="s">
        <v>8347</v>
      </c>
    </row>
    <row r="2265" spans="1:21" ht="45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s="13">
        <f>IFERROR(ROUND(E2265/Q2265,2),0)</f>
        <v>144.43</v>
      </c>
      <c r="G2265" s="10">
        <f>ROUND(E2265/D2265,2)</f>
        <v>1.1599999999999999</v>
      </c>
      <c r="H2265" s="9" t="s">
        <v>8217</v>
      </c>
      <c r="I2265" t="s">
        <v>8233</v>
      </c>
      <c r="J2265" t="s">
        <v>8253</v>
      </c>
      <c r="K2265">
        <v>1422734313</v>
      </c>
      <c r="L2265">
        <v>1420919913</v>
      </c>
      <c r="M2265" s="20">
        <f>(((K2265/60)/60)/24)+DATE(1970,1,1)</f>
        <v>42035.832326388889</v>
      </c>
      <c r="N2265" s="20">
        <f>(((L2265/60)/60)/24)+DATE(1970,1,1)</f>
        <v>42014.832326388889</v>
      </c>
      <c r="O2265" s="22">
        <f>M2265-N2265</f>
        <v>21</v>
      </c>
      <c r="P2265" t="b">
        <v>0</v>
      </c>
      <c r="Q2265">
        <v>60</v>
      </c>
      <c r="R2265" t="b">
        <v>1</v>
      </c>
      <c r="S2265" t="s">
        <v>8292</v>
      </c>
      <c r="T2265" s="15" t="s">
        <v>8329</v>
      </c>
      <c r="U2265" s="15" t="s">
        <v>8347</v>
      </c>
    </row>
    <row r="2266" spans="1:21" ht="60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s="13">
        <f>IFERROR(ROUND(E2266/Q2266,2),0)</f>
        <v>24.27</v>
      </c>
      <c r="G2266" s="10">
        <f>ROUND(E2266/D2266,2)</f>
        <v>1.8</v>
      </c>
      <c r="H2266" s="9" t="s">
        <v>8217</v>
      </c>
      <c r="I2266" t="s">
        <v>8222</v>
      </c>
      <c r="J2266" t="s">
        <v>8244</v>
      </c>
      <c r="K2266">
        <v>1463972400</v>
      </c>
      <c r="L2266">
        <v>1462543114</v>
      </c>
      <c r="M2266" s="20">
        <f>(((K2266/60)/60)/24)+DATE(1970,1,1)</f>
        <v>42513.125</v>
      </c>
      <c r="N2266" s="20">
        <f>(((L2266/60)/60)/24)+DATE(1970,1,1)</f>
        <v>42496.582337962958</v>
      </c>
      <c r="O2266" s="22">
        <f>M2266-N2266</f>
        <v>16.542662037041737</v>
      </c>
      <c r="P2266" t="b">
        <v>0</v>
      </c>
      <c r="Q2266">
        <v>445</v>
      </c>
      <c r="R2266" t="b">
        <v>1</v>
      </c>
      <c r="S2266" t="s">
        <v>8292</v>
      </c>
      <c r="T2266" s="15" t="s">
        <v>8329</v>
      </c>
      <c r="U2266" s="15" t="s">
        <v>8347</v>
      </c>
    </row>
    <row r="2267" spans="1:21" ht="60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s="13">
        <f>IFERROR(ROUND(E2267/Q2267,2),0)</f>
        <v>35.119999999999997</v>
      </c>
      <c r="G2267" s="10">
        <f>ROUND(E2267/D2267,2)</f>
        <v>2.99</v>
      </c>
      <c r="H2267" s="9" t="s">
        <v>8217</v>
      </c>
      <c r="I2267" t="s">
        <v>8223</v>
      </c>
      <c r="J2267" t="s">
        <v>8245</v>
      </c>
      <c r="K2267">
        <v>1479846507</v>
      </c>
      <c r="L2267">
        <v>1479241707</v>
      </c>
      <c r="M2267" s="20">
        <f>(((K2267/60)/60)/24)+DATE(1970,1,1)</f>
        <v>42696.853090277778</v>
      </c>
      <c r="N2267" s="20">
        <f>(((L2267/60)/60)/24)+DATE(1970,1,1)</f>
        <v>42689.853090277778</v>
      </c>
      <c r="O2267" s="22">
        <f>M2267-N2267</f>
        <v>7</v>
      </c>
      <c r="P2267" t="b">
        <v>0</v>
      </c>
      <c r="Q2267">
        <v>17</v>
      </c>
      <c r="R2267" t="b">
        <v>1</v>
      </c>
      <c r="S2267" t="s">
        <v>8292</v>
      </c>
      <c r="T2267" s="15" t="s">
        <v>8329</v>
      </c>
      <c r="U2267" s="15" t="s">
        <v>8347</v>
      </c>
    </row>
    <row r="2268" spans="1:21" ht="45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s="13">
        <f>IFERROR(ROUND(E2268/Q2268,2),0)</f>
        <v>24.76</v>
      </c>
      <c r="G2268" s="10">
        <f>ROUND(E2268/D2268,2)</f>
        <v>3.2</v>
      </c>
      <c r="H2268" s="9" t="s">
        <v>8217</v>
      </c>
      <c r="I2268" t="s">
        <v>8222</v>
      </c>
      <c r="J2268" t="s">
        <v>8244</v>
      </c>
      <c r="K2268">
        <v>1461722400</v>
      </c>
      <c r="L2268">
        <v>1460235592</v>
      </c>
      <c r="M2268" s="20">
        <f>(((K2268/60)/60)/24)+DATE(1970,1,1)</f>
        <v>42487.083333333328</v>
      </c>
      <c r="N2268" s="20">
        <f>(((L2268/60)/60)/24)+DATE(1970,1,1)</f>
        <v>42469.874907407408</v>
      </c>
      <c r="O2268" s="22">
        <f>M2268-N2268</f>
        <v>17.208425925920892</v>
      </c>
      <c r="P2268" t="b">
        <v>0</v>
      </c>
      <c r="Q2268">
        <v>194</v>
      </c>
      <c r="R2268" t="b">
        <v>1</v>
      </c>
      <c r="S2268" t="s">
        <v>8292</v>
      </c>
      <c r="T2268" s="15" t="s">
        <v>8329</v>
      </c>
      <c r="U2268" s="15" t="s">
        <v>8347</v>
      </c>
    </row>
    <row r="2269" spans="1:21" ht="60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s="13">
        <f>IFERROR(ROUND(E2269/Q2269,2),0)</f>
        <v>188.38</v>
      </c>
      <c r="G2269" s="10">
        <f>ROUND(E2269/D2269,2)</f>
        <v>3.81</v>
      </c>
      <c r="H2269" s="9" t="s">
        <v>8217</v>
      </c>
      <c r="I2269" t="s">
        <v>8222</v>
      </c>
      <c r="J2269" t="s">
        <v>8244</v>
      </c>
      <c r="K2269">
        <v>1419123600</v>
      </c>
      <c r="L2269">
        <v>1416945297</v>
      </c>
      <c r="M2269" s="20">
        <f>(((K2269/60)/60)/24)+DATE(1970,1,1)</f>
        <v>41994.041666666672</v>
      </c>
      <c r="N2269" s="20">
        <f>(((L2269/60)/60)/24)+DATE(1970,1,1)</f>
        <v>41968.829826388886</v>
      </c>
      <c r="O2269" s="22">
        <f>M2269-N2269</f>
        <v>25.211840277785086</v>
      </c>
      <c r="P2269" t="b">
        <v>0</v>
      </c>
      <c r="Q2269">
        <v>404</v>
      </c>
      <c r="R2269" t="b">
        <v>1</v>
      </c>
      <c r="S2269" t="s">
        <v>8292</v>
      </c>
      <c r="T2269" s="15" t="s">
        <v>8329</v>
      </c>
      <c r="U2269" s="15" t="s">
        <v>8347</v>
      </c>
    </row>
    <row r="2270" spans="1:21" ht="60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s="13">
        <f>IFERROR(ROUND(E2270/Q2270,2),0)</f>
        <v>148.08000000000001</v>
      </c>
      <c r="G2270" s="10">
        <f>ROUND(E2270/D2270,2)</f>
        <v>1.03</v>
      </c>
      <c r="H2270" s="9" t="s">
        <v>8217</v>
      </c>
      <c r="I2270" t="s">
        <v>8222</v>
      </c>
      <c r="J2270" t="s">
        <v>8244</v>
      </c>
      <c r="K2270">
        <v>1489283915</v>
      </c>
      <c r="L2270">
        <v>1486691915</v>
      </c>
      <c r="M2270" s="20">
        <f>(((K2270/60)/60)/24)+DATE(1970,1,1)</f>
        <v>42806.082349537035</v>
      </c>
      <c r="N2270" s="20">
        <f>(((L2270/60)/60)/24)+DATE(1970,1,1)</f>
        <v>42776.082349537035</v>
      </c>
      <c r="O2270" s="22">
        <f>M2270-N2270</f>
        <v>30</v>
      </c>
      <c r="P2270" t="b">
        <v>0</v>
      </c>
      <c r="Q2270">
        <v>194</v>
      </c>
      <c r="R2270" t="b">
        <v>1</v>
      </c>
      <c r="S2270" t="s">
        <v>8292</v>
      </c>
      <c r="T2270" s="15" t="s">
        <v>8329</v>
      </c>
      <c r="U2270" s="15" t="s">
        <v>8347</v>
      </c>
    </row>
    <row r="2271" spans="1:21" ht="45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s="13">
        <f>IFERROR(ROUND(E2271/Q2271,2),0)</f>
        <v>49.93</v>
      </c>
      <c r="G2271" s="10">
        <f>ROUND(E2271/D2271,2)</f>
        <v>18.02</v>
      </c>
      <c r="H2271" s="9" t="s">
        <v>8217</v>
      </c>
      <c r="I2271" t="s">
        <v>8222</v>
      </c>
      <c r="J2271" t="s">
        <v>8244</v>
      </c>
      <c r="K2271">
        <v>1488862800</v>
      </c>
      <c r="L2271">
        <v>1486745663</v>
      </c>
      <c r="M2271" s="20">
        <f>(((K2271/60)/60)/24)+DATE(1970,1,1)</f>
        <v>42801.208333333328</v>
      </c>
      <c r="N2271" s="20">
        <f>(((L2271/60)/60)/24)+DATE(1970,1,1)</f>
        <v>42776.704432870371</v>
      </c>
      <c r="O2271" s="22">
        <f>M2271-N2271</f>
        <v>24.503900462957972</v>
      </c>
      <c r="P2271" t="b">
        <v>0</v>
      </c>
      <c r="Q2271">
        <v>902</v>
      </c>
      <c r="R2271" t="b">
        <v>1</v>
      </c>
      <c r="S2271" t="s">
        <v>8292</v>
      </c>
      <c r="T2271" s="15" t="s">
        <v>8329</v>
      </c>
      <c r="U2271" s="15" t="s">
        <v>8347</v>
      </c>
    </row>
    <row r="2272" spans="1:21" ht="45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s="13">
        <f>IFERROR(ROUND(E2272/Q2272,2),0)</f>
        <v>107.82</v>
      </c>
      <c r="G2272" s="10">
        <f>ROUND(E2272/D2272,2)</f>
        <v>7.2</v>
      </c>
      <c r="H2272" s="9" t="s">
        <v>8217</v>
      </c>
      <c r="I2272" t="s">
        <v>8222</v>
      </c>
      <c r="J2272" t="s">
        <v>8244</v>
      </c>
      <c r="K2272">
        <v>1484085540</v>
      </c>
      <c r="L2272">
        <v>1482353513</v>
      </c>
      <c r="M2272" s="20">
        <f>(((K2272/60)/60)/24)+DATE(1970,1,1)</f>
        <v>42745.915972222225</v>
      </c>
      <c r="N2272" s="20">
        <f>(((L2272/60)/60)/24)+DATE(1970,1,1)</f>
        <v>42725.869363425925</v>
      </c>
      <c r="O2272" s="22">
        <f>M2272-N2272</f>
        <v>20.046608796299552</v>
      </c>
      <c r="P2272" t="b">
        <v>0</v>
      </c>
      <c r="Q2272">
        <v>1670</v>
      </c>
      <c r="R2272" t="b">
        <v>1</v>
      </c>
      <c r="S2272" t="s">
        <v>8292</v>
      </c>
      <c r="T2272" s="15" t="s">
        <v>8329</v>
      </c>
      <c r="U2272" s="15" t="s">
        <v>8347</v>
      </c>
    </row>
    <row r="2273" spans="1:21" ht="60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s="13">
        <f>IFERROR(ROUND(E2273/Q2273,2),0)</f>
        <v>42.63</v>
      </c>
      <c r="G2273" s="10">
        <f>ROUND(E2273/D2273,2)</f>
        <v>2.83</v>
      </c>
      <c r="H2273" s="9" t="s">
        <v>8217</v>
      </c>
      <c r="I2273" t="s">
        <v>8222</v>
      </c>
      <c r="J2273" t="s">
        <v>8244</v>
      </c>
      <c r="K2273">
        <v>1481328004</v>
      </c>
      <c r="L2273">
        <v>1478736004</v>
      </c>
      <c r="M2273" s="20">
        <f>(((K2273/60)/60)/24)+DATE(1970,1,1)</f>
        <v>42714.000046296293</v>
      </c>
      <c r="N2273" s="20">
        <f>(((L2273/60)/60)/24)+DATE(1970,1,1)</f>
        <v>42684.000046296293</v>
      </c>
      <c r="O2273" s="22">
        <f>M2273-N2273</f>
        <v>30</v>
      </c>
      <c r="P2273" t="b">
        <v>0</v>
      </c>
      <c r="Q2273">
        <v>1328</v>
      </c>
      <c r="R2273" t="b">
        <v>1</v>
      </c>
      <c r="S2273" t="s">
        <v>8292</v>
      </c>
      <c r="T2273" s="15" t="s">
        <v>8329</v>
      </c>
      <c r="U2273" s="15" t="s">
        <v>8347</v>
      </c>
    </row>
    <row r="2274" spans="1:21" ht="45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s="13">
        <f>IFERROR(ROUND(E2274/Q2274,2),0)</f>
        <v>14.37</v>
      </c>
      <c r="G2274" s="10">
        <f>ROUND(E2274/D2274,2)</f>
        <v>13.57</v>
      </c>
      <c r="H2274" s="9" t="s">
        <v>8217</v>
      </c>
      <c r="I2274" t="s">
        <v>8222</v>
      </c>
      <c r="J2274" t="s">
        <v>8244</v>
      </c>
      <c r="K2274">
        <v>1449506836</v>
      </c>
      <c r="L2274">
        <v>1446914836</v>
      </c>
      <c r="M2274" s="20">
        <f>(((K2274/60)/60)/24)+DATE(1970,1,1)</f>
        <v>42345.699490740735</v>
      </c>
      <c r="N2274" s="20">
        <f>(((L2274/60)/60)/24)+DATE(1970,1,1)</f>
        <v>42315.699490740735</v>
      </c>
      <c r="O2274" s="22">
        <f>M2274-N2274</f>
        <v>30</v>
      </c>
      <c r="P2274" t="b">
        <v>0</v>
      </c>
      <c r="Q2274">
        <v>944</v>
      </c>
      <c r="R2274" t="b">
        <v>1</v>
      </c>
      <c r="S2274" t="s">
        <v>8292</v>
      </c>
      <c r="T2274" s="15" t="s">
        <v>8329</v>
      </c>
      <c r="U2274" s="15" t="s">
        <v>8347</v>
      </c>
    </row>
    <row r="2275" spans="1:21" ht="60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s="13">
        <f>IFERROR(ROUND(E2275/Q2275,2),0)</f>
        <v>37.479999999999997</v>
      </c>
      <c r="G2275" s="10">
        <f>ROUND(E2275/D2275,2)</f>
        <v>2.2000000000000002</v>
      </c>
      <c r="H2275" s="9" t="s">
        <v>8217</v>
      </c>
      <c r="I2275" t="s">
        <v>8227</v>
      </c>
      <c r="J2275" t="s">
        <v>8249</v>
      </c>
      <c r="K2275">
        <v>1489320642</v>
      </c>
      <c r="L2275">
        <v>1487164242</v>
      </c>
      <c r="M2275" s="20">
        <f>(((K2275/60)/60)/24)+DATE(1970,1,1)</f>
        <v>42806.507430555561</v>
      </c>
      <c r="N2275" s="20">
        <f>(((L2275/60)/60)/24)+DATE(1970,1,1)</f>
        <v>42781.549097222218</v>
      </c>
      <c r="O2275" s="22">
        <f>M2275-N2275</f>
        <v>24.958333333343035</v>
      </c>
      <c r="P2275" t="b">
        <v>0</v>
      </c>
      <c r="Q2275">
        <v>147</v>
      </c>
      <c r="R2275" t="b">
        <v>1</v>
      </c>
      <c r="S2275" t="s">
        <v>8292</v>
      </c>
      <c r="T2275" s="15" t="s">
        <v>8329</v>
      </c>
      <c r="U2275" s="15" t="s">
        <v>8347</v>
      </c>
    </row>
    <row r="2276" spans="1:21" ht="60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s="13">
        <f>IFERROR(ROUND(E2276/Q2276,2),0)</f>
        <v>30.2</v>
      </c>
      <c r="G2276" s="10">
        <f>ROUND(E2276/D2276,2)</f>
        <v>1.2</v>
      </c>
      <c r="H2276" s="9" t="s">
        <v>8217</v>
      </c>
      <c r="I2276" t="s">
        <v>8222</v>
      </c>
      <c r="J2276" t="s">
        <v>8244</v>
      </c>
      <c r="K2276">
        <v>1393156857</v>
      </c>
      <c r="L2276">
        <v>1390564857</v>
      </c>
      <c r="M2276" s="20">
        <f>(((K2276/60)/60)/24)+DATE(1970,1,1)</f>
        <v>41693.500659722224</v>
      </c>
      <c r="N2276" s="20">
        <f>(((L2276/60)/60)/24)+DATE(1970,1,1)</f>
        <v>41663.500659722224</v>
      </c>
      <c r="O2276" s="22">
        <f>M2276-N2276</f>
        <v>30</v>
      </c>
      <c r="P2276" t="b">
        <v>0</v>
      </c>
      <c r="Q2276">
        <v>99</v>
      </c>
      <c r="R2276" t="b">
        <v>1</v>
      </c>
      <c r="S2276" t="s">
        <v>8292</v>
      </c>
      <c r="T2276" s="15" t="s">
        <v>8329</v>
      </c>
      <c r="U2276" s="15" t="s">
        <v>8347</v>
      </c>
    </row>
    <row r="2277" spans="1:21" ht="45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s="13">
        <f>IFERROR(ROUND(E2277/Q2277,2),0)</f>
        <v>33.549999999999997</v>
      </c>
      <c r="G2277" s="10">
        <f>ROUND(E2277/D2277,2)</f>
        <v>4.08</v>
      </c>
      <c r="H2277" s="9" t="s">
        <v>8217</v>
      </c>
      <c r="I2277" t="s">
        <v>8223</v>
      </c>
      <c r="J2277" t="s">
        <v>8245</v>
      </c>
      <c r="K2277">
        <v>1419259679</v>
      </c>
      <c r="L2277">
        <v>1416667679</v>
      </c>
      <c r="M2277" s="20">
        <f>(((K2277/60)/60)/24)+DATE(1970,1,1)</f>
        <v>41995.616655092599</v>
      </c>
      <c r="N2277" s="20">
        <f>(((L2277/60)/60)/24)+DATE(1970,1,1)</f>
        <v>41965.616655092599</v>
      </c>
      <c r="O2277" s="22">
        <f>M2277-N2277</f>
        <v>30</v>
      </c>
      <c r="P2277" t="b">
        <v>0</v>
      </c>
      <c r="Q2277">
        <v>79</v>
      </c>
      <c r="R2277" t="b">
        <v>1</v>
      </c>
      <c r="S2277" t="s">
        <v>8292</v>
      </c>
      <c r="T2277" s="15" t="s">
        <v>8329</v>
      </c>
      <c r="U2277" s="15" t="s">
        <v>8347</v>
      </c>
    </row>
    <row r="2278" spans="1:21" ht="60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s="13">
        <f>IFERROR(ROUND(E2278/Q2278,2),0)</f>
        <v>64.75</v>
      </c>
      <c r="G2278" s="10">
        <f>ROUND(E2278/D2278,2)</f>
        <v>1.06</v>
      </c>
      <c r="H2278" s="9" t="s">
        <v>8217</v>
      </c>
      <c r="I2278" t="s">
        <v>8222</v>
      </c>
      <c r="J2278" t="s">
        <v>8244</v>
      </c>
      <c r="K2278">
        <v>1388936289</v>
      </c>
      <c r="L2278">
        <v>1386344289</v>
      </c>
      <c r="M2278" s="20">
        <f>(((K2278/60)/60)/24)+DATE(1970,1,1)</f>
        <v>41644.651493055557</v>
      </c>
      <c r="N2278" s="20">
        <f>(((L2278/60)/60)/24)+DATE(1970,1,1)</f>
        <v>41614.651493055557</v>
      </c>
      <c r="O2278" s="22">
        <f>M2278-N2278</f>
        <v>30</v>
      </c>
      <c r="P2278" t="b">
        <v>0</v>
      </c>
      <c r="Q2278">
        <v>75</v>
      </c>
      <c r="R2278" t="b">
        <v>1</v>
      </c>
      <c r="S2278" t="s">
        <v>8292</v>
      </c>
      <c r="T2278" s="15" t="s">
        <v>8329</v>
      </c>
      <c r="U2278" s="15" t="s">
        <v>8347</v>
      </c>
    </row>
    <row r="2279" spans="1:21" ht="60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s="13">
        <f>IFERROR(ROUND(E2279/Q2279,2),0)</f>
        <v>57.93</v>
      </c>
      <c r="G2279" s="10">
        <f>ROUND(E2279/D2279,2)</f>
        <v>1.41</v>
      </c>
      <c r="H2279" s="9" t="s">
        <v>8217</v>
      </c>
      <c r="I2279" t="s">
        <v>8222</v>
      </c>
      <c r="J2279" t="s">
        <v>8244</v>
      </c>
      <c r="K2279">
        <v>1330359423</v>
      </c>
      <c r="L2279">
        <v>1327767423</v>
      </c>
      <c r="M2279" s="20">
        <f>(((K2279/60)/60)/24)+DATE(1970,1,1)</f>
        <v>40966.678506944445</v>
      </c>
      <c r="N2279" s="20">
        <f>(((L2279/60)/60)/24)+DATE(1970,1,1)</f>
        <v>40936.678506944445</v>
      </c>
      <c r="O2279" s="22">
        <f>M2279-N2279</f>
        <v>30</v>
      </c>
      <c r="P2279" t="b">
        <v>0</v>
      </c>
      <c r="Q2279">
        <v>207</v>
      </c>
      <c r="R2279" t="b">
        <v>1</v>
      </c>
      <c r="S2279" t="s">
        <v>8292</v>
      </c>
      <c r="T2279" s="15" t="s">
        <v>8329</v>
      </c>
      <c r="U2279" s="15" t="s">
        <v>8347</v>
      </c>
    </row>
    <row r="2280" spans="1:21" ht="45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s="13">
        <f>IFERROR(ROUND(E2280/Q2280,2),0)</f>
        <v>53.08</v>
      </c>
      <c r="G2280" s="10">
        <f>ROUND(E2280/D2280,2)</f>
        <v>2.71</v>
      </c>
      <c r="H2280" s="9" t="s">
        <v>8217</v>
      </c>
      <c r="I2280" t="s">
        <v>8235</v>
      </c>
      <c r="J2280" t="s">
        <v>8247</v>
      </c>
      <c r="K2280">
        <v>1451861940</v>
      </c>
      <c r="L2280">
        <v>1448902867</v>
      </c>
      <c r="M2280" s="20">
        <f>(((K2280/60)/60)/24)+DATE(1970,1,1)</f>
        <v>42372.957638888889</v>
      </c>
      <c r="N2280" s="20">
        <f>(((L2280/60)/60)/24)+DATE(1970,1,1)</f>
        <v>42338.709108796291</v>
      </c>
      <c r="O2280" s="22">
        <f>M2280-N2280</f>
        <v>34.24853009259823</v>
      </c>
      <c r="P2280" t="b">
        <v>0</v>
      </c>
      <c r="Q2280">
        <v>102</v>
      </c>
      <c r="R2280" t="b">
        <v>1</v>
      </c>
      <c r="S2280" t="s">
        <v>8292</v>
      </c>
      <c r="T2280" s="15" t="s">
        <v>8329</v>
      </c>
      <c r="U2280" s="15" t="s">
        <v>8347</v>
      </c>
    </row>
    <row r="2281" spans="1:21" ht="60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s="13">
        <f>IFERROR(ROUND(E2281/Q2281,2),0)</f>
        <v>48.06</v>
      </c>
      <c r="G2281" s="10">
        <f>ROUND(E2281/D2281,2)</f>
        <v>1.54</v>
      </c>
      <c r="H2281" s="9" t="s">
        <v>8217</v>
      </c>
      <c r="I2281" t="s">
        <v>8222</v>
      </c>
      <c r="J2281" t="s">
        <v>8244</v>
      </c>
      <c r="K2281">
        <v>1423022400</v>
      </c>
      <c r="L2281">
        <v>1421436099</v>
      </c>
      <c r="M2281" s="20">
        <f>(((K2281/60)/60)/24)+DATE(1970,1,1)</f>
        <v>42039.166666666672</v>
      </c>
      <c r="N2281" s="20">
        <f>(((L2281/60)/60)/24)+DATE(1970,1,1)</f>
        <v>42020.806701388887</v>
      </c>
      <c r="O2281" s="22">
        <f>M2281-N2281</f>
        <v>18.359965277784795</v>
      </c>
      <c r="P2281" t="b">
        <v>0</v>
      </c>
      <c r="Q2281">
        <v>32</v>
      </c>
      <c r="R2281" t="b">
        <v>1</v>
      </c>
      <c r="S2281" t="s">
        <v>8292</v>
      </c>
      <c r="T2281" s="15" t="s">
        <v>8329</v>
      </c>
      <c r="U2281" s="15" t="s">
        <v>8347</v>
      </c>
    </row>
    <row r="2282" spans="1:21" ht="60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s="13">
        <f>IFERROR(ROUND(E2282/Q2282,2),0)</f>
        <v>82.4</v>
      </c>
      <c r="G2282" s="10">
        <f>ROUND(E2282/D2282,2)</f>
        <v>4.04</v>
      </c>
      <c r="H2282" s="9" t="s">
        <v>8217</v>
      </c>
      <c r="I2282" t="s">
        <v>8222</v>
      </c>
      <c r="J2282" t="s">
        <v>8244</v>
      </c>
      <c r="K2282">
        <v>1442501991</v>
      </c>
      <c r="L2282">
        <v>1439909991</v>
      </c>
      <c r="M2282" s="20">
        <f>(((K2282/60)/60)/24)+DATE(1970,1,1)</f>
        <v>42264.624895833331</v>
      </c>
      <c r="N2282" s="20">
        <f>(((L2282/60)/60)/24)+DATE(1970,1,1)</f>
        <v>42234.624895833331</v>
      </c>
      <c r="O2282" s="22">
        <f>M2282-N2282</f>
        <v>30</v>
      </c>
      <c r="P2282" t="b">
        <v>0</v>
      </c>
      <c r="Q2282">
        <v>480</v>
      </c>
      <c r="R2282" t="b">
        <v>1</v>
      </c>
      <c r="S2282" t="s">
        <v>8292</v>
      </c>
      <c r="T2282" s="15" t="s">
        <v>8329</v>
      </c>
      <c r="U2282" s="15" t="s">
        <v>8347</v>
      </c>
    </row>
    <row r="2283" spans="1:21" ht="60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s="13">
        <f>IFERROR(ROUND(E2283/Q2283,2),0)</f>
        <v>50.45</v>
      </c>
      <c r="G2283" s="10">
        <f>ROUND(E2283/D2283,2)</f>
        <v>1.85</v>
      </c>
      <c r="H2283" s="9" t="s">
        <v>8217</v>
      </c>
      <c r="I2283" t="s">
        <v>8222</v>
      </c>
      <c r="J2283" t="s">
        <v>8244</v>
      </c>
      <c r="K2283">
        <v>1311576600</v>
      </c>
      <c r="L2283">
        <v>1306219897</v>
      </c>
      <c r="M2283" s="20">
        <f>(((K2283/60)/60)/24)+DATE(1970,1,1)</f>
        <v>40749.284722222219</v>
      </c>
      <c r="N2283" s="20">
        <f>(((L2283/60)/60)/24)+DATE(1970,1,1)</f>
        <v>40687.285844907405</v>
      </c>
      <c r="O2283" s="22">
        <f>M2283-N2283</f>
        <v>61.998877314814308</v>
      </c>
      <c r="P2283" t="b">
        <v>0</v>
      </c>
      <c r="Q2283">
        <v>11</v>
      </c>
      <c r="R2283" t="b">
        <v>1</v>
      </c>
      <c r="S2283" t="s">
        <v>8271</v>
      </c>
      <c r="T2283" s="15" t="s">
        <v>8321</v>
      </c>
      <c r="U2283" s="15" t="s">
        <v>8322</v>
      </c>
    </row>
    <row r="2284" spans="1:21" ht="45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s="13">
        <f>IFERROR(ROUND(E2284/Q2284,2),0)</f>
        <v>115.83</v>
      </c>
      <c r="G2284" s="10">
        <f>ROUND(E2284/D2284,2)</f>
        <v>1.85</v>
      </c>
      <c r="H2284" s="9" t="s">
        <v>8217</v>
      </c>
      <c r="I2284" t="s">
        <v>8222</v>
      </c>
      <c r="J2284" t="s">
        <v>8244</v>
      </c>
      <c r="K2284">
        <v>1452744686</v>
      </c>
      <c r="L2284">
        <v>1447560686</v>
      </c>
      <c r="M2284" s="20">
        <f>(((K2284/60)/60)/24)+DATE(1970,1,1)</f>
        <v>42383.17460648148</v>
      </c>
      <c r="N2284" s="20">
        <f>(((L2284/60)/60)/24)+DATE(1970,1,1)</f>
        <v>42323.17460648148</v>
      </c>
      <c r="O2284" s="22">
        <f>M2284-N2284</f>
        <v>60</v>
      </c>
      <c r="P2284" t="b">
        <v>0</v>
      </c>
      <c r="Q2284">
        <v>12</v>
      </c>
      <c r="R2284" t="b">
        <v>1</v>
      </c>
      <c r="S2284" t="s">
        <v>8271</v>
      </c>
      <c r="T2284" s="15" t="s">
        <v>8321</v>
      </c>
      <c r="U2284" s="15" t="s">
        <v>8322</v>
      </c>
    </row>
    <row r="2285" spans="1:21" ht="60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s="13">
        <f>IFERROR(ROUND(E2285/Q2285,2),0)</f>
        <v>63.03</v>
      </c>
      <c r="G2285" s="10">
        <f>ROUND(E2285/D2285,2)</f>
        <v>1.01</v>
      </c>
      <c r="H2285" s="9" t="s">
        <v>8217</v>
      </c>
      <c r="I2285" t="s">
        <v>8222</v>
      </c>
      <c r="J2285" t="s">
        <v>8244</v>
      </c>
      <c r="K2285">
        <v>1336528804</v>
      </c>
      <c r="L2285">
        <v>1331348404</v>
      </c>
      <c r="M2285" s="20">
        <f>(((K2285/60)/60)/24)+DATE(1970,1,1)</f>
        <v>41038.083379629628</v>
      </c>
      <c r="N2285" s="20">
        <f>(((L2285/60)/60)/24)+DATE(1970,1,1)</f>
        <v>40978.125046296293</v>
      </c>
      <c r="O2285" s="22">
        <f>M2285-N2285</f>
        <v>59.958333333335759</v>
      </c>
      <c r="P2285" t="b">
        <v>0</v>
      </c>
      <c r="Q2285">
        <v>48</v>
      </c>
      <c r="R2285" t="b">
        <v>1</v>
      </c>
      <c r="S2285" t="s">
        <v>8271</v>
      </c>
      <c r="T2285" s="15" t="s">
        <v>8321</v>
      </c>
      <c r="U2285" s="15" t="s">
        <v>8322</v>
      </c>
    </row>
    <row r="2286" spans="1:21" ht="30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s="13">
        <f>IFERROR(ROUND(E2286/Q2286,2),0)</f>
        <v>108.02</v>
      </c>
      <c r="G2286" s="10">
        <f>ROUND(E2286/D2286,2)</f>
        <v>1.06</v>
      </c>
      <c r="H2286" s="9" t="s">
        <v>8217</v>
      </c>
      <c r="I2286" t="s">
        <v>8222</v>
      </c>
      <c r="J2286" t="s">
        <v>8244</v>
      </c>
      <c r="K2286">
        <v>1299902400</v>
      </c>
      <c r="L2286">
        <v>1297451245</v>
      </c>
      <c r="M2286" s="20">
        <f>(((K2286/60)/60)/24)+DATE(1970,1,1)</f>
        <v>40614.166666666664</v>
      </c>
      <c r="N2286" s="20">
        <f>(((L2286/60)/60)/24)+DATE(1970,1,1)</f>
        <v>40585.796817129631</v>
      </c>
      <c r="O2286" s="22">
        <f>M2286-N2286</f>
        <v>28.369849537033588</v>
      </c>
      <c r="P2286" t="b">
        <v>0</v>
      </c>
      <c r="Q2286">
        <v>59</v>
      </c>
      <c r="R2286" t="b">
        <v>1</v>
      </c>
      <c r="S2286" t="s">
        <v>8271</v>
      </c>
      <c r="T2286" s="15" t="s">
        <v>8321</v>
      </c>
      <c r="U2286" s="15" t="s">
        <v>8322</v>
      </c>
    </row>
    <row r="2287" spans="1:21" ht="60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s="13">
        <f>IFERROR(ROUND(E2287/Q2287,2),0)</f>
        <v>46.09</v>
      </c>
      <c r="G2287" s="10">
        <f>ROUND(E2287/D2287,2)</f>
        <v>1.21</v>
      </c>
      <c r="H2287" s="9" t="s">
        <v>8217</v>
      </c>
      <c r="I2287" t="s">
        <v>8222</v>
      </c>
      <c r="J2287" t="s">
        <v>8244</v>
      </c>
      <c r="K2287">
        <v>1340944043</v>
      </c>
      <c r="L2287">
        <v>1338352043</v>
      </c>
      <c r="M2287" s="20">
        <f>(((K2287/60)/60)/24)+DATE(1970,1,1)</f>
        <v>41089.185682870368</v>
      </c>
      <c r="N2287" s="20">
        <f>(((L2287/60)/60)/24)+DATE(1970,1,1)</f>
        <v>41059.185682870368</v>
      </c>
      <c r="O2287" s="22">
        <f>M2287-N2287</f>
        <v>30</v>
      </c>
      <c r="P2287" t="b">
        <v>0</v>
      </c>
      <c r="Q2287">
        <v>79</v>
      </c>
      <c r="R2287" t="b">
        <v>1</v>
      </c>
      <c r="S2287" t="s">
        <v>8271</v>
      </c>
      <c r="T2287" s="15" t="s">
        <v>8321</v>
      </c>
      <c r="U2287" s="15" t="s">
        <v>8322</v>
      </c>
    </row>
    <row r="2288" spans="1:21" ht="45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s="13">
        <f>IFERROR(ROUND(E2288/Q2288,2),0)</f>
        <v>107.21</v>
      </c>
      <c r="G2288" s="10">
        <f>ROUND(E2288/D2288,2)</f>
        <v>1</v>
      </c>
      <c r="H2288" s="9" t="s">
        <v>8217</v>
      </c>
      <c r="I2288" t="s">
        <v>8222</v>
      </c>
      <c r="J2288" t="s">
        <v>8244</v>
      </c>
      <c r="K2288">
        <v>1378439940</v>
      </c>
      <c r="L2288">
        <v>1376003254</v>
      </c>
      <c r="M2288" s="20">
        <f>(((K2288/60)/60)/24)+DATE(1970,1,1)</f>
        <v>41523.165972222225</v>
      </c>
      <c r="N2288" s="20">
        <f>(((L2288/60)/60)/24)+DATE(1970,1,1)</f>
        <v>41494.963587962964</v>
      </c>
      <c r="O2288" s="22">
        <f>M2288-N2288</f>
        <v>28.202384259260725</v>
      </c>
      <c r="P2288" t="b">
        <v>0</v>
      </c>
      <c r="Q2288">
        <v>14</v>
      </c>
      <c r="R2288" t="b">
        <v>1</v>
      </c>
      <c r="S2288" t="s">
        <v>8271</v>
      </c>
      <c r="T2288" s="15" t="s">
        <v>8321</v>
      </c>
      <c r="U2288" s="15" t="s">
        <v>8322</v>
      </c>
    </row>
    <row r="2289" spans="1:21" ht="45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s="13">
        <f>IFERROR(ROUND(E2289/Q2289,2),0)</f>
        <v>50.93</v>
      </c>
      <c r="G2289" s="10">
        <f>ROUND(E2289/D2289,2)</f>
        <v>1.2</v>
      </c>
      <c r="H2289" s="9" t="s">
        <v>8217</v>
      </c>
      <c r="I2289" t="s">
        <v>8222</v>
      </c>
      <c r="J2289" t="s">
        <v>8244</v>
      </c>
      <c r="K2289">
        <v>1403539260</v>
      </c>
      <c r="L2289">
        <v>1401724860</v>
      </c>
      <c r="M2289" s="20">
        <f>(((K2289/60)/60)/24)+DATE(1970,1,1)</f>
        <v>41813.667361111111</v>
      </c>
      <c r="N2289" s="20">
        <f>(((L2289/60)/60)/24)+DATE(1970,1,1)</f>
        <v>41792.667361111111</v>
      </c>
      <c r="O2289" s="22">
        <f>M2289-N2289</f>
        <v>21</v>
      </c>
      <c r="P2289" t="b">
        <v>0</v>
      </c>
      <c r="Q2289">
        <v>106</v>
      </c>
      <c r="R2289" t="b">
        <v>1</v>
      </c>
      <c r="S2289" t="s">
        <v>8271</v>
      </c>
      <c r="T2289" s="15" t="s">
        <v>8321</v>
      </c>
      <c r="U2289" s="15" t="s">
        <v>8322</v>
      </c>
    </row>
    <row r="2290" spans="1:21" ht="60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s="13">
        <f>IFERROR(ROUND(E2290/Q2290,2),0)</f>
        <v>40.04</v>
      </c>
      <c r="G2290" s="10">
        <f>ROUND(E2290/D2290,2)</f>
        <v>1</v>
      </c>
      <c r="H2290" s="9" t="s">
        <v>8217</v>
      </c>
      <c r="I2290" t="s">
        <v>8222</v>
      </c>
      <c r="J2290" t="s">
        <v>8244</v>
      </c>
      <c r="K2290">
        <v>1340733600</v>
      </c>
      <c r="L2290">
        <v>1339098689</v>
      </c>
      <c r="M2290" s="20">
        <f>(((K2290/60)/60)/24)+DATE(1970,1,1)</f>
        <v>41086.75</v>
      </c>
      <c r="N2290" s="20">
        <f>(((L2290/60)/60)/24)+DATE(1970,1,1)</f>
        <v>41067.827418981484</v>
      </c>
      <c r="O2290" s="22">
        <f>M2290-N2290</f>
        <v>18.922581018516212</v>
      </c>
      <c r="P2290" t="b">
        <v>0</v>
      </c>
      <c r="Q2290">
        <v>25</v>
      </c>
      <c r="R2290" t="b">
        <v>1</v>
      </c>
      <c r="S2290" t="s">
        <v>8271</v>
      </c>
      <c r="T2290" s="15" t="s">
        <v>8321</v>
      </c>
      <c r="U2290" s="15" t="s">
        <v>8322</v>
      </c>
    </row>
    <row r="2291" spans="1:21" ht="60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s="13">
        <f>IFERROR(ROUND(E2291/Q2291,2),0)</f>
        <v>64.44</v>
      </c>
      <c r="G2291" s="10">
        <f>ROUND(E2291/D2291,2)</f>
        <v>1.07</v>
      </c>
      <c r="H2291" s="9" t="s">
        <v>8217</v>
      </c>
      <c r="I2291" t="s">
        <v>8222</v>
      </c>
      <c r="J2291" t="s">
        <v>8244</v>
      </c>
      <c r="K2291">
        <v>1386372120</v>
      </c>
      <c r="L2291">
        <v>1382659060</v>
      </c>
      <c r="M2291" s="20">
        <f>(((K2291/60)/60)/24)+DATE(1970,1,1)</f>
        <v>41614.973611111112</v>
      </c>
      <c r="N2291" s="20">
        <f>(((L2291/60)/60)/24)+DATE(1970,1,1)</f>
        <v>41571.998379629629</v>
      </c>
      <c r="O2291" s="22">
        <f>M2291-N2291</f>
        <v>42.975231481483206</v>
      </c>
      <c r="P2291" t="b">
        <v>0</v>
      </c>
      <c r="Q2291">
        <v>25</v>
      </c>
      <c r="R2291" t="b">
        <v>1</v>
      </c>
      <c r="S2291" t="s">
        <v>8271</v>
      </c>
      <c r="T2291" s="15" t="s">
        <v>8321</v>
      </c>
      <c r="U2291" s="15" t="s">
        <v>8322</v>
      </c>
    </row>
    <row r="2292" spans="1:21" ht="45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s="13">
        <f>IFERROR(ROUND(E2292/Q2292,2),0)</f>
        <v>53.83</v>
      </c>
      <c r="G2292" s="10">
        <f>ROUND(E2292/D2292,2)</f>
        <v>1.04</v>
      </c>
      <c r="H2292" s="9" t="s">
        <v>8217</v>
      </c>
      <c r="I2292" t="s">
        <v>8222</v>
      </c>
      <c r="J2292" t="s">
        <v>8244</v>
      </c>
      <c r="K2292">
        <v>1259686800</v>
      </c>
      <c r="L2292">
        <v>1252908330</v>
      </c>
      <c r="M2292" s="20">
        <f>(((K2292/60)/60)/24)+DATE(1970,1,1)</f>
        <v>40148.708333333336</v>
      </c>
      <c r="N2292" s="20">
        <f>(((L2292/60)/60)/24)+DATE(1970,1,1)</f>
        <v>40070.253819444442</v>
      </c>
      <c r="O2292" s="22">
        <f>M2292-N2292</f>
        <v>78.454513888893416</v>
      </c>
      <c r="P2292" t="b">
        <v>0</v>
      </c>
      <c r="Q2292">
        <v>29</v>
      </c>
      <c r="R2292" t="b">
        <v>1</v>
      </c>
      <c r="S2292" t="s">
        <v>8271</v>
      </c>
      <c r="T2292" s="15" t="s">
        <v>8321</v>
      </c>
      <c r="U2292" s="15" t="s">
        <v>8322</v>
      </c>
    </row>
    <row r="2293" spans="1:21" ht="60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s="13">
        <f>IFERROR(ROUND(E2293/Q2293,2),0)</f>
        <v>100.47</v>
      </c>
      <c r="G2293" s="10">
        <f>ROUND(E2293/D2293,2)</f>
        <v>1.73</v>
      </c>
      <c r="H2293" s="9" t="s">
        <v>8217</v>
      </c>
      <c r="I2293" t="s">
        <v>8222</v>
      </c>
      <c r="J2293" t="s">
        <v>8244</v>
      </c>
      <c r="K2293">
        <v>1335153600</v>
      </c>
      <c r="L2293">
        <v>1332199618</v>
      </c>
      <c r="M2293" s="20">
        <f>(((K2293/60)/60)/24)+DATE(1970,1,1)</f>
        <v>41022.166666666664</v>
      </c>
      <c r="N2293" s="20">
        <f>(((L2293/60)/60)/24)+DATE(1970,1,1)</f>
        <v>40987.977060185185</v>
      </c>
      <c r="O2293" s="22">
        <f>M2293-N2293</f>
        <v>34.189606481479132</v>
      </c>
      <c r="P2293" t="b">
        <v>0</v>
      </c>
      <c r="Q2293">
        <v>43</v>
      </c>
      <c r="R2293" t="b">
        <v>1</v>
      </c>
      <c r="S2293" t="s">
        <v>8271</v>
      </c>
      <c r="T2293" s="15" t="s">
        <v>8321</v>
      </c>
      <c r="U2293" s="15" t="s">
        <v>8322</v>
      </c>
    </row>
    <row r="2294" spans="1:21" ht="60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s="13">
        <f>IFERROR(ROUND(E2294/Q2294,2),0)</f>
        <v>46.63</v>
      </c>
      <c r="G2294" s="10">
        <f>ROUND(E2294/D2294,2)</f>
        <v>1.07</v>
      </c>
      <c r="H2294" s="9" t="s">
        <v>8217</v>
      </c>
      <c r="I2294" t="s">
        <v>8222</v>
      </c>
      <c r="J2294" t="s">
        <v>8244</v>
      </c>
      <c r="K2294">
        <v>1334767476</v>
      </c>
      <c r="L2294">
        <v>1332175476</v>
      </c>
      <c r="M2294" s="20">
        <f>(((K2294/60)/60)/24)+DATE(1970,1,1)</f>
        <v>41017.697638888887</v>
      </c>
      <c r="N2294" s="20">
        <f>(((L2294/60)/60)/24)+DATE(1970,1,1)</f>
        <v>40987.697638888887</v>
      </c>
      <c r="O2294" s="22">
        <f>M2294-N2294</f>
        <v>30</v>
      </c>
      <c r="P2294" t="b">
        <v>0</v>
      </c>
      <c r="Q2294">
        <v>46</v>
      </c>
      <c r="R2294" t="b">
        <v>1</v>
      </c>
      <c r="S2294" t="s">
        <v>8271</v>
      </c>
      <c r="T2294" s="15" t="s">
        <v>8321</v>
      </c>
      <c r="U2294" s="15" t="s">
        <v>8322</v>
      </c>
    </row>
    <row r="2295" spans="1:21" ht="30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s="13">
        <f>IFERROR(ROUND(E2295/Q2295,2),0)</f>
        <v>34.07</v>
      </c>
      <c r="G2295" s="10">
        <f>ROUND(E2295/D2295,2)</f>
        <v>1.08</v>
      </c>
      <c r="H2295" s="9" t="s">
        <v>8217</v>
      </c>
      <c r="I2295" t="s">
        <v>8222</v>
      </c>
      <c r="J2295" t="s">
        <v>8244</v>
      </c>
      <c r="K2295">
        <v>1348545540</v>
      </c>
      <c r="L2295">
        <v>1346345999</v>
      </c>
      <c r="M2295" s="20">
        <f>(((K2295/60)/60)/24)+DATE(1970,1,1)</f>
        <v>41177.165972222225</v>
      </c>
      <c r="N2295" s="20">
        <f>(((L2295/60)/60)/24)+DATE(1970,1,1)</f>
        <v>41151.708321759259</v>
      </c>
      <c r="O2295" s="22">
        <f>M2295-N2295</f>
        <v>25.45765046296583</v>
      </c>
      <c r="P2295" t="b">
        <v>0</v>
      </c>
      <c r="Q2295">
        <v>27</v>
      </c>
      <c r="R2295" t="b">
        <v>1</v>
      </c>
      <c r="S2295" t="s">
        <v>8271</v>
      </c>
      <c r="T2295" s="15" t="s">
        <v>8321</v>
      </c>
      <c r="U2295" s="15" t="s">
        <v>8322</v>
      </c>
    </row>
    <row r="2296" spans="1:21" ht="60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s="13">
        <f>IFERROR(ROUND(E2296/Q2296,2),0)</f>
        <v>65.209999999999994</v>
      </c>
      <c r="G2296" s="10">
        <f>ROUND(E2296/D2296,2)</f>
        <v>1.46</v>
      </c>
      <c r="H2296" s="9" t="s">
        <v>8217</v>
      </c>
      <c r="I2296" t="s">
        <v>8222</v>
      </c>
      <c r="J2296" t="s">
        <v>8244</v>
      </c>
      <c r="K2296">
        <v>1358702480</v>
      </c>
      <c r="L2296">
        <v>1356110480</v>
      </c>
      <c r="M2296" s="20">
        <f>(((K2296/60)/60)/24)+DATE(1970,1,1)</f>
        <v>41294.72314814815</v>
      </c>
      <c r="N2296" s="20">
        <f>(((L2296/60)/60)/24)+DATE(1970,1,1)</f>
        <v>41264.72314814815</v>
      </c>
      <c r="O2296" s="22">
        <f>M2296-N2296</f>
        <v>30</v>
      </c>
      <c r="P2296" t="b">
        <v>0</v>
      </c>
      <c r="Q2296">
        <v>112</v>
      </c>
      <c r="R2296" t="b">
        <v>1</v>
      </c>
      <c r="S2296" t="s">
        <v>8271</v>
      </c>
      <c r="T2296" s="15" t="s">
        <v>8321</v>
      </c>
      <c r="U2296" s="15" t="s">
        <v>8322</v>
      </c>
    </row>
    <row r="2297" spans="1:21" ht="60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s="13">
        <f>IFERROR(ROUND(E2297/Q2297,2),0)</f>
        <v>44.21</v>
      </c>
      <c r="G2297" s="10">
        <f>ROUND(E2297/D2297,2)</f>
        <v>1.25</v>
      </c>
      <c r="H2297" s="9" t="s">
        <v>8217</v>
      </c>
      <c r="I2297" t="s">
        <v>8222</v>
      </c>
      <c r="J2297" t="s">
        <v>8244</v>
      </c>
      <c r="K2297">
        <v>1359240856</v>
      </c>
      <c r="L2297">
        <v>1356648856</v>
      </c>
      <c r="M2297" s="20">
        <f>(((K2297/60)/60)/24)+DATE(1970,1,1)</f>
        <v>41300.954351851848</v>
      </c>
      <c r="N2297" s="20">
        <f>(((L2297/60)/60)/24)+DATE(1970,1,1)</f>
        <v>41270.954351851848</v>
      </c>
      <c r="O2297" s="22">
        <f>M2297-N2297</f>
        <v>30</v>
      </c>
      <c r="P2297" t="b">
        <v>0</v>
      </c>
      <c r="Q2297">
        <v>34</v>
      </c>
      <c r="R2297" t="b">
        <v>1</v>
      </c>
      <c r="S2297" t="s">
        <v>8271</v>
      </c>
      <c r="T2297" s="15" t="s">
        <v>8321</v>
      </c>
      <c r="U2297" s="15" t="s">
        <v>8322</v>
      </c>
    </row>
    <row r="2298" spans="1:21" ht="45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s="13">
        <f>IFERROR(ROUND(E2298/Q2298,2),0)</f>
        <v>71.97</v>
      </c>
      <c r="G2298" s="10">
        <f>ROUND(E2298/D2298,2)</f>
        <v>1.49</v>
      </c>
      <c r="H2298" s="9" t="s">
        <v>8217</v>
      </c>
      <c r="I2298" t="s">
        <v>8222</v>
      </c>
      <c r="J2298" t="s">
        <v>8244</v>
      </c>
      <c r="K2298">
        <v>1330018426</v>
      </c>
      <c r="L2298">
        <v>1326994426</v>
      </c>
      <c r="M2298" s="20">
        <f>(((K2298/60)/60)/24)+DATE(1970,1,1)</f>
        <v>40962.731782407405</v>
      </c>
      <c r="N2298" s="20">
        <f>(((L2298/60)/60)/24)+DATE(1970,1,1)</f>
        <v>40927.731782407405</v>
      </c>
      <c r="O2298" s="22">
        <f>M2298-N2298</f>
        <v>35</v>
      </c>
      <c r="P2298" t="b">
        <v>0</v>
      </c>
      <c r="Q2298">
        <v>145</v>
      </c>
      <c r="R2298" t="b">
        <v>1</v>
      </c>
      <c r="S2298" t="s">
        <v>8271</v>
      </c>
      <c r="T2298" s="15" t="s">
        <v>8321</v>
      </c>
      <c r="U2298" s="15" t="s">
        <v>8322</v>
      </c>
    </row>
    <row r="2299" spans="1:21" ht="30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s="13">
        <f>IFERROR(ROUND(E2299/Q2299,2),0)</f>
        <v>52.95</v>
      </c>
      <c r="G2299" s="10">
        <f>ROUND(E2299/D2299,2)</f>
        <v>1.01</v>
      </c>
      <c r="H2299" s="9" t="s">
        <v>8217</v>
      </c>
      <c r="I2299" t="s">
        <v>8222</v>
      </c>
      <c r="J2299" t="s">
        <v>8244</v>
      </c>
      <c r="K2299">
        <v>1331697540</v>
      </c>
      <c r="L2299">
        <v>1328749249</v>
      </c>
      <c r="M2299" s="20">
        <f>(((K2299/60)/60)/24)+DATE(1970,1,1)</f>
        <v>40982.165972222225</v>
      </c>
      <c r="N2299" s="20">
        <f>(((L2299/60)/60)/24)+DATE(1970,1,1)</f>
        <v>40948.042233796295</v>
      </c>
      <c r="O2299" s="22">
        <f>M2299-N2299</f>
        <v>34.123738425929332</v>
      </c>
      <c r="P2299" t="b">
        <v>0</v>
      </c>
      <c r="Q2299">
        <v>19</v>
      </c>
      <c r="R2299" t="b">
        <v>1</v>
      </c>
      <c r="S2299" t="s">
        <v>8271</v>
      </c>
      <c r="T2299" s="15" t="s">
        <v>8321</v>
      </c>
      <c r="U2299" s="15" t="s">
        <v>8322</v>
      </c>
    </row>
    <row r="2300" spans="1:21" ht="45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s="13">
        <f>IFERROR(ROUND(E2300/Q2300,2),0)</f>
        <v>109.45</v>
      </c>
      <c r="G2300" s="10">
        <f>ROUND(E2300/D2300,2)</f>
        <v>1.05</v>
      </c>
      <c r="H2300" s="9" t="s">
        <v>8217</v>
      </c>
      <c r="I2300" t="s">
        <v>8222</v>
      </c>
      <c r="J2300" t="s">
        <v>8244</v>
      </c>
      <c r="K2300">
        <v>1395861033</v>
      </c>
      <c r="L2300">
        <v>1393272633</v>
      </c>
      <c r="M2300" s="20">
        <f>(((K2300/60)/60)/24)+DATE(1970,1,1)</f>
        <v>41724.798993055556</v>
      </c>
      <c r="N2300" s="20">
        <f>(((L2300/60)/60)/24)+DATE(1970,1,1)</f>
        <v>41694.84065972222</v>
      </c>
      <c r="O2300" s="22">
        <f>M2300-N2300</f>
        <v>29.958333333335759</v>
      </c>
      <c r="P2300" t="b">
        <v>0</v>
      </c>
      <c r="Q2300">
        <v>288</v>
      </c>
      <c r="R2300" t="b">
        <v>1</v>
      </c>
      <c r="S2300" t="s">
        <v>8271</v>
      </c>
      <c r="T2300" s="15" t="s">
        <v>8321</v>
      </c>
      <c r="U2300" s="15" t="s">
        <v>8322</v>
      </c>
    </row>
    <row r="2301" spans="1:21" ht="45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s="13">
        <f>IFERROR(ROUND(E2301/Q2301,2),0)</f>
        <v>75.040000000000006</v>
      </c>
      <c r="G2301" s="10">
        <f>ROUND(E2301/D2301,2)</f>
        <v>3.5</v>
      </c>
      <c r="H2301" s="9" t="s">
        <v>8217</v>
      </c>
      <c r="I2301" t="s">
        <v>8222</v>
      </c>
      <c r="J2301" t="s">
        <v>8244</v>
      </c>
      <c r="K2301">
        <v>1296953209</v>
      </c>
      <c r="L2301">
        <v>1295657209</v>
      </c>
      <c r="M2301" s="20">
        <f>(((K2301/60)/60)/24)+DATE(1970,1,1)</f>
        <v>40580.032511574071</v>
      </c>
      <c r="N2301" s="20">
        <f>(((L2301/60)/60)/24)+DATE(1970,1,1)</f>
        <v>40565.032511574071</v>
      </c>
      <c r="O2301" s="22">
        <f>M2301-N2301</f>
        <v>15</v>
      </c>
      <c r="P2301" t="b">
        <v>0</v>
      </c>
      <c r="Q2301">
        <v>14</v>
      </c>
      <c r="R2301" t="b">
        <v>1</v>
      </c>
      <c r="S2301" t="s">
        <v>8271</v>
      </c>
      <c r="T2301" s="15" t="s">
        <v>8321</v>
      </c>
      <c r="U2301" s="15" t="s">
        <v>8322</v>
      </c>
    </row>
    <row r="2302" spans="1:21" ht="45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s="13">
        <f>IFERROR(ROUND(E2302/Q2302,2),0)</f>
        <v>115.71</v>
      </c>
      <c r="G2302" s="10">
        <f>ROUND(E2302/D2302,2)</f>
        <v>1.01</v>
      </c>
      <c r="H2302" s="9" t="s">
        <v>8217</v>
      </c>
      <c r="I2302" t="s">
        <v>8222</v>
      </c>
      <c r="J2302" t="s">
        <v>8244</v>
      </c>
      <c r="K2302">
        <v>1340904416</v>
      </c>
      <c r="L2302">
        <v>1339694816</v>
      </c>
      <c r="M2302" s="20">
        <f>(((K2302/60)/60)/24)+DATE(1970,1,1)</f>
        <v>41088.727037037039</v>
      </c>
      <c r="N2302" s="20">
        <f>(((L2302/60)/60)/24)+DATE(1970,1,1)</f>
        <v>41074.727037037039</v>
      </c>
      <c r="O2302" s="22">
        <f>M2302-N2302</f>
        <v>14</v>
      </c>
      <c r="P2302" t="b">
        <v>0</v>
      </c>
      <c r="Q2302">
        <v>7</v>
      </c>
      <c r="R2302" t="b">
        <v>1</v>
      </c>
      <c r="S2302" t="s">
        <v>8271</v>
      </c>
      <c r="T2302" s="15" t="s">
        <v>8321</v>
      </c>
      <c r="U2302" s="15" t="s">
        <v>8322</v>
      </c>
    </row>
    <row r="2303" spans="1:21" ht="30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s="13">
        <f>IFERROR(ROUND(E2303/Q2303,2),0)</f>
        <v>31.66</v>
      </c>
      <c r="G2303" s="10">
        <f>ROUND(E2303/D2303,2)</f>
        <v>1.34</v>
      </c>
      <c r="H2303" s="9" t="s">
        <v>8217</v>
      </c>
      <c r="I2303" t="s">
        <v>8222</v>
      </c>
      <c r="J2303" t="s">
        <v>8244</v>
      </c>
      <c r="K2303">
        <v>1371785496</v>
      </c>
      <c r="L2303">
        <v>1369193496</v>
      </c>
      <c r="M2303" s="20">
        <f>(((K2303/60)/60)/24)+DATE(1970,1,1)</f>
        <v>41446.146944444445</v>
      </c>
      <c r="N2303" s="20">
        <f>(((L2303/60)/60)/24)+DATE(1970,1,1)</f>
        <v>41416.146944444445</v>
      </c>
      <c r="O2303" s="22">
        <f>M2303-N2303</f>
        <v>30</v>
      </c>
      <c r="P2303" t="b">
        <v>1</v>
      </c>
      <c r="Q2303">
        <v>211</v>
      </c>
      <c r="R2303" t="b">
        <v>1</v>
      </c>
      <c r="S2303" t="s">
        <v>8274</v>
      </c>
      <c r="T2303" s="15" t="s">
        <v>8321</v>
      </c>
      <c r="U2303" s="15" t="s">
        <v>8325</v>
      </c>
    </row>
    <row r="2304" spans="1:21" ht="45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s="13">
        <f>IFERROR(ROUND(E2304/Q2304,2),0)</f>
        <v>46.18</v>
      </c>
      <c r="G2304" s="10">
        <f>ROUND(E2304/D2304,2)</f>
        <v>1.71</v>
      </c>
      <c r="H2304" s="9" t="s">
        <v>8217</v>
      </c>
      <c r="I2304" t="s">
        <v>8222</v>
      </c>
      <c r="J2304" t="s">
        <v>8244</v>
      </c>
      <c r="K2304">
        <v>1388473200</v>
      </c>
      <c r="L2304">
        <v>1385585434</v>
      </c>
      <c r="M2304" s="20">
        <f>(((K2304/60)/60)/24)+DATE(1970,1,1)</f>
        <v>41639.291666666664</v>
      </c>
      <c r="N2304" s="20">
        <f>(((L2304/60)/60)/24)+DATE(1970,1,1)</f>
        <v>41605.868449074071</v>
      </c>
      <c r="O2304" s="22">
        <f>M2304-N2304</f>
        <v>33.423217592593573</v>
      </c>
      <c r="P2304" t="b">
        <v>1</v>
      </c>
      <c r="Q2304">
        <v>85</v>
      </c>
      <c r="R2304" t="b">
        <v>1</v>
      </c>
      <c r="S2304" t="s">
        <v>8274</v>
      </c>
      <c r="T2304" s="15" t="s">
        <v>8321</v>
      </c>
      <c r="U2304" s="15" t="s">
        <v>8325</v>
      </c>
    </row>
    <row r="2305" spans="1:21" ht="60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s="13">
        <f>IFERROR(ROUND(E2305/Q2305,2),0)</f>
        <v>68.48</v>
      </c>
      <c r="G2305" s="10">
        <f>ROUND(E2305/D2305,2)</f>
        <v>1.0900000000000001</v>
      </c>
      <c r="H2305" s="9" t="s">
        <v>8217</v>
      </c>
      <c r="I2305" t="s">
        <v>8222</v>
      </c>
      <c r="J2305" t="s">
        <v>8244</v>
      </c>
      <c r="K2305">
        <v>1323747596</v>
      </c>
      <c r="L2305">
        <v>1320287996</v>
      </c>
      <c r="M2305" s="20">
        <f>(((K2305/60)/60)/24)+DATE(1970,1,1)</f>
        <v>40890.152731481481</v>
      </c>
      <c r="N2305" s="20">
        <f>(((L2305/60)/60)/24)+DATE(1970,1,1)</f>
        <v>40850.111064814817</v>
      </c>
      <c r="O2305" s="22">
        <f>M2305-N2305</f>
        <v>40.041666666664241</v>
      </c>
      <c r="P2305" t="b">
        <v>1</v>
      </c>
      <c r="Q2305">
        <v>103</v>
      </c>
      <c r="R2305" t="b">
        <v>1</v>
      </c>
      <c r="S2305" t="s">
        <v>8274</v>
      </c>
      <c r="T2305" s="15" t="s">
        <v>8321</v>
      </c>
      <c r="U2305" s="15" t="s">
        <v>8325</v>
      </c>
    </row>
    <row r="2306" spans="1:21" ht="45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s="13">
        <f>IFERROR(ROUND(E2306/Q2306,2),0)</f>
        <v>53.47</v>
      </c>
      <c r="G2306" s="10">
        <f>ROUND(E2306/D2306,2)</f>
        <v>1.01</v>
      </c>
      <c r="H2306" s="9" t="s">
        <v>8217</v>
      </c>
      <c r="I2306" t="s">
        <v>8222</v>
      </c>
      <c r="J2306" t="s">
        <v>8244</v>
      </c>
      <c r="K2306">
        <v>1293857940</v>
      </c>
      <c r="L2306">
        <v>1290281691</v>
      </c>
      <c r="M2306" s="20">
        <f>(((K2306/60)/60)/24)+DATE(1970,1,1)</f>
        <v>40544.207638888889</v>
      </c>
      <c r="N2306" s="20">
        <f>(((L2306/60)/60)/24)+DATE(1970,1,1)</f>
        <v>40502.815868055557</v>
      </c>
      <c r="O2306" s="22">
        <f>M2306-N2306</f>
        <v>41.391770833331975</v>
      </c>
      <c r="P2306" t="b">
        <v>1</v>
      </c>
      <c r="Q2306">
        <v>113</v>
      </c>
      <c r="R2306" t="b">
        <v>1</v>
      </c>
      <c r="S2306" t="s">
        <v>8274</v>
      </c>
      <c r="T2306" s="15" t="s">
        <v>8321</v>
      </c>
      <c r="U2306" s="15" t="s">
        <v>8325</v>
      </c>
    </row>
    <row r="2307" spans="1:21" ht="60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s="13">
        <f>IFERROR(ROUND(E2307/Q2307,2),0)</f>
        <v>109.11</v>
      </c>
      <c r="G2307" s="10">
        <f>ROUND(E2307/D2307,2)</f>
        <v>1.01</v>
      </c>
      <c r="H2307" s="9" t="s">
        <v>8217</v>
      </c>
      <c r="I2307" t="s">
        <v>8222</v>
      </c>
      <c r="J2307" t="s">
        <v>8244</v>
      </c>
      <c r="K2307">
        <v>1407520800</v>
      </c>
      <c r="L2307">
        <v>1405356072</v>
      </c>
      <c r="M2307" s="20">
        <f>(((K2307/60)/60)/24)+DATE(1970,1,1)</f>
        <v>41859.75</v>
      </c>
      <c r="N2307" s="20">
        <f>(((L2307/60)/60)/24)+DATE(1970,1,1)</f>
        <v>41834.695277777777</v>
      </c>
      <c r="O2307" s="22">
        <f>M2307-N2307</f>
        <v>25.054722222223063</v>
      </c>
      <c r="P2307" t="b">
        <v>1</v>
      </c>
      <c r="Q2307">
        <v>167</v>
      </c>
      <c r="R2307" t="b">
        <v>1</v>
      </c>
      <c r="S2307" t="s">
        <v>8274</v>
      </c>
      <c r="T2307" s="15" t="s">
        <v>8321</v>
      </c>
      <c r="U2307" s="15" t="s">
        <v>8325</v>
      </c>
    </row>
    <row r="2308" spans="1:21" ht="45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s="13">
        <f>IFERROR(ROUND(E2308/Q2308,2),0)</f>
        <v>51.19</v>
      </c>
      <c r="G2308" s="10">
        <f>ROUND(E2308/D2308,2)</f>
        <v>1.07</v>
      </c>
      <c r="H2308" s="9" t="s">
        <v>8217</v>
      </c>
      <c r="I2308" t="s">
        <v>8222</v>
      </c>
      <c r="J2308" t="s">
        <v>8244</v>
      </c>
      <c r="K2308">
        <v>1331352129</v>
      </c>
      <c r="L2308">
        <v>1328760129</v>
      </c>
      <c r="M2308" s="20">
        <f>(((K2308/60)/60)/24)+DATE(1970,1,1)</f>
        <v>40978.16815972222</v>
      </c>
      <c r="N2308" s="20">
        <f>(((L2308/60)/60)/24)+DATE(1970,1,1)</f>
        <v>40948.16815972222</v>
      </c>
      <c r="O2308" s="22">
        <f>M2308-N2308</f>
        <v>30</v>
      </c>
      <c r="P2308" t="b">
        <v>1</v>
      </c>
      <c r="Q2308">
        <v>73</v>
      </c>
      <c r="R2308" t="b">
        <v>1</v>
      </c>
      <c r="S2308" t="s">
        <v>8274</v>
      </c>
      <c r="T2308" s="15" t="s">
        <v>8321</v>
      </c>
      <c r="U2308" s="15" t="s">
        <v>8325</v>
      </c>
    </row>
    <row r="2309" spans="1:21" ht="45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s="13">
        <f>IFERROR(ROUND(E2309/Q2309,2),0)</f>
        <v>27.94</v>
      </c>
      <c r="G2309" s="10">
        <f>ROUND(E2309/D2309,2)</f>
        <v>1.07</v>
      </c>
      <c r="H2309" s="9" t="s">
        <v>8217</v>
      </c>
      <c r="I2309" t="s">
        <v>8222</v>
      </c>
      <c r="J2309" t="s">
        <v>8244</v>
      </c>
      <c r="K2309">
        <v>1336245328</v>
      </c>
      <c r="L2309">
        <v>1333653333</v>
      </c>
      <c r="M2309" s="20">
        <f>(((K2309/60)/60)/24)+DATE(1970,1,1)</f>
        <v>41034.802407407406</v>
      </c>
      <c r="N2309" s="20">
        <f>(((L2309/60)/60)/24)+DATE(1970,1,1)</f>
        <v>41004.802465277775</v>
      </c>
      <c r="O2309" s="22">
        <f>M2309-N2309</f>
        <v>29.999942129630654</v>
      </c>
      <c r="P2309" t="b">
        <v>1</v>
      </c>
      <c r="Q2309">
        <v>75</v>
      </c>
      <c r="R2309" t="b">
        <v>1</v>
      </c>
      <c r="S2309" t="s">
        <v>8274</v>
      </c>
      <c r="T2309" s="15" t="s">
        <v>8321</v>
      </c>
      <c r="U2309" s="15" t="s">
        <v>8325</v>
      </c>
    </row>
    <row r="2310" spans="1:21" ht="60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s="13">
        <f>IFERROR(ROUND(E2310/Q2310,2),0)</f>
        <v>82.5</v>
      </c>
      <c r="G2310" s="10">
        <f>ROUND(E2310/D2310,2)</f>
        <v>1.01</v>
      </c>
      <c r="H2310" s="9" t="s">
        <v>8217</v>
      </c>
      <c r="I2310" t="s">
        <v>8222</v>
      </c>
      <c r="J2310" t="s">
        <v>8244</v>
      </c>
      <c r="K2310">
        <v>1409274000</v>
      </c>
      <c r="L2310">
        <v>1406847996</v>
      </c>
      <c r="M2310" s="20">
        <f>(((K2310/60)/60)/24)+DATE(1970,1,1)</f>
        <v>41880.041666666664</v>
      </c>
      <c r="N2310" s="20">
        <f>(((L2310/60)/60)/24)+DATE(1970,1,1)</f>
        <v>41851.962916666671</v>
      </c>
      <c r="O2310" s="22">
        <f>M2310-N2310</f>
        <v>28.078749999993306</v>
      </c>
      <c r="P2310" t="b">
        <v>1</v>
      </c>
      <c r="Q2310">
        <v>614</v>
      </c>
      <c r="R2310" t="b">
        <v>1</v>
      </c>
      <c r="S2310" t="s">
        <v>8274</v>
      </c>
      <c r="T2310" s="15" t="s">
        <v>8321</v>
      </c>
      <c r="U2310" s="15" t="s">
        <v>8325</v>
      </c>
    </row>
    <row r="2311" spans="1:21" ht="45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s="13">
        <f>IFERROR(ROUND(E2311/Q2311,2),0)</f>
        <v>59.82</v>
      </c>
      <c r="G2311" s="10">
        <f>ROUND(E2311/D2311,2)</f>
        <v>1.07</v>
      </c>
      <c r="H2311" s="9" t="s">
        <v>8217</v>
      </c>
      <c r="I2311" t="s">
        <v>8222</v>
      </c>
      <c r="J2311" t="s">
        <v>8244</v>
      </c>
      <c r="K2311">
        <v>1362872537</v>
      </c>
      <c r="L2311">
        <v>1359848537</v>
      </c>
      <c r="M2311" s="20">
        <f>(((K2311/60)/60)/24)+DATE(1970,1,1)</f>
        <v>41342.987696759257</v>
      </c>
      <c r="N2311" s="20">
        <f>(((L2311/60)/60)/24)+DATE(1970,1,1)</f>
        <v>41307.987696759257</v>
      </c>
      <c r="O2311" s="22">
        <f>M2311-N2311</f>
        <v>35</v>
      </c>
      <c r="P2311" t="b">
        <v>1</v>
      </c>
      <c r="Q2311">
        <v>107</v>
      </c>
      <c r="R2311" t="b">
        <v>1</v>
      </c>
      <c r="S2311" t="s">
        <v>8274</v>
      </c>
      <c r="T2311" s="15" t="s">
        <v>8321</v>
      </c>
      <c r="U2311" s="15" t="s">
        <v>8325</v>
      </c>
    </row>
    <row r="2312" spans="1:21" ht="60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s="13">
        <f>IFERROR(ROUND(E2312/Q2312,2),0)</f>
        <v>64.819999999999993</v>
      </c>
      <c r="G2312" s="10">
        <f>ROUND(E2312/D2312,2)</f>
        <v>4.29</v>
      </c>
      <c r="H2312" s="9" t="s">
        <v>8217</v>
      </c>
      <c r="I2312" t="s">
        <v>8222</v>
      </c>
      <c r="J2312" t="s">
        <v>8244</v>
      </c>
      <c r="K2312">
        <v>1363889015</v>
      </c>
      <c r="L2312">
        <v>1361300615</v>
      </c>
      <c r="M2312" s="20">
        <f>(((K2312/60)/60)/24)+DATE(1970,1,1)</f>
        <v>41354.752488425926</v>
      </c>
      <c r="N2312" s="20">
        <f>(((L2312/60)/60)/24)+DATE(1970,1,1)</f>
        <v>41324.79415509259</v>
      </c>
      <c r="O2312" s="22">
        <f>M2312-N2312</f>
        <v>29.958333333335759</v>
      </c>
      <c r="P2312" t="b">
        <v>1</v>
      </c>
      <c r="Q2312">
        <v>1224</v>
      </c>
      <c r="R2312" t="b">
        <v>1</v>
      </c>
      <c r="S2312" t="s">
        <v>8274</v>
      </c>
      <c r="T2312" s="15" t="s">
        <v>8321</v>
      </c>
      <c r="U2312" s="15" t="s">
        <v>8325</v>
      </c>
    </row>
    <row r="2313" spans="1:21" ht="45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s="13">
        <f>IFERROR(ROUND(E2313/Q2313,2),0)</f>
        <v>90.1</v>
      </c>
      <c r="G2313" s="10">
        <f>ROUND(E2313/D2313,2)</f>
        <v>1.04</v>
      </c>
      <c r="H2313" s="9" t="s">
        <v>8217</v>
      </c>
      <c r="I2313" t="s">
        <v>8222</v>
      </c>
      <c r="J2313" t="s">
        <v>8244</v>
      </c>
      <c r="K2313">
        <v>1399421189</v>
      </c>
      <c r="L2313">
        <v>1396829189</v>
      </c>
      <c r="M2313" s="20">
        <f>(((K2313/60)/60)/24)+DATE(1970,1,1)</f>
        <v>41766.004502314812</v>
      </c>
      <c r="N2313" s="20">
        <f>(((L2313/60)/60)/24)+DATE(1970,1,1)</f>
        <v>41736.004502314812</v>
      </c>
      <c r="O2313" s="22">
        <f>M2313-N2313</f>
        <v>30</v>
      </c>
      <c r="P2313" t="b">
        <v>1</v>
      </c>
      <c r="Q2313">
        <v>104</v>
      </c>
      <c r="R2313" t="b">
        <v>1</v>
      </c>
      <c r="S2313" t="s">
        <v>8274</v>
      </c>
      <c r="T2313" s="15" t="s">
        <v>8321</v>
      </c>
      <c r="U2313" s="15" t="s">
        <v>8325</v>
      </c>
    </row>
    <row r="2314" spans="1:21" ht="45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s="13">
        <f>IFERROR(ROUND(E2314/Q2314,2),0)</f>
        <v>40.96</v>
      </c>
      <c r="G2314" s="10">
        <f>ROUND(E2314/D2314,2)</f>
        <v>1.08</v>
      </c>
      <c r="H2314" s="9" t="s">
        <v>8217</v>
      </c>
      <c r="I2314" t="s">
        <v>8222</v>
      </c>
      <c r="J2314" t="s">
        <v>8244</v>
      </c>
      <c r="K2314">
        <v>1397862000</v>
      </c>
      <c r="L2314">
        <v>1395155478</v>
      </c>
      <c r="M2314" s="20">
        <f>(((K2314/60)/60)/24)+DATE(1970,1,1)</f>
        <v>41747.958333333336</v>
      </c>
      <c r="N2314" s="20">
        <f>(((L2314/60)/60)/24)+DATE(1970,1,1)</f>
        <v>41716.632847222223</v>
      </c>
      <c r="O2314" s="22">
        <f>M2314-N2314</f>
        <v>31.325486111112696</v>
      </c>
      <c r="P2314" t="b">
        <v>1</v>
      </c>
      <c r="Q2314">
        <v>79</v>
      </c>
      <c r="R2314" t="b">
        <v>1</v>
      </c>
      <c r="S2314" t="s">
        <v>8274</v>
      </c>
      <c r="T2314" s="15" t="s">
        <v>8321</v>
      </c>
      <c r="U2314" s="15" t="s">
        <v>8325</v>
      </c>
    </row>
    <row r="2315" spans="1:21" ht="30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s="13">
        <f>IFERROR(ROUND(E2315/Q2315,2),0)</f>
        <v>56</v>
      </c>
      <c r="G2315" s="10">
        <f>ROUND(E2315/D2315,2)</f>
        <v>1.76</v>
      </c>
      <c r="H2315" s="9" t="s">
        <v>8217</v>
      </c>
      <c r="I2315" t="s">
        <v>8222</v>
      </c>
      <c r="J2315" t="s">
        <v>8244</v>
      </c>
      <c r="K2315">
        <v>1336086026</v>
      </c>
      <c r="L2315">
        <v>1333494026</v>
      </c>
      <c r="M2315" s="20">
        <f>(((K2315/60)/60)/24)+DATE(1970,1,1)</f>
        <v>41032.958634259259</v>
      </c>
      <c r="N2315" s="20">
        <f>(((L2315/60)/60)/24)+DATE(1970,1,1)</f>
        <v>41002.958634259259</v>
      </c>
      <c r="O2315" s="22">
        <f>M2315-N2315</f>
        <v>30</v>
      </c>
      <c r="P2315" t="b">
        <v>1</v>
      </c>
      <c r="Q2315">
        <v>157</v>
      </c>
      <c r="R2315" t="b">
        <v>1</v>
      </c>
      <c r="S2315" t="s">
        <v>8274</v>
      </c>
      <c r="T2315" s="15" t="s">
        <v>8321</v>
      </c>
      <c r="U2315" s="15" t="s">
        <v>8325</v>
      </c>
    </row>
    <row r="2316" spans="1:21" ht="60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s="13">
        <f>IFERROR(ROUND(E2316/Q2316,2),0)</f>
        <v>37.67</v>
      </c>
      <c r="G2316" s="10">
        <f>ROUND(E2316/D2316,2)</f>
        <v>1.57</v>
      </c>
      <c r="H2316" s="9" t="s">
        <v>8217</v>
      </c>
      <c r="I2316" t="s">
        <v>8222</v>
      </c>
      <c r="J2316" t="s">
        <v>8244</v>
      </c>
      <c r="K2316">
        <v>1339074857</v>
      </c>
      <c r="L2316">
        <v>1336482857</v>
      </c>
      <c r="M2316" s="20">
        <f>(((K2316/60)/60)/24)+DATE(1970,1,1)</f>
        <v>41067.551585648151</v>
      </c>
      <c r="N2316" s="20">
        <f>(((L2316/60)/60)/24)+DATE(1970,1,1)</f>
        <v>41037.551585648151</v>
      </c>
      <c r="O2316" s="22">
        <f>M2316-N2316</f>
        <v>30</v>
      </c>
      <c r="P2316" t="b">
        <v>1</v>
      </c>
      <c r="Q2316">
        <v>50</v>
      </c>
      <c r="R2316" t="b">
        <v>1</v>
      </c>
      <c r="S2316" t="s">
        <v>8274</v>
      </c>
      <c r="T2316" s="15" t="s">
        <v>8321</v>
      </c>
      <c r="U2316" s="15" t="s">
        <v>8325</v>
      </c>
    </row>
    <row r="2317" spans="1:21" ht="45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s="13">
        <f>IFERROR(ROUND(E2317/Q2317,2),0)</f>
        <v>40.08</v>
      </c>
      <c r="G2317" s="10">
        <f>ROUND(E2317/D2317,2)</f>
        <v>1.03</v>
      </c>
      <c r="H2317" s="9" t="s">
        <v>8217</v>
      </c>
      <c r="I2317" t="s">
        <v>8222</v>
      </c>
      <c r="J2317" t="s">
        <v>8244</v>
      </c>
      <c r="K2317">
        <v>1336238743</v>
      </c>
      <c r="L2317">
        <v>1333646743</v>
      </c>
      <c r="M2317" s="20">
        <f>(((K2317/60)/60)/24)+DATE(1970,1,1)</f>
        <v>41034.72619212963</v>
      </c>
      <c r="N2317" s="20">
        <f>(((L2317/60)/60)/24)+DATE(1970,1,1)</f>
        <v>41004.72619212963</v>
      </c>
      <c r="O2317" s="22">
        <f>M2317-N2317</f>
        <v>30</v>
      </c>
      <c r="P2317" t="b">
        <v>1</v>
      </c>
      <c r="Q2317">
        <v>64</v>
      </c>
      <c r="R2317" t="b">
        <v>1</v>
      </c>
      <c r="S2317" t="s">
        <v>8274</v>
      </c>
      <c r="T2317" s="15" t="s">
        <v>8321</v>
      </c>
      <c r="U2317" s="15" t="s">
        <v>8325</v>
      </c>
    </row>
    <row r="2318" spans="1:21" ht="60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s="13">
        <f>IFERROR(ROUND(E2318/Q2318,2),0)</f>
        <v>78.03</v>
      </c>
      <c r="G2318" s="10">
        <f>ROUND(E2318/D2318,2)</f>
        <v>1.04</v>
      </c>
      <c r="H2318" s="9" t="s">
        <v>8217</v>
      </c>
      <c r="I2318" t="s">
        <v>8222</v>
      </c>
      <c r="J2318" t="s">
        <v>8244</v>
      </c>
      <c r="K2318">
        <v>1260383040</v>
      </c>
      <c r="L2318">
        <v>1253726650</v>
      </c>
      <c r="M2318" s="20">
        <f>(((K2318/60)/60)/24)+DATE(1970,1,1)</f>
        <v>40156.76666666667</v>
      </c>
      <c r="N2318" s="20">
        <f>(((L2318/60)/60)/24)+DATE(1970,1,1)</f>
        <v>40079.725115740745</v>
      </c>
      <c r="O2318" s="22">
        <f>M2318-N2318</f>
        <v>77.041550925925549</v>
      </c>
      <c r="P2318" t="b">
        <v>1</v>
      </c>
      <c r="Q2318">
        <v>200</v>
      </c>
      <c r="R2318" t="b">
        <v>1</v>
      </c>
      <c r="S2318" t="s">
        <v>8274</v>
      </c>
      <c r="T2318" s="15" t="s">
        <v>8321</v>
      </c>
      <c r="U2318" s="15" t="s">
        <v>8325</v>
      </c>
    </row>
    <row r="2319" spans="1:21" ht="45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s="13">
        <f>IFERROR(ROUND(E2319/Q2319,2),0)</f>
        <v>18.91</v>
      </c>
      <c r="G2319" s="10">
        <f>ROUND(E2319/D2319,2)</f>
        <v>1.04</v>
      </c>
      <c r="H2319" s="9" t="s">
        <v>8217</v>
      </c>
      <c r="I2319" t="s">
        <v>8222</v>
      </c>
      <c r="J2319" t="s">
        <v>8244</v>
      </c>
      <c r="K2319">
        <v>1266210000</v>
      </c>
      <c r="L2319">
        <v>1263474049</v>
      </c>
      <c r="M2319" s="20">
        <f>(((K2319/60)/60)/24)+DATE(1970,1,1)</f>
        <v>40224.208333333336</v>
      </c>
      <c r="N2319" s="20">
        <f>(((L2319/60)/60)/24)+DATE(1970,1,1)</f>
        <v>40192.542233796295</v>
      </c>
      <c r="O2319" s="22">
        <f>M2319-N2319</f>
        <v>31.666099537040282</v>
      </c>
      <c r="P2319" t="b">
        <v>1</v>
      </c>
      <c r="Q2319">
        <v>22</v>
      </c>
      <c r="R2319" t="b">
        <v>1</v>
      </c>
      <c r="S2319" t="s">
        <v>8274</v>
      </c>
      <c r="T2319" s="15" t="s">
        <v>8321</v>
      </c>
      <c r="U2319" s="15" t="s">
        <v>8325</v>
      </c>
    </row>
    <row r="2320" spans="1:21" ht="60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s="13">
        <f>IFERROR(ROUND(E2320/Q2320,2),0)</f>
        <v>37.130000000000003</v>
      </c>
      <c r="G2320" s="10">
        <f>ROUND(E2320/D2320,2)</f>
        <v>1.21</v>
      </c>
      <c r="H2320" s="9" t="s">
        <v>8217</v>
      </c>
      <c r="I2320" t="s">
        <v>8222</v>
      </c>
      <c r="J2320" t="s">
        <v>8244</v>
      </c>
      <c r="K2320">
        <v>1253937540</v>
      </c>
      <c r="L2320">
        <v>1251214014</v>
      </c>
      <c r="M2320" s="20">
        <f>(((K2320/60)/60)/24)+DATE(1970,1,1)</f>
        <v>40082.165972222225</v>
      </c>
      <c r="N2320" s="20">
        <f>(((L2320/60)/60)/24)+DATE(1970,1,1)</f>
        <v>40050.643680555557</v>
      </c>
      <c r="O2320" s="22">
        <f>M2320-N2320</f>
        <v>31.522291666668025</v>
      </c>
      <c r="P2320" t="b">
        <v>1</v>
      </c>
      <c r="Q2320">
        <v>163</v>
      </c>
      <c r="R2320" t="b">
        <v>1</v>
      </c>
      <c r="S2320" t="s">
        <v>8274</v>
      </c>
      <c r="T2320" s="15" t="s">
        <v>8321</v>
      </c>
      <c r="U2320" s="15" t="s">
        <v>8325</v>
      </c>
    </row>
    <row r="2321" spans="1:21" ht="45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s="13">
        <f>IFERROR(ROUND(E2321/Q2321,2),0)</f>
        <v>41.96</v>
      </c>
      <c r="G2321" s="10">
        <f>ROUND(E2321/D2321,2)</f>
        <v>1.08</v>
      </c>
      <c r="H2321" s="9" t="s">
        <v>8217</v>
      </c>
      <c r="I2321" t="s">
        <v>8222</v>
      </c>
      <c r="J2321" t="s">
        <v>8244</v>
      </c>
      <c r="K2321">
        <v>1387072685</v>
      </c>
      <c r="L2321">
        <v>1384480685</v>
      </c>
      <c r="M2321" s="20">
        <f>(((K2321/60)/60)/24)+DATE(1970,1,1)</f>
        <v>41623.082002314812</v>
      </c>
      <c r="N2321" s="20">
        <f>(((L2321/60)/60)/24)+DATE(1970,1,1)</f>
        <v>41593.082002314812</v>
      </c>
      <c r="O2321" s="22">
        <f>M2321-N2321</f>
        <v>30</v>
      </c>
      <c r="P2321" t="b">
        <v>1</v>
      </c>
      <c r="Q2321">
        <v>77</v>
      </c>
      <c r="R2321" t="b">
        <v>1</v>
      </c>
      <c r="S2321" t="s">
        <v>8274</v>
      </c>
      <c r="T2321" s="15" t="s">
        <v>8321</v>
      </c>
      <c r="U2321" s="15" t="s">
        <v>8325</v>
      </c>
    </row>
    <row r="2322" spans="1:21" ht="60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s="13">
        <f>IFERROR(ROUND(E2322/Q2322,2),0)</f>
        <v>61.04</v>
      </c>
      <c r="G2322" s="10">
        <f>ROUND(E2322/D2322,2)</f>
        <v>1.0900000000000001</v>
      </c>
      <c r="H2322" s="9" t="s">
        <v>8217</v>
      </c>
      <c r="I2322" t="s">
        <v>8222</v>
      </c>
      <c r="J2322" t="s">
        <v>8244</v>
      </c>
      <c r="K2322">
        <v>1396463800</v>
      </c>
      <c r="L2322">
        <v>1393443400</v>
      </c>
      <c r="M2322" s="20">
        <f>(((K2322/60)/60)/24)+DATE(1970,1,1)</f>
        <v>41731.775462962964</v>
      </c>
      <c r="N2322" s="20">
        <f>(((L2322/60)/60)/24)+DATE(1970,1,1)</f>
        <v>41696.817129629628</v>
      </c>
      <c r="O2322" s="22">
        <f>M2322-N2322</f>
        <v>34.958333333335759</v>
      </c>
      <c r="P2322" t="b">
        <v>1</v>
      </c>
      <c r="Q2322">
        <v>89</v>
      </c>
      <c r="R2322" t="b">
        <v>1</v>
      </c>
      <c r="S2322" t="s">
        <v>8274</v>
      </c>
      <c r="T2322" s="15" t="s">
        <v>8321</v>
      </c>
      <c r="U2322" s="15" t="s">
        <v>8325</v>
      </c>
    </row>
    <row r="2323" spans="1:21" ht="45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s="13">
        <f>IFERROR(ROUND(E2323/Q2323,2),0)</f>
        <v>64.53</v>
      </c>
      <c r="G2323" s="10">
        <f>ROUND(E2323/D2323,2)</f>
        <v>0.39</v>
      </c>
      <c r="H2323" s="9" t="s">
        <v>8220</v>
      </c>
      <c r="I2323" t="s">
        <v>8237</v>
      </c>
      <c r="J2323" t="s">
        <v>8247</v>
      </c>
      <c r="K2323">
        <v>1491282901</v>
      </c>
      <c r="L2323">
        <v>1488694501</v>
      </c>
      <c r="M2323" s="20">
        <f>(((K2323/60)/60)/24)+DATE(1970,1,1)</f>
        <v>42829.21876157407</v>
      </c>
      <c r="N2323" s="20">
        <f>(((L2323/60)/60)/24)+DATE(1970,1,1)</f>
        <v>42799.260428240741</v>
      </c>
      <c r="O2323" s="22">
        <f>M2323-N2323</f>
        <v>29.958333333328483</v>
      </c>
      <c r="P2323" t="b">
        <v>0</v>
      </c>
      <c r="Q2323">
        <v>64</v>
      </c>
      <c r="R2323" t="b">
        <v>0</v>
      </c>
      <c r="S2323" t="s">
        <v>8293</v>
      </c>
      <c r="T2323" s="15" t="s">
        <v>8332</v>
      </c>
      <c r="U2323" s="15" t="s">
        <v>8348</v>
      </c>
    </row>
    <row r="2324" spans="1:21" ht="45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s="13">
        <f>IFERROR(ROUND(E2324/Q2324,2),0)</f>
        <v>21.25</v>
      </c>
      <c r="G2324" s="10">
        <f>ROUND(E2324/D2324,2)</f>
        <v>0.03</v>
      </c>
      <c r="H2324" s="9" t="s">
        <v>8220</v>
      </c>
      <c r="I2324" t="s">
        <v>8222</v>
      </c>
      <c r="J2324" t="s">
        <v>8244</v>
      </c>
      <c r="K2324">
        <v>1491769769</v>
      </c>
      <c r="L2324">
        <v>1489181369</v>
      </c>
      <c r="M2324" s="20">
        <f>(((K2324/60)/60)/24)+DATE(1970,1,1)</f>
        <v>42834.853807870371</v>
      </c>
      <c r="N2324" s="20">
        <f>(((L2324/60)/60)/24)+DATE(1970,1,1)</f>
        <v>42804.895474537043</v>
      </c>
      <c r="O2324" s="22">
        <f>M2324-N2324</f>
        <v>29.958333333328483</v>
      </c>
      <c r="P2324" t="b">
        <v>0</v>
      </c>
      <c r="Q2324">
        <v>4</v>
      </c>
      <c r="R2324" t="b">
        <v>0</v>
      </c>
      <c r="S2324" t="s">
        <v>8293</v>
      </c>
      <c r="T2324" s="15" t="s">
        <v>8332</v>
      </c>
      <c r="U2324" s="15" t="s">
        <v>8348</v>
      </c>
    </row>
    <row r="2325" spans="1:21" ht="45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s="13">
        <f>IFERROR(ROUND(E2325/Q2325,2),0)</f>
        <v>30</v>
      </c>
      <c r="G2325" s="10">
        <f>ROUND(E2325/D2325,2)</f>
        <v>0.48</v>
      </c>
      <c r="H2325" s="9" t="s">
        <v>8220</v>
      </c>
      <c r="I2325" t="s">
        <v>8222</v>
      </c>
      <c r="J2325" t="s">
        <v>8244</v>
      </c>
      <c r="K2325">
        <v>1490033247</v>
      </c>
      <c r="L2325">
        <v>1489428447</v>
      </c>
      <c r="M2325" s="20">
        <f>(((K2325/60)/60)/24)+DATE(1970,1,1)</f>
        <v>42814.755173611105</v>
      </c>
      <c r="N2325" s="20">
        <f>(((L2325/60)/60)/24)+DATE(1970,1,1)</f>
        <v>42807.755173611105</v>
      </c>
      <c r="O2325" s="22">
        <f>M2325-N2325</f>
        <v>7</v>
      </c>
      <c r="P2325" t="b">
        <v>0</v>
      </c>
      <c r="Q2325">
        <v>4</v>
      </c>
      <c r="R2325" t="b">
        <v>0</v>
      </c>
      <c r="S2325" t="s">
        <v>8293</v>
      </c>
      <c r="T2325" s="15" t="s">
        <v>8332</v>
      </c>
      <c r="U2325" s="15" t="s">
        <v>8348</v>
      </c>
    </row>
    <row r="2326" spans="1:21" ht="45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s="13">
        <f>IFERROR(ROUND(E2326/Q2326,2),0)</f>
        <v>25.49</v>
      </c>
      <c r="G2326" s="10">
        <f>ROUND(E2326/D2326,2)</f>
        <v>0.21</v>
      </c>
      <c r="H2326" s="9" t="s">
        <v>8220</v>
      </c>
      <c r="I2326" t="s">
        <v>8223</v>
      </c>
      <c r="J2326" t="s">
        <v>8245</v>
      </c>
      <c r="K2326">
        <v>1490559285</v>
      </c>
      <c r="L2326">
        <v>1487970885</v>
      </c>
      <c r="M2326" s="20">
        <f>(((K2326/60)/60)/24)+DATE(1970,1,1)</f>
        <v>42820.843576388885</v>
      </c>
      <c r="N2326" s="20">
        <f>(((L2326/60)/60)/24)+DATE(1970,1,1)</f>
        <v>42790.885243055556</v>
      </c>
      <c r="O2326" s="22">
        <f>M2326-N2326</f>
        <v>29.958333333328483</v>
      </c>
      <c r="P2326" t="b">
        <v>0</v>
      </c>
      <c r="Q2326">
        <v>61</v>
      </c>
      <c r="R2326" t="b">
        <v>0</v>
      </c>
      <c r="S2326" t="s">
        <v>8293</v>
      </c>
      <c r="T2326" s="15" t="s">
        <v>8332</v>
      </c>
      <c r="U2326" s="15" t="s">
        <v>8348</v>
      </c>
    </row>
    <row r="2327" spans="1:21" ht="60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s="13">
        <f>IFERROR(ROUND(E2327/Q2327,2),0)</f>
        <v>11.43</v>
      </c>
      <c r="G2327" s="10">
        <f>ROUND(E2327/D2327,2)</f>
        <v>0.08</v>
      </c>
      <c r="H2327" s="9" t="s">
        <v>8220</v>
      </c>
      <c r="I2327" t="s">
        <v>8222</v>
      </c>
      <c r="J2327" t="s">
        <v>8244</v>
      </c>
      <c r="K2327">
        <v>1490830331</v>
      </c>
      <c r="L2327">
        <v>1488241931</v>
      </c>
      <c r="M2327" s="20">
        <f>(((K2327/60)/60)/24)+DATE(1970,1,1)</f>
        <v>42823.980682870373</v>
      </c>
      <c r="N2327" s="20">
        <f>(((L2327/60)/60)/24)+DATE(1970,1,1)</f>
        <v>42794.022349537037</v>
      </c>
      <c r="O2327" s="22">
        <f>M2327-N2327</f>
        <v>29.958333333335759</v>
      </c>
      <c r="P2327" t="b">
        <v>0</v>
      </c>
      <c r="Q2327">
        <v>7</v>
      </c>
      <c r="R2327" t="b">
        <v>0</v>
      </c>
      <c r="S2327" t="s">
        <v>8293</v>
      </c>
      <c r="T2327" s="15" t="s">
        <v>8332</v>
      </c>
      <c r="U2327" s="15" t="s">
        <v>8348</v>
      </c>
    </row>
    <row r="2328" spans="1:21" ht="60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s="13">
        <f>IFERROR(ROUND(E2328/Q2328,2),0)</f>
        <v>108</v>
      </c>
      <c r="G2328" s="10">
        <f>ROUND(E2328/D2328,2)</f>
        <v>0.01</v>
      </c>
      <c r="H2328" s="9" t="s">
        <v>8220</v>
      </c>
      <c r="I2328" t="s">
        <v>8222</v>
      </c>
      <c r="J2328" t="s">
        <v>8244</v>
      </c>
      <c r="K2328">
        <v>1493571600</v>
      </c>
      <c r="L2328">
        <v>1489106948</v>
      </c>
      <c r="M2328" s="20">
        <f>(((K2328/60)/60)/24)+DATE(1970,1,1)</f>
        <v>42855.708333333328</v>
      </c>
      <c r="N2328" s="20">
        <f>(((L2328/60)/60)/24)+DATE(1970,1,1)</f>
        <v>42804.034120370372</v>
      </c>
      <c r="O2328" s="22">
        <f>M2328-N2328</f>
        <v>51.674212962956517</v>
      </c>
      <c r="P2328" t="b">
        <v>0</v>
      </c>
      <c r="Q2328">
        <v>1</v>
      </c>
      <c r="R2328" t="b">
        <v>0</v>
      </c>
      <c r="S2328" t="s">
        <v>8293</v>
      </c>
      <c r="T2328" s="15" t="s">
        <v>8332</v>
      </c>
      <c r="U2328" s="15" t="s">
        <v>8348</v>
      </c>
    </row>
    <row r="2329" spans="1:21" ht="45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s="13">
        <f>IFERROR(ROUND(E2329/Q2329,2),0)</f>
        <v>54.88</v>
      </c>
      <c r="G2329" s="10">
        <f>ROUND(E2329/D2329,2)</f>
        <v>5.26</v>
      </c>
      <c r="H2329" s="9" t="s">
        <v>8217</v>
      </c>
      <c r="I2329" t="s">
        <v>8222</v>
      </c>
      <c r="J2329" t="s">
        <v>8244</v>
      </c>
      <c r="K2329">
        <v>1409090440</v>
      </c>
      <c r="L2329">
        <v>1406066440</v>
      </c>
      <c r="M2329" s="20">
        <f>(((K2329/60)/60)/24)+DATE(1970,1,1)</f>
        <v>41877.917129629634</v>
      </c>
      <c r="N2329" s="20">
        <f>(((L2329/60)/60)/24)+DATE(1970,1,1)</f>
        <v>41842.917129629634</v>
      </c>
      <c r="O2329" s="22">
        <f>M2329-N2329</f>
        <v>35</v>
      </c>
      <c r="P2329" t="b">
        <v>1</v>
      </c>
      <c r="Q2329">
        <v>3355</v>
      </c>
      <c r="R2329" t="b">
        <v>1</v>
      </c>
      <c r="S2329" t="s">
        <v>8293</v>
      </c>
      <c r="T2329" s="15" t="s">
        <v>8332</v>
      </c>
      <c r="U2329" s="15" t="s">
        <v>8348</v>
      </c>
    </row>
    <row r="2330" spans="1:21" ht="60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s="13">
        <f>IFERROR(ROUND(E2330/Q2330,2),0)</f>
        <v>47.38</v>
      </c>
      <c r="G2330" s="10">
        <f>ROUND(E2330/D2330,2)</f>
        <v>2.54</v>
      </c>
      <c r="H2330" s="9" t="s">
        <v>8217</v>
      </c>
      <c r="I2330" t="s">
        <v>8222</v>
      </c>
      <c r="J2330" t="s">
        <v>8244</v>
      </c>
      <c r="K2330">
        <v>1434307537</v>
      </c>
      <c r="L2330">
        <v>1431715537</v>
      </c>
      <c r="M2330" s="20">
        <f>(((K2330/60)/60)/24)+DATE(1970,1,1)</f>
        <v>42169.781678240746</v>
      </c>
      <c r="N2330" s="20">
        <f>(((L2330/60)/60)/24)+DATE(1970,1,1)</f>
        <v>42139.781678240746</v>
      </c>
      <c r="O2330" s="22">
        <f>M2330-N2330</f>
        <v>30</v>
      </c>
      <c r="P2330" t="b">
        <v>1</v>
      </c>
      <c r="Q2330">
        <v>537</v>
      </c>
      <c r="R2330" t="b">
        <v>1</v>
      </c>
      <c r="S2330" t="s">
        <v>8293</v>
      </c>
      <c r="T2330" s="15" t="s">
        <v>8332</v>
      </c>
      <c r="U2330" s="15" t="s">
        <v>8348</v>
      </c>
    </row>
    <row r="2331" spans="1:21" ht="45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s="13">
        <f>IFERROR(ROUND(E2331/Q2331,2),0)</f>
        <v>211.84</v>
      </c>
      <c r="G2331" s="10">
        <f>ROUND(E2331/D2331,2)</f>
        <v>1.06</v>
      </c>
      <c r="H2331" s="9" t="s">
        <v>8217</v>
      </c>
      <c r="I2331" t="s">
        <v>8222</v>
      </c>
      <c r="J2331" t="s">
        <v>8244</v>
      </c>
      <c r="K2331">
        <v>1405609146</v>
      </c>
      <c r="L2331">
        <v>1403017146</v>
      </c>
      <c r="M2331" s="20">
        <f>(((K2331/60)/60)/24)+DATE(1970,1,1)</f>
        <v>41837.624374999999</v>
      </c>
      <c r="N2331" s="20">
        <f>(((L2331/60)/60)/24)+DATE(1970,1,1)</f>
        <v>41807.624374999999</v>
      </c>
      <c r="O2331" s="22">
        <f>M2331-N2331</f>
        <v>30</v>
      </c>
      <c r="P2331" t="b">
        <v>1</v>
      </c>
      <c r="Q2331">
        <v>125</v>
      </c>
      <c r="R2331" t="b">
        <v>1</v>
      </c>
      <c r="S2331" t="s">
        <v>8293</v>
      </c>
      <c r="T2331" s="15" t="s">
        <v>8332</v>
      </c>
      <c r="U2331" s="15" t="s">
        <v>8348</v>
      </c>
    </row>
    <row r="2332" spans="1:21" ht="60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s="13">
        <f>IFERROR(ROUND(E2332/Q2332,2),0)</f>
        <v>219.93</v>
      </c>
      <c r="G2332" s="10">
        <f>ROUND(E2332/D2332,2)</f>
        <v>1.02</v>
      </c>
      <c r="H2332" s="9" t="s">
        <v>8217</v>
      </c>
      <c r="I2332" t="s">
        <v>8222</v>
      </c>
      <c r="J2332" t="s">
        <v>8244</v>
      </c>
      <c r="K2332">
        <v>1451001600</v>
      </c>
      <c r="L2332">
        <v>1448400943</v>
      </c>
      <c r="M2332" s="20">
        <f>(((K2332/60)/60)/24)+DATE(1970,1,1)</f>
        <v>42363</v>
      </c>
      <c r="N2332" s="20">
        <f>(((L2332/60)/60)/24)+DATE(1970,1,1)</f>
        <v>42332.89980324074</v>
      </c>
      <c r="O2332" s="22">
        <f>M2332-N2332</f>
        <v>30.100196759260143</v>
      </c>
      <c r="P2332" t="b">
        <v>1</v>
      </c>
      <c r="Q2332">
        <v>163</v>
      </c>
      <c r="R2332" t="b">
        <v>1</v>
      </c>
      <c r="S2332" t="s">
        <v>8293</v>
      </c>
      <c r="T2332" s="15" t="s">
        <v>8332</v>
      </c>
      <c r="U2332" s="15" t="s">
        <v>8348</v>
      </c>
    </row>
    <row r="2333" spans="1:21" ht="45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s="13">
        <f>IFERROR(ROUND(E2333/Q2333,2),0)</f>
        <v>40.799999999999997</v>
      </c>
      <c r="G2333" s="10">
        <f>ROUND(E2333/D2333,2)</f>
        <v>1.44</v>
      </c>
      <c r="H2333" s="9" t="s">
        <v>8217</v>
      </c>
      <c r="I2333" t="s">
        <v>8222</v>
      </c>
      <c r="J2333" t="s">
        <v>8244</v>
      </c>
      <c r="K2333">
        <v>1408320490</v>
      </c>
      <c r="L2333">
        <v>1405728490</v>
      </c>
      <c r="M2333" s="20">
        <f>(((K2333/60)/60)/24)+DATE(1970,1,1)</f>
        <v>41869.005671296298</v>
      </c>
      <c r="N2333" s="20">
        <f>(((L2333/60)/60)/24)+DATE(1970,1,1)</f>
        <v>41839.005671296298</v>
      </c>
      <c r="O2333" s="22">
        <f>M2333-N2333</f>
        <v>30</v>
      </c>
      <c r="P2333" t="b">
        <v>1</v>
      </c>
      <c r="Q2333">
        <v>283</v>
      </c>
      <c r="R2333" t="b">
        <v>1</v>
      </c>
      <c r="S2333" t="s">
        <v>8293</v>
      </c>
      <c r="T2333" s="15" t="s">
        <v>8332</v>
      </c>
      <c r="U2333" s="15" t="s">
        <v>8348</v>
      </c>
    </row>
    <row r="2334" spans="1:21" ht="60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s="13">
        <f>IFERROR(ROUND(E2334/Q2334,2),0)</f>
        <v>75.5</v>
      </c>
      <c r="G2334" s="10">
        <f>ROUND(E2334/D2334,2)</f>
        <v>1.06</v>
      </c>
      <c r="H2334" s="9" t="s">
        <v>8217</v>
      </c>
      <c r="I2334" t="s">
        <v>8222</v>
      </c>
      <c r="J2334" t="s">
        <v>8244</v>
      </c>
      <c r="K2334">
        <v>1423235071</v>
      </c>
      <c r="L2334">
        <v>1420643071</v>
      </c>
      <c r="M2334" s="20">
        <f>(((K2334/60)/60)/24)+DATE(1970,1,1)</f>
        <v>42041.628136574072</v>
      </c>
      <c r="N2334" s="20">
        <f>(((L2334/60)/60)/24)+DATE(1970,1,1)</f>
        <v>42011.628136574072</v>
      </c>
      <c r="O2334" s="22">
        <f>M2334-N2334</f>
        <v>30</v>
      </c>
      <c r="P2334" t="b">
        <v>1</v>
      </c>
      <c r="Q2334">
        <v>352</v>
      </c>
      <c r="R2334" t="b">
        <v>1</v>
      </c>
      <c r="S2334" t="s">
        <v>8293</v>
      </c>
      <c r="T2334" s="15" t="s">
        <v>8332</v>
      </c>
      <c r="U2334" s="15" t="s">
        <v>8348</v>
      </c>
    </row>
    <row r="2335" spans="1:21" ht="60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s="13">
        <f>IFERROR(ROUND(E2335/Q2335,2),0)</f>
        <v>13.54</v>
      </c>
      <c r="G2335" s="10">
        <f>ROUND(E2335/D2335,2)</f>
        <v>2.12</v>
      </c>
      <c r="H2335" s="9" t="s">
        <v>8217</v>
      </c>
      <c r="I2335" t="s">
        <v>8222</v>
      </c>
      <c r="J2335" t="s">
        <v>8244</v>
      </c>
      <c r="K2335">
        <v>1401385800</v>
      </c>
      <c r="L2335">
        <v>1399563390</v>
      </c>
      <c r="M2335" s="20">
        <f>(((K2335/60)/60)/24)+DATE(1970,1,1)</f>
        <v>41788.743055555555</v>
      </c>
      <c r="N2335" s="20">
        <f>(((L2335/60)/60)/24)+DATE(1970,1,1)</f>
        <v>41767.650347222225</v>
      </c>
      <c r="O2335" s="22">
        <f>M2335-N2335</f>
        <v>21.092708333329938</v>
      </c>
      <c r="P2335" t="b">
        <v>1</v>
      </c>
      <c r="Q2335">
        <v>94</v>
      </c>
      <c r="R2335" t="b">
        <v>1</v>
      </c>
      <c r="S2335" t="s">
        <v>8293</v>
      </c>
      <c r="T2335" s="15" t="s">
        <v>8332</v>
      </c>
      <c r="U2335" s="15" t="s">
        <v>8348</v>
      </c>
    </row>
    <row r="2336" spans="1:21" ht="45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s="13">
        <f>IFERROR(ROUND(E2336/Q2336,2),0)</f>
        <v>60.87</v>
      </c>
      <c r="G2336" s="10">
        <f>ROUND(E2336/D2336,2)</f>
        <v>1.02</v>
      </c>
      <c r="H2336" s="9" t="s">
        <v>8217</v>
      </c>
      <c r="I2336" t="s">
        <v>8222</v>
      </c>
      <c r="J2336" t="s">
        <v>8244</v>
      </c>
      <c r="K2336">
        <v>1415208840</v>
      </c>
      <c r="L2336">
        <v>1412611498</v>
      </c>
      <c r="M2336" s="20">
        <f>(((K2336/60)/60)/24)+DATE(1970,1,1)</f>
        <v>41948.731944444444</v>
      </c>
      <c r="N2336" s="20">
        <f>(((L2336/60)/60)/24)+DATE(1970,1,1)</f>
        <v>41918.670115740737</v>
      </c>
      <c r="O2336" s="22">
        <f>M2336-N2336</f>
        <v>30.061828703706851</v>
      </c>
      <c r="P2336" t="b">
        <v>1</v>
      </c>
      <c r="Q2336">
        <v>67</v>
      </c>
      <c r="R2336" t="b">
        <v>1</v>
      </c>
      <c r="S2336" t="s">
        <v>8293</v>
      </c>
      <c r="T2336" s="15" t="s">
        <v>8332</v>
      </c>
      <c r="U2336" s="15" t="s">
        <v>8348</v>
      </c>
    </row>
    <row r="2337" spans="1:21" ht="60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s="13">
        <f>IFERROR(ROUND(E2337/Q2337,2),0)</f>
        <v>115.69</v>
      </c>
      <c r="G2337" s="10">
        <f>ROUND(E2337/D2337,2)</f>
        <v>1.02</v>
      </c>
      <c r="H2337" s="9" t="s">
        <v>8217</v>
      </c>
      <c r="I2337" t="s">
        <v>8222</v>
      </c>
      <c r="J2337" t="s">
        <v>8244</v>
      </c>
      <c r="K2337">
        <v>1402494243</v>
      </c>
      <c r="L2337">
        <v>1399902243</v>
      </c>
      <c r="M2337" s="20">
        <f>(((K2337/60)/60)/24)+DATE(1970,1,1)</f>
        <v>41801.572256944448</v>
      </c>
      <c r="N2337" s="20">
        <f>(((L2337/60)/60)/24)+DATE(1970,1,1)</f>
        <v>41771.572256944448</v>
      </c>
      <c r="O2337" s="22">
        <f>M2337-N2337</f>
        <v>30</v>
      </c>
      <c r="P2337" t="b">
        <v>1</v>
      </c>
      <c r="Q2337">
        <v>221</v>
      </c>
      <c r="R2337" t="b">
        <v>1</v>
      </c>
      <c r="S2337" t="s">
        <v>8293</v>
      </c>
      <c r="T2337" s="15" t="s">
        <v>8332</v>
      </c>
      <c r="U2337" s="15" t="s">
        <v>8348</v>
      </c>
    </row>
    <row r="2338" spans="1:21" ht="45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s="13">
        <f>IFERROR(ROUND(E2338/Q2338,2),0)</f>
        <v>48.1</v>
      </c>
      <c r="G2338" s="10">
        <f>ROUND(E2338/D2338,2)</f>
        <v>5.21</v>
      </c>
      <c r="H2338" s="9" t="s">
        <v>8217</v>
      </c>
      <c r="I2338" t="s">
        <v>8222</v>
      </c>
      <c r="J2338" t="s">
        <v>8244</v>
      </c>
      <c r="K2338">
        <v>1394316695</v>
      </c>
      <c r="L2338">
        <v>1390860695</v>
      </c>
      <c r="M2338" s="20">
        <f>(((K2338/60)/60)/24)+DATE(1970,1,1)</f>
        <v>41706.924710648149</v>
      </c>
      <c r="N2338" s="20">
        <f>(((L2338/60)/60)/24)+DATE(1970,1,1)</f>
        <v>41666.924710648149</v>
      </c>
      <c r="O2338" s="22">
        <f>M2338-N2338</f>
        <v>40</v>
      </c>
      <c r="P2338" t="b">
        <v>1</v>
      </c>
      <c r="Q2338">
        <v>2165</v>
      </c>
      <c r="R2338" t="b">
        <v>1</v>
      </c>
      <c r="S2338" t="s">
        <v>8293</v>
      </c>
      <c r="T2338" s="15" t="s">
        <v>8332</v>
      </c>
      <c r="U2338" s="15" t="s">
        <v>8348</v>
      </c>
    </row>
    <row r="2339" spans="1:21" ht="45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s="13">
        <f>IFERROR(ROUND(E2339/Q2339,2),0)</f>
        <v>74.180000000000007</v>
      </c>
      <c r="G2339" s="10">
        <f>ROUND(E2339/D2339,2)</f>
        <v>1.1100000000000001</v>
      </c>
      <c r="H2339" s="9" t="s">
        <v>8217</v>
      </c>
      <c r="I2339" t="s">
        <v>8222</v>
      </c>
      <c r="J2339" t="s">
        <v>8244</v>
      </c>
      <c r="K2339">
        <v>1403796143</v>
      </c>
      <c r="L2339">
        <v>1401204143</v>
      </c>
      <c r="M2339" s="20">
        <f>(((K2339/60)/60)/24)+DATE(1970,1,1)</f>
        <v>41816.640543981484</v>
      </c>
      <c r="N2339" s="20">
        <f>(((L2339/60)/60)/24)+DATE(1970,1,1)</f>
        <v>41786.640543981484</v>
      </c>
      <c r="O2339" s="22">
        <f>M2339-N2339</f>
        <v>30</v>
      </c>
      <c r="P2339" t="b">
        <v>1</v>
      </c>
      <c r="Q2339">
        <v>179</v>
      </c>
      <c r="R2339" t="b">
        <v>1</v>
      </c>
      <c r="S2339" t="s">
        <v>8293</v>
      </c>
      <c r="T2339" s="15" t="s">
        <v>8332</v>
      </c>
      <c r="U2339" s="15" t="s">
        <v>8348</v>
      </c>
    </row>
    <row r="2340" spans="1:21" ht="45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s="13">
        <f>IFERROR(ROUND(E2340/Q2340,2),0)</f>
        <v>123.35</v>
      </c>
      <c r="G2340" s="10">
        <f>ROUND(E2340/D2340,2)</f>
        <v>1.01</v>
      </c>
      <c r="H2340" s="9" t="s">
        <v>8217</v>
      </c>
      <c r="I2340" t="s">
        <v>8222</v>
      </c>
      <c r="J2340" t="s">
        <v>8244</v>
      </c>
      <c r="K2340">
        <v>1404077484</v>
      </c>
      <c r="L2340">
        <v>1401485484</v>
      </c>
      <c r="M2340" s="20">
        <f>(((K2340/60)/60)/24)+DATE(1970,1,1)</f>
        <v>41819.896805555552</v>
      </c>
      <c r="N2340" s="20">
        <f>(((L2340/60)/60)/24)+DATE(1970,1,1)</f>
        <v>41789.896805555552</v>
      </c>
      <c r="O2340" s="22">
        <f>M2340-N2340</f>
        <v>30</v>
      </c>
      <c r="P2340" t="b">
        <v>1</v>
      </c>
      <c r="Q2340">
        <v>123</v>
      </c>
      <c r="R2340" t="b">
        <v>1</v>
      </c>
      <c r="S2340" t="s">
        <v>8293</v>
      </c>
      <c r="T2340" s="15" t="s">
        <v>8332</v>
      </c>
      <c r="U2340" s="15" t="s">
        <v>8348</v>
      </c>
    </row>
    <row r="2341" spans="1:21" ht="60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s="13">
        <f>IFERROR(ROUND(E2341/Q2341,2),0)</f>
        <v>66.62</v>
      </c>
      <c r="G2341" s="10">
        <f>ROUND(E2341/D2341,2)</f>
        <v>2.94</v>
      </c>
      <c r="H2341" s="9" t="s">
        <v>8217</v>
      </c>
      <c r="I2341" t="s">
        <v>8222</v>
      </c>
      <c r="J2341" t="s">
        <v>8244</v>
      </c>
      <c r="K2341">
        <v>1482134340</v>
      </c>
      <c r="L2341">
        <v>1479496309</v>
      </c>
      <c r="M2341" s="20">
        <f>(((K2341/60)/60)/24)+DATE(1970,1,1)</f>
        <v>42723.332638888889</v>
      </c>
      <c r="N2341" s="20">
        <f>(((L2341/60)/60)/24)+DATE(1970,1,1)</f>
        <v>42692.79987268518</v>
      </c>
      <c r="O2341" s="22">
        <f>M2341-N2341</f>
        <v>30.532766203708888</v>
      </c>
      <c r="P2341" t="b">
        <v>1</v>
      </c>
      <c r="Q2341">
        <v>1104</v>
      </c>
      <c r="R2341" t="b">
        <v>1</v>
      </c>
      <c r="S2341" t="s">
        <v>8293</v>
      </c>
      <c r="T2341" s="15" t="s">
        <v>8332</v>
      </c>
      <c r="U2341" s="15" t="s">
        <v>8348</v>
      </c>
    </row>
    <row r="2342" spans="1:21" ht="45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s="13">
        <f>IFERROR(ROUND(E2342/Q2342,2),0)</f>
        <v>104.99</v>
      </c>
      <c r="G2342" s="10">
        <f>ROUND(E2342/D2342,2)</f>
        <v>1.06</v>
      </c>
      <c r="H2342" s="9" t="s">
        <v>8217</v>
      </c>
      <c r="I2342" t="s">
        <v>8222</v>
      </c>
      <c r="J2342" t="s">
        <v>8244</v>
      </c>
      <c r="K2342">
        <v>1477841138</v>
      </c>
      <c r="L2342">
        <v>1475249138</v>
      </c>
      <c r="M2342" s="20">
        <f>(((K2342/60)/60)/24)+DATE(1970,1,1)</f>
        <v>42673.642800925925</v>
      </c>
      <c r="N2342" s="20">
        <f>(((L2342/60)/60)/24)+DATE(1970,1,1)</f>
        <v>42643.642800925925</v>
      </c>
      <c r="O2342" s="22">
        <f>M2342-N2342</f>
        <v>30</v>
      </c>
      <c r="P2342" t="b">
        <v>1</v>
      </c>
      <c r="Q2342">
        <v>403</v>
      </c>
      <c r="R2342" t="b">
        <v>1</v>
      </c>
      <c r="S2342" t="s">
        <v>8293</v>
      </c>
      <c r="T2342" s="15" t="s">
        <v>8332</v>
      </c>
      <c r="U2342" s="15" t="s">
        <v>8348</v>
      </c>
    </row>
    <row r="2343" spans="1:21" ht="45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s="13" t="s">
        <v>7234</v>
      </c>
      <c r="G2343" s="10">
        <f>ROUND(E2343/D2343,2)</f>
        <v>0</v>
      </c>
      <c r="H2343" s="9" t="s">
        <v>8218</v>
      </c>
      <c r="I2343" t="s">
        <v>8222</v>
      </c>
      <c r="J2343" t="s">
        <v>8244</v>
      </c>
      <c r="K2343">
        <v>1436729504</v>
      </c>
      <c r="L2343">
        <v>1434137504</v>
      </c>
      <c r="M2343" s="20">
        <f>(((K2343/60)/60)/24)+DATE(1970,1,1)</f>
        <v>42197.813703703709</v>
      </c>
      <c r="N2343" s="20">
        <f>(((L2343/60)/60)/24)+DATE(1970,1,1)</f>
        <v>42167.813703703709</v>
      </c>
      <c r="O2343" s="22">
        <f>M2343-N2343</f>
        <v>30</v>
      </c>
      <c r="P2343" t="b">
        <v>0</v>
      </c>
      <c r="Q2343" t="s">
        <v>8305</v>
      </c>
      <c r="R2343" t="b">
        <v>0</v>
      </c>
      <c r="S2343" t="s">
        <v>8267</v>
      </c>
      <c r="T2343" s="15" t="s">
        <v>8315</v>
      </c>
      <c r="U2343" s="15" t="s">
        <v>8316</v>
      </c>
    </row>
    <row r="2344" spans="1:21" ht="60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s="13" t="s">
        <v>7234</v>
      </c>
      <c r="G2344" s="10">
        <f>ROUND(E2344/D2344,2)</f>
        <v>0</v>
      </c>
      <c r="H2344" s="9" t="s">
        <v>8218</v>
      </c>
      <c r="I2344" t="s">
        <v>8222</v>
      </c>
      <c r="J2344" t="s">
        <v>8244</v>
      </c>
      <c r="K2344">
        <v>1412571600</v>
      </c>
      <c r="L2344">
        <v>1410799870</v>
      </c>
      <c r="M2344" s="20">
        <f>(((K2344/60)/60)/24)+DATE(1970,1,1)</f>
        <v>41918.208333333336</v>
      </c>
      <c r="N2344" s="20">
        <f>(((L2344/60)/60)/24)+DATE(1970,1,1)</f>
        <v>41897.702199074076</v>
      </c>
      <c r="O2344" s="22">
        <f>M2344-N2344</f>
        <v>20.506134259259852</v>
      </c>
      <c r="P2344" t="b">
        <v>0</v>
      </c>
      <c r="Q2344" t="s">
        <v>8305</v>
      </c>
      <c r="R2344" t="b">
        <v>0</v>
      </c>
      <c r="S2344" t="s">
        <v>8267</v>
      </c>
      <c r="T2344" s="15" t="s">
        <v>8315</v>
      </c>
      <c r="U2344" s="15" t="s">
        <v>8316</v>
      </c>
    </row>
    <row r="2345" spans="1:21" ht="60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s="13">
        <f>IFERROR(ROUND(E2345/Q2345,2),0)</f>
        <v>300</v>
      </c>
      <c r="G2345" s="10">
        <f>ROUND(E2345/D2345,2)</f>
        <v>0.03</v>
      </c>
      <c r="H2345" s="9" t="s">
        <v>8218</v>
      </c>
      <c r="I2345" t="s">
        <v>8222</v>
      </c>
      <c r="J2345" t="s">
        <v>8244</v>
      </c>
      <c r="K2345">
        <v>1452282420</v>
      </c>
      <c r="L2345">
        <v>1447962505</v>
      </c>
      <c r="M2345" s="20">
        <f>(((K2345/60)/60)/24)+DATE(1970,1,1)</f>
        <v>42377.82430555555</v>
      </c>
      <c r="N2345" s="20">
        <f>(((L2345/60)/60)/24)+DATE(1970,1,1)</f>
        <v>42327.825289351851</v>
      </c>
      <c r="O2345" s="22">
        <f>M2345-N2345</f>
        <v>49.999016203699284</v>
      </c>
      <c r="P2345" t="b">
        <v>0</v>
      </c>
      <c r="Q2345">
        <v>1</v>
      </c>
      <c r="R2345" t="b">
        <v>0</v>
      </c>
      <c r="S2345" t="s">
        <v>8267</v>
      </c>
      <c r="T2345" s="15" t="s">
        <v>8315</v>
      </c>
      <c r="U2345" s="15" t="s">
        <v>8316</v>
      </c>
    </row>
    <row r="2346" spans="1:21" ht="60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s="13">
        <f>IFERROR(ROUND(E2346/Q2346,2),0)</f>
        <v>1</v>
      </c>
      <c r="G2346" s="10">
        <f>ROUND(E2346/D2346,2)</f>
        <v>0</v>
      </c>
      <c r="H2346" s="9" t="s">
        <v>8218</v>
      </c>
      <c r="I2346" t="s">
        <v>8227</v>
      </c>
      <c r="J2346" t="s">
        <v>8249</v>
      </c>
      <c r="K2346">
        <v>1466789269</v>
      </c>
      <c r="L2346">
        <v>1464197269</v>
      </c>
      <c r="M2346" s="20">
        <f>(((K2346/60)/60)/24)+DATE(1970,1,1)</f>
        <v>42545.727650462963</v>
      </c>
      <c r="N2346" s="20">
        <f>(((L2346/60)/60)/24)+DATE(1970,1,1)</f>
        <v>42515.727650462963</v>
      </c>
      <c r="O2346" s="22">
        <f>M2346-N2346</f>
        <v>30</v>
      </c>
      <c r="P2346" t="b">
        <v>0</v>
      </c>
      <c r="Q2346">
        <v>1</v>
      </c>
      <c r="R2346" t="b">
        <v>0</v>
      </c>
      <c r="S2346" t="s">
        <v>8267</v>
      </c>
      <c r="T2346" s="15" t="s">
        <v>8315</v>
      </c>
      <c r="U2346" s="15" t="s">
        <v>8316</v>
      </c>
    </row>
    <row r="2347" spans="1:21" ht="60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s="13" t="s">
        <v>7234</v>
      </c>
      <c r="G2347" s="10">
        <f>ROUND(E2347/D2347,2)</f>
        <v>0</v>
      </c>
      <c r="H2347" s="9" t="s">
        <v>8218</v>
      </c>
      <c r="I2347" t="s">
        <v>8222</v>
      </c>
      <c r="J2347" t="s">
        <v>8244</v>
      </c>
      <c r="K2347">
        <v>1427845140</v>
      </c>
      <c r="L2347">
        <v>1424822556</v>
      </c>
      <c r="M2347" s="20">
        <f>(((K2347/60)/60)/24)+DATE(1970,1,1)</f>
        <v>42094.985416666663</v>
      </c>
      <c r="N2347" s="20">
        <f>(((L2347/60)/60)/24)+DATE(1970,1,1)</f>
        <v>42060.001805555556</v>
      </c>
      <c r="O2347" s="22">
        <f>M2347-N2347</f>
        <v>34.983611111107166</v>
      </c>
      <c r="P2347" t="b">
        <v>0</v>
      </c>
      <c r="Q2347" t="s">
        <v>8305</v>
      </c>
      <c r="R2347" t="b">
        <v>0</v>
      </c>
      <c r="S2347" t="s">
        <v>8267</v>
      </c>
      <c r="T2347" s="15" t="s">
        <v>8315</v>
      </c>
      <c r="U2347" s="15" t="s">
        <v>8316</v>
      </c>
    </row>
    <row r="2348" spans="1:21" ht="45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s="13">
        <f>IFERROR(ROUND(E2348/Q2348,2),0)</f>
        <v>13</v>
      </c>
      <c r="G2348" s="10">
        <f>ROUND(E2348/D2348,2)</f>
        <v>0</v>
      </c>
      <c r="H2348" s="9" t="s">
        <v>8218</v>
      </c>
      <c r="I2348" t="s">
        <v>8222</v>
      </c>
      <c r="J2348" t="s">
        <v>8244</v>
      </c>
      <c r="K2348">
        <v>1476731431</v>
      </c>
      <c r="L2348">
        <v>1472843431</v>
      </c>
      <c r="M2348" s="20">
        <f>(((K2348/60)/60)/24)+DATE(1970,1,1)</f>
        <v>42660.79896990741</v>
      </c>
      <c r="N2348" s="20">
        <f>(((L2348/60)/60)/24)+DATE(1970,1,1)</f>
        <v>42615.79896990741</v>
      </c>
      <c r="O2348" s="22">
        <f>M2348-N2348</f>
        <v>45</v>
      </c>
      <c r="P2348" t="b">
        <v>0</v>
      </c>
      <c r="Q2348">
        <v>3</v>
      </c>
      <c r="R2348" t="b">
        <v>0</v>
      </c>
      <c r="S2348" t="s">
        <v>8267</v>
      </c>
      <c r="T2348" s="15" t="s">
        <v>8315</v>
      </c>
      <c r="U2348" s="15" t="s">
        <v>8316</v>
      </c>
    </row>
    <row r="2349" spans="1:21" ht="45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s="13">
        <f>IFERROR(ROUND(E2349/Q2349,2),0)</f>
        <v>15</v>
      </c>
      <c r="G2349" s="10">
        <f>ROUND(E2349/D2349,2)</f>
        <v>0.02</v>
      </c>
      <c r="H2349" s="9" t="s">
        <v>8218</v>
      </c>
      <c r="I2349" t="s">
        <v>8222</v>
      </c>
      <c r="J2349" t="s">
        <v>8244</v>
      </c>
      <c r="K2349">
        <v>1472135676</v>
      </c>
      <c r="L2349">
        <v>1469543676</v>
      </c>
      <c r="M2349" s="20">
        <f>(((K2349/60)/60)/24)+DATE(1970,1,1)</f>
        <v>42607.607361111113</v>
      </c>
      <c r="N2349" s="20">
        <f>(((L2349/60)/60)/24)+DATE(1970,1,1)</f>
        <v>42577.607361111113</v>
      </c>
      <c r="O2349" s="22">
        <f>M2349-N2349</f>
        <v>30</v>
      </c>
      <c r="P2349" t="b">
        <v>0</v>
      </c>
      <c r="Q2349">
        <v>1</v>
      </c>
      <c r="R2349" t="b">
        <v>0</v>
      </c>
      <c r="S2349" t="s">
        <v>8267</v>
      </c>
      <c r="T2349" s="15" t="s">
        <v>8315</v>
      </c>
      <c r="U2349" s="15" t="s">
        <v>8316</v>
      </c>
    </row>
    <row r="2350" spans="1:21" ht="60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s="13">
        <f>IFERROR(ROUND(E2350/Q2350,2),0)</f>
        <v>54</v>
      </c>
      <c r="G2350" s="10">
        <f>ROUND(E2350/D2350,2)</f>
        <v>0</v>
      </c>
      <c r="H2350" s="9" t="s">
        <v>8218</v>
      </c>
      <c r="I2350" t="s">
        <v>8222</v>
      </c>
      <c r="J2350" t="s">
        <v>8244</v>
      </c>
      <c r="K2350">
        <v>1456006938</v>
      </c>
      <c r="L2350">
        <v>1450822938</v>
      </c>
      <c r="M2350" s="20">
        <f>(((K2350/60)/60)/24)+DATE(1970,1,1)</f>
        <v>42420.932152777779</v>
      </c>
      <c r="N2350" s="20">
        <f>(((L2350/60)/60)/24)+DATE(1970,1,1)</f>
        <v>42360.932152777779</v>
      </c>
      <c r="O2350" s="22">
        <f>M2350-N2350</f>
        <v>60</v>
      </c>
      <c r="P2350" t="b">
        <v>0</v>
      </c>
      <c r="Q2350">
        <v>5</v>
      </c>
      <c r="R2350" t="b">
        <v>0</v>
      </c>
      <c r="S2350" t="s">
        <v>8267</v>
      </c>
      <c r="T2350" s="15" t="s">
        <v>8315</v>
      </c>
      <c r="U2350" s="15" t="s">
        <v>8316</v>
      </c>
    </row>
    <row r="2351" spans="1:21" ht="45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s="13" t="s">
        <v>7234</v>
      </c>
      <c r="G2351" s="10">
        <f>ROUND(E2351/D2351,2)</f>
        <v>0</v>
      </c>
      <c r="H2351" s="9" t="s">
        <v>8218</v>
      </c>
      <c r="I2351" t="s">
        <v>8233</v>
      </c>
      <c r="J2351" t="s">
        <v>8253</v>
      </c>
      <c r="K2351">
        <v>1439318228</v>
      </c>
      <c r="L2351">
        <v>1436812628</v>
      </c>
      <c r="M2351" s="20">
        <f>(((K2351/60)/60)/24)+DATE(1970,1,1)</f>
        <v>42227.775787037041</v>
      </c>
      <c r="N2351" s="20">
        <f>(((L2351/60)/60)/24)+DATE(1970,1,1)</f>
        <v>42198.775787037041</v>
      </c>
      <c r="O2351" s="22">
        <f>M2351-N2351</f>
        <v>29</v>
      </c>
      <c r="P2351" t="b">
        <v>0</v>
      </c>
      <c r="Q2351" t="s">
        <v>8305</v>
      </c>
      <c r="R2351" t="b">
        <v>0</v>
      </c>
      <c r="S2351" t="s">
        <v>8267</v>
      </c>
      <c r="T2351" s="15" t="s">
        <v>8315</v>
      </c>
      <c r="U2351" s="15" t="s">
        <v>8316</v>
      </c>
    </row>
    <row r="2352" spans="1:21" ht="45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s="13" t="s">
        <v>7234</v>
      </c>
      <c r="G2352" s="10">
        <f>ROUND(E2352/D2352,2)</f>
        <v>0</v>
      </c>
      <c r="H2352" s="9" t="s">
        <v>8218</v>
      </c>
      <c r="I2352" t="s">
        <v>8239</v>
      </c>
      <c r="J2352" t="s">
        <v>8247</v>
      </c>
      <c r="K2352">
        <v>1483474370</v>
      </c>
      <c r="L2352">
        <v>1480882370</v>
      </c>
      <c r="M2352" s="20">
        <f>(((K2352/60)/60)/24)+DATE(1970,1,1)</f>
        <v>42738.842245370368</v>
      </c>
      <c r="N2352" s="20">
        <f>(((L2352/60)/60)/24)+DATE(1970,1,1)</f>
        <v>42708.842245370368</v>
      </c>
      <c r="O2352" s="22">
        <f>M2352-N2352</f>
        <v>30</v>
      </c>
      <c r="P2352" t="b">
        <v>0</v>
      </c>
      <c r="Q2352" t="s">
        <v>8305</v>
      </c>
      <c r="R2352" t="b">
        <v>0</v>
      </c>
      <c r="S2352" t="s">
        <v>8267</v>
      </c>
      <c r="T2352" s="15" t="s">
        <v>8315</v>
      </c>
      <c r="U2352" s="15" t="s">
        <v>8316</v>
      </c>
    </row>
    <row r="2353" spans="1:21" ht="30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s="13">
        <f>IFERROR(ROUND(E2353/Q2353,2),0)</f>
        <v>15.43</v>
      </c>
      <c r="G2353" s="10">
        <f>ROUND(E2353/D2353,2)</f>
        <v>0.01</v>
      </c>
      <c r="H2353" s="9" t="s">
        <v>8218</v>
      </c>
      <c r="I2353" t="s">
        <v>8226</v>
      </c>
      <c r="J2353" t="s">
        <v>8248</v>
      </c>
      <c r="K2353">
        <v>1430360739</v>
      </c>
      <c r="L2353">
        <v>1427768739</v>
      </c>
      <c r="M2353" s="20">
        <f>(((K2353/60)/60)/24)+DATE(1970,1,1)</f>
        <v>42124.101145833338</v>
      </c>
      <c r="N2353" s="20">
        <f>(((L2353/60)/60)/24)+DATE(1970,1,1)</f>
        <v>42094.101145833338</v>
      </c>
      <c r="O2353" s="22">
        <f>M2353-N2353</f>
        <v>30</v>
      </c>
      <c r="P2353" t="b">
        <v>0</v>
      </c>
      <c r="Q2353">
        <v>7</v>
      </c>
      <c r="R2353" t="b">
        <v>0</v>
      </c>
      <c r="S2353" t="s">
        <v>8267</v>
      </c>
      <c r="T2353" s="15" t="s">
        <v>8315</v>
      </c>
      <c r="U2353" s="15" t="s">
        <v>8316</v>
      </c>
    </row>
    <row r="2354" spans="1:21" ht="45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s="13" t="s">
        <v>7234</v>
      </c>
      <c r="G2354" s="10">
        <f>ROUND(E2354/D2354,2)</f>
        <v>0</v>
      </c>
      <c r="H2354" s="9" t="s">
        <v>8218</v>
      </c>
      <c r="I2354" t="s">
        <v>8222</v>
      </c>
      <c r="J2354" t="s">
        <v>8244</v>
      </c>
      <c r="K2354">
        <v>1433603552</v>
      </c>
      <c r="L2354">
        <v>1428419552</v>
      </c>
      <c r="M2354" s="20">
        <f>(((K2354/60)/60)/24)+DATE(1970,1,1)</f>
        <v>42161.633703703701</v>
      </c>
      <c r="N2354" s="20">
        <f>(((L2354/60)/60)/24)+DATE(1970,1,1)</f>
        <v>42101.633703703701</v>
      </c>
      <c r="O2354" s="22">
        <f>M2354-N2354</f>
        <v>60</v>
      </c>
      <c r="P2354" t="b">
        <v>0</v>
      </c>
      <c r="Q2354" t="s">
        <v>8305</v>
      </c>
      <c r="R2354" t="b">
        <v>0</v>
      </c>
      <c r="S2354" t="s">
        <v>8267</v>
      </c>
      <c r="T2354" s="15" t="s">
        <v>8315</v>
      </c>
      <c r="U2354" s="15" t="s">
        <v>8316</v>
      </c>
    </row>
    <row r="2355" spans="1:21" ht="60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s="13" t="s">
        <v>7234</v>
      </c>
      <c r="G2355" s="10">
        <f>ROUND(E2355/D2355,2)</f>
        <v>0</v>
      </c>
      <c r="H2355" s="9" t="s">
        <v>8218</v>
      </c>
      <c r="I2355" t="s">
        <v>8222</v>
      </c>
      <c r="J2355" t="s">
        <v>8244</v>
      </c>
      <c r="K2355">
        <v>1429632822</v>
      </c>
      <c r="L2355">
        <v>1428596022</v>
      </c>
      <c r="M2355" s="20">
        <f>(((K2355/60)/60)/24)+DATE(1970,1,1)</f>
        <v>42115.676180555558</v>
      </c>
      <c r="N2355" s="20">
        <f>(((L2355/60)/60)/24)+DATE(1970,1,1)</f>
        <v>42103.676180555558</v>
      </c>
      <c r="O2355" s="22">
        <f>M2355-N2355</f>
        <v>12</v>
      </c>
      <c r="P2355" t="b">
        <v>0</v>
      </c>
      <c r="Q2355" t="s">
        <v>8305</v>
      </c>
      <c r="R2355" t="b">
        <v>0</v>
      </c>
      <c r="S2355" t="s">
        <v>8267</v>
      </c>
      <c r="T2355" s="15" t="s">
        <v>8315</v>
      </c>
      <c r="U2355" s="15" t="s">
        <v>8316</v>
      </c>
    </row>
    <row r="2356" spans="1:21" ht="45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s="13">
        <f>IFERROR(ROUND(E2356/Q2356,2),0)</f>
        <v>25</v>
      </c>
      <c r="G2356" s="10">
        <f>ROUND(E2356/D2356,2)</f>
        <v>0</v>
      </c>
      <c r="H2356" s="9" t="s">
        <v>8218</v>
      </c>
      <c r="I2356" t="s">
        <v>8222</v>
      </c>
      <c r="J2356" t="s">
        <v>8244</v>
      </c>
      <c r="K2356">
        <v>1420910460</v>
      </c>
      <c r="L2356">
        <v>1415726460</v>
      </c>
      <c r="M2356" s="20">
        <f>(((K2356/60)/60)/24)+DATE(1970,1,1)</f>
        <v>42014.722916666666</v>
      </c>
      <c r="N2356" s="20">
        <f>(((L2356/60)/60)/24)+DATE(1970,1,1)</f>
        <v>41954.722916666666</v>
      </c>
      <c r="O2356" s="22">
        <f>M2356-N2356</f>
        <v>60</v>
      </c>
      <c r="P2356" t="b">
        <v>0</v>
      </c>
      <c r="Q2356">
        <v>1</v>
      </c>
      <c r="R2356" t="b">
        <v>0</v>
      </c>
      <c r="S2356" t="s">
        <v>8267</v>
      </c>
      <c r="T2356" s="15" t="s">
        <v>8315</v>
      </c>
      <c r="U2356" s="15" t="s">
        <v>8316</v>
      </c>
    </row>
    <row r="2357" spans="1:21" ht="45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s="13">
        <f>IFERROR(ROUND(E2357/Q2357,2),0)</f>
        <v>27.5</v>
      </c>
      <c r="G2357" s="10">
        <f>ROUND(E2357/D2357,2)</f>
        <v>0.01</v>
      </c>
      <c r="H2357" s="9" t="s">
        <v>8218</v>
      </c>
      <c r="I2357" t="s">
        <v>8224</v>
      </c>
      <c r="J2357" t="s">
        <v>8246</v>
      </c>
      <c r="K2357">
        <v>1430604136</v>
      </c>
      <c r="L2357">
        <v>1428012136</v>
      </c>
      <c r="M2357" s="20">
        <f>(((K2357/60)/60)/24)+DATE(1970,1,1)</f>
        <v>42126.918240740735</v>
      </c>
      <c r="N2357" s="20">
        <f>(((L2357/60)/60)/24)+DATE(1970,1,1)</f>
        <v>42096.918240740735</v>
      </c>
      <c r="O2357" s="22">
        <f>M2357-N2357</f>
        <v>30</v>
      </c>
      <c r="P2357" t="b">
        <v>0</v>
      </c>
      <c r="Q2357">
        <v>2</v>
      </c>
      <c r="R2357" t="b">
        <v>0</v>
      </c>
      <c r="S2357" t="s">
        <v>8267</v>
      </c>
      <c r="T2357" s="15" t="s">
        <v>8315</v>
      </c>
      <c r="U2357" s="15" t="s">
        <v>8316</v>
      </c>
    </row>
    <row r="2358" spans="1:21" ht="30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s="13" t="s">
        <v>7234</v>
      </c>
      <c r="G2358" s="10">
        <f>ROUND(E2358/D2358,2)</f>
        <v>0</v>
      </c>
      <c r="H2358" s="9" t="s">
        <v>8218</v>
      </c>
      <c r="I2358" t="s">
        <v>8231</v>
      </c>
      <c r="J2358" t="s">
        <v>8247</v>
      </c>
      <c r="K2358">
        <v>1433530104</v>
      </c>
      <c r="L2358">
        <v>1430938104</v>
      </c>
      <c r="M2358" s="20">
        <f>(((K2358/60)/60)/24)+DATE(1970,1,1)</f>
        <v>42160.78361111111</v>
      </c>
      <c r="N2358" s="20">
        <f>(((L2358/60)/60)/24)+DATE(1970,1,1)</f>
        <v>42130.78361111111</v>
      </c>
      <c r="O2358" s="22">
        <f>M2358-N2358</f>
        <v>30</v>
      </c>
      <c r="P2358" t="b">
        <v>0</v>
      </c>
      <c r="Q2358" t="s">
        <v>8305</v>
      </c>
      <c r="R2358" t="b">
        <v>0</v>
      </c>
      <c r="S2358" t="s">
        <v>8267</v>
      </c>
      <c r="T2358" s="15" t="s">
        <v>8315</v>
      </c>
      <c r="U2358" s="15" t="s">
        <v>8316</v>
      </c>
    </row>
    <row r="2359" spans="1:21" ht="45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s="13" t="s">
        <v>7234</v>
      </c>
      <c r="G2359" s="10">
        <f>ROUND(E2359/D2359,2)</f>
        <v>0</v>
      </c>
      <c r="H2359" s="9" t="s">
        <v>8218</v>
      </c>
      <c r="I2359" t="s">
        <v>8223</v>
      </c>
      <c r="J2359" t="s">
        <v>8245</v>
      </c>
      <c r="K2359">
        <v>1445093578</v>
      </c>
      <c r="L2359">
        <v>1442501578</v>
      </c>
      <c r="M2359" s="20">
        <f>(((K2359/60)/60)/24)+DATE(1970,1,1)</f>
        <v>42294.620115740734</v>
      </c>
      <c r="N2359" s="20">
        <f>(((L2359/60)/60)/24)+DATE(1970,1,1)</f>
        <v>42264.620115740734</v>
      </c>
      <c r="O2359" s="22">
        <f>M2359-N2359</f>
        <v>30</v>
      </c>
      <c r="P2359" t="b">
        <v>0</v>
      </c>
      <c r="Q2359" t="s">
        <v>8305</v>
      </c>
      <c r="R2359" t="b">
        <v>0</v>
      </c>
      <c r="S2359" t="s">
        <v>8267</v>
      </c>
      <c r="T2359" s="15" t="s">
        <v>8315</v>
      </c>
      <c r="U2359" s="15" t="s">
        <v>8316</v>
      </c>
    </row>
    <row r="2360" spans="1:21" ht="45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s="13" t="s">
        <v>7234</v>
      </c>
      <c r="G2360" s="10">
        <f>ROUND(E2360/D2360,2)</f>
        <v>0</v>
      </c>
      <c r="H2360" s="9" t="s">
        <v>8218</v>
      </c>
      <c r="I2360" t="s">
        <v>8223</v>
      </c>
      <c r="J2360" t="s">
        <v>8245</v>
      </c>
      <c r="K2360">
        <v>1422664740</v>
      </c>
      <c r="L2360">
        <v>1417818036</v>
      </c>
      <c r="M2360" s="20">
        <f>(((K2360/60)/60)/24)+DATE(1970,1,1)</f>
        <v>42035.027083333334</v>
      </c>
      <c r="N2360" s="20">
        <f>(((L2360/60)/60)/24)+DATE(1970,1,1)</f>
        <v>41978.930972222224</v>
      </c>
      <c r="O2360" s="22">
        <f>M2360-N2360</f>
        <v>56.096111111110076</v>
      </c>
      <c r="P2360" t="b">
        <v>0</v>
      </c>
      <c r="Q2360" t="s">
        <v>8305</v>
      </c>
      <c r="R2360" t="b">
        <v>0</v>
      </c>
      <c r="S2360" t="s">
        <v>8267</v>
      </c>
      <c r="T2360" s="15" t="s">
        <v>8315</v>
      </c>
      <c r="U2360" s="15" t="s">
        <v>8316</v>
      </c>
    </row>
    <row r="2361" spans="1:21" ht="45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s="13">
        <f>IFERROR(ROUND(E2361/Q2361,2),0)</f>
        <v>367</v>
      </c>
      <c r="G2361" s="10">
        <f>ROUND(E2361/D2361,2)</f>
        <v>0.15</v>
      </c>
      <c r="H2361" s="9" t="s">
        <v>8218</v>
      </c>
      <c r="I2361" t="s">
        <v>8222</v>
      </c>
      <c r="J2361" t="s">
        <v>8244</v>
      </c>
      <c r="K2361">
        <v>1438616124</v>
      </c>
      <c r="L2361">
        <v>1433432124</v>
      </c>
      <c r="M2361" s="20">
        <f>(((K2361/60)/60)/24)+DATE(1970,1,1)</f>
        <v>42219.649583333332</v>
      </c>
      <c r="N2361" s="20">
        <f>(((L2361/60)/60)/24)+DATE(1970,1,1)</f>
        <v>42159.649583333332</v>
      </c>
      <c r="O2361" s="22">
        <f>M2361-N2361</f>
        <v>60</v>
      </c>
      <c r="P2361" t="b">
        <v>0</v>
      </c>
      <c r="Q2361">
        <v>3</v>
      </c>
      <c r="R2361" t="b">
        <v>0</v>
      </c>
      <c r="S2361" t="s">
        <v>8267</v>
      </c>
      <c r="T2361" s="15" t="s">
        <v>8315</v>
      </c>
      <c r="U2361" s="15" t="s">
        <v>8316</v>
      </c>
    </row>
    <row r="2362" spans="1:21" ht="45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s="13">
        <f>IFERROR(ROUND(E2362/Q2362,2),0)</f>
        <v>2</v>
      </c>
      <c r="G2362" s="10">
        <f>ROUND(E2362/D2362,2)</f>
        <v>0</v>
      </c>
      <c r="H2362" s="9" t="s">
        <v>8218</v>
      </c>
      <c r="I2362" t="s">
        <v>8227</v>
      </c>
      <c r="J2362" t="s">
        <v>8249</v>
      </c>
      <c r="K2362">
        <v>1454864280</v>
      </c>
      <c r="L2362">
        <v>1452272280</v>
      </c>
      <c r="M2362" s="20">
        <f>(((K2362/60)/60)/24)+DATE(1970,1,1)</f>
        <v>42407.70694444445</v>
      </c>
      <c r="N2362" s="20">
        <f>(((L2362/60)/60)/24)+DATE(1970,1,1)</f>
        <v>42377.70694444445</v>
      </c>
      <c r="O2362" s="22">
        <f>M2362-N2362</f>
        <v>30</v>
      </c>
      <c r="P2362" t="b">
        <v>0</v>
      </c>
      <c r="Q2362">
        <v>1</v>
      </c>
      <c r="R2362" t="b">
        <v>0</v>
      </c>
      <c r="S2362" t="s">
        <v>8267</v>
      </c>
      <c r="T2362" s="15" t="s">
        <v>8315</v>
      </c>
      <c r="U2362" s="15" t="s">
        <v>8316</v>
      </c>
    </row>
    <row r="2363" spans="1:21" ht="60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s="13" t="s">
        <v>7234</v>
      </c>
      <c r="G2363" s="10">
        <f>ROUND(E2363/D2363,2)</f>
        <v>0</v>
      </c>
      <c r="H2363" s="9" t="s">
        <v>8218</v>
      </c>
      <c r="I2363" t="s">
        <v>8227</v>
      </c>
      <c r="J2363" t="s">
        <v>8249</v>
      </c>
      <c r="K2363">
        <v>1462053600</v>
      </c>
      <c r="L2363">
        <v>1459975008</v>
      </c>
      <c r="M2363" s="20">
        <f>(((K2363/60)/60)/24)+DATE(1970,1,1)</f>
        <v>42490.916666666672</v>
      </c>
      <c r="N2363" s="20">
        <f>(((L2363/60)/60)/24)+DATE(1970,1,1)</f>
        <v>42466.858888888892</v>
      </c>
      <c r="O2363" s="22">
        <f>M2363-N2363</f>
        <v>24.057777777779847</v>
      </c>
      <c r="P2363" t="b">
        <v>0</v>
      </c>
      <c r="Q2363" t="s">
        <v>8305</v>
      </c>
      <c r="R2363" t="b">
        <v>0</v>
      </c>
      <c r="S2363" t="s">
        <v>8267</v>
      </c>
      <c r="T2363" s="15" t="s">
        <v>8315</v>
      </c>
      <c r="U2363" s="15" t="s">
        <v>8316</v>
      </c>
    </row>
    <row r="2364" spans="1:21" ht="45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s="13">
        <f>IFERROR(ROUND(E2364/Q2364,2),0)</f>
        <v>60</v>
      </c>
      <c r="G2364" s="10">
        <f>ROUND(E2364/D2364,2)</f>
        <v>0.28999999999999998</v>
      </c>
      <c r="H2364" s="9" t="s">
        <v>8218</v>
      </c>
      <c r="I2364" t="s">
        <v>8222</v>
      </c>
      <c r="J2364" t="s">
        <v>8244</v>
      </c>
      <c r="K2364">
        <v>1418315470</v>
      </c>
      <c r="L2364">
        <v>1415723470</v>
      </c>
      <c r="M2364" s="20">
        <f>(((K2364/60)/60)/24)+DATE(1970,1,1)</f>
        <v>41984.688310185185</v>
      </c>
      <c r="N2364" s="20">
        <f>(((L2364/60)/60)/24)+DATE(1970,1,1)</f>
        <v>41954.688310185185</v>
      </c>
      <c r="O2364" s="22">
        <f>M2364-N2364</f>
        <v>30</v>
      </c>
      <c r="P2364" t="b">
        <v>0</v>
      </c>
      <c r="Q2364">
        <v>2</v>
      </c>
      <c r="R2364" t="b">
        <v>0</v>
      </c>
      <c r="S2364" t="s">
        <v>8267</v>
      </c>
      <c r="T2364" s="15" t="s">
        <v>8315</v>
      </c>
      <c r="U2364" s="15" t="s">
        <v>8316</v>
      </c>
    </row>
    <row r="2365" spans="1:21" ht="60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s="13" t="s">
        <v>7234</v>
      </c>
      <c r="G2365" s="10">
        <f>ROUND(E2365/D2365,2)</f>
        <v>0</v>
      </c>
      <c r="H2365" s="9" t="s">
        <v>8218</v>
      </c>
      <c r="I2365" t="s">
        <v>8222</v>
      </c>
      <c r="J2365" t="s">
        <v>8244</v>
      </c>
      <c r="K2365">
        <v>1451348200</v>
      </c>
      <c r="L2365">
        <v>1447460200</v>
      </c>
      <c r="M2365" s="20">
        <f>(((K2365/60)/60)/24)+DATE(1970,1,1)</f>
        <v>42367.011574074073</v>
      </c>
      <c r="N2365" s="20">
        <f>(((L2365/60)/60)/24)+DATE(1970,1,1)</f>
        <v>42322.011574074073</v>
      </c>
      <c r="O2365" s="22">
        <f>M2365-N2365</f>
        <v>45</v>
      </c>
      <c r="P2365" t="b">
        <v>0</v>
      </c>
      <c r="Q2365" t="s">
        <v>8305</v>
      </c>
      <c r="R2365" t="b">
        <v>0</v>
      </c>
      <c r="S2365" t="s">
        <v>8267</v>
      </c>
      <c r="T2365" s="15" t="s">
        <v>8315</v>
      </c>
      <c r="U2365" s="15" t="s">
        <v>8316</v>
      </c>
    </row>
    <row r="2366" spans="1:21" ht="45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s="13" t="s">
        <v>7234</v>
      </c>
      <c r="G2366" s="10">
        <f>ROUND(E2366/D2366,2)</f>
        <v>0</v>
      </c>
      <c r="H2366" s="9" t="s">
        <v>8218</v>
      </c>
      <c r="I2366" t="s">
        <v>8222</v>
      </c>
      <c r="J2366" t="s">
        <v>8244</v>
      </c>
      <c r="K2366">
        <v>1445898356</v>
      </c>
      <c r="L2366">
        <v>1441146356</v>
      </c>
      <c r="M2366" s="20">
        <f>(((K2366/60)/60)/24)+DATE(1970,1,1)</f>
        <v>42303.934675925921</v>
      </c>
      <c r="N2366" s="20">
        <f>(((L2366/60)/60)/24)+DATE(1970,1,1)</f>
        <v>42248.934675925921</v>
      </c>
      <c r="O2366" s="22">
        <f>M2366-N2366</f>
        <v>55</v>
      </c>
      <c r="P2366" t="b">
        <v>0</v>
      </c>
      <c r="Q2366" t="s">
        <v>8305</v>
      </c>
      <c r="R2366" t="b">
        <v>0</v>
      </c>
      <c r="S2366" t="s">
        <v>8267</v>
      </c>
      <c r="T2366" s="15" t="s">
        <v>8315</v>
      </c>
      <c r="U2366" s="15" t="s">
        <v>8316</v>
      </c>
    </row>
    <row r="2367" spans="1:21" ht="60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s="13" t="s">
        <v>7234</v>
      </c>
      <c r="G2367" s="10">
        <f>ROUND(E2367/D2367,2)</f>
        <v>0</v>
      </c>
      <c r="H2367" s="9" t="s">
        <v>8218</v>
      </c>
      <c r="I2367" t="s">
        <v>8235</v>
      </c>
      <c r="J2367" t="s">
        <v>8247</v>
      </c>
      <c r="K2367">
        <v>1453071600</v>
      </c>
      <c r="L2367">
        <v>1449596425</v>
      </c>
      <c r="M2367" s="20">
        <f>(((K2367/60)/60)/24)+DATE(1970,1,1)</f>
        <v>42386.958333333328</v>
      </c>
      <c r="N2367" s="20">
        <f>(((L2367/60)/60)/24)+DATE(1970,1,1)</f>
        <v>42346.736400462964</v>
      </c>
      <c r="O2367" s="22">
        <f>M2367-N2367</f>
        <v>40.221932870364981</v>
      </c>
      <c r="P2367" t="b">
        <v>0</v>
      </c>
      <c r="Q2367" t="s">
        <v>8305</v>
      </c>
      <c r="R2367" t="b">
        <v>0</v>
      </c>
      <c r="S2367" t="s">
        <v>8267</v>
      </c>
      <c r="T2367" s="15" t="s">
        <v>8315</v>
      </c>
      <c r="U2367" s="15" t="s">
        <v>8316</v>
      </c>
    </row>
    <row r="2368" spans="1:21" ht="45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s="13">
        <f>IFERROR(ROUND(E2368/Q2368,2),0)</f>
        <v>97.41</v>
      </c>
      <c r="G2368" s="10">
        <f>ROUND(E2368/D2368,2)</f>
        <v>0.11</v>
      </c>
      <c r="H2368" s="9" t="s">
        <v>8218</v>
      </c>
      <c r="I2368" t="s">
        <v>8223</v>
      </c>
      <c r="J2368" t="s">
        <v>8245</v>
      </c>
      <c r="K2368">
        <v>1445431533</v>
      </c>
      <c r="L2368">
        <v>1442839533</v>
      </c>
      <c r="M2368" s="20">
        <f>(((K2368/60)/60)/24)+DATE(1970,1,1)</f>
        <v>42298.531631944439</v>
      </c>
      <c r="N2368" s="20">
        <f>(((L2368/60)/60)/24)+DATE(1970,1,1)</f>
        <v>42268.531631944439</v>
      </c>
      <c r="O2368" s="22">
        <f>M2368-N2368</f>
        <v>30</v>
      </c>
      <c r="P2368" t="b">
        <v>0</v>
      </c>
      <c r="Q2368">
        <v>27</v>
      </c>
      <c r="R2368" t="b">
        <v>0</v>
      </c>
      <c r="S2368" t="s">
        <v>8267</v>
      </c>
      <c r="T2368" s="15" t="s">
        <v>8315</v>
      </c>
      <c r="U2368" s="15" t="s">
        <v>8316</v>
      </c>
    </row>
    <row r="2369" spans="1:21" ht="60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s="13">
        <f>IFERROR(ROUND(E2369/Q2369,2),0)</f>
        <v>47.86</v>
      </c>
      <c r="G2369" s="10">
        <f>ROUND(E2369/D2369,2)</f>
        <v>0.01</v>
      </c>
      <c r="H2369" s="9" t="s">
        <v>8218</v>
      </c>
      <c r="I2369" t="s">
        <v>8222</v>
      </c>
      <c r="J2369" t="s">
        <v>8244</v>
      </c>
      <c r="K2369">
        <v>1461622616</v>
      </c>
      <c r="L2369">
        <v>1456442216</v>
      </c>
      <c r="M2369" s="20">
        <f>(((K2369/60)/60)/24)+DATE(1970,1,1)</f>
        <v>42485.928425925929</v>
      </c>
      <c r="N2369" s="20">
        <f>(((L2369/60)/60)/24)+DATE(1970,1,1)</f>
        <v>42425.970092592594</v>
      </c>
      <c r="O2369" s="22">
        <f>M2369-N2369</f>
        <v>59.958333333335759</v>
      </c>
      <c r="P2369" t="b">
        <v>0</v>
      </c>
      <c r="Q2369">
        <v>14</v>
      </c>
      <c r="R2369" t="b">
        <v>0</v>
      </c>
      <c r="S2369" t="s">
        <v>8267</v>
      </c>
      <c r="T2369" s="15" t="s">
        <v>8315</v>
      </c>
      <c r="U2369" s="15" t="s">
        <v>8316</v>
      </c>
    </row>
    <row r="2370" spans="1:21" ht="60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s="13">
        <f>IFERROR(ROUND(E2370/Q2370,2),0)</f>
        <v>50</v>
      </c>
      <c r="G2370" s="10">
        <f>ROUND(E2370/D2370,2)</f>
        <v>0</v>
      </c>
      <c r="H2370" s="9" t="s">
        <v>8218</v>
      </c>
      <c r="I2370" t="s">
        <v>8222</v>
      </c>
      <c r="J2370" t="s">
        <v>8244</v>
      </c>
      <c r="K2370">
        <v>1429028365</v>
      </c>
      <c r="L2370">
        <v>1425143965</v>
      </c>
      <c r="M2370" s="20">
        <f>(((K2370/60)/60)/24)+DATE(1970,1,1)</f>
        <v>42108.680150462969</v>
      </c>
      <c r="N2370" s="20">
        <f>(((L2370/60)/60)/24)+DATE(1970,1,1)</f>
        <v>42063.721817129626</v>
      </c>
      <c r="O2370" s="22">
        <f>M2370-N2370</f>
        <v>44.958333333343035</v>
      </c>
      <c r="P2370" t="b">
        <v>0</v>
      </c>
      <c r="Q2370">
        <v>2</v>
      </c>
      <c r="R2370" t="b">
        <v>0</v>
      </c>
      <c r="S2370" t="s">
        <v>8267</v>
      </c>
      <c r="T2370" s="15" t="s">
        <v>8315</v>
      </c>
      <c r="U2370" s="15" t="s">
        <v>8316</v>
      </c>
    </row>
    <row r="2371" spans="1:21" ht="60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s="13" t="s">
        <v>7234</v>
      </c>
      <c r="G2371" s="10">
        <f>ROUND(E2371/D2371,2)</f>
        <v>0</v>
      </c>
      <c r="H2371" s="9" t="s">
        <v>8218</v>
      </c>
      <c r="I2371" t="s">
        <v>8222</v>
      </c>
      <c r="J2371" t="s">
        <v>8244</v>
      </c>
      <c r="K2371">
        <v>1455132611</v>
      </c>
      <c r="L2371">
        <v>1452540611</v>
      </c>
      <c r="M2371" s="20">
        <f>(((K2371/60)/60)/24)+DATE(1970,1,1)</f>
        <v>42410.812627314815</v>
      </c>
      <c r="N2371" s="20">
        <f>(((L2371/60)/60)/24)+DATE(1970,1,1)</f>
        <v>42380.812627314815</v>
      </c>
      <c r="O2371" s="22">
        <f>M2371-N2371</f>
        <v>30</v>
      </c>
      <c r="P2371" t="b">
        <v>0</v>
      </c>
      <c r="Q2371" t="s">
        <v>8305</v>
      </c>
      <c r="R2371" t="b">
        <v>0</v>
      </c>
      <c r="S2371" t="s">
        <v>8267</v>
      </c>
      <c r="T2371" s="15" t="s">
        <v>8315</v>
      </c>
      <c r="U2371" s="15" t="s">
        <v>8316</v>
      </c>
    </row>
    <row r="2372" spans="1:21" ht="60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s="13">
        <f>IFERROR(ROUND(E2372/Q2372,2),0)</f>
        <v>20.5</v>
      </c>
      <c r="G2372" s="10">
        <f>ROUND(E2372/D2372,2)</f>
        <v>0</v>
      </c>
      <c r="H2372" s="9" t="s">
        <v>8218</v>
      </c>
      <c r="I2372" t="s">
        <v>8222</v>
      </c>
      <c r="J2372" t="s">
        <v>8244</v>
      </c>
      <c r="K2372">
        <v>1418877141</v>
      </c>
      <c r="L2372">
        <v>1416285141</v>
      </c>
      <c r="M2372" s="20">
        <f>(((K2372/60)/60)/24)+DATE(1970,1,1)</f>
        <v>41991.18913194444</v>
      </c>
      <c r="N2372" s="20">
        <f>(((L2372/60)/60)/24)+DATE(1970,1,1)</f>
        <v>41961.18913194444</v>
      </c>
      <c r="O2372" s="22">
        <f>M2372-N2372</f>
        <v>30</v>
      </c>
      <c r="P2372" t="b">
        <v>0</v>
      </c>
      <c r="Q2372">
        <v>4</v>
      </c>
      <c r="R2372" t="b">
        <v>0</v>
      </c>
      <c r="S2372" t="s">
        <v>8267</v>
      </c>
      <c r="T2372" s="15" t="s">
        <v>8315</v>
      </c>
      <c r="U2372" s="15" t="s">
        <v>8316</v>
      </c>
    </row>
    <row r="2373" spans="1:21" ht="60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s="13" t="s">
        <v>7234</v>
      </c>
      <c r="G2373" s="10">
        <f>ROUND(E2373/D2373,2)</f>
        <v>0</v>
      </c>
      <c r="H2373" s="9" t="s">
        <v>8218</v>
      </c>
      <c r="I2373" t="s">
        <v>8222</v>
      </c>
      <c r="J2373" t="s">
        <v>8244</v>
      </c>
      <c r="K2373">
        <v>1435257596</v>
      </c>
      <c r="L2373">
        <v>1432665596</v>
      </c>
      <c r="M2373" s="20">
        <f>(((K2373/60)/60)/24)+DATE(1970,1,1)</f>
        <v>42180.777731481481</v>
      </c>
      <c r="N2373" s="20">
        <f>(((L2373/60)/60)/24)+DATE(1970,1,1)</f>
        <v>42150.777731481481</v>
      </c>
      <c r="O2373" s="22">
        <f>M2373-N2373</f>
        <v>30</v>
      </c>
      <c r="P2373" t="b">
        <v>0</v>
      </c>
      <c r="Q2373" t="s">
        <v>8305</v>
      </c>
      <c r="R2373" t="b">
        <v>0</v>
      </c>
      <c r="S2373" t="s">
        <v>8267</v>
      </c>
      <c r="T2373" s="15" t="s">
        <v>8315</v>
      </c>
      <c r="U2373" s="15" t="s">
        <v>8316</v>
      </c>
    </row>
    <row r="2374" spans="1:21" ht="60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s="13">
        <f>IFERROR(ROUND(E2374/Q2374,2),0)</f>
        <v>30</v>
      </c>
      <c r="G2374" s="10">
        <f>ROUND(E2374/D2374,2)</f>
        <v>0.03</v>
      </c>
      <c r="H2374" s="9" t="s">
        <v>8218</v>
      </c>
      <c r="I2374" t="s">
        <v>8224</v>
      </c>
      <c r="J2374" t="s">
        <v>8246</v>
      </c>
      <c r="K2374">
        <v>1429839571</v>
      </c>
      <c r="L2374">
        <v>1427247571</v>
      </c>
      <c r="M2374" s="20">
        <f>(((K2374/60)/60)/24)+DATE(1970,1,1)</f>
        <v>42118.069108796291</v>
      </c>
      <c r="N2374" s="20">
        <f>(((L2374/60)/60)/24)+DATE(1970,1,1)</f>
        <v>42088.069108796291</v>
      </c>
      <c r="O2374" s="22">
        <f>M2374-N2374</f>
        <v>30</v>
      </c>
      <c r="P2374" t="b">
        <v>0</v>
      </c>
      <c r="Q2374">
        <v>6</v>
      </c>
      <c r="R2374" t="b">
        <v>0</v>
      </c>
      <c r="S2374" t="s">
        <v>8267</v>
      </c>
      <c r="T2374" s="15" t="s">
        <v>8315</v>
      </c>
      <c r="U2374" s="15" t="s">
        <v>8316</v>
      </c>
    </row>
    <row r="2375" spans="1:21" ht="30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s="13">
        <f>IFERROR(ROUND(E2375/Q2375,2),0)</f>
        <v>50</v>
      </c>
      <c r="G2375" s="10">
        <f>ROUND(E2375/D2375,2)</f>
        <v>0</v>
      </c>
      <c r="H2375" s="9" t="s">
        <v>8218</v>
      </c>
      <c r="I2375" t="s">
        <v>8233</v>
      </c>
      <c r="J2375" t="s">
        <v>8253</v>
      </c>
      <c r="K2375">
        <v>1440863624</v>
      </c>
      <c r="L2375">
        <v>1438271624</v>
      </c>
      <c r="M2375" s="20">
        <f>(((K2375/60)/60)/24)+DATE(1970,1,1)</f>
        <v>42245.662314814821</v>
      </c>
      <c r="N2375" s="20">
        <f>(((L2375/60)/60)/24)+DATE(1970,1,1)</f>
        <v>42215.662314814821</v>
      </c>
      <c r="O2375" s="22">
        <f>M2375-N2375</f>
        <v>30</v>
      </c>
      <c r="P2375" t="b">
        <v>0</v>
      </c>
      <c r="Q2375">
        <v>1</v>
      </c>
      <c r="R2375" t="b">
        <v>0</v>
      </c>
      <c r="S2375" t="s">
        <v>8267</v>
      </c>
      <c r="T2375" s="15" t="s">
        <v>8315</v>
      </c>
      <c r="U2375" s="15" t="s">
        <v>8316</v>
      </c>
    </row>
    <row r="2376" spans="1:21" ht="60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s="13">
        <f>IFERROR(ROUND(E2376/Q2376,2),0)</f>
        <v>10</v>
      </c>
      <c r="G2376" s="10">
        <f>ROUND(E2376/D2376,2)</f>
        <v>0</v>
      </c>
      <c r="H2376" s="9" t="s">
        <v>8218</v>
      </c>
      <c r="I2376" t="s">
        <v>8222</v>
      </c>
      <c r="J2376" t="s">
        <v>8244</v>
      </c>
      <c r="K2376">
        <v>1423772060</v>
      </c>
      <c r="L2376">
        <v>1421180060</v>
      </c>
      <c r="M2376" s="20">
        <f>(((K2376/60)/60)/24)+DATE(1970,1,1)</f>
        <v>42047.843287037031</v>
      </c>
      <c r="N2376" s="20">
        <f>(((L2376/60)/60)/24)+DATE(1970,1,1)</f>
        <v>42017.843287037031</v>
      </c>
      <c r="O2376" s="22">
        <f>M2376-N2376</f>
        <v>30</v>
      </c>
      <c r="P2376" t="b">
        <v>0</v>
      </c>
      <c r="Q2376">
        <v>1</v>
      </c>
      <c r="R2376" t="b">
        <v>0</v>
      </c>
      <c r="S2376" t="s">
        <v>8267</v>
      </c>
      <c r="T2376" s="15" t="s">
        <v>8315</v>
      </c>
      <c r="U2376" s="15" t="s">
        <v>8316</v>
      </c>
    </row>
    <row r="2377" spans="1:21" ht="60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s="13" t="s">
        <v>7234</v>
      </c>
      <c r="G2377" s="10">
        <f>ROUND(E2377/D2377,2)</f>
        <v>0</v>
      </c>
      <c r="H2377" s="9" t="s">
        <v>8218</v>
      </c>
      <c r="I2377" t="s">
        <v>8222</v>
      </c>
      <c r="J2377" t="s">
        <v>8244</v>
      </c>
      <c r="K2377">
        <v>1473451437</v>
      </c>
      <c r="L2377">
        <v>1470859437</v>
      </c>
      <c r="M2377" s="20">
        <f>(((K2377/60)/60)/24)+DATE(1970,1,1)</f>
        <v>42622.836076388892</v>
      </c>
      <c r="N2377" s="20">
        <f>(((L2377/60)/60)/24)+DATE(1970,1,1)</f>
        <v>42592.836076388892</v>
      </c>
      <c r="O2377" s="22">
        <f>M2377-N2377</f>
        <v>30</v>
      </c>
      <c r="P2377" t="b">
        <v>0</v>
      </c>
      <c r="Q2377" t="s">
        <v>8305</v>
      </c>
      <c r="R2377" t="b">
        <v>0</v>
      </c>
      <c r="S2377" t="s">
        <v>8267</v>
      </c>
      <c r="T2377" s="15" t="s">
        <v>8315</v>
      </c>
      <c r="U2377" s="15" t="s">
        <v>8316</v>
      </c>
    </row>
    <row r="2378" spans="1:21" ht="45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s="13">
        <f>IFERROR(ROUND(E2378/Q2378,2),0)</f>
        <v>81.58</v>
      </c>
      <c r="G2378" s="10">
        <f>ROUND(E2378/D2378,2)</f>
        <v>0.11</v>
      </c>
      <c r="H2378" s="9" t="s">
        <v>8218</v>
      </c>
      <c r="I2378" t="s">
        <v>8222</v>
      </c>
      <c r="J2378" t="s">
        <v>8244</v>
      </c>
      <c r="K2378">
        <v>1449785566</v>
      </c>
      <c r="L2378">
        <v>1447193566</v>
      </c>
      <c r="M2378" s="20">
        <f>(((K2378/60)/60)/24)+DATE(1970,1,1)</f>
        <v>42348.925532407404</v>
      </c>
      <c r="N2378" s="20">
        <f>(((L2378/60)/60)/24)+DATE(1970,1,1)</f>
        <v>42318.925532407404</v>
      </c>
      <c r="O2378" s="22">
        <f>M2378-N2378</f>
        <v>30</v>
      </c>
      <c r="P2378" t="b">
        <v>0</v>
      </c>
      <c r="Q2378">
        <v>4</v>
      </c>
      <c r="R2378" t="b">
        <v>0</v>
      </c>
      <c r="S2378" t="s">
        <v>8267</v>
      </c>
      <c r="T2378" s="15" t="s">
        <v>8315</v>
      </c>
      <c r="U2378" s="15" t="s">
        <v>8316</v>
      </c>
    </row>
    <row r="2379" spans="1:21" ht="45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s="13" t="s">
        <v>7234</v>
      </c>
      <c r="G2379" s="10">
        <f>ROUND(E2379/D2379,2)</f>
        <v>0</v>
      </c>
      <c r="H2379" s="9" t="s">
        <v>8218</v>
      </c>
      <c r="I2379" t="s">
        <v>8227</v>
      </c>
      <c r="J2379" t="s">
        <v>8249</v>
      </c>
      <c r="K2379">
        <v>1480110783</v>
      </c>
      <c r="L2379">
        <v>1477515183</v>
      </c>
      <c r="M2379" s="20">
        <f>(((K2379/60)/60)/24)+DATE(1970,1,1)</f>
        <v>42699.911840277782</v>
      </c>
      <c r="N2379" s="20">
        <f>(((L2379/60)/60)/24)+DATE(1970,1,1)</f>
        <v>42669.870173611111</v>
      </c>
      <c r="O2379" s="22">
        <f>M2379-N2379</f>
        <v>30.041666666671517</v>
      </c>
      <c r="P2379" t="b">
        <v>0</v>
      </c>
      <c r="Q2379" t="s">
        <v>8305</v>
      </c>
      <c r="R2379" t="b">
        <v>0</v>
      </c>
      <c r="S2379" t="s">
        <v>8267</v>
      </c>
      <c r="T2379" s="15" t="s">
        <v>8315</v>
      </c>
      <c r="U2379" s="15" t="s">
        <v>8316</v>
      </c>
    </row>
    <row r="2380" spans="1:21" ht="45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s="13" t="s">
        <v>7234</v>
      </c>
      <c r="G2380" s="10">
        <f>ROUND(E2380/D2380,2)</f>
        <v>0</v>
      </c>
      <c r="H2380" s="9" t="s">
        <v>8218</v>
      </c>
      <c r="I2380" t="s">
        <v>8222</v>
      </c>
      <c r="J2380" t="s">
        <v>8244</v>
      </c>
      <c r="K2380">
        <v>1440548330</v>
      </c>
      <c r="L2380">
        <v>1438042730</v>
      </c>
      <c r="M2380" s="20">
        <f>(((K2380/60)/60)/24)+DATE(1970,1,1)</f>
        <v>42242.013078703705</v>
      </c>
      <c r="N2380" s="20">
        <f>(((L2380/60)/60)/24)+DATE(1970,1,1)</f>
        <v>42213.013078703705</v>
      </c>
      <c r="O2380" s="22">
        <f>M2380-N2380</f>
        <v>29</v>
      </c>
      <c r="P2380" t="b">
        <v>0</v>
      </c>
      <c r="Q2380" t="s">
        <v>8305</v>
      </c>
      <c r="R2380" t="b">
        <v>0</v>
      </c>
      <c r="S2380" t="s">
        <v>8267</v>
      </c>
      <c r="T2380" s="15" t="s">
        <v>8315</v>
      </c>
      <c r="U2380" s="15" t="s">
        <v>8316</v>
      </c>
    </row>
    <row r="2381" spans="1:21" ht="45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s="13" t="s">
        <v>7234</v>
      </c>
      <c r="G2381" s="10">
        <f>ROUND(E2381/D2381,2)</f>
        <v>0</v>
      </c>
      <c r="H2381" s="9" t="s">
        <v>8218</v>
      </c>
      <c r="I2381" t="s">
        <v>8222</v>
      </c>
      <c r="J2381" t="s">
        <v>8244</v>
      </c>
      <c r="K2381">
        <v>1444004616</v>
      </c>
      <c r="L2381">
        <v>1440116616</v>
      </c>
      <c r="M2381" s="20">
        <f>(((K2381/60)/60)/24)+DATE(1970,1,1)</f>
        <v>42282.016388888893</v>
      </c>
      <c r="N2381" s="20">
        <f>(((L2381/60)/60)/24)+DATE(1970,1,1)</f>
        <v>42237.016388888893</v>
      </c>
      <c r="O2381" s="22">
        <f>M2381-N2381</f>
        <v>45</v>
      </c>
      <c r="P2381" t="b">
        <v>0</v>
      </c>
      <c r="Q2381" t="s">
        <v>8305</v>
      </c>
      <c r="R2381" t="b">
        <v>0</v>
      </c>
      <c r="S2381" t="s">
        <v>8267</v>
      </c>
      <c r="T2381" s="15" t="s">
        <v>8315</v>
      </c>
      <c r="U2381" s="15" t="s">
        <v>8316</v>
      </c>
    </row>
    <row r="2382" spans="1:21" ht="45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s="13">
        <f>IFERROR(ROUND(E2382/Q2382,2),0)</f>
        <v>18.329999999999998</v>
      </c>
      <c r="G2382" s="10">
        <f>ROUND(E2382/D2382,2)</f>
        <v>0</v>
      </c>
      <c r="H2382" s="9" t="s">
        <v>8218</v>
      </c>
      <c r="I2382" t="s">
        <v>8222</v>
      </c>
      <c r="J2382" t="s">
        <v>8244</v>
      </c>
      <c r="K2382">
        <v>1443726142</v>
      </c>
      <c r="L2382">
        <v>1441134142</v>
      </c>
      <c r="M2382" s="20">
        <f>(((K2382/60)/60)/24)+DATE(1970,1,1)</f>
        <v>42278.793310185181</v>
      </c>
      <c r="N2382" s="20">
        <f>(((L2382/60)/60)/24)+DATE(1970,1,1)</f>
        <v>42248.793310185181</v>
      </c>
      <c r="O2382" s="22">
        <f>M2382-N2382</f>
        <v>30</v>
      </c>
      <c r="P2382" t="b">
        <v>0</v>
      </c>
      <c r="Q2382">
        <v>3</v>
      </c>
      <c r="R2382" t="b">
        <v>0</v>
      </c>
      <c r="S2382" t="s">
        <v>8267</v>
      </c>
      <c r="T2382" s="15" t="s">
        <v>8315</v>
      </c>
      <c r="U2382" s="15" t="s">
        <v>8316</v>
      </c>
    </row>
    <row r="2383" spans="1:21" ht="45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s="13">
        <f>IFERROR(ROUND(E2383/Q2383,2),0)</f>
        <v>224.43</v>
      </c>
      <c r="G2383" s="10">
        <f>ROUND(E2383/D2383,2)</f>
        <v>0.02</v>
      </c>
      <c r="H2383" s="9" t="s">
        <v>8218</v>
      </c>
      <c r="I2383" t="s">
        <v>8222</v>
      </c>
      <c r="J2383" t="s">
        <v>8244</v>
      </c>
      <c r="K2383">
        <v>1428704848</v>
      </c>
      <c r="L2383">
        <v>1426112848</v>
      </c>
      <c r="M2383" s="20">
        <f>(((K2383/60)/60)/24)+DATE(1970,1,1)</f>
        <v>42104.935740740737</v>
      </c>
      <c r="N2383" s="20">
        <f>(((L2383/60)/60)/24)+DATE(1970,1,1)</f>
        <v>42074.935740740737</v>
      </c>
      <c r="O2383" s="22">
        <f>M2383-N2383</f>
        <v>30</v>
      </c>
      <c r="P2383" t="b">
        <v>0</v>
      </c>
      <c r="Q2383">
        <v>7</v>
      </c>
      <c r="R2383" t="b">
        <v>0</v>
      </c>
      <c r="S2383" t="s">
        <v>8267</v>
      </c>
      <c r="T2383" s="15" t="s">
        <v>8315</v>
      </c>
      <c r="U2383" s="15" t="s">
        <v>8316</v>
      </c>
    </row>
    <row r="2384" spans="1:21" ht="60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s="13">
        <f>IFERROR(ROUND(E2384/Q2384,2),0)</f>
        <v>37.5</v>
      </c>
      <c r="G2384" s="10">
        <f>ROUND(E2384/D2384,2)</f>
        <v>0.03</v>
      </c>
      <c r="H2384" s="9" t="s">
        <v>8218</v>
      </c>
      <c r="I2384" t="s">
        <v>8222</v>
      </c>
      <c r="J2384" t="s">
        <v>8244</v>
      </c>
      <c r="K2384">
        <v>1438662603</v>
      </c>
      <c r="L2384">
        <v>1436502603</v>
      </c>
      <c r="M2384" s="20">
        <f>(((K2384/60)/60)/24)+DATE(1970,1,1)</f>
        <v>42220.187534722223</v>
      </c>
      <c r="N2384" s="20">
        <f>(((L2384/60)/60)/24)+DATE(1970,1,1)</f>
        <v>42195.187534722223</v>
      </c>
      <c r="O2384" s="22">
        <f>M2384-N2384</f>
        <v>25</v>
      </c>
      <c r="P2384" t="b">
        <v>0</v>
      </c>
      <c r="Q2384">
        <v>2</v>
      </c>
      <c r="R2384" t="b">
        <v>0</v>
      </c>
      <c r="S2384" t="s">
        <v>8267</v>
      </c>
      <c r="T2384" s="15" t="s">
        <v>8315</v>
      </c>
      <c r="U2384" s="15" t="s">
        <v>8316</v>
      </c>
    </row>
    <row r="2385" spans="1:21" ht="60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s="13">
        <f>IFERROR(ROUND(E2385/Q2385,2),0)</f>
        <v>145</v>
      </c>
      <c r="G2385" s="10">
        <f>ROUND(E2385/D2385,2)</f>
        <v>0.04</v>
      </c>
      <c r="H2385" s="9" t="s">
        <v>8218</v>
      </c>
      <c r="I2385" t="s">
        <v>8226</v>
      </c>
      <c r="J2385" t="s">
        <v>8248</v>
      </c>
      <c r="K2385">
        <v>1424568107</v>
      </c>
      <c r="L2385">
        <v>1421976107</v>
      </c>
      <c r="M2385" s="20">
        <f>(((K2385/60)/60)/24)+DATE(1970,1,1)</f>
        <v>42057.056793981479</v>
      </c>
      <c r="N2385" s="20">
        <f>(((L2385/60)/60)/24)+DATE(1970,1,1)</f>
        <v>42027.056793981479</v>
      </c>
      <c r="O2385" s="22">
        <f>M2385-N2385</f>
        <v>30</v>
      </c>
      <c r="P2385" t="b">
        <v>0</v>
      </c>
      <c r="Q2385">
        <v>3</v>
      </c>
      <c r="R2385" t="b">
        <v>0</v>
      </c>
      <c r="S2385" t="s">
        <v>8267</v>
      </c>
      <c r="T2385" s="15" t="s">
        <v>8315</v>
      </c>
      <c r="U2385" s="15" t="s">
        <v>8316</v>
      </c>
    </row>
    <row r="2386" spans="1:21" ht="60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s="13">
        <f>IFERROR(ROUND(E2386/Q2386,2),0)</f>
        <v>1</v>
      </c>
      <c r="G2386" s="10">
        <f>ROUND(E2386/D2386,2)</f>
        <v>0.01</v>
      </c>
      <c r="H2386" s="9" t="s">
        <v>8218</v>
      </c>
      <c r="I2386" t="s">
        <v>8222</v>
      </c>
      <c r="J2386" t="s">
        <v>8244</v>
      </c>
      <c r="K2386">
        <v>1415932643</v>
      </c>
      <c r="L2386">
        <v>1413337043</v>
      </c>
      <c r="M2386" s="20">
        <f>(((K2386/60)/60)/24)+DATE(1970,1,1)</f>
        <v>41957.109293981484</v>
      </c>
      <c r="N2386" s="20">
        <f>(((L2386/60)/60)/24)+DATE(1970,1,1)</f>
        <v>41927.067627314813</v>
      </c>
      <c r="O2386" s="22">
        <f>M2386-N2386</f>
        <v>30.041666666671517</v>
      </c>
      <c r="P2386" t="b">
        <v>0</v>
      </c>
      <c r="Q2386">
        <v>8</v>
      </c>
      <c r="R2386" t="b">
        <v>0</v>
      </c>
      <c r="S2386" t="s">
        <v>8267</v>
      </c>
      <c r="T2386" s="15" t="s">
        <v>8315</v>
      </c>
      <c r="U2386" s="15" t="s">
        <v>8316</v>
      </c>
    </row>
    <row r="2387" spans="1:21" ht="60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s="13">
        <f>IFERROR(ROUND(E2387/Q2387,2),0)</f>
        <v>112.57</v>
      </c>
      <c r="G2387" s="10">
        <f>ROUND(E2387/D2387,2)</f>
        <v>0.01</v>
      </c>
      <c r="H2387" s="9" t="s">
        <v>8218</v>
      </c>
      <c r="I2387" t="s">
        <v>8222</v>
      </c>
      <c r="J2387" t="s">
        <v>8244</v>
      </c>
      <c r="K2387">
        <v>1438793432</v>
      </c>
      <c r="L2387">
        <v>1436201432</v>
      </c>
      <c r="M2387" s="20">
        <f>(((K2387/60)/60)/24)+DATE(1970,1,1)</f>
        <v>42221.70175925926</v>
      </c>
      <c r="N2387" s="20">
        <f>(((L2387/60)/60)/24)+DATE(1970,1,1)</f>
        <v>42191.70175925926</v>
      </c>
      <c r="O2387" s="22">
        <f>M2387-N2387</f>
        <v>30</v>
      </c>
      <c r="P2387" t="b">
        <v>0</v>
      </c>
      <c r="Q2387">
        <v>7</v>
      </c>
      <c r="R2387" t="b">
        <v>0</v>
      </c>
      <c r="S2387" t="s">
        <v>8267</v>
      </c>
      <c r="T2387" s="15" t="s">
        <v>8315</v>
      </c>
      <c r="U2387" s="15" t="s">
        <v>8316</v>
      </c>
    </row>
    <row r="2388" spans="1:21" ht="45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s="13" t="s">
        <v>7234</v>
      </c>
      <c r="G2388" s="10">
        <f>ROUND(E2388/D2388,2)</f>
        <v>0</v>
      </c>
      <c r="H2388" s="9" t="s">
        <v>8218</v>
      </c>
      <c r="I2388" t="s">
        <v>8227</v>
      </c>
      <c r="J2388" t="s">
        <v>8249</v>
      </c>
      <c r="K2388">
        <v>1420920424</v>
      </c>
      <c r="L2388">
        <v>1415736424</v>
      </c>
      <c r="M2388" s="20">
        <f>(((K2388/60)/60)/24)+DATE(1970,1,1)</f>
        <v>42014.838240740741</v>
      </c>
      <c r="N2388" s="20">
        <f>(((L2388/60)/60)/24)+DATE(1970,1,1)</f>
        <v>41954.838240740741</v>
      </c>
      <c r="O2388" s="22">
        <f>M2388-N2388</f>
        <v>60</v>
      </c>
      <c r="P2388" t="b">
        <v>0</v>
      </c>
      <c r="Q2388" t="s">
        <v>8305</v>
      </c>
      <c r="R2388" t="b">
        <v>0</v>
      </c>
      <c r="S2388" t="s">
        <v>8267</v>
      </c>
      <c r="T2388" s="15" t="s">
        <v>8315</v>
      </c>
      <c r="U2388" s="15" t="s">
        <v>8316</v>
      </c>
    </row>
    <row r="2389" spans="1:21" ht="60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s="13">
        <f>IFERROR(ROUND(E2389/Q2389,2),0)</f>
        <v>342</v>
      </c>
      <c r="G2389" s="10">
        <f>ROUND(E2389/D2389,2)</f>
        <v>0.01</v>
      </c>
      <c r="H2389" s="9" t="s">
        <v>8218</v>
      </c>
      <c r="I2389" t="s">
        <v>8222</v>
      </c>
      <c r="J2389" t="s">
        <v>8244</v>
      </c>
      <c r="K2389">
        <v>1469199740</v>
      </c>
      <c r="L2389">
        <v>1465311740</v>
      </c>
      <c r="M2389" s="20">
        <f>(((K2389/60)/60)/24)+DATE(1970,1,1)</f>
        <v>42573.626620370371</v>
      </c>
      <c r="N2389" s="20">
        <f>(((L2389/60)/60)/24)+DATE(1970,1,1)</f>
        <v>42528.626620370371</v>
      </c>
      <c r="O2389" s="22">
        <f>M2389-N2389</f>
        <v>45</v>
      </c>
      <c r="P2389" t="b">
        <v>0</v>
      </c>
      <c r="Q2389">
        <v>3</v>
      </c>
      <c r="R2389" t="b">
        <v>0</v>
      </c>
      <c r="S2389" t="s">
        <v>8267</v>
      </c>
      <c r="T2389" s="15" t="s">
        <v>8315</v>
      </c>
      <c r="U2389" s="15" t="s">
        <v>8316</v>
      </c>
    </row>
    <row r="2390" spans="1:21" ht="60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s="13">
        <f>IFERROR(ROUND(E2390/Q2390,2),0)</f>
        <v>57.88</v>
      </c>
      <c r="G2390" s="10">
        <f>ROUND(E2390/D2390,2)</f>
        <v>0.01</v>
      </c>
      <c r="H2390" s="9" t="s">
        <v>8218</v>
      </c>
      <c r="I2390" t="s">
        <v>8222</v>
      </c>
      <c r="J2390" t="s">
        <v>8244</v>
      </c>
      <c r="K2390">
        <v>1421350140</v>
      </c>
      <c r="L2390">
        <v>1418761759</v>
      </c>
      <c r="M2390" s="20">
        <f>(((K2390/60)/60)/24)+DATE(1970,1,1)</f>
        <v>42019.811805555553</v>
      </c>
      <c r="N2390" s="20">
        <f>(((L2390/60)/60)/24)+DATE(1970,1,1)</f>
        <v>41989.853692129633</v>
      </c>
      <c r="O2390" s="22">
        <f>M2390-N2390</f>
        <v>29.958113425920601</v>
      </c>
      <c r="P2390" t="b">
        <v>0</v>
      </c>
      <c r="Q2390">
        <v>8</v>
      </c>
      <c r="R2390" t="b">
        <v>0</v>
      </c>
      <c r="S2390" t="s">
        <v>8267</v>
      </c>
      <c r="T2390" s="15" t="s">
        <v>8315</v>
      </c>
      <c r="U2390" s="15" t="s">
        <v>8316</v>
      </c>
    </row>
    <row r="2391" spans="1:21" ht="60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s="13">
        <f>IFERROR(ROUND(E2391/Q2391,2),0)</f>
        <v>30</v>
      </c>
      <c r="G2391" s="10">
        <f>ROUND(E2391/D2391,2)</f>
        <v>0</v>
      </c>
      <c r="H2391" s="9" t="s">
        <v>8218</v>
      </c>
      <c r="I2391" t="s">
        <v>8228</v>
      </c>
      <c r="J2391" t="s">
        <v>8247</v>
      </c>
      <c r="K2391">
        <v>1437861540</v>
      </c>
      <c r="L2391">
        <v>1435160452</v>
      </c>
      <c r="M2391" s="20">
        <f>(((K2391/60)/60)/24)+DATE(1970,1,1)</f>
        <v>42210.915972222225</v>
      </c>
      <c r="N2391" s="20">
        <f>(((L2391/60)/60)/24)+DATE(1970,1,1)</f>
        <v>42179.653379629628</v>
      </c>
      <c r="O2391" s="22">
        <f>M2391-N2391</f>
        <v>31.262592592596775</v>
      </c>
      <c r="P2391" t="b">
        <v>0</v>
      </c>
      <c r="Q2391">
        <v>1</v>
      </c>
      <c r="R2391" t="b">
        <v>0</v>
      </c>
      <c r="S2391" t="s">
        <v>8267</v>
      </c>
      <c r="T2391" s="15" t="s">
        <v>8315</v>
      </c>
      <c r="U2391" s="15" t="s">
        <v>8316</v>
      </c>
    </row>
    <row r="2392" spans="1:21" ht="60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s="13" t="s">
        <v>7234</v>
      </c>
      <c r="G2392" s="10">
        <f>ROUND(E2392/D2392,2)</f>
        <v>0</v>
      </c>
      <c r="H2392" s="9" t="s">
        <v>8218</v>
      </c>
      <c r="I2392" t="s">
        <v>8224</v>
      </c>
      <c r="J2392" t="s">
        <v>8246</v>
      </c>
      <c r="K2392">
        <v>1420352264</v>
      </c>
      <c r="L2392">
        <v>1416896264</v>
      </c>
      <c r="M2392" s="20">
        <f>(((K2392/60)/60)/24)+DATE(1970,1,1)</f>
        <v>42008.262314814812</v>
      </c>
      <c r="N2392" s="20">
        <f>(((L2392/60)/60)/24)+DATE(1970,1,1)</f>
        <v>41968.262314814812</v>
      </c>
      <c r="O2392" s="22">
        <f>M2392-N2392</f>
        <v>40</v>
      </c>
      <c r="P2392" t="b">
        <v>0</v>
      </c>
      <c r="Q2392" t="s">
        <v>8305</v>
      </c>
      <c r="R2392" t="b">
        <v>0</v>
      </c>
      <c r="S2392" t="s">
        <v>8267</v>
      </c>
      <c r="T2392" s="15" t="s">
        <v>8315</v>
      </c>
      <c r="U2392" s="15" t="s">
        <v>8316</v>
      </c>
    </row>
    <row r="2393" spans="1:21" ht="30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s="13">
        <f>IFERROR(ROUND(E2393/Q2393,2),0)</f>
        <v>25</v>
      </c>
      <c r="G2393" s="10">
        <f>ROUND(E2393/D2393,2)</f>
        <v>0</v>
      </c>
      <c r="H2393" s="9" t="s">
        <v>8218</v>
      </c>
      <c r="I2393" t="s">
        <v>8222</v>
      </c>
      <c r="J2393" t="s">
        <v>8244</v>
      </c>
      <c r="K2393">
        <v>1427825044</v>
      </c>
      <c r="L2393">
        <v>1425236644</v>
      </c>
      <c r="M2393" s="20">
        <f>(((K2393/60)/60)/24)+DATE(1970,1,1)</f>
        <v>42094.752824074079</v>
      </c>
      <c r="N2393" s="20">
        <f>(((L2393/60)/60)/24)+DATE(1970,1,1)</f>
        <v>42064.794490740736</v>
      </c>
      <c r="O2393" s="22">
        <f>M2393-N2393</f>
        <v>29.958333333343035</v>
      </c>
      <c r="P2393" t="b">
        <v>0</v>
      </c>
      <c r="Q2393">
        <v>1</v>
      </c>
      <c r="R2393" t="b">
        <v>0</v>
      </c>
      <c r="S2393" t="s">
        <v>8267</v>
      </c>
      <c r="T2393" s="15" t="s">
        <v>8315</v>
      </c>
      <c r="U2393" s="15" t="s">
        <v>8316</v>
      </c>
    </row>
    <row r="2394" spans="1:21" ht="60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s="13" t="s">
        <v>7234</v>
      </c>
      <c r="G2394" s="10">
        <f>ROUND(E2394/D2394,2)</f>
        <v>0</v>
      </c>
      <c r="H2394" s="9" t="s">
        <v>8218</v>
      </c>
      <c r="I2394" t="s">
        <v>8222</v>
      </c>
      <c r="J2394" t="s">
        <v>8244</v>
      </c>
      <c r="K2394">
        <v>1446087223</v>
      </c>
      <c r="L2394">
        <v>1443495223</v>
      </c>
      <c r="M2394" s="20">
        <f>(((K2394/60)/60)/24)+DATE(1970,1,1)</f>
        <v>42306.120636574073</v>
      </c>
      <c r="N2394" s="20">
        <f>(((L2394/60)/60)/24)+DATE(1970,1,1)</f>
        <v>42276.120636574073</v>
      </c>
      <c r="O2394" s="22">
        <f>M2394-N2394</f>
        <v>30</v>
      </c>
      <c r="P2394" t="b">
        <v>0</v>
      </c>
      <c r="Q2394" t="s">
        <v>8305</v>
      </c>
      <c r="R2394" t="b">
        <v>0</v>
      </c>
      <c r="S2394" t="s">
        <v>8267</v>
      </c>
      <c r="T2394" s="15" t="s">
        <v>8315</v>
      </c>
      <c r="U2394" s="15" t="s">
        <v>8316</v>
      </c>
    </row>
    <row r="2395" spans="1:21" ht="60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s="13">
        <f>IFERROR(ROUND(E2395/Q2395,2),0)</f>
        <v>50</v>
      </c>
      <c r="G2395" s="10">
        <f>ROUND(E2395/D2395,2)</f>
        <v>0</v>
      </c>
      <c r="H2395" s="9" t="s">
        <v>8218</v>
      </c>
      <c r="I2395" t="s">
        <v>8222</v>
      </c>
      <c r="J2395" t="s">
        <v>8244</v>
      </c>
      <c r="K2395">
        <v>1439048017</v>
      </c>
      <c r="L2395">
        <v>1436456017</v>
      </c>
      <c r="M2395" s="20">
        <f>(((K2395/60)/60)/24)+DATE(1970,1,1)</f>
        <v>42224.648344907408</v>
      </c>
      <c r="N2395" s="20">
        <f>(((L2395/60)/60)/24)+DATE(1970,1,1)</f>
        <v>42194.648344907408</v>
      </c>
      <c r="O2395" s="22">
        <f>M2395-N2395</f>
        <v>30</v>
      </c>
      <c r="P2395" t="b">
        <v>0</v>
      </c>
      <c r="Q2395">
        <v>1</v>
      </c>
      <c r="R2395" t="b">
        <v>0</v>
      </c>
      <c r="S2395" t="s">
        <v>8267</v>
      </c>
      <c r="T2395" s="15" t="s">
        <v>8315</v>
      </c>
      <c r="U2395" s="15" t="s">
        <v>8316</v>
      </c>
    </row>
    <row r="2396" spans="1:21" ht="60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s="13">
        <f>IFERROR(ROUND(E2396/Q2396,2),0)</f>
        <v>1.5</v>
      </c>
      <c r="G2396" s="10">
        <f>ROUND(E2396/D2396,2)</f>
        <v>0</v>
      </c>
      <c r="H2396" s="9" t="s">
        <v>8218</v>
      </c>
      <c r="I2396" t="s">
        <v>8239</v>
      </c>
      <c r="J2396" t="s">
        <v>8247</v>
      </c>
      <c r="K2396">
        <v>1424940093</v>
      </c>
      <c r="L2396">
        <v>1422348093</v>
      </c>
      <c r="M2396" s="20">
        <f>(((K2396/60)/60)/24)+DATE(1970,1,1)</f>
        <v>42061.362187499995</v>
      </c>
      <c r="N2396" s="20">
        <f>(((L2396/60)/60)/24)+DATE(1970,1,1)</f>
        <v>42031.362187499995</v>
      </c>
      <c r="O2396" s="22">
        <f>M2396-N2396</f>
        <v>30</v>
      </c>
      <c r="P2396" t="b">
        <v>0</v>
      </c>
      <c r="Q2396">
        <v>2</v>
      </c>
      <c r="R2396" t="b">
        <v>0</v>
      </c>
      <c r="S2396" t="s">
        <v>8267</v>
      </c>
      <c r="T2396" s="15" t="s">
        <v>8315</v>
      </c>
      <c r="U2396" s="15" t="s">
        <v>8316</v>
      </c>
    </row>
    <row r="2397" spans="1:21" ht="45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s="13" t="s">
        <v>7234</v>
      </c>
      <c r="G2397" s="10">
        <f>ROUND(E2397/D2397,2)</f>
        <v>0</v>
      </c>
      <c r="H2397" s="9" t="s">
        <v>8218</v>
      </c>
      <c r="I2397" t="s">
        <v>8222</v>
      </c>
      <c r="J2397" t="s">
        <v>8244</v>
      </c>
      <c r="K2397">
        <v>1484038620</v>
      </c>
      <c r="L2397">
        <v>1481597687</v>
      </c>
      <c r="M2397" s="20">
        <f>(((K2397/60)/60)/24)+DATE(1970,1,1)</f>
        <v>42745.372916666667</v>
      </c>
      <c r="N2397" s="20">
        <f>(((L2397/60)/60)/24)+DATE(1970,1,1)</f>
        <v>42717.121377314819</v>
      </c>
      <c r="O2397" s="22">
        <f>M2397-N2397</f>
        <v>28.251539351847896</v>
      </c>
      <c r="P2397" t="b">
        <v>0</v>
      </c>
      <c r="Q2397" t="s">
        <v>8305</v>
      </c>
      <c r="R2397" t="b">
        <v>0</v>
      </c>
      <c r="S2397" t="s">
        <v>8267</v>
      </c>
      <c r="T2397" s="15" t="s">
        <v>8315</v>
      </c>
      <c r="U2397" s="15" t="s">
        <v>8316</v>
      </c>
    </row>
    <row r="2398" spans="1:21" ht="45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s="13">
        <f>IFERROR(ROUND(E2398/Q2398,2),0)</f>
        <v>10</v>
      </c>
      <c r="G2398" s="10">
        <f>ROUND(E2398/D2398,2)</f>
        <v>0</v>
      </c>
      <c r="H2398" s="9" t="s">
        <v>8218</v>
      </c>
      <c r="I2398" t="s">
        <v>8238</v>
      </c>
      <c r="J2398" t="s">
        <v>8255</v>
      </c>
      <c r="K2398">
        <v>1444940558</v>
      </c>
      <c r="L2398">
        <v>1442348558</v>
      </c>
      <c r="M2398" s="20">
        <f>(((K2398/60)/60)/24)+DATE(1970,1,1)</f>
        <v>42292.849050925928</v>
      </c>
      <c r="N2398" s="20">
        <f>(((L2398/60)/60)/24)+DATE(1970,1,1)</f>
        <v>42262.849050925928</v>
      </c>
      <c r="O2398" s="22">
        <f>M2398-N2398</f>
        <v>30</v>
      </c>
      <c r="P2398" t="b">
        <v>0</v>
      </c>
      <c r="Q2398">
        <v>1</v>
      </c>
      <c r="R2398" t="b">
        <v>0</v>
      </c>
      <c r="S2398" t="s">
        <v>8267</v>
      </c>
      <c r="T2398" s="15" t="s">
        <v>8315</v>
      </c>
      <c r="U2398" s="15" t="s">
        <v>8316</v>
      </c>
    </row>
    <row r="2399" spans="1:21" ht="60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s="13" t="s">
        <v>7234</v>
      </c>
      <c r="G2399" s="10">
        <f>ROUND(E2399/D2399,2)</f>
        <v>0</v>
      </c>
      <c r="H2399" s="9" t="s">
        <v>8218</v>
      </c>
      <c r="I2399" t="s">
        <v>8222</v>
      </c>
      <c r="J2399" t="s">
        <v>8244</v>
      </c>
      <c r="K2399">
        <v>1420233256</v>
      </c>
      <c r="L2399">
        <v>1417641256</v>
      </c>
      <c r="M2399" s="20">
        <f>(((K2399/60)/60)/24)+DATE(1970,1,1)</f>
        <v>42006.88490740741</v>
      </c>
      <c r="N2399" s="20">
        <f>(((L2399/60)/60)/24)+DATE(1970,1,1)</f>
        <v>41976.88490740741</v>
      </c>
      <c r="O2399" s="22">
        <f>M2399-N2399</f>
        <v>30</v>
      </c>
      <c r="P2399" t="b">
        <v>0</v>
      </c>
      <c r="Q2399" t="s">
        <v>8305</v>
      </c>
      <c r="R2399" t="b">
        <v>0</v>
      </c>
      <c r="S2399" t="s">
        <v>8267</v>
      </c>
      <c r="T2399" s="15" t="s">
        <v>8315</v>
      </c>
      <c r="U2399" s="15" t="s">
        <v>8316</v>
      </c>
    </row>
    <row r="2400" spans="1:21" ht="60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s="13" t="s">
        <v>7234</v>
      </c>
      <c r="G2400" s="10">
        <f>ROUND(E2400/D2400,2)</f>
        <v>0</v>
      </c>
      <c r="H2400" s="9" t="s">
        <v>8218</v>
      </c>
      <c r="I2400" t="s">
        <v>8222</v>
      </c>
      <c r="J2400" t="s">
        <v>8244</v>
      </c>
      <c r="K2400">
        <v>1435874384</v>
      </c>
      <c r="L2400">
        <v>1433282384</v>
      </c>
      <c r="M2400" s="20">
        <f>(((K2400/60)/60)/24)+DATE(1970,1,1)</f>
        <v>42187.916481481487</v>
      </c>
      <c r="N2400" s="20">
        <f>(((L2400/60)/60)/24)+DATE(1970,1,1)</f>
        <v>42157.916481481487</v>
      </c>
      <c r="O2400" s="22">
        <f>M2400-N2400</f>
        <v>30</v>
      </c>
      <c r="P2400" t="b">
        <v>0</v>
      </c>
      <c r="Q2400" t="s">
        <v>8305</v>
      </c>
      <c r="R2400" t="b">
        <v>0</v>
      </c>
      <c r="S2400" t="s">
        <v>8267</v>
      </c>
      <c r="T2400" s="15" t="s">
        <v>8315</v>
      </c>
      <c r="U2400" s="15" t="s">
        <v>8316</v>
      </c>
    </row>
    <row r="2401" spans="1:21" ht="45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s="13" t="s">
        <v>7234</v>
      </c>
      <c r="G2401" s="10">
        <f>ROUND(E2401/D2401,2)</f>
        <v>0</v>
      </c>
      <c r="H2401" s="9" t="s">
        <v>8218</v>
      </c>
      <c r="I2401" t="s">
        <v>8233</v>
      </c>
      <c r="J2401" t="s">
        <v>8253</v>
      </c>
      <c r="K2401">
        <v>1418934506</v>
      </c>
      <c r="L2401">
        <v>1415910506</v>
      </c>
      <c r="M2401" s="20">
        <f>(((K2401/60)/60)/24)+DATE(1970,1,1)</f>
        <v>41991.853078703702</v>
      </c>
      <c r="N2401" s="20">
        <f>(((L2401/60)/60)/24)+DATE(1970,1,1)</f>
        <v>41956.853078703702</v>
      </c>
      <c r="O2401" s="22">
        <f>M2401-N2401</f>
        <v>35</v>
      </c>
      <c r="P2401" t="b">
        <v>0</v>
      </c>
      <c r="Q2401" t="s">
        <v>8305</v>
      </c>
      <c r="R2401" t="b">
        <v>0</v>
      </c>
      <c r="S2401" t="s">
        <v>8267</v>
      </c>
      <c r="T2401" s="15" t="s">
        <v>8315</v>
      </c>
      <c r="U2401" s="15" t="s">
        <v>8316</v>
      </c>
    </row>
    <row r="2402" spans="1:21" ht="60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s="13" t="s">
        <v>7234</v>
      </c>
      <c r="G2402" s="10">
        <f>ROUND(E2402/D2402,2)</f>
        <v>0</v>
      </c>
      <c r="H2402" s="9" t="s">
        <v>8218</v>
      </c>
      <c r="I2402" t="s">
        <v>8224</v>
      </c>
      <c r="J2402" t="s">
        <v>8246</v>
      </c>
      <c r="K2402">
        <v>1460615164</v>
      </c>
      <c r="L2402">
        <v>1458023164</v>
      </c>
      <c r="M2402" s="20">
        <f>(((K2402/60)/60)/24)+DATE(1970,1,1)</f>
        <v>42474.268101851849</v>
      </c>
      <c r="N2402" s="20">
        <f>(((L2402/60)/60)/24)+DATE(1970,1,1)</f>
        <v>42444.268101851849</v>
      </c>
      <c r="O2402" s="22">
        <f>M2402-N2402</f>
        <v>30</v>
      </c>
      <c r="P2402" t="b">
        <v>0</v>
      </c>
      <c r="Q2402" t="s">
        <v>8305</v>
      </c>
      <c r="R2402" t="b">
        <v>0</v>
      </c>
      <c r="S2402" t="s">
        <v>8267</v>
      </c>
      <c r="T2402" s="15" t="s">
        <v>8315</v>
      </c>
      <c r="U2402" s="15" t="s">
        <v>8316</v>
      </c>
    </row>
    <row r="2403" spans="1:21" ht="60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s="13">
        <f>IFERROR(ROUND(E2403/Q2403,2),0)</f>
        <v>22.33</v>
      </c>
      <c r="G2403" s="10">
        <f>ROUND(E2403/D2403,2)</f>
        <v>0.01</v>
      </c>
      <c r="H2403" s="9" t="s">
        <v>8219</v>
      </c>
      <c r="I2403" t="s">
        <v>8222</v>
      </c>
      <c r="J2403" t="s">
        <v>8244</v>
      </c>
      <c r="K2403">
        <v>1457207096</v>
      </c>
      <c r="L2403">
        <v>1452023096</v>
      </c>
      <c r="M2403" s="20">
        <f>(((K2403/60)/60)/24)+DATE(1970,1,1)</f>
        <v>42434.822870370372</v>
      </c>
      <c r="N2403" s="20">
        <f>(((L2403/60)/60)/24)+DATE(1970,1,1)</f>
        <v>42374.822870370372</v>
      </c>
      <c r="O2403" s="22">
        <f>M2403-N2403</f>
        <v>60</v>
      </c>
      <c r="P2403" t="b">
        <v>0</v>
      </c>
      <c r="Q2403">
        <v>9</v>
      </c>
      <c r="R2403" t="b">
        <v>0</v>
      </c>
      <c r="S2403" t="s">
        <v>8279</v>
      </c>
      <c r="T2403" s="15" t="s">
        <v>8332</v>
      </c>
      <c r="U2403" s="15" t="s">
        <v>8333</v>
      </c>
    </row>
    <row r="2404" spans="1:21" ht="30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s="13">
        <f>IFERROR(ROUND(E2404/Q2404,2),0)</f>
        <v>52</v>
      </c>
      <c r="G2404" s="10">
        <f>ROUND(E2404/D2404,2)</f>
        <v>0</v>
      </c>
      <c r="H2404" s="9" t="s">
        <v>8219</v>
      </c>
      <c r="I2404" t="s">
        <v>8222</v>
      </c>
      <c r="J2404" t="s">
        <v>8244</v>
      </c>
      <c r="K2404">
        <v>1431533931</v>
      </c>
      <c r="L2404">
        <v>1428941931</v>
      </c>
      <c r="M2404" s="20">
        <f>(((K2404/60)/60)/24)+DATE(1970,1,1)</f>
        <v>42137.679756944446</v>
      </c>
      <c r="N2404" s="20">
        <f>(((L2404/60)/60)/24)+DATE(1970,1,1)</f>
        <v>42107.679756944446</v>
      </c>
      <c r="O2404" s="22">
        <f>M2404-N2404</f>
        <v>30</v>
      </c>
      <c r="P2404" t="b">
        <v>0</v>
      </c>
      <c r="Q2404">
        <v>1</v>
      </c>
      <c r="R2404" t="b">
        <v>0</v>
      </c>
      <c r="S2404" t="s">
        <v>8279</v>
      </c>
      <c r="T2404" s="15" t="s">
        <v>8332</v>
      </c>
      <c r="U2404" s="15" t="s">
        <v>8333</v>
      </c>
    </row>
    <row r="2405" spans="1:21" ht="45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s="13">
        <f>IFERROR(ROUND(E2405/Q2405,2),0)</f>
        <v>16.829999999999998</v>
      </c>
      <c r="G2405" s="10">
        <f>ROUND(E2405/D2405,2)</f>
        <v>0.17</v>
      </c>
      <c r="H2405" s="9" t="s">
        <v>8219</v>
      </c>
      <c r="I2405" t="s">
        <v>8223</v>
      </c>
      <c r="J2405" t="s">
        <v>8245</v>
      </c>
      <c r="K2405">
        <v>1459368658</v>
      </c>
      <c r="L2405">
        <v>1454188258</v>
      </c>
      <c r="M2405" s="20">
        <f>(((K2405/60)/60)/24)+DATE(1970,1,1)</f>
        <v>42459.840949074074</v>
      </c>
      <c r="N2405" s="20">
        <f>(((L2405/60)/60)/24)+DATE(1970,1,1)</f>
        <v>42399.882615740738</v>
      </c>
      <c r="O2405" s="22">
        <f>M2405-N2405</f>
        <v>59.958333333335759</v>
      </c>
      <c r="P2405" t="b">
        <v>0</v>
      </c>
      <c r="Q2405">
        <v>12</v>
      </c>
      <c r="R2405" t="b">
        <v>0</v>
      </c>
      <c r="S2405" t="s">
        <v>8279</v>
      </c>
      <c r="T2405" s="15" t="s">
        <v>8332</v>
      </c>
      <c r="U2405" s="15" t="s">
        <v>8333</v>
      </c>
    </row>
    <row r="2406" spans="1:21" ht="60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s="13" t="s">
        <v>7234</v>
      </c>
      <c r="G2406" s="10">
        <f>ROUND(E2406/D2406,2)</f>
        <v>0</v>
      </c>
      <c r="H2406" s="9" t="s">
        <v>8219</v>
      </c>
      <c r="I2406" t="s">
        <v>8222</v>
      </c>
      <c r="J2406" t="s">
        <v>8244</v>
      </c>
      <c r="K2406">
        <v>1451782607</v>
      </c>
      <c r="L2406">
        <v>1449190607</v>
      </c>
      <c r="M2406" s="20">
        <f>(((K2406/60)/60)/24)+DATE(1970,1,1)</f>
        <v>42372.03943287037</v>
      </c>
      <c r="N2406" s="20">
        <f>(((L2406/60)/60)/24)+DATE(1970,1,1)</f>
        <v>42342.03943287037</v>
      </c>
      <c r="O2406" s="22">
        <f>M2406-N2406</f>
        <v>30</v>
      </c>
      <c r="P2406" t="b">
        <v>0</v>
      </c>
      <c r="Q2406" t="s">
        <v>8305</v>
      </c>
      <c r="R2406" t="b">
        <v>0</v>
      </c>
      <c r="S2406" t="s">
        <v>8279</v>
      </c>
      <c r="T2406" s="15" t="s">
        <v>8332</v>
      </c>
      <c r="U2406" s="15" t="s">
        <v>8333</v>
      </c>
    </row>
    <row r="2407" spans="1:21" ht="45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s="13">
        <f>IFERROR(ROUND(E2407/Q2407,2),0)</f>
        <v>56.3</v>
      </c>
      <c r="G2407" s="10">
        <f>ROUND(E2407/D2407,2)</f>
        <v>0.23</v>
      </c>
      <c r="H2407" s="9" t="s">
        <v>8219</v>
      </c>
      <c r="I2407" t="s">
        <v>8222</v>
      </c>
      <c r="J2407" t="s">
        <v>8244</v>
      </c>
      <c r="K2407">
        <v>1472911375</v>
      </c>
      <c r="L2407">
        <v>1471096975</v>
      </c>
      <c r="M2407" s="20">
        <f>(((K2407/60)/60)/24)+DATE(1970,1,1)</f>
        <v>42616.585358796292</v>
      </c>
      <c r="N2407" s="20">
        <f>(((L2407/60)/60)/24)+DATE(1970,1,1)</f>
        <v>42595.585358796292</v>
      </c>
      <c r="O2407" s="22">
        <f>M2407-N2407</f>
        <v>21</v>
      </c>
      <c r="P2407" t="b">
        <v>0</v>
      </c>
      <c r="Q2407">
        <v>20</v>
      </c>
      <c r="R2407" t="b">
        <v>0</v>
      </c>
      <c r="S2407" t="s">
        <v>8279</v>
      </c>
      <c r="T2407" s="15" t="s">
        <v>8332</v>
      </c>
      <c r="U2407" s="15" t="s">
        <v>8333</v>
      </c>
    </row>
    <row r="2408" spans="1:21" ht="45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s="13">
        <f>IFERROR(ROUND(E2408/Q2408,2),0)</f>
        <v>84.06</v>
      </c>
      <c r="G2408" s="10">
        <f>ROUND(E2408/D2408,2)</f>
        <v>0.41</v>
      </c>
      <c r="H2408" s="9" t="s">
        <v>8219</v>
      </c>
      <c r="I2408" t="s">
        <v>8222</v>
      </c>
      <c r="J2408" t="s">
        <v>8244</v>
      </c>
      <c r="K2408">
        <v>1421635190</v>
      </c>
      <c r="L2408">
        <v>1418179190</v>
      </c>
      <c r="M2408" s="20">
        <f>(((K2408/60)/60)/24)+DATE(1970,1,1)</f>
        <v>42023.110995370371</v>
      </c>
      <c r="N2408" s="20">
        <f>(((L2408/60)/60)/24)+DATE(1970,1,1)</f>
        <v>41983.110995370371</v>
      </c>
      <c r="O2408" s="22">
        <f>M2408-N2408</f>
        <v>40</v>
      </c>
      <c r="P2408" t="b">
        <v>0</v>
      </c>
      <c r="Q2408">
        <v>16</v>
      </c>
      <c r="R2408" t="b">
        <v>0</v>
      </c>
      <c r="S2408" t="s">
        <v>8279</v>
      </c>
      <c r="T2408" s="15" t="s">
        <v>8332</v>
      </c>
      <c r="U2408" s="15" t="s">
        <v>8333</v>
      </c>
    </row>
    <row r="2409" spans="1:21" ht="60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s="13">
        <f>IFERROR(ROUND(E2409/Q2409,2),0)</f>
        <v>168.39</v>
      </c>
      <c r="G2409" s="10">
        <f>ROUND(E2409/D2409,2)</f>
        <v>0.25</v>
      </c>
      <c r="H2409" s="9" t="s">
        <v>8219</v>
      </c>
      <c r="I2409" t="s">
        <v>8222</v>
      </c>
      <c r="J2409" t="s">
        <v>8244</v>
      </c>
      <c r="K2409">
        <v>1428732000</v>
      </c>
      <c r="L2409">
        <v>1426772928</v>
      </c>
      <c r="M2409" s="20">
        <f>(((K2409/60)/60)/24)+DATE(1970,1,1)</f>
        <v>42105.25</v>
      </c>
      <c r="N2409" s="20">
        <f>(((L2409/60)/60)/24)+DATE(1970,1,1)</f>
        <v>42082.575555555552</v>
      </c>
      <c r="O2409" s="22">
        <f>M2409-N2409</f>
        <v>22.674444444448454</v>
      </c>
      <c r="P2409" t="b">
        <v>0</v>
      </c>
      <c r="Q2409">
        <v>33</v>
      </c>
      <c r="R2409" t="b">
        <v>0</v>
      </c>
      <c r="S2409" t="s">
        <v>8279</v>
      </c>
      <c r="T2409" s="15" t="s">
        <v>8332</v>
      </c>
      <c r="U2409" s="15" t="s">
        <v>8333</v>
      </c>
    </row>
    <row r="2410" spans="1:21" ht="45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s="13">
        <f>IFERROR(ROUND(E2410/Q2410,2),0)</f>
        <v>15</v>
      </c>
      <c r="G2410" s="10">
        <f>ROUND(E2410/D2410,2)</f>
        <v>0</v>
      </c>
      <c r="H2410" s="9" t="s">
        <v>8219</v>
      </c>
      <c r="I2410" t="s">
        <v>8222</v>
      </c>
      <c r="J2410" t="s">
        <v>8244</v>
      </c>
      <c r="K2410">
        <v>1415247757</v>
      </c>
      <c r="L2410">
        <v>1412652157</v>
      </c>
      <c r="M2410" s="20">
        <f>(((K2410/60)/60)/24)+DATE(1970,1,1)</f>
        <v>41949.182372685187</v>
      </c>
      <c r="N2410" s="20">
        <f>(((L2410/60)/60)/24)+DATE(1970,1,1)</f>
        <v>41919.140706018516</v>
      </c>
      <c r="O2410" s="22">
        <f>M2410-N2410</f>
        <v>30.041666666671517</v>
      </c>
      <c r="P2410" t="b">
        <v>0</v>
      </c>
      <c r="Q2410">
        <v>2</v>
      </c>
      <c r="R2410" t="b">
        <v>0</v>
      </c>
      <c r="S2410" t="s">
        <v>8279</v>
      </c>
      <c r="T2410" s="15" t="s">
        <v>8332</v>
      </c>
      <c r="U2410" s="15" t="s">
        <v>8333</v>
      </c>
    </row>
    <row r="2411" spans="1:21" ht="45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s="13">
        <f>IFERROR(ROUND(E2411/Q2411,2),0)</f>
        <v>76.67</v>
      </c>
      <c r="G2411" s="10">
        <f>ROUND(E2411/D2411,2)</f>
        <v>0.02</v>
      </c>
      <c r="H2411" s="9" t="s">
        <v>8219</v>
      </c>
      <c r="I2411" t="s">
        <v>8222</v>
      </c>
      <c r="J2411" t="s">
        <v>8244</v>
      </c>
      <c r="K2411">
        <v>1439931675</v>
      </c>
      <c r="L2411">
        <v>1437339675</v>
      </c>
      <c r="M2411" s="20">
        <f>(((K2411/60)/60)/24)+DATE(1970,1,1)</f>
        <v>42234.875868055555</v>
      </c>
      <c r="N2411" s="20">
        <f>(((L2411/60)/60)/24)+DATE(1970,1,1)</f>
        <v>42204.875868055555</v>
      </c>
      <c r="O2411" s="22">
        <f>M2411-N2411</f>
        <v>30</v>
      </c>
      <c r="P2411" t="b">
        <v>0</v>
      </c>
      <c r="Q2411">
        <v>6</v>
      </c>
      <c r="R2411" t="b">
        <v>0</v>
      </c>
      <c r="S2411" t="s">
        <v>8279</v>
      </c>
      <c r="T2411" s="15" t="s">
        <v>8332</v>
      </c>
      <c r="U2411" s="15" t="s">
        <v>8333</v>
      </c>
    </row>
    <row r="2412" spans="1:21" ht="60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s="13" t="s">
        <v>7234</v>
      </c>
      <c r="G2412" s="10">
        <f>ROUND(E2412/D2412,2)</f>
        <v>0</v>
      </c>
      <c r="H2412" s="9" t="s">
        <v>8219</v>
      </c>
      <c r="I2412" t="s">
        <v>8224</v>
      </c>
      <c r="J2412" t="s">
        <v>8246</v>
      </c>
      <c r="K2412">
        <v>1441619275</v>
      </c>
      <c r="L2412">
        <v>1439027275</v>
      </c>
      <c r="M2412" s="20">
        <f>(((K2412/60)/60)/24)+DATE(1970,1,1)</f>
        <v>42254.408275462964</v>
      </c>
      <c r="N2412" s="20">
        <f>(((L2412/60)/60)/24)+DATE(1970,1,1)</f>
        <v>42224.408275462964</v>
      </c>
      <c r="O2412" s="22">
        <f>M2412-N2412</f>
        <v>30</v>
      </c>
      <c r="P2412" t="b">
        <v>0</v>
      </c>
      <c r="Q2412" t="s">
        <v>8305</v>
      </c>
      <c r="R2412" t="b">
        <v>0</v>
      </c>
      <c r="S2412" t="s">
        <v>8279</v>
      </c>
      <c r="T2412" s="15" t="s">
        <v>8332</v>
      </c>
      <c r="U2412" s="15" t="s">
        <v>8333</v>
      </c>
    </row>
    <row r="2413" spans="1:21" ht="60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s="13">
        <f>IFERROR(ROUND(E2413/Q2413,2),0)</f>
        <v>50.33</v>
      </c>
      <c r="G2413" s="10">
        <f>ROUND(E2413/D2413,2)</f>
        <v>0.01</v>
      </c>
      <c r="H2413" s="9" t="s">
        <v>8219</v>
      </c>
      <c r="I2413" t="s">
        <v>8222</v>
      </c>
      <c r="J2413" t="s">
        <v>8244</v>
      </c>
      <c r="K2413">
        <v>1440524082</v>
      </c>
      <c r="L2413">
        <v>1437932082</v>
      </c>
      <c r="M2413" s="20">
        <f>(((K2413/60)/60)/24)+DATE(1970,1,1)</f>
        <v>42241.732430555552</v>
      </c>
      <c r="N2413" s="20">
        <f>(((L2413/60)/60)/24)+DATE(1970,1,1)</f>
        <v>42211.732430555552</v>
      </c>
      <c r="O2413" s="22">
        <f>M2413-N2413</f>
        <v>30</v>
      </c>
      <c r="P2413" t="b">
        <v>0</v>
      </c>
      <c r="Q2413">
        <v>3</v>
      </c>
      <c r="R2413" t="b">
        <v>0</v>
      </c>
      <c r="S2413" t="s">
        <v>8279</v>
      </c>
      <c r="T2413" s="15" t="s">
        <v>8332</v>
      </c>
      <c r="U2413" s="15" t="s">
        <v>8333</v>
      </c>
    </row>
    <row r="2414" spans="1:21" ht="60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s="13" t="s">
        <v>7234</v>
      </c>
      <c r="G2414" s="10">
        <f>ROUND(E2414/D2414,2)</f>
        <v>0</v>
      </c>
      <c r="H2414" s="9" t="s">
        <v>8219</v>
      </c>
      <c r="I2414" t="s">
        <v>8228</v>
      </c>
      <c r="J2414" t="s">
        <v>8247</v>
      </c>
      <c r="K2414">
        <v>1480185673</v>
      </c>
      <c r="L2414">
        <v>1476294073</v>
      </c>
      <c r="M2414" s="20">
        <f>(((K2414/60)/60)/24)+DATE(1970,1,1)</f>
        <v>42700.778622685189</v>
      </c>
      <c r="N2414" s="20">
        <f>(((L2414/60)/60)/24)+DATE(1970,1,1)</f>
        <v>42655.736956018518</v>
      </c>
      <c r="O2414" s="22">
        <f>M2414-N2414</f>
        <v>45.041666666671517</v>
      </c>
      <c r="P2414" t="b">
        <v>0</v>
      </c>
      <c r="Q2414" t="s">
        <v>8305</v>
      </c>
      <c r="R2414" t="b">
        <v>0</v>
      </c>
      <c r="S2414" t="s">
        <v>8279</v>
      </c>
      <c r="T2414" s="15" t="s">
        <v>8332</v>
      </c>
      <c r="U2414" s="15" t="s">
        <v>8333</v>
      </c>
    </row>
    <row r="2415" spans="1:21" ht="45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s="13">
        <f>IFERROR(ROUND(E2415/Q2415,2),0)</f>
        <v>8.33</v>
      </c>
      <c r="G2415" s="10">
        <f>ROUND(E2415/D2415,2)</f>
        <v>0.01</v>
      </c>
      <c r="H2415" s="9" t="s">
        <v>8219</v>
      </c>
      <c r="I2415" t="s">
        <v>8222</v>
      </c>
      <c r="J2415" t="s">
        <v>8244</v>
      </c>
      <c r="K2415">
        <v>1401579000</v>
      </c>
      <c r="L2415">
        <v>1398911882</v>
      </c>
      <c r="M2415" s="20">
        <f>(((K2415/60)/60)/24)+DATE(1970,1,1)</f>
        <v>41790.979166666664</v>
      </c>
      <c r="N2415" s="20">
        <f>(((L2415/60)/60)/24)+DATE(1970,1,1)</f>
        <v>41760.10974537037</v>
      </c>
      <c r="O2415" s="22">
        <f>M2415-N2415</f>
        <v>30.869421296294604</v>
      </c>
      <c r="P2415" t="b">
        <v>0</v>
      </c>
      <c r="Q2415">
        <v>3</v>
      </c>
      <c r="R2415" t="b">
        <v>0</v>
      </c>
      <c r="S2415" t="s">
        <v>8279</v>
      </c>
      <c r="T2415" s="15" t="s">
        <v>8332</v>
      </c>
      <c r="U2415" s="15" t="s">
        <v>8333</v>
      </c>
    </row>
    <row r="2416" spans="1:21" ht="60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s="13">
        <f>IFERROR(ROUND(E2416/Q2416,2),0)</f>
        <v>35.380000000000003</v>
      </c>
      <c r="G2416" s="10">
        <f>ROUND(E2416/D2416,2)</f>
        <v>0.03</v>
      </c>
      <c r="H2416" s="9" t="s">
        <v>8219</v>
      </c>
      <c r="I2416" t="s">
        <v>8222</v>
      </c>
      <c r="J2416" t="s">
        <v>8244</v>
      </c>
      <c r="K2416">
        <v>1440215940</v>
      </c>
      <c r="L2416">
        <v>1436805660</v>
      </c>
      <c r="M2416" s="20">
        <f>(((K2416/60)/60)/24)+DATE(1970,1,1)</f>
        <v>42238.165972222225</v>
      </c>
      <c r="N2416" s="20">
        <f>(((L2416/60)/60)/24)+DATE(1970,1,1)</f>
        <v>42198.695138888885</v>
      </c>
      <c r="O2416" s="22">
        <f>M2416-N2416</f>
        <v>39.470833333340124</v>
      </c>
      <c r="P2416" t="b">
        <v>0</v>
      </c>
      <c r="Q2416">
        <v>13</v>
      </c>
      <c r="R2416" t="b">
        <v>0</v>
      </c>
      <c r="S2416" t="s">
        <v>8279</v>
      </c>
      <c r="T2416" s="15" t="s">
        <v>8332</v>
      </c>
      <c r="U2416" s="15" t="s">
        <v>8333</v>
      </c>
    </row>
    <row r="2417" spans="1:21" ht="45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s="13">
        <f>IFERROR(ROUND(E2417/Q2417,2),0)</f>
        <v>55.83</v>
      </c>
      <c r="G2417" s="10">
        <f>ROUND(E2417/D2417,2)</f>
        <v>0.01</v>
      </c>
      <c r="H2417" s="9" t="s">
        <v>8219</v>
      </c>
      <c r="I2417" t="s">
        <v>8222</v>
      </c>
      <c r="J2417" t="s">
        <v>8244</v>
      </c>
      <c r="K2417">
        <v>1468615346</v>
      </c>
      <c r="L2417">
        <v>1466023346</v>
      </c>
      <c r="M2417" s="20">
        <f>(((K2417/60)/60)/24)+DATE(1970,1,1)</f>
        <v>42566.862800925926</v>
      </c>
      <c r="N2417" s="20">
        <f>(((L2417/60)/60)/24)+DATE(1970,1,1)</f>
        <v>42536.862800925926</v>
      </c>
      <c r="O2417" s="22">
        <f>M2417-N2417</f>
        <v>30</v>
      </c>
      <c r="P2417" t="b">
        <v>0</v>
      </c>
      <c r="Q2417">
        <v>6</v>
      </c>
      <c r="R2417" t="b">
        <v>0</v>
      </c>
      <c r="S2417" t="s">
        <v>8279</v>
      </c>
      <c r="T2417" s="15" t="s">
        <v>8332</v>
      </c>
      <c r="U2417" s="15" t="s">
        <v>8333</v>
      </c>
    </row>
    <row r="2418" spans="1:21" ht="60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s="13">
        <f>IFERROR(ROUND(E2418/Q2418,2),0)</f>
        <v>5</v>
      </c>
      <c r="G2418" s="10">
        <f>ROUND(E2418/D2418,2)</f>
        <v>0</v>
      </c>
      <c r="H2418" s="9" t="s">
        <v>8219</v>
      </c>
      <c r="I2418" t="s">
        <v>8222</v>
      </c>
      <c r="J2418" t="s">
        <v>8244</v>
      </c>
      <c r="K2418">
        <v>1426345200</v>
      </c>
      <c r="L2418">
        <v>1421343743</v>
      </c>
      <c r="M2418" s="20">
        <f>(((K2418/60)/60)/24)+DATE(1970,1,1)</f>
        <v>42077.625</v>
      </c>
      <c r="N2418" s="20">
        <f>(((L2418/60)/60)/24)+DATE(1970,1,1)</f>
        <v>42019.737766203703</v>
      </c>
      <c r="O2418" s="22">
        <f>M2418-N2418</f>
        <v>57.887233796296641</v>
      </c>
      <c r="P2418" t="b">
        <v>0</v>
      </c>
      <c r="Q2418">
        <v>1</v>
      </c>
      <c r="R2418" t="b">
        <v>0</v>
      </c>
      <c r="S2418" t="s">
        <v>8279</v>
      </c>
      <c r="T2418" s="15" t="s">
        <v>8332</v>
      </c>
      <c r="U2418" s="15" t="s">
        <v>8333</v>
      </c>
    </row>
    <row r="2419" spans="1:21" ht="60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s="13" t="s">
        <v>7234</v>
      </c>
      <c r="G2419" s="10">
        <f>ROUND(E2419/D2419,2)</f>
        <v>0</v>
      </c>
      <c r="H2419" s="9" t="s">
        <v>8219</v>
      </c>
      <c r="I2419" t="s">
        <v>8222</v>
      </c>
      <c r="J2419" t="s">
        <v>8244</v>
      </c>
      <c r="K2419">
        <v>1407705187</v>
      </c>
      <c r="L2419">
        <v>1405113187</v>
      </c>
      <c r="M2419" s="20">
        <f>(((K2419/60)/60)/24)+DATE(1970,1,1)</f>
        <v>41861.884108796294</v>
      </c>
      <c r="N2419" s="20">
        <f>(((L2419/60)/60)/24)+DATE(1970,1,1)</f>
        <v>41831.884108796294</v>
      </c>
      <c r="O2419" s="22">
        <f>M2419-N2419</f>
        <v>30</v>
      </c>
      <c r="P2419" t="b">
        <v>0</v>
      </c>
      <c r="Q2419" t="s">
        <v>8305</v>
      </c>
      <c r="R2419" t="b">
        <v>0</v>
      </c>
      <c r="S2419" t="s">
        <v>8279</v>
      </c>
      <c r="T2419" s="15" t="s">
        <v>8332</v>
      </c>
      <c r="U2419" s="15" t="s">
        <v>8333</v>
      </c>
    </row>
    <row r="2420" spans="1:2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s="13">
        <f>IFERROR(ROUND(E2420/Q2420,2),0)</f>
        <v>1</v>
      </c>
      <c r="G2420" s="10">
        <f>ROUND(E2420/D2420,2)</f>
        <v>0</v>
      </c>
      <c r="H2420" s="9" t="s">
        <v>8219</v>
      </c>
      <c r="I2420" t="s">
        <v>8222</v>
      </c>
      <c r="J2420" t="s">
        <v>8244</v>
      </c>
      <c r="K2420">
        <v>1427225644</v>
      </c>
      <c r="L2420">
        <v>1422045244</v>
      </c>
      <c r="M2420" s="20">
        <f>(((K2420/60)/60)/24)+DATE(1970,1,1)</f>
        <v>42087.815324074079</v>
      </c>
      <c r="N2420" s="20">
        <f>(((L2420/60)/60)/24)+DATE(1970,1,1)</f>
        <v>42027.856990740736</v>
      </c>
      <c r="O2420" s="22">
        <f>M2420-N2420</f>
        <v>59.958333333343035</v>
      </c>
      <c r="P2420" t="b">
        <v>0</v>
      </c>
      <c r="Q2420">
        <v>5</v>
      </c>
      <c r="R2420" t="b">
        <v>0</v>
      </c>
      <c r="S2420" t="s">
        <v>8279</v>
      </c>
      <c r="T2420" s="15" t="s">
        <v>8332</v>
      </c>
      <c r="U2420" s="15" t="s">
        <v>8333</v>
      </c>
    </row>
    <row r="2421" spans="1:21" ht="60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s="13" t="s">
        <v>7234</v>
      </c>
      <c r="G2421" s="10">
        <f>ROUND(E2421/D2421,2)</f>
        <v>0</v>
      </c>
      <c r="H2421" s="9" t="s">
        <v>8219</v>
      </c>
      <c r="I2421" t="s">
        <v>8222</v>
      </c>
      <c r="J2421" t="s">
        <v>8244</v>
      </c>
      <c r="K2421">
        <v>1424281389</v>
      </c>
      <c r="L2421">
        <v>1419097389</v>
      </c>
      <c r="M2421" s="20">
        <f>(((K2421/60)/60)/24)+DATE(1970,1,1)</f>
        <v>42053.738298611104</v>
      </c>
      <c r="N2421" s="20">
        <f>(((L2421/60)/60)/24)+DATE(1970,1,1)</f>
        <v>41993.738298611104</v>
      </c>
      <c r="O2421" s="22">
        <f>M2421-N2421</f>
        <v>60</v>
      </c>
      <c r="P2421" t="b">
        <v>0</v>
      </c>
      <c r="Q2421" t="s">
        <v>8305</v>
      </c>
      <c r="R2421" t="b">
        <v>0</v>
      </c>
      <c r="S2421" t="s">
        <v>8279</v>
      </c>
      <c r="T2421" s="15" t="s">
        <v>8332</v>
      </c>
      <c r="U2421" s="15" t="s">
        <v>8333</v>
      </c>
    </row>
    <row r="2422" spans="1:21" ht="45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s="13">
        <f>IFERROR(ROUND(E2422/Q2422,2),0)</f>
        <v>69.47</v>
      </c>
      <c r="G2422" s="10">
        <f>ROUND(E2422/D2422,2)</f>
        <v>0.15</v>
      </c>
      <c r="H2422" s="9" t="s">
        <v>8219</v>
      </c>
      <c r="I2422" t="s">
        <v>8222</v>
      </c>
      <c r="J2422" t="s">
        <v>8244</v>
      </c>
      <c r="K2422">
        <v>1415583695</v>
      </c>
      <c r="L2422">
        <v>1410396095</v>
      </c>
      <c r="M2422" s="20">
        <f>(((K2422/60)/60)/24)+DATE(1970,1,1)</f>
        <v>41953.070543981477</v>
      </c>
      <c r="N2422" s="20">
        <f>(((L2422/60)/60)/24)+DATE(1970,1,1)</f>
        <v>41893.028877314813</v>
      </c>
      <c r="O2422" s="22">
        <f>M2422-N2422</f>
        <v>60.041666666664241</v>
      </c>
      <c r="P2422" t="b">
        <v>0</v>
      </c>
      <c r="Q2422">
        <v>36</v>
      </c>
      <c r="R2422" t="b">
        <v>0</v>
      </c>
      <c r="S2422" t="s">
        <v>8279</v>
      </c>
      <c r="T2422" s="15" t="s">
        <v>8332</v>
      </c>
      <c r="U2422" s="15" t="s">
        <v>8333</v>
      </c>
    </row>
    <row r="2423" spans="1:21" ht="30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s="13">
        <f>IFERROR(ROUND(E2423/Q2423,2),0)</f>
        <v>1</v>
      </c>
      <c r="G2423" s="10">
        <f>ROUND(E2423/D2423,2)</f>
        <v>0</v>
      </c>
      <c r="H2423" s="9" t="s">
        <v>8219</v>
      </c>
      <c r="I2423" t="s">
        <v>8222</v>
      </c>
      <c r="J2423" t="s">
        <v>8244</v>
      </c>
      <c r="K2423">
        <v>1424536196</v>
      </c>
      <c r="L2423">
        <v>1421944196</v>
      </c>
      <c r="M2423" s="20">
        <f>(((K2423/60)/60)/24)+DATE(1970,1,1)</f>
        <v>42056.687453703707</v>
      </c>
      <c r="N2423" s="20">
        <f>(((L2423/60)/60)/24)+DATE(1970,1,1)</f>
        <v>42026.687453703707</v>
      </c>
      <c r="O2423" s="22">
        <f>M2423-N2423</f>
        <v>30</v>
      </c>
      <c r="P2423" t="b">
        <v>0</v>
      </c>
      <c r="Q2423">
        <v>1</v>
      </c>
      <c r="R2423" t="b">
        <v>0</v>
      </c>
      <c r="S2423" t="s">
        <v>8279</v>
      </c>
      <c r="T2423" s="15" t="s">
        <v>8332</v>
      </c>
      <c r="U2423" s="15" t="s">
        <v>8333</v>
      </c>
    </row>
    <row r="2424" spans="1:21" ht="30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s="13">
        <f>IFERROR(ROUND(E2424/Q2424,2),0)</f>
        <v>1</v>
      </c>
      <c r="G2424" s="10">
        <f>ROUND(E2424/D2424,2)</f>
        <v>0</v>
      </c>
      <c r="H2424" s="9" t="s">
        <v>8219</v>
      </c>
      <c r="I2424" t="s">
        <v>8222</v>
      </c>
      <c r="J2424" t="s">
        <v>8244</v>
      </c>
      <c r="K2424">
        <v>1426091036</v>
      </c>
      <c r="L2424">
        <v>1423502636</v>
      </c>
      <c r="M2424" s="20">
        <f>(((K2424/60)/60)/24)+DATE(1970,1,1)</f>
        <v>42074.683287037042</v>
      </c>
      <c r="N2424" s="20">
        <f>(((L2424/60)/60)/24)+DATE(1970,1,1)</f>
        <v>42044.724953703699</v>
      </c>
      <c r="O2424" s="22">
        <f>M2424-N2424</f>
        <v>29.958333333343035</v>
      </c>
      <c r="P2424" t="b">
        <v>0</v>
      </c>
      <c r="Q2424">
        <v>1</v>
      </c>
      <c r="R2424" t="b">
        <v>0</v>
      </c>
      <c r="S2424" t="s">
        <v>8279</v>
      </c>
      <c r="T2424" s="15" t="s">
        <v>8332</v>
      </c>
      <c r="U2424" s="15" t="s">
        <v>8333</v>
      </c>
    </row>
    <row r="2425" spans="1:21" ht="45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s="13">
        <f>IFERROR(ROUND(E2425/Q2425,2),0)</f>
        <v>8</v>
      </c>
      <c r="G2425" s="10">
        <f>ROUND(E2425/D2425,2)</f>
        <v>0</v>
      </c>
      <c r="H2425" s="9" t="s">
        <v>8219</v>
      </c>
      <c r="I2425" t="s">
        <v>8222</v>
      </c>
      <c r="J2425" t="s">
        <v>8244</v>
      </c>
      <c r="K2425">
        <v>1420044890</v>
      </c>
      <c r="L2425">
        <v>1417452890</v>
      </c>
      <c r="M2425" s="20">
        <f>(((K2425/60)/60)/24)+DATE(1970,1,1)</f>
        <v>42004.704745370371</v>
      </c>
      <c r="N2425" s="20">
        <f>(((L2425/60)/60)/24)+DATE(1970,1,1)</f>
        <v>41974.704745370371</v>
      </c>
      <c r="O2425" s="22">
        <f>M2425-N2425</f>
        <v>30</v>
      </c>
      <c r="P2425" t="b">
        <v>0</v>
      </c>
      <c r="Q2425">
        <v>1</v>
      </c>
      <c r="R2425" t="b">
        <v>0</v>
      </c>
      <c r="S2425" t="s">
        <v>8279</v>
      </c>
      <c r="T2425" s="15" t="s">
        <v>8332</v>
      </c>
      <c r="U2425" s="15" t="s">
        <v>8333</v>
      </c>
    </row>
    <row r="2426" spans="1:21" ht="30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s="13">
        <f>IFERROR(ROUND(E2426/Q2426,2),0)</f>
        <v>34.44</v>
      </c>
      <c r="G2426" s="10">
        <f>ROUND(E2426/D2426,2)</f>
        <v>0.01</v>
      </c>
      <c r="H2426" s="9" t="s">
        <v>8219</v>
      </c>
      <c r="I2426" t="s">
        <v>8222</v>
      </c>
      <c r="J2426" t="s">
        <v>8244</v>
      </c>
      <c r="K2426">
        <v>1414445108</v>
      </c>
      <c r="L2426">
        <v>1411853108</v>
      </c>
      <c r="M2426" s="20">
        <f>(((K2426/60)/60)/24)+DATE(1970,1,1)</f>
        <v>41939.892453703702</v>
      </c>
      <c r="N2426" s="20">
        <f>(((L2426/60)/60)/24)+DATE(1970,1,1)</f>
        <v>41909.892453703702</v>
      </c>
      <c r="O2426" s="22">
        <f>M2426-N2426</f>
        <v>30</v>
      </c>
      <c r="P2426" t="b">
        <v>0</v>
      </c>
      <c r="Q2426">
        <v>9</v>
      </c>
      <c r="R2426" t="b">
        <v>0</v>
      </c>
      <c r="S2426" t="s">
        <v>8279</v>
      </c>
      <c r="T2426" s="15" t="s">
        <v>8332</v>
      </c>
      <c r="U2426" s="15" t="s">
        <v>8333</v>
      </c>
    </row>
    <row r="2427" spans="1:21" ht="60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s="13">
        <f>IFERROR(ROUND(E2427/Q2427,2),0)</f>
        <v>1</v>
      </c>
      <c r="G2427" s="10">
        <f>ROUND(E2427/D2427,2)</f>
        <v>0</v>
      </c>
      <c r="H2427" s="9" t="s">
        <v>8219</v>
      </c>
      <c r="I2427" t="s">
        <v>8222</v>
      </c>
      <c r="J2427" t="s">
        <v>8244</v>
      </c>
      <c r="K2427">
        <v>1464386640</v>
      </c>
      <c r="L2427">
        <v>1463090149</v>
      </c>
      <c r="M2427" s="20">
        <f>(((K2427/60)/60)/24)+DATE(1970,1,1)</f>
        <v>42517.919444444444</v>
      </c>
      <c r="N2427" s="20">
        <f>(((L2427/60)/60)/24)+DATE(1970,1,1)</f>
        <v>42502.913761574076</v>
      </c>
      <c r="O2427" s="22">
        <f>M2427-N2427</f>
        <v>15.005682870367309</v>
      </c>
      <c r="P2427" t="b">
        <v>0</v>
      </c>
      <c r="Q2427">
        <v>1</v>
      </c>
      <c r="R2427" t="b">
        <v>0</v>
      </c>
      <c r="S2427" t="s">
        <v>8279</v>
      </c>
      <c r="T2427" s="15" t="s">
        <v>8332</v>
      </c>
      <c r="U2427" s="15" t="s">
        <v>8333</v>
      </c>
    </row>
    <row r="2428" spans="1:21" ht="45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s="13" t="s">
        <v>7234</v>
      </c>
      <c r="G2428" s="10">
        <f>ROUND(E2428/D2428,2)</f>
        <v>0</v>
      </c>
      <c r="H2428" s="9" t="s">
        <v>8219</v>
      </c>
      <c r="I2428" t="s">
        <v>8222</v>
      </c>
      <c r="J2428" t="s">
        <v>8244</v>
      </c>
      <c r="K2428">
        <v>1439006692</v>
      </c>
      <c r="L2428">
        <v>1433822692</v>
      </c>
      <c r="M2428" s="20">
        <f>(((K2428/60)/60)/24)+DATE(1970,1,1)</f>
        <v>42224.170046296291</v>
      </c>
      <c r="N2428" s="20">
        <f>(((L2428/60)/60)/24)+DATE(1970,1,1)</f>
        <v>42164.170046296291</v>
      </c>
      <c r="O2428" s="22">
        <f>M2428-N2428</f>
        <v>60</v>
      </c>
      <c r="P2428" t="b">
        <v>0</v>
      </c>
      <c r="Q2428" t="s">
        <v>8305</v>
      </c>
      <c r="R2428" t="b">
        <v>0</v>
      </c>
      <c r="S2428" t="s">
        <v>8279</v>
      </c>
      <c r="T2428" s="15" t="s">
        <v>8332</v>
      </c>
      <c r="U2428" s="15" t="s">
        <v>8333</v>
      </c>
    </row>
    <row r="2429" spans="1:21" ht="30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s="13">
        <f>IFERROR(ROUND(E2429/Q2429,2),0)</f>
        <v>1</v>
      </c>
      <c r="G2429" s="10">
        <f>ROUND(E2429/D2429,2)</f>
        <v>0</v>
      </c>
      <c r="H2429" s="9" t="s">
        <v>8219</v>
      </c>
      <c r="I2429" t="s">
        <v>8222</v>
      </c>
      <c r="J2429" t="s">
        <v>8244</v>
      </c>
      <c r="K2429">
        <v>1458715133</v>
      </c>
      <c r="L2429">
        <v>1455262733</v>
      </c>
      <c r="M2429" s="20">
        <f>(((K2429/60)/60)/24)+DATE(1970,1,1)</f>
        <v>42452.277002314819</v>
      </c>
      <c r="N2429" s="20">
        <f>(((L2429/60)/60)/24)+DATE(1970,1,1)</f>
        <v>42412.318668981476</v>
      </c>
      <c r="O2429" s="22">
        <f>M2429-N2429</f>
        <v>39.958333333343035</v>
      </c>
      <c r="P2429" t="b">
        <v>0</v>
      </c>
      <c r="Q2429">
        <v>1</v>
      </c>
      <c r="R2429" t="b">
        <v>0</v>
      </c>
      <c r="S2429" t="s">
        <v>8279</v>
      </c>
      <c r="T2429" s="15" t="s">
        <v>8332</v>
      </c>
      <c r="U2429" s="15" t="s">
        <v>8333</v>
      </c>
    </row>
    <row r="2430" spans="1:21" ht="45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s="13">
        <f>IFERROR(ROUND(E2430/Q2430,2),0)</f>
        <v>1</v>
      </c>
      <c r="G2430" s="10">
        <f>ROUND(E2430/D2430,2)</f>
        <v>0</v>
      </c>
      <c r="H2430" s="9" t="s">
        <v>8219</v>
      </c>
      <c r="I2430" t="s">
        <v>8222</v>
      </c>
      <c r="J2430" t="s">
        <v>8244</v>
      </c>
      <c r="K2430">
        <v>1426182551</v>
      </c>
      <c r="L2430">
        <v>1423594151</v>
      </c>
      <c r="M2430" s="20">
        <f>(((K2430/60)/60)/24)+DATE(1970,1,1)</f>
        <v>42075.742488425924</v>
      </c>
      <c r="N2430" s="20">
        <f>(((L2430/60)/60)/24)+DATE(1970,1,1)</f>
        <v>42045.784155092595</v>
      </c>
      <c r="O2430" s="22">
        <f>M2430-N2430</f>
        <v>29.958333333328483</v>
      </c>
      <c r="P2430" t="b">
        <v>0</v>
      </c>
      <c r="Q2430">
        <v>1</v>
      </c>
      <c r="R2430" t="b">
        <v>0</v>
      </c>
      <c r="S2430" t="s">
        <v>8279</v>
      </c>
      <c r="T2430" s="15" t="s">
        <v>8332</v>
      </c>
      <c r="U2430" s="15" t="s">
        <v>8333</v>
      </c>
    </row>
    <row r="2431" spans="1:21" ht="45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s="13">
        <f>IFERROR(ROUND(E2431/Q2431,2),0)</f>
        <v>501.25</v>
      </c>
      <c r="G2431" s="10">
        <f>ROUND(E2431/D2431,2)</f>
        <v>0.01</v>
      </c>
      <c r="H2431" s="9" t="s">
        <v>8219</v>
      </c>
      <c r="I2431" t="s">
        <v>8232</v>
      </c>
      <c r="J2431" t="s">
        <v>8252</v>
      </c>
      <c r="K2431">
        <v>1486313040</v>
      </c>
      <c r="L2431">
        <v>1483131966</v>
      </c>
      <c r="M2431" s="20">
        <f>(((K2431/60)/60)/24)+DATE(1970,1,1)</f>
        <v>42771.697222222225</v>
      </c>
      <c r="N2431" s="20">
        <f>(((L2431/60)/60)/24)+DATE(1970,1,1)</f>
        <v>42734.879236111112</v>
      </c>
      <c r="O2431" s="22">
        <f>M2431-N2431</f>
        <v>36.817986111112987</v>
      </c>
      <c r="P2431" t="b">
        <v>0</v>
      </c>
      <c r="Q2431">
        <v>4</v>
      </c>
      <c r="R2431" t="b">
        <v>0</v>
      </c>
      <c r="S2431" t="s">
        <v>8279</v>
      </c>
      <c r="T2431" s="15" t="s">
        <v>8332</v>
      </c>
      <c r="U2431" s="15" t="s">
        <v>8333</v>
      </c>
    </row>
    <row r="2432" spans="1:21" ht="60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s="13">
        <f>IFERROR(ROUND(E2432/Q2432,2),0)</f>
        <v>10.5</v>
      </c>
      <c r="G2432" s="10">
        <f>ROUND(E2432/D2432,2)</f>
        <v>0.01</v>
      </c>
      <c r="H2432" s="9" t="s">
        <v>8219</v>
      </c>
      <c r="I2432" t="s">
        <v>8222</v>
      </c>
      <c r="J2432" t="s">
        <v>8244</v>
      </c>
      <c r="K2432">
        <v>1455246504</v>
      </c>
      <c r="L2432">
        <v>1452654504</v>
      </c>
      <c r="M2432" s="20">
        <f>(((K2432/60)/60)/24)+DATE(1970,1,1)</f>
        <v>42412.130833333329</v>
      </c>
      <c r="N2432" s="20">
        <f>(((L2432/60)/60)/24)+DATE(1970,1,1)</f>
        <v>42382.130833333329</v>
      </c>
      <c r="O2432" s="22">
        <f>M2432-N2432</f>
        <v>30</v>
      </c>
      <c r="P2432" t="b">
        <v>0</v>
      </c>
      <c r="Q2432">
        <v>2</v>
      </c>
      <c r="R2432" t="b">
        <v>0</v>
      </c>
      <c r="S2432" t="s">
        <v>8279</v>
      </c>
      <c r="T2432" s="15" t="s">
        <v>8332</v>
      </c>
      <c r="U2432" s="15" t="s">
        <v>8333</v>
      </c>
    </row>
    <row r="2433" spans="1:21" ht="30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s="13">
        <f>IFERROR(ROUND(E2433/Q2433,2),0)</f>
        <v>1</v>
      </c>
      <c r="G2433" s="10">
        <f>ROUND(E2433/D2433,2)</f>
        <v>0</v>
      </c>
      <c r="H2433" s="9" t="s">
        <v>8219</v>
      </c>
      <c r="I2433" t="s">
        <v>8222</v>
      </c>
      <c r="J2433" t="s">
        <v>8244</v>
      </c>
      <c r="K2433">
        <v>1467080613</v>
      </c>
      <c r="L2433">
        <v>1461896613</v>
      </c>
      <c r="M2433" s="20">
        <f>(((K2433/60)/60)/24)+DATE(1970,1,1)</f>
        <v>42549.099687499998</v>
      </c>
      <c r="N2433" s="20">
        <f>(((L2433/60)/60)/24)+DATE(1970,1,1)</f>
        <v>42489.099687499998</v>
      </c>
      <c r="O2433" s="22">
        <f>M2433-N2433</f>
        <v>60</v>
      </c>
      <c r="P2433" t="b">
        <v>0</v>
      </c>
      <c r="Q2433">
        <v>2</v>
      </c>
      <c r="R2433" t="b">
        <v>0</v>
      </c>
      <c r="S2433" t="s">
        <v>8279</v>
      </c>
      <c r="T2433" s="15" t="s">
        <v>8332</v>
      </c>
      <c r="U2433" s="15" t="s">
        <v>8333</v>
      </c>
    </row>
    <row r="2434" spans="1:21" ht="45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s="13">
        <f>IFERROR(ROUND(E2434/Q2434,2),0)</f>
        <v>1</v>
      </c>
      <c r="G2434" s="10">
        <f>ROUND(E2434/D2434,2)</f>
        <v>0</v>
      </c>
      <c r="H2434" s="9" t="s">
        <v>8219</v>
      </c>
      <c r="I2434" t="s">
        <v>8222</v>
      </c>
      <c r="J2434" t="s">
        <v>8244</v>
      </c>
      <c r="K2434">
        <v>1425791697</v>
      </c>
      <c r="L2434">
        <v>1423199697</v>
      </c>
      <c r="M2434" s="20">
        <f>(((K2434/60)/60)/24)+DATE(1970,1,1)</f>
        <v>42071.218715277777</v>
      </c>
      <c r="N2434" s="20">
        <f>(((L2434/60)/60)/24)+DATE(1970,1,1)</f>
        <v>42041.218715277777</v>
      </c>
      <c r="O2434" s="22">
        <f>M2434-N2434</f>
        <v>30</v>
      </c>
      <c r="P2434" t="b">
        <v>0</v>
      </c>
      <c r="Q2434">
        <v>2</v>
      </c>
      <c r="R2434" t="b">
        <v>0</v>
      </c>
      <c r="S2434" t="s">
        <v>8279</v>
      </c>
      <c r="T2434" s="15" t="s">
        <v>8332</v>
      </c>
      <c r="U2434" s="15" t="s">
        <v>8333</v>
      </c>
    </row>
    <row r="2435" spans="1:21" ht="60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s="13" t="s">
        <v>7234</v>
      </c>
      <c r="G2435" s="10">
        <f>ROUND(E2435/D2435,2)</f>
        <v>0</v>
      </c>
      <c r="H2435" s="9" t="s">
        <v>8219</v>
      </c>
      <c r="I2435" t="s">
        <v>8222</v>
      </c>
      <c r="J2435" t="s">
        <v>8244</v>
      </c>
      <c r="K2435">
        <v>1456608943</v>
      </c>
      <c r="L2435">
        <v>1454016943</v>
      </c>
      <c r="M2435" s="20">
        <f>(((K2435/60)/60)/24)+DATE(1970,1,1)</f>
        <v>42427.89980324074</v>
      </c>
      <c r="N2435" s="20">
        <f>(((L2435/60)/60)/24)+DATE(1970,1,1)</f>
        <v>42397.89980324074</v>
      </c>
      <c r="O2435" s="22">
        <f>M2435-N2435</f>
        <v>30</v>
      </c>
      <c r="P2435" t="b">
        <v>0</v>
      </c>
      <c r="Q2435" t="s">
        <v>8305</v>
      </c>
      <c r="R2435" t="b">
        <v>0</v>
      </c>
      <c r="S2435" t="s">
        <v>8279</v>
      </c>
      <c r="T2435" s="15" t="s">
        <v>8332</v>
      </c>
      <c r="U2435" s="15" t="s">
        <v>8333</v>
      </c>
    </row>
    <row r="2436" spans="1:21" ht="60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s="13">
        <f>IFERROR(ROUND(E2436/Q2436,2),0)</f>
        <v>13</v>
      </c>
      <c r="G2436" s="10">
        <f>ROUND(E2436/D2436,2)</f>
        <v>0</v>
      </c>
      <c r="H2436" s="9" t="s">
        <v>8219</v>
      </c>
      <c r="I2436" t="s">
        <v>8222</v>
      </c>
      <c r="J2436" t="s">
        <v>8244</v>
      </c>
      <c r="K2436">
        <v>1438662474</v>
      </c>
      <c r="L2436">
        <v>1435206474</v>
      </c>
      <c r="M2436" s="20">
        <f>(((K2436/60)/60)/24)+DATE(1970,1,1)</f>
        <v>42220.18604166666</v>
      </c>
      <c r="N2436" s="20">
        <f>(((L2436/60)/60)/24)+DATE(1970,1,1)</f>
        <v>42180.18604166666</v>
      </c>
      <c r="O2436" s="22">
        <f>M2436-N2436</f>
        <v>40</v>
      </c>
      <c r="P2436" t="b">
        <v>0</v>
      </c>
      <c r="Q2436">
        <v>2</v>
      </c>
      <c r="R2436" t="b">
        <v>0</v>
      </c>
      <c r="S2436" t="s">
        <v>8279</v>
      </c>
      <c r="T2436" s="15" t="s">
        <v>8332</v>
      </c>
      <c r="U2436" s="15" t="s">
        <v>8333</v>
      </c>
    </row>
    <row r="2437" spans="1:21" ht="45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s="13">
        <f>IFERROR(ROUND(E2437/Q2437,2),0)</f>
        <v>306</v>
      </c>
      <c r="G2437" s="10">
        <f>ROUND(E2437/D2437,2)</f>
        <v>0</v>
      </c>
      <c r="H2437" s="9" t="s">
        <v>8219</v>
      </c>
      <c r="I2437" t="s">
        <v>8233</v>
      </c>
      <c r="J2437" t="s">
        <v>8253</v>
      </c>
      <c r="K2437">
        <v>1444027186</v>
      </c>
      <c r="L2437">
        <v>1441435186</v>
      </c>
      <c r="M2437" s="20">
        <f>(((K2437/60)/60)/24)+DATE(1970,1,1)</f>
        <v>42282.277615740735</v>
      </c>
      <c r="N2437" s="20">
        <f>(((L2437/60)/60)/24)+DATE(1970,1,1)</f>
        <v>42252.277615740735</v>
      </c>
      <c r="O2437" s="22">
        <f>M2437-N2437</f>
        <v>30</v>
      </c>
      <c r="P2437" t="b">
        <v>0</v>
      </c>
      <c r="Q2437">
        <v>4</v>
      </c>
      <c r="R2437" t="b">
        <v>0</v>
      </c>
      <c r="S2437" t="s">
        <v>8279</v>
      </c>
      <c r="T2437" s="15" t="s">
        <v>8332</v>
      </c>
      <c r="U2437" s="15" t="s">
        <v>8333</v>
      </c>
    </row>
    <row r="2438" spans="1:21" ht="60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s="13">
        <f>IFERROR(ROUND(E2438/Q2438,2),0)</f>
        <v>22.5</v>
      </c>
      <c r="G2438" s="10">
        <f>ROUND(E2438/D2438,2)</f>
        <v>0</v>
      </c>
      <c r="H2438" s="9" t="s">
        <v>8219</v>
      </c>
      <c r="I2438" t="s">
        <v>8227</v>
      </c>
      <c r="J2438" t="s">
        <v>8249</v>
      </c>
      <c r="K2438">
        <v>1454078770</v>
      </c>
      <c r="L2438">
        <v>1448894770</v>
      </c>
      <c r="M2438" s="20">
        <f>(((K2438/60)/60)/24)+DATE(1970,1,1)</f>
        <v>42398.615393518514</v>
      </c>
      <c r="N2438" s="20">
        <f>(((L2438/60)/60)/24)+DATE(1970,1,1)</f>
        <v>42338.615393518514</v>
      </c>
      <c r="O2438" s="22">
        <f>M2438-N2438</f>
        <v>60</v>
      </c>
      <c r="P2438" t="b">
        <v>0</v>
      </c>
      <c r="Q2438">
        <v>2</v>
      </c>
      <c r="R2438" t="b">
        <v>0</v>
      </c>
      <c r="S2438" t="s">
        <v>8279</v>
      </c>
      <c r="T2438" s="15" t="s">
        <v>8332</v>
      </c>
      <c r="U2438" s="15" t="s">
        <v>8333</v>
      </c>
    </row>
    <row r="2439" spans="1:21" ht="45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s="13" t="s">
        <v>7234</v>
      </c>
      <c r="G2439" s="10">
        <f>ROUND(E2439/D2439,2)</f>
        <v>0</v>
      </c>
      <c r="H2439" s="9" t="s">
        <v>8219</v>
      </c>
      <c r="I2439" t="s">
        <v>8222</v>
      </c>
      <c r="J2439" t="s">
        <v>8244</v>
      </c>
      <c r="K2439">
        <v>1426615200</v>
      </c>
      <c r="L2439">
        <v>1422400188</v>
      </c>
      <c r="M2439" s="20">
        <f>(((K2439/60)/60)/24)+DATE(1970,1,1)</f>
        <v>42080.75</v>
      </c>
      <c r="N2439" s="20">
        <f>(((L2439/60)/60)/24)+DATE(1970,1,1)</f>
        <v>42031.965138888889</v>
      </c>
      <c r="O2439" s="22">
        <f>M2439-N2439</f>
        <v>48.78486111111124</v>
      </c>
      <c r="P2439" t="b">
        <v>0</v>
      </c>
      <c r="Q2439" t="s">
        <v>8305</v>
      </c>
      <c r="R2439" t="b">
        <v>0</v>
      </c>
      <c r="S2439" t="s">
        <v>8279</v>
      </c>
      <c r="T2439" s="15" t="s">
        <v>8332</v>
      </c>
      <c r="U2439" s="15" t="s">
        <v>8333</v>
      </c>
    </row>
    <row r="2440" spans="1:21" ht="60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s="13">
        <f>IFERROR(ROUND(E2440/Q2440,2),0)</f>
        <v>50</v>
      </c>
      <c r="G2440" s="10">
        <f>ROUND(E2440/D2440,2)</f>
        <v>0</v>
      </c>
      <c r="H2440" s="9" t="s">
        <v>8219</v>
      </c>
      <c r="I2440" t="s">
        <v>8222</v>
      </c>
      <c r="J2440" t="s">
        <v>8244</v>
      </c>
      <c r="K2440">
        <v>1449529062</v>
      </c>
      <c r="L2440">
        <v>1444341462</v>
      </c>
      <c r="M2440" s="20">
        <f>(((K2440/60)/60)/24)+DATE(1970,1,1)</f>
        <v>42345.956736111111</v>
      </c>
      <c r="N2440" s="20">
        <f>(((L2440/60)/60)/24)+DATE(1970,1,1)</f>
        <v>42285.91506944444</v>
      </c>
      <c r="O2440" s="22">
        <f>M2440-N2440</f>
        <v>60.041666666671517</v>
      </c>
      <c r="P2440" t="b">
        <v>0</v>
      </c>
      <c r="Q2440">
        <v>1</v>
      </c>
      <c r="R2440" t="b">
        <v>0</v>
      </c>
      <c r="S2440" t="s">
        <v>8279</v>
      </c>
      <c r="T2440" s="15" t="s">
        <v>8332</v>
      </c>
      <c r="U2440" s="15" t="s">
        <v>8333</v>
      </c>
    </row>
    <row r="2441" spans="1:21" ht="60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s="13" t="s">
        <v>7234</v>
      </c>
      <c r="G2441" s="10">
        <f>ROUND(E2441/D2441,2)</f>
        <v>0</v>
      </c>
      <c r="H2441" s="9" t="s">
        <v>8219</v>
      </c>
      <c r="I2441" t="s">
        <v>8222</v>
      </c>
      <c r="J2441" t="s">
        <v>8244</v>
      </c>
      <c r="K2441">
        <v>1445197129</v>
      </c>
      <c r="L2441">
        <v>1442605129</v>
      </c>
      <c r="M2441" s="20">
        <f>(((K2441/60)/60)/24)+DATE(1970,1,1)</f>
        <v>42295.818622685183</v>
      </c>
      <c r="N2441" s="20">
        <f>(((L2441/60)/60)/24)+DATE(1970,1,1)</f>
        <v>42265.818622685183</v>
      </c>
      <c r="O2441" s="22">
        <f>M2441-N2441</f>
        <v>30</v>
      </c>
      <c r="P2441" t="b">
        <v>0</v>
      </c>
      <c r="Q2441" t="s">
        <v>8305</v>
      </c>
      <c r="R2441" t="b">
        <v>0</v>
      </c>
      <c r="S2441" t="s">
        <v>8279</v>
      </c>
      <c r="T2441" s="15" t="s">
        <v>8332</v>
      </c>
      <c r="U2441" s="15" t="s">
        <v>8333</v>
      </c>
    </row>
    <row r="2442" spans="1:21" ht="30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s="13">
        <f>IFERROR(ROUND(E2442/Q2442,2),0)</f>
        <v>5</v>
      </c>
      <c r="G2442" s="10">
        <f>ROUND(E2442/D2442,2)</f>
        <v>0</v>
      </c>
      <c r="H2442" s="9" t="s">
        <v>8219</v>
      </c>
      <c r="I2442" t="s">
        <v>8240</v>
      </c>
      <c r="J2442" t="s">
        <v>8247</v>
      </c>
      <c r="K2442">
        <v>1455399313</v>
      </c>
      <c r="L2442">
        <v>1452807313</v>
      </c>
      <c r="M2442" s="20">
        <f>(((K2442/60)/60)/24)+DATE(1970,1,1)</f>
        <v>42413.899456018517</v>
      </c>
      <c r="N2442" s="20">
        <f>(((L2442/60)/60)/24)+DATE(1970,1,1)</f>
        <v>42383.899456018517</v>
      </c>
      <c r="O2442" s="22">
        <f>M2442-N2442</f>
        <v>30</v>
      </c>
      <c r="P2442" t="b">
        <v>0</v>
      </c>
      <c r="Q2442">
        <v>2</v>
      </c>
      <c r="R2442" t="b">
        <v>0</v>
      </c>
      <c r="S2442" t="s">
        <v>8279</v>
      </c>
      <c r="T2442" s="15" t="s">
        <v>8332</v>
      </c>
      <c r="U2442" s="15" t="s">
        <v>8333</v>
      </c>
    </row>
    <row r="2443" spans="1:21" ht="30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s="13">
        <f>IFERROR(ROUND(E2443/Q2443,2),0)</f>
        <v>74.23</v>
      </c>
      <c r="G2443" s="10">
        <f>ROUND(E2443/D2443,2)</f>
        <v>1.08</v>
      </c>
      <c r="H2443" s="9" t="s">
        <v>8217</v>
      </c>
      <c r="I2443" t="s">
        <v>8222</v>
      </c>
      <c r="J2443" t="s">
        <v>8244</v>
      </c>
      <c r="K2443">
        <v>1437627540</v>
      </c>
      <c r="L2443">
        <v>1435806054</v>
      </c>
      <c r="M2443" s="20">
        <f>(((K2443/60)/60)/24)+DATE(1970,1,1)</f>
        <v>42208.207638888889</v>
      </c>
      <c r="N2443" s="20">
        <f>(((L2443/60)/60)/24)+DATE(1970,1,1)</f>
        <v>42187.125625000001</v>
      </c>
      <c r="O2443" s="22">
        <f>M2443-N2443</f>
        <v>21.082013888888469</v>
      </c>
      <c r="P2443" t="b">
        <v>0</v>
      </c>
      <c r="Q2443">
        <v>109</v>
      </c>
      <c r="R2443" t="b">
        <v>1</v>
      </c>
      <c r="S2443" t="s">
        <v>8293</v>
      </c>
      <c r="T2443" s="15" t="s">
        <v>8332</v>
      </c>
      <c r="U2443" s="15" t="s">
        <v>8348</v>
      </c>
    </row>
    <row r="2444" spans="1:21" ht="30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s="13">
        <f>IFERROR(ROUND(E2444/Q2444,2),0)</f>
        <v>81.25</v>
      </c>
      <c r="G2444" s="10">
        <f>ROUND(E2444/D2444,2)</f>
        <v>1.26</v>
      </c>
      <c r="H2444" s="9" t="s">
        <v>8217</v>
      </c>
      <c r="I2444" t="s">
        <v>8222</v>
      </c>
      <c r="J2444" t="s">
        <v>8244</v>
      </c>
      <c r="K2444">
        <v>1426777228</v>
      </c>
      <c r="L2444">
        <v>1424188828</v>
      </c>
      <c r="M2444" s="20">
        <f>(((K2444/60)/60)/24)+DATE(1970,1,1)</f>
        <v>42082.625324074077</v>
      </c>
      <c r="N2444" s="20">
        <f>(((L2444/60)/60)/24)+DATE(1970,1,1)</f>
        <v>42052.666990740734</v>
      </c>
      <c r="O2444" s="22">
        <f>M2444-N2444</f>
        <v>29.958333333343035</v>
      </c>
      <c r="P2444" t="b">
        <v>0</v>
      </c>
      <c r="Q2444">
        <v>372</v>
      </c>
      <c r="R2444" t="b">
        <v>1</v>
      </c>
      <c r="S2444" t="s">
        <v>8293</v>
      </c>
      <c r="T2444" s="15" t="s">
        <v>8332</v>
      </c>
      <c r="U2444" s="15" t="s">
        <v>8348</v>
      </c>
    </row>
    <row r="2445" spans="1:21" ht="60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s="13">
        <f>IFERROR(ROUND(E2445/Q2445,2),0)</f>
        <v>130.22999999999999</v>
      </c>
      <c r="G2445" s="10">
        <f>ROUND(E2445/D2445,2)</f>
        <v>2.0299999999999998</v>
      </c>
      <c r="H2445" s="9" t="s">
        <v>8217</v>
      </c>
      <c r="I2445" t="s">
        <v>8222</v>
      </c>
      <c r="J2445" t="s">
        <v>8244</v>
      </c>
      <c r="K2445">
        <v>1408114822</v>
      </c>
      <c r="L2445">
        <v>1405522822</v>
      </c>
      <c r="M2445" s="20">
        <f>(((K2445/60)/60)/24)+DATE(1970,1,1)</f>
        <v>41866.625254629631</v>
      </c>
      <c r="N2445" s="20">
        <f>(((L2445/60)/60)/24)+DATE(1970,1,1)</f>
        <v>41836.625254629631</v>
      </c>
      <c r="O2445" s="22">
        <f>M2445-N2445</f>
        <v>30</v>
      </c>
      <c r="P2445" t="b">
        <v>0</v>
      </c>
      <c r="Q2445">
        <v>311</v>
      </c>
      <c r="R2445" t="b">
        <v>1</v>
      </c>
      <c r="S2445" t="s">
        <v>8293</v>
      </c>
      <c r="T2445" s="15" t="s">
        <v>8332</v>
      </c>
      <c r="U2445" s="15" t="s">
        <v>8348</v>
      </c>
    </row>
    <row r="2446" spans="1:21" ht="60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s="13">
        <f>IFERROR(ROUND(E2446/Q2446,2),0)</f>
        <v>53.41</v>
      </c>
      <c r="G2446" s="10">
        <f>ROUND(E2446/D2446,2)</f>
        <v>1.0900000000000001</v>
      </c>
      <c r="H2446" s="9" t="s">
        <v>8217</v>
      </c>
      <c r="I2446" t="s">
        <v>8222</v>
      </c>
      <c r="J2446" t="s">
        <v>8244</v>
      </c>
      <c r="K2446">
        <v>1464199591</v>
      </c>
      <c r="L2446">
        <v>1461607591</v>
      </c>
      <c r="M2446" s="20">
        <f>(((K2446/60)/60)/24)+DATE(1970,1,1)</f>
        <v>42515.754525462966</v>
      </c>
      <c r="N2446" s="20">
        <f>(((L2446/60)/60)/24)+DATE(1970,1,1)</f>
        <v>42485.754525462966</v>
      </c>
      <c r="O2446" s="22">
        <f>M2446-N2446</f>
        <v>30</v>
      </c>
      <c r="P2446" t="b">
        <v>0</v>
      </c>
      <c r="Q2446">
        <v>61</v>
      </c>
      <c r="R2446" t="b">
        <v>1</v>
      </c>
      <c r="S2446" t="s">
        <v>8293</v>
      </c>
      <c r="T2446" s="15" t="s">
        <v>8332</v>
      </c>
      <c r="U2446" s="15" t="s">
        <v>8348</v>
      </c>
    </row>
    <row r="2447" spans="1:21" ht="60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s="13">
        <f>IFERROR(ROUND(E2447/Q2447,2),0)</f>
        <v>75.13</v>
      </c>
      <c r="G2447" s="10">
        <f>ROUND(E2447/D2447,2)</f>
        <v>1.73</v>
      </c>
      <c r="H2447" s="9" t="s">
        <v>8217</v>
      </c>
      <c r="I2447" t="s">
        <v>8222</v>
      </c>
      <c r="J2447" t="s">
        <v>8244</v>
      </c>
      <c r="K2447">
        <v>1443242021</v>
      </c>
      <c r="L2447">
        <v>1440650021</v>
      </c>
      <c r="M2447" s="20">
        <f>(((K2447/60)/60)/24)+DATE(1970,1,1)</f>
        <v>42273.190057870372</v>
      </c>
      <c r="N2447" s="20">
        <f>(((L2447/60)/60)/24)+DATE(1970,1,1)</f>
        <v>42243.190057870372</v>
      </c>
      <c r="O2447" s="22">
        <f>M2447-N2447</f>
        <v>30</v>
      </c>
      <c r="P2447" t="b">
        <v>0</v>
      </c>
      <c r="Q2447">
        <v>115</v>
      </c>
      <c r="R2447" t="b">
        <v>1</v>
      </c>
      <c r="S2447" t="s">
        <v>8293</v>
      </c>
      <c r="T2447" s="15" t="s">
        <v>8332</v>
      </c>
      <c r="U2447" s="15" t="s">
        <v>8348</v>
      </c>
    </row>
    <row r="2448" spans="1:21" ht="60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s="13">
        <f>IFERROR(ROUND(E2448/Q2448,2),0)</f>
        <v>75.67</v>
      </c>
      <c r="G2448" s="10">
        <f>ROUND(E2448/D2448,2)</f>
        <v>1.68</v>
      </c>
      <c r="H2448" s="9" t="s">
        <v>8217</v>
      </c>
      <c r="I2448" t="s">
        <v>8222</v>
      </c>
      <c r="J2448" t="s">
        <v>8244</v>
      </c>
      <c r="K2448">
        <v>1480174071</v>
      </c>
      <c r="L2448">
        <v>1477578471</v>
      </c>
      <c r="M2448" s="20">
        <f>(((K2448/60)/60)/24)+DATE(1970,1,1)</f>
        <v>42700.64434027778</v>
      </c>
      <c r="N2448" s="20">
        <f>(((L2448/60)/60)/24)+DATE(1970,1,1)</f>
        <v>42670.602673611109</v>
      </c>
      <c r="O2448" s="22">
        <f>M2448-N2448</f>
        <v>30.041666666671517</v>
      </c>
      <c r="P2448" t="b">
        <v>0</v>
      </c>
      <c r="Q2448">
        <v>111</v>
      </c>
      <c r="R2448" t="b">
        <v>1</v>
      </c>
      <c r="S2448" t="s">
        <v>8293</v>
      </c>
      <c r="T2448" s="15" t="s">
        <v>8332</v>
      </c>
      <c r="U2448" s="15" t="s">
        <v>8348</v>
      </c>
    </row>
    <row r="2449" spans="1:21" ht="60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s="13">
        <f>IFERROR(ROUND(E2449/Q2449,2),0)</f>
        <v>31.69</v>
      </c>
      <c r="G2449" s="10">
        <f>ROUND(E2449/D2449,2)</f>
        <v>4.2699999999999996</v>
      </c>
      <c r="H2449" s="9" t="s">
        <v>8217</v>
      </c>
      <c r="I2449" t="s">
        <v>8222</v>
      </c>
      <c r="J2449" t="s">
        <v>8244</v>
      </c>
      <c r="K2449">
        <v>1478923200</v>
      </c>
      <c r="L2449">
        <v>1476184593</v>
      </c>
      <c r="M2449" s="20">
        <f>(((K2449/60)/60)/24)+DATE(1970,1,1)</f>
        <v>42686.166666666672</v>
      </c>
      <c r="N2449" s="20">
        <f>(((L2449/60)/60)/24)+DATE(1970,1,1)</f>
        <v>42654.469826388886</v>
      </c>
      <c r="O2449" s="22">
        <f>M2449-N2449</f>
        <v>31.696840277785668</v>
      </c>
      <c r="P2449" t="b">
        <v>0</v>
      </c>
      <c r="Q2449">
        <v>337</v>
      </c>
      <c r="R2449" t="b">
        <v>1</v>
      </c>
      <c r="S2449" t="s">
        <v>8293</v>
      </c>
      <c r="T2449" s="15" t="s">
        <v>8332</v>
      </c>
      <c r="U2449" s="15" t="s">
        <v>8348</v>
      </c>
    </row>
    <row r="2450" spans="1:21" ht="60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s="13">
        <f>IFERROR(ROUND(E2450/Q2450,2),0)</f>
        <v>47.78</v>
      </c>
      <c r="G2450" s="10">
        <f>ROUND(E2450/D2450,2)</f>
        <v>1.08</v>
      </c>
      <c r="H2450" s="9" t="s">
        <v>8217</v>
      </c>
      <c r="I2450" t="s">
        <v>8222</v>
      </c>
      <c r="J2450" t="s">
        <v>8244</v>
      </c>
      <c r="K2450">
        <v>1472621760</v>
      </c>
      <c r="L2450">
        <v>1472110513</v>
      </c>
      <c r="M2450" s="20">
        <f>(((K2450/60)/60)/24)+DATE(1970,1,1)</f>
        <v>42613.233333333337</v>
      </c>
      <c r="N2450" s="20">
        <f>(((L2450/60)/60)/24)+DATE(1970,1,1)</f>
        <v>42607.316122685181</v>
      </c>
      <c r="O2450" s="22">
        <f>M2450-N2450</f>
        <v>5.9172106481564697</v>
      </c>
      <c r="P2450" t="b">
        <v>0</v>
      </c>
      <c r="Q2450">
        <v>9</v>
      </c>
      <c r="R2450" t="b">
        <v>1</v>
      </c>
      <c r="S2450" t="s">
        <v>8293</v>
      </c>
      <c r="T2450" s="15" t="s">
        <v>8332</v>
      </c>
      <c r="U2450" s="15" t="s">
        <v>8348</v>
      </c>
    </row>
    <row r="2451" spans="1:21" ht="45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s="13">
        <f>IFERROR(ROUND(E2451/Q2451,2),0)</f>
        <v>90</v>
      </c>
      <c r="G2451" s="10">
        <f>ROUND(E2451/D2451,2)</f>
        <v>1.08</v>
      </c>
      <c r="H2451" s="9" t="s">
        <v>8217</v>
      </c>
      <c r="I2451" t="s">
        <v>8222</v>
      </c>
      <c r="J2451" t="s">
        <v>8244</v>
      </c>
      <c r="K2451">
        <v>1417321515</v>
      </c>
      <c r="L2451">
        <v>1414725915</v>
      </c>
      <c r="M2451" s="20">
        <f>(((K2451/60)/60)/24)+DATE(1970,1,1)</f>
        <v>41973.184201388889</v>
      </c>
      <c r="N2451" s="20">
        <f>(((L2451/60)/60)/24)+DATE(1970,1,1)</f>
        <v>41943.142534722225</v>
      </c>
      <c r="O2451" s="22">
        <f>M2451-N2451</f>
        <v>30.041666666664241</v>
      </c>
      <c r="P2451" t="b">
        <v>0</v>
      </c>
      <c r="Q2451">
        <v>120</v>
      </c>
      <c r="R2451" t="b">
        <v>1</v>
      </c>
      <c r="S2451" t="s">
        <v>8293</v>
      </c>
      <c r="T2451" s="15" t="s">
        <v>8332</v>
      </c>
      <c r="U2451" s="15" t="s">
        <v>8348</v>
      </c>
    </row>
    <row r="2452" spans="1:21" ht="60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s="13">
        <f>IFERROR(ROUND(E2452/Q2452,2),0)</f>
        <v>149.31</v>
      </c>
      <c r="G2452" s="10">
        <f>ROUND(E2452/D2452,2)</f>
        <v>1.02</v>
      </c>
      <c r="H2452" s="9" t="s">
        <v>8217</v>
      </c>
      <c r="I2452" t="s">
        <v>8222</v>
      </c>
      <c r="J2452" t="s">
        <v>8244</v>
      </c>
      <c r="K2452">
        <v>1414465860</v>
      </c>
      <c r="L2452">
        <v>1411177456</v>
      </c>
      <c r="M2452" s="20">
        <f>(((K2452/60)/60)/24)+DATE(1970,1,1)</f>
        <v>41940.132638888892</v>
      </c>
      <c r="N2452" s="20">
        <f>(((L2452/60)/60)/24)+DATE(1970,1,1)</f>
        <v>41902.07240740741</v>
      </c>
      <c r="O2452" s="22">
        <f>M2452-N2452</f>
        <v>38.060231481482333</v>
      </c>
      <c r="P2452" t="b">
        <v>0</v>
      </c>
      <c r="Q2452">
        <v>102</v>
      </c>
      <c r="R2452" t="b">
        <v>1</v>
      </c>
      <c r="S2452" t="s">
        <v>8293</v>
      </c>
      <c r="T2452" s="15" t="s">
        <v>8332</v>
      </c>
      <c r="U2452" s="15" t="s">
        <v>8348</v>
      </c>
    </row>
    <row r="2453" spans="1:21" ht="60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s="13">
        <f>IFERROR(ROUND(E2453/Q2453,2),0)</f>
        <v>62.07</v>
      </c>
      <c r="G2453" s="10">
        <f>ROUND(E2453/D2453,2)</f>
        <v>1.1499999999999999</v>
      </c>
      <c r="H2453" s="9" t="s">
        <v>8217</v>
      </c>
      <c r="I2453" t="s">
        <v>8222</v>
      </c>
      <c r="J2453" t="s">
        <v>8244</v>
      </c>
      <c r="K2453">
        <v>1488750490</v>
      </c>
      <c r="L2453">
        <v>1487022490</v>
      </c>
      <c r="M2453" s="20">
        <f>(((K2453/60)/60)/24)+DATE(1970,1,1)</f>
        <v>42799.908449074079</v>
      </c>
      <c r="N2453" s="20">
        <f>(((L2453/60)/60)/24)+DATE(1970,1,1)</f>
        <v>42779.908449074079</v>
      </c>
      <c r="O2453" s="22">
        <f>M2453-N2453</f>
        <v>20</v>
      </c>
      <c r="P2453" t="b">
        <v>0</v>
      </c>
      <c r="Q2453">
        <v>186</v>
      </c>
      <c r="R2453" t="b">
        <v>1</v>
      </c>
      <c r="S2453" t="s">
        <v>8293</v>
      </c>
      <c r="T2453" s="15" t="s">
        <v>8332</v>
      </c>
      <c r="U2453" s="15" t="s">
        <v>8348</v>
      </c>
    </row>
    <row r="2454" spans="1:21" ht="60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s="13">
        <f>IFERROR(ROUND(E2454/Q2454,2),0)</f>
        <v>53.4</v>
      </c>
      <c r="G2454" s="10">
        <f>ROUND(E2454/D2454,2)</f>
        <v>1.34</v>
      </c>
      <c r="H2454" s="9" t="s">
        <v>8217</v>
      </c>
      <c r="I2454" t="s">
        <v>8222</v>
      </c>
      <c r="J2454" t="s">
        <v>8244</v>
      </c>
      <c r="K2454">
        <v>1451430000</v>
      </c>
      <c r="L2454">
        <v>1448914500</v>
      </c>
      <c r="M2454" s="20">
        <f>(((K2454/60)/60)/24)+DATE(1970,1,1)</f>
        <v>42367.958333333328</v>
      </c>
      <c r="N2454" s="20">
        <f>(((L2454/60)/60)/24)+DATE(1970,1,1)</f>
        <v>42338.84375</v>
      </c>
      <c r="O2454" s="22">
        <f>M2454-N2454</f>
        <v>29.114583333328483</v>
      </c>
      <c r="P2454" t="b">
        <v>0</v>
      </c>
      <c r="Q2454">
        <v>15</v>
      </c>
      <c r="R2454" t="b">
        <v>1</v>
      </c>
      <c r="S2454" t="s">
        <v>8293</v>
      </c>
      <c r="T2454" s="15" t="s">
        <v>8332</v>
      </c>
      <c r="U2454" s="15" t="s">
        <v>8348</v>
      </c>
    </row>
    <row r="2455" spans="1:21" ht="60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s="13">
        <f>IFERROR(ROUND(E2455/Q2455,2),0)</f>
        <v>69.27</v>
      </c>
      <c r="G2455" s="10">
        <f>ROUND(E2455/D2455,2)</f>
        <v>1.55</v>
      </c>
      <c r="H2455" s="9" t="s">
        <v>8217</v>
      </c>
      <c r="I2455" t="s">
        <v>8222</v>
      </c>
      <c r="J2455" t="s">
        <v>8244</v>
      </c>
      <c r="K2455">
        <v>1486053409</v>
      </c>
      <c r="L2455">
        <v>1483461409</v>
      </c>
      <c r="M2455" s="20">
        <f>(((K2455/60)/60)/24)+DATE(1970,1,1)</f>
        <v>42768.692233796297</v>
      </c>
      <c r="N2455" s="20">
        <f>(((L2455/60)/60)/24)+DATE(1970,1,1)</f>
        <v>42738.692233796297</v>
      </c>
      <c r="O2455" s="22">
        <f>M2455-N2455</f>
        <v>30</v>
      </c>
      <c r="P2455" t="b">
        <v>0</v>
      </c>
      <c r="Q2455">
        <v>67</v>
      </c>
      <c r="R2455" t="b">
        <v>1</v>
      </c>
      <c r="S2455" t="s">
        <v>8293</v>
      </c>
      <c r="T2455" s="15" t="s">
        <v>8332</v>
      </c>
      <c r="U2455" s="15" t="s">
        <v>8348</v>
      </c>
    </row>
    <row r="2456" spans="1:21" ht="45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s="13">
        <f>IFERROR(ROUND(E2456/Q2456,2),0)</f>
        <v>271.51</v>
      </c>
      <c r="G2456" s="10">
        <f>ROUND(E2456/D2456,2)</f>
        <v>1.01</v>
      </c>
      <c r="H2456" s="9" t="s">
        <v>8217</v>
      </c>
      <c r="I2456" t="s">
        <v>8222</v>
      </c>
      <c r="J2456" t="s">
        <v>8244</v>
      </c>
      <c r="K2456">
        <v>1489207808</v>
      </c>
      <c r="L2456">
        <v>1486183808</v>
      </c>
      <c r="M2456" s="20">
        <f>(((K2456/60)/60)/24)+DATE(1970,1,1)</f>
        <v>42805.201481481476</v>
      </c>
      <c r="N2456" s="20">
        <f>(((L2456/60)/60)/24)+DATE(1970,1,1)</f>
        <v>42770.201481481476</v>
      </c>
      <c r="O2456" s="22">
        <f>M2456-N2456</f>
        <v>35</v>
      </c>
      <c r="P2456" t="b">
        <v>0</v>
      </c>
      <c r="Q2456">
        <v>130</v>
      </c>
      <c r="R2456" t="b">
        <v>1</v>
      </c>
      <c r="S2456" t="s">
        <v>8293</v>
      </c>
      <c r="T2456" s="15" t="s">
        <v>8332</v>
      </c>
      <c r="U2456" s="15" t="s">
        <v>8348</v>
      </c>
    </row>
    <row r="2457" spans="1:21" ht="45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s="13">
        <f>IFERROR(ROUND(E2457/Q2457,2),0)</f>
        <v>34.130000000000003</v>
      </c>
      <c r="G2457" s="10">
        <f>ROUND(E2457/D2457,2)</f>
        <v>1.82</v>
      </c>
      <c r="H2457" s="9" t="s">
        <v>8217</v>
      </c>
      <c r="I2457" t="s">
        <v>8222</v>
      </c>
      <c r="J2457" t="s">
        <v>8244</v>
      </c>
      <c r="K2457">
        <v>1461177950</v>
      </c>
      <c r="L2457">
        <v>1458758750</v>
      </c>
      <c r="M2457" s="20">
        <f>(((K2457/60)/60)/24)+DATE(1970,1,1)</f>
        <v>42480.781828703708</v>
      </c>
      <c r="N2457" s="20">
        <f>(((L2457/60)/60)/24)+DATE(1970,1,1)</f>
        <v>42452.781828703708</v>
      </c>
      <c r="O2457" s="22">
        <f>M2457-N2457</f>
        <v>28</v>
      </c>
      <c r="P2457" t="b">
        <v>0</v>
      </c>
      <c r="Q2457">
        <v>16</v>
      </c>
      <c r="R2457" t="b">
        <v>1</v>
      </c>
      <c r="S2457" t="s">
        <v>8293</v>
      </c>
      <c r="T2457" s="15" t="s">
        <v>8332</v>
      </c>
      <c r="U2457" s="15" t="s">
        <v>8348</v>
      </c>
    </row>
    <row r="2458" spans="1:21" ht="45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s="13">
        <f>IFERROR(ROUND(E2458/Q2458,2),0)</f>
        <v>40.49</v>
      </c>
      <c r="G2458" s="10">
        <f>ROUND(E2458/D2458,2)</f>
        <v>1.81</v>
      </c>
      <c r="H2458" s="9" t="s">
        <v>8217</v>
      </c>
      <c r="I2458" t="s">
        <v>8222</v>
      </c>
      <c r="J2458" t="s">
        <v>8244</v>
      </c>
      <c r="K2458">
        <v>1488063839</v>
      </c>
      <c r="L2458">
        <v>1485471839</v>
      </c>
      <c r="M2458" s="20">
        <f>(((K2458/60)/60)/24)+DATE(1970,1,1)</f>
        <v>42791.961099537039</v>
      </c>
      <c r="N2458" s="20">
        <f>(((L2458/60)/60)/24)+DATE(1970,1,1)</f>
        <v>42761.961099537039</v>
      </c>
      <c r="O2458" s="22">
        <f>M2458-N2458</f>
        <v>30</v>
      </c>
      <c r="P2458" t="b">
        <v>0</v>
      </c>
      <c r="Q2458">
        <v>67</v>
      </c>
      <c r="R2458" t="b">
        <v>1</v>
      </c>
      <c r="S2458" t="s">
        <v>8293</v>
      </c>
      <c r="T2458" s="15" t="s">
        <v>8332</v>
      </c>
      <c r="U2458" s="15" t="s">
        <v>8348</v>
      </c>
    </row>
    <row r="2459" spans="1:21" ht="45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s="13">
        <f>IFERROR(ROUND(E2459/Q2459,2),0)</f>
        <v>189.76</v>
      </c>
      <c r="G2459" s="10">
        <f>ROUND(E2459/D2459,2)</f>
        <v>1.02</v>
      </c>
      <c r="H2459" s="9" t="s">
        <v>8217</v>
      </c>
      <c r="I2459" t="s">
        <v>8222</v>
      </c>
      <c r="J2459" t="s">
        <v>8244</v>
      </c>
      <c r="K2459">
        <v>1458826056</v>
      </c>
      <c r="L2459">
        <v>1456237656</v>
      </c>
      <c r="M2459" s="20">
        <f>(((K2459/60)/60)/24)+DATE(1970,1,1)</f>
        <v>42453.560833333337</v>
      </c>
      <c r="N2459" s="20">
        <f>(((L2459/60)/60)/24)+DATE(1970,1,1)</f>
        <v>42423.602500000001</v>
      </c>
      <c r="O2459" s="22">
        <f>M2459-N2459</f>
        <v>29.958333333335759</v>
      </c>
      <c r="P2459" t="b">
        <v>0</v>
      </c>
      <c r="Q2459">
        <v>124</v>
      </c>
      <c r="R2459" t="b">
        <v>1</v>
      </c>
      <c r="S2459" t="s">
        <v>8293</v>
      </c>
      <c r="T2459" s="15" t="s">
        <v>8332</v>
      </c>
      <c r="U2459" s="15" t="s">
        <v>8348</v>
      </c>
    </row>
    <row r="2460" spans="1:21" ht="60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s="13">
        <f>IFERROR(ROUND(E2460/Q2460,2),0)</f>
        <v>68.86</v>
      </c>
      <c r="G2460" s="10">
        <f>ROUND(E2460/D2460,2)</f>
        <v>1.1000000000000001</v>
      </c>
      <c r="H2460" s="9" t="s">
        <v>8217</v>
      </c>
      <c r="I2460" t="s">
        <v>8222</v>
      </c>
      <c r="J2460" t="s">
        <v>8244</v>
      </c>
      <c r="K2460">
        <v>1465498800</v>
      </c>
      <c r="L2460">
        <v>1462481718</v>
      </c>
      <c r="M2460" s="20">
        <f>(((K2460/60)/60)/24)+DATE(1970,1,1)</f>
        <v>42530.791666666672</v>
      </c>
      <c r="N2460" s="20">
        <f>(((L2460/60)/60)/24)+DATE(1970,1,1)</f>
        <v>42495.871736111112</v>
      </c>
      <c r="O2460" s="22">
        <f>M2460-N2460</f>
        <v>34.919930555559404</v>
      </c>
      <c r="P2460" t="b">
        <v>0</v>
      </c>
      <c r="Q2460">
        <v>80</v>
      </c>
      <c r="R2460" t="b">
        <v>1</v>
      </c>
      <c r="S2460" t="s">
        <v>8293</v>
      </c>
      <c r="T2460" s="15" t="s">
        <v>8332</v>
      </c>
      <c r="U2460" s="15" t="s">
        <v>8348</v>
      </c>
    </row>
    <row r="2461" spans="1:21" ht="60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s="13">
        <f>IFERROR(ROUND(E2461/Q2461,2),0)</f>
        <v>108.78</v>
      </c>
      <c r="G2461" s="10">
        <f>ROUND(E2461/D2461,2)</f>
        <v>1.02</v>
      </c>
      <c r="H2461" s="9" t="s">
        <v>8217</v>
      </c>
      <c r="I2461" t="s">
        <v>8222</v>
      </c>
      <c r="J2461" t="s">
        <v>8244</v>
      </c>
      <c r="K2461">
        <v>1458742685</v>
      </c>
      <c r="L2461">
        <v>1454858285</v>
      </c>
      <c r="M2461" s="20">
        <f>(((K2461/60)/60)/24)+DATE(1970,1,1)</f>
        <v>42452.595891203702</v>
      </c>
      <c r="N2461" s="20">
        <f>(((L2461/60)/60)/24)+DATE(1970,1,1)</f>
        <v>42407.637557870374</v>
      </c>
      <c r="O2461" s="22">
        <f>M2461-N2461</f>
        <v>44.958333333328483</v>
      </c>
      <c r="P2461" t="b">
        <v>0</v>
      </c>
      <c r="Q2461">
        <v>282</v>
      </c>
      <c r="R2461" t="b">
        <v>1</v>
      </c>
      <c r="S2461" t="s">
        <v>8293</v>
      </c>
      <c r="T2461" s="15" t="s">
        <v>8332</v>
      </c>
      <c r="U2461" s="15" t="s">
        <v>8348</v>
      </c>
    </row>
    <row r="2462" spans="1:21" ht="60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s="13">
        <f>IFERROR(ROUND(E2462/Q2462,2),0)</f>
        <v>125.99</v>
      </c>
      <c r="G2462" s="10">
        <f>ROUND(E2462/D2462,2)</f>
        <v>1.01</v>
      </c>
      <c r="H2462" s="9" t="s">
        <v>8217</v>
      </c>
      <c r="I2462" t="s">
        <v>8222</v>
      </c>
      <c r="J2462" t="s">
        <v>8244</v>
      </c>
      <c r="K2462">
        <v>1483417020</v>
      </c>
      <c r="L2462">
        <v>1480480167</v>
      </c>
      <c r="M2462" s="20">
        <f>(((K2462/60)/60)/24)+DATE(1970,1,1)</f>
        <v>42738.178472222222</v>
      </c>
      <c r="N2462" s="20">
        <f>(((L2462/60)/60)/24)+DATE(1970,1,1)</f>
        <v>42704.187118055561</v>
      </c>
      <c r="O2462" s="22">
        <f>M2462-N2462</f>
        <v>33.99135416666104</v>
      </c>
      <c r="P2462" t="b">
        <v>0</v>
      </c>
      <c r="Q2462">
        <v>68</v>
      </c>
      <c r="R2462" t="b">
        <v>1</v>
      </c>
      <c r="S2462" t="s">
        <v>8293</v>
      </c>
      <c r="T2462" s="15" t="s">
        <v>8332</v>
      </c>
      <c r="U2462" s="15" t="s">
        <v>8348</v>
      </c>
    </row>
    <row r="2463" spans="1:21" ht="60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s="13">
        <f>IFERROR(ROUND(E2463/Q2463,2),0)</f>
        <v>90.52</v>
      </c>
      <c r="G2463" s="10">
        <f>ROUND(E2463/D2463,2)</f>
        <v>1.04</v>
      </c>
      <c r="H2463" s="9" t="s">
        <v>8217</v>
      </c>
      <c r="I2463" t="s">
        <v>8222</v>
      </c>
      <c r="J2463" t="s">
        <v>8244</v>
      </c>
      <c r="K2463">
        <v>1317438000</v>
      </c>
      <c r="L2463">
        <v>1314577097</v>
      </c>
      <c r="M2463" s="20">
        <f>(((K2463/60)/60)/24)+DATE(1970,1,1)</f>
        <v>40817.125</v>
      </c>
      <c r="N2463" s="20">
        <f>(((L2463/60)/60)/24)+DATE(1970,1,1)</f>
        <v>40784.012696759259</v>
      </c>
      <c r="O2463" s="22">
        <f>M2463-N2463</f>
        <v>33.112303240741312</v>
      </c>
      <c r="P2463" t="b">
        <v>0</v>
      </c>
      <c r="Q2463">
        <v>86</v>
      </c>
      <c r="R2463" t="b">
        <v>1</v>
      </c>
      <c r="S2463" t="s">
        <v>8274</v>
      </c>
      <c r="T2463" s="15" t="s">
        <v>8321</v>
      </c>
      <c r="U2463" s="15" t="s">
        <v>8325</v>
      </c>
    </row>
    <row r="2464" spans="1:21" ht="60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s="13">
        <f>IFERROR(ROUND(E2464/Q2464,2),0)</f>
        <v>28.88</v>
      </c>
      <c r="G2464" s="10">
        <f>ROUND(E2464/D2464,2)</f>
        <v>1.1100000000000001</v>
      </c>
      <c r="H2464" s="9" t="s">
        <v>8217</v>
      </c>
      <c r="I2464" t="s">
        <v>8222</v>
      </c>
      <c r="J2464" t="s">
        <v>8244</v>
      </c>
      <c r="K2464">
        <v>1342672096</v>
      </c>
      <c r="L2464">
        <v>1340944096</v>
      </c>
      <c r="M2464" s="20">
        <f>(((K2464/60)/60)/24)+DATE(1970,1,1)</f>
        <v>41109.186296296299</v>
      </c>
      <c r="N2464" s="20">
        <f>(((L2464/60)/60)/24)+DATE(1970,1,1)</f>
        <v>41089.186296296299</v>
      </c>
      <c r="O2464" s="22">
        <f>M2464-N2464</f>
        <v>20</v>
      </c>
      <c r="P2464" t="b">
        <v>0</v>
      </c>
      <c r="Q2464">
        <v>115</v>
      </c>
      <c r="R2464" t="b">
        <v>1</v>
      </c>
      <c r="S2464" t="s">
        <v>8274</v>
      </c>
      <c r="T2464" s="15" t="s">
        <v>8321</v>
      </c>
      <c r="U2464" s="15" t="s">
        <v>8325</v>
      </c>
    </row>
    <row r="2465" spans="1:21" ht="30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s="13">
        <f>IFERROR(ROUND(E2465/Q2465,2),0)</f>
        <v>31</v>
      </c>
      <c r="G2465" s="10">
        <f>ROUND(E2465/D2465,2)</f>
        <v>1.1599999999999999</v>
      </c>
      <c r="H2465" s="9" t="s">
        <v>8217</v>
      </c>
      <c r="I2465" t="s">
        <v>8222</v>
      </c>
      <c r="J2465" t="s">
        <v>8244</v>
      </c>
      <c r="K2465">
        <v>1366138800</v>
      </c>
      <c r="L2465">
        <v>1362710425</v>
      </c>
      <c r="M2465" s="20">
        <f>(((K2465/60)/60)/24)+DATE(1970,1,1)</f>
        <v>41380.791666666664</v>
      </c>
      <c r="N2465" s="20">
        <f>(((L2465/60)/60)/24)+DATE(1970,1,1)</f>
        <v>41341.111400462964</v>
      </c>
      <c r="O2465" s="22">
        <f>M2465-N2465</f>
        <v>39.680266203700739</v>
      </c>
      <c r="P2465" t="b">
        <v>0</v>
      </c>
      <c r="Q2465">
        <v>75</v>
      </c>
      <c r="R2465" t="b">
        <v>1</v>
      </c>
      <c r="S2465" t="s">
        <v>8274</v>
      </c>
      <c r="T2465" s="15" t="s">
        <v>8321</v>
      </c>
      <c r="U2465" s="15" t="s">
        <v>8325</v>
      </c>
    </row>
    <row r="2466" spans="1:21" ht="45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s="13">
        <f>IFERROR(ROUND(E2466/Q2466,2),0)</f>
        <v>51.67</v>
      </c>
      <c r="G2466" s="10">
        <f>ROUND(E2466/D2466,2)</f>
        <v>1.1100000000000001</v>
      </c>
      <c r="H2466" s="9" t="s">
        <v>8217</v>
      </c>
      <c r="I2466" t="s">
        <v>8227</v>
      </c>
      <c r="J2466" t="s">
        <v>8249</v>
      </c>
      <c r="K2466">
        <v>1443641340</v>
      </c>
      <c r="L2466">
        <v>1441143397</v>
      </c>
      <c r="M2466" s="20">
        <f>(((K2466/60)/60)/24)+DATE(1970,1,1)</f>
        <v>42277.811805555553</v>
      </c>
      <c r="N2466" s="20">
        <f>(((L2466/60)/60)/24)+DATE(1970,1,1)</f>
        <v>42248.90042824074</v>
      </c>
      <c r="O2466" s="22">
        <f>M2466-N2466</f>
        <v>28.911377314812853</v>
      </c>
      <c r="P2466" t="b">
        <v>0</v>
      </c>
      <c r="Q2466">
        <v>43</v>
      </c>
      <c r="R2466" t="b">
        <v>1</v>
      </c>
      <c r="S2466" t="s">
        <v>8274</v>
      </c>
      <c r="T2466" s="15" t="s">
        <v>8321</v>
      </c>
      <c r="U2466" s="15" t="s">
        <v>8325</v>
      </c>
    </row>
    <row r="2467" spans="1:21" ht="45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s="13">
        <f>IFERROR(ROUND(E2467/Q2467,2),0)</f>
        <v>26.27</v>
      </c>
      <c r="G2467" s="10">
        <f>ROUND(E2467/D2467,2)</f>
        <v>1.8</v>
      </c>
      <c r="H2467" s="9" t="s">
        <v>8217</v>
      </c>
      <c r="I2467" t="s">
        <v>8222</v>
      </c>
      <c r="J2467" t="s">
        <v>8244</v>
      </c>
      <c r="K2467">
        <v>1348420548</v>
      </c>
      <c r="L2467">
        <v>1345828548</v>
      </c>
      <c r="M2467" s="20">
        <f>(((K2467/60)/60)/24)+DATE(1970,1,1)</f>
        <v>41175.719305555554</v>
      </c>
      <c r="N2467" s="20">
        <f>(((L2467/60)/60)/24)+DATE(1970,1,1)</f>
        <v>41145.719305555554</v>
      </c>
      <c r="O2467" s="22">
        <f>M2467-N2467</f>
        <v>30</v>
      </c>
      <c r="P2467" t="b">
        <v>0</v>
      </c>
      <c r="Q2467">
        <v>48</v>
      </c>
      <c r="R2467" t="b">
        <v>1</v>
      </c>
      <c r="S2467" t="s">
        <v>8274</v>
      </c>
      <c r="T2467" s="15" t="s">
        <v>8321</v>
      </c>
      <c r="U2467" s="15" t="s">
        <v>8325</v>
      </c>
    </row>
    <row r="2468" spans="1:21" ht="45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s="13">
        <f>IFERROR(ROUND(E2468/Q2468,2),0)</f>
        <v>48.08</v>
      </c>
      <c r="G2468" s="10">
        <f>ROUND(E2468/D2468,2)</f>
        <v>1</v>
      </c>
      <c r="H2468" s="9" t="s">
        <v>8217</v>
      </c>
      <c r="I2468" t="s">
        <v>8222</v>
      </c>
      <c r="J2468" t="s">
        <v>8244</v>
      </c>
      <c r="K2468">
        <v>1368066453</v>
      </c>
      <c r="L2468">
        <v>1365474453</v>
      </c>
      <c r="M2468" s="20">
        <f>(((K2468/60)/60)/24)+DATE(1970,1,1)</f>
        <v>41403.102465277778</v>
      </c>
      <c r="N2468" s="20">
        <f>(((L2468/60)/60)/24)+DATE(1970,1,1)</f>
        <v>41373.102465277778</v>
      </c>
      <c r="O2468" s="22">
        <f>M2468-N2468</f>
        <v>30</v>
      </c>
      <c r="P2468" t="b">
        <v>0</v>
      </c>
      <c r="Q2468">
        <v>52</v>
      </c>
      <c r="R2468" t="b">
        <v>1</v>
      </c>
      <c r="S2468" t="s">
        <v>8274</v>
      </c>
      <c r="T2468" s="15" t="s">
        <v>8321</v>
      </c>
      <c r="U2468" s="15" t="s">
        <v>8325</v>
      </c>
    </row>
    <row r="2469" spans="1:21" ht="45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s="13">
        <f>IFERROR(ROUND(E2469/Q2469,2),0)</f>
        <v>27.56</v>
      </c>
      <c r="G2469" s="10">
        <f>ROUND(E2469/D2469,2)</f>
        <v>1.19</v>
      </c>
      <c r="H2469" s="9" t="s">
        <v>8217</v>
      </c>
      <c r="I2469" t="s">
        <v>8222</v>
      </c>
      <c r="J2469" t="s">
        <v>8244</v>
      </c>
      <c r="K2469">
        <v>1336669200</v>
      </c>
      <c r="L2469">
        <v>1335473931</v>
      </c>
      <c r="M2469" s="20">
        <f>(((K2469/60)/60)/24)+DATE(1970,1,1)</f>
        <v>41039.708333333336</v>
      </c>
      <c r="N2469" s="20">
        <f>(((L2469/60)/60)/24)+DATE(1970,1,1)</f>
        <v>41025.874201388891</v>
      </c>
      <c r="O2469" s="22">
        <f>M2469-N2469</f>
        <v>13.83413194444438</v>
      </c>
      <c r="P2469" t="b">
        <v>0</v>
      </c>
      <c r="Q2469">
        <v>43</v>
      </c>
      <c r="R2469" t="b">
        <v>1</v>
      </c>
      <c r="S2469" t="s">
        <v>8274</v>
      </c>
      <c r="T2469" s="15" t="s">
        <v>8321</v>
      </c>
      <c r="U2469" s="15" t="s">
        <v>8325</v>
      </c>
    </row>
    <row r="2470" spans="1:21" ht="45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s="13">
        <f>IFERROR(ROUND(E2470/Q2470,2),0)</f>
        <v>36.97</v>
      </c>
      <c r="G2470" s="10">
        <f>ROUND(E2470/D2470,2)</f>
        <v>1.07</v>
      </c>
      <c r="H2470" s="9" t="s">
        <v>8217</v>
      </c>
      <c r="I2470" t="s">
        <v>8222</v>
      </c>
      <c r="J2470" t="s">
        <v>8244</v>
      </c>
      <c r="K2470">
        <v>1351400400</v>
      </c>
      <c r="L2470">
        <v>1348285321</v>
      </c>
      <c r="M2470" s="20">
        <f>(((K2470/60)/60)/24)+DATE(1970,1,1)</f>
        <v>41210.208333333336</v>
      </c>
      <c r="N2470" s="20">
        <f>(((L2470/60)/60)/24)+DATE(1970,1,1)</f>
        <v>41174.154178240737</v>
      </c>
      <c r="O2470" s="22">
        <f>M2470-N2470</f>
        <v>36.054155092599103</v>
      </c>
      <c r="P2470" t="b">
        <v>0</v>
      </c>
      <c r="Q2470">
        <v>58</v>
      </c>
      <c r="R2470" t="b">
        <v>1</v>
      </c>
      <c r="S2470" t="s">
        <v>8274</v>
      </c>
      <c r="T2470" s="15" t="s">
        <v>8321</v>
      </c>
      <c r="U2470" s="15" t="s">
        <v>8325</v>
      </c>
    </row>
    <row r="2471" spans="1:21" ht="60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s="13">
        <f>IFERROR(ROUND(E2471/Q2471,2),0)</f>
        <v>29.02</v>
      </c>
      <c r="G2471" s="10">
        <f>ROUND(E2471/D2471,2)</f>
        <v>1.1399999999999999</v>
      </c>
      <c r="H2471" s="9" t="s">
        <v>8217</v>
      </c>
      <c r="I2471" t="s">
        <v>8222</v>
      </c>
      <c r="J2471" t="s">
        <v>8244</v>
      </c>
      <c r="K2471">
        <v>1297160329</v>
      </c>
      <c r="L2471">
        <v>1295000329</v>
      </c>
      <c r="M2471" s="20">
        <f>(((K2471/60)/60)/24)+DATE(1970,1,1)</f>
        <v>40582.429733796293</v>
      </c>
      <c r="N2471" s="20">
        <f>(((L2471/60)/60)/24)+DATE(1970,1,1)</f>
        <v>40557.429733796293</v>
      </c>
      <c r="O2471" s="22">
        <f>M2471-N2471</f>
        <v>25</v>
      </c>
      <c r="P2471" t="b">
        <v>0</v>
      </c>
      <c r="Q2471">
        <v>47</v>
      </c>
      <c r="R2471" t="b">
        <v>1</v>
      </c>
      <c r="S2471" t="s">
        <v>8274</v>
      </c>
      <c r="T2471" s="15" t="s">
        <v>8321</v>
      </c>
      <c r="U2471" s="15" t="s">
        <v>8325</v>
      </c>
    </row>
    <row r="2472" spans="1:21" ht="45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s="13">
        <f>IFERROR(ROUND(E2472/Q2472,2),0)</f>
        <v>28.66</v>
      </c>
      <c r="G2472" s="10">
        <f>ROUND(E2472/D2472,2)</f>
        <v>1.03</v>
      </c>
      <c r="H2472" s="9" t="s">
        <v>8217</v>
      </c>
      <c r="I2472" t="s">
        <v>8222</v>
      </c>
      <c r="J2472" t="s">
        <v>8244</v>
      </c>
      <c r="K2472">
        <v>1337824055</v>
      </c>
      <c r="L2472">
        <v>1335232055</v>
      </c>
      <c r="M2472" s="20">
        <f>(((K2472/60)/60)/24)+DATE(1970,1,1)</f>
        <v>41053.07471064815</v>
      </c>
      <c r="N2472" s="20">
        <f>(((L2472/60)/60)/24)+DATE(1970,1,1)</f>
        <v>41023.07471064815</v>
      </c>
      <c r="O2472" s="22">
        <f>M2472-N2472</f>
        <v>30</v>
      </c>
      <c r="P2472" t="b">
        <v>0</v>
      </c>
      <c r="Q2472">
        <v>36</v>
      </c>
      <c r="R2472" t="b">
        <v>1</v>
      </c>
      <c r="S2472" t="s">
        <v>8274</v>
      </c>
      <c r="T2472" s="15" t="s">
        <v>8321</v>
      </c>
      <c r="U2472" s="15" t="s">
        <v>8325</v>
      </c>
    </row>
    <row r="2473" spans="1:21" ht="60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s="13">
        <f>IFERROR(ROUND(E2473/Q2473,2),0)</f>
        <v>37.65</v>
      </c>
      <c r="G2473" s="10">
        <f>ROUND(E2473/D2473,2)</f>
        <v>1.28</v>
      </c>
      <c r="H2473" s="9" t="s">
        <v>8217</v>
      </c>
      <c r="I2473" t="s">
        <v>8222</v>
      </c>
      <c r="J2473" t="s">
        <v>8244</v>
      </c>
      <c r="K2473">
        <v>1327535392</v>
      </c>
      <c r="L2473">
        <v>1324079392</v>
      </c>
      <c r="M2473" s="20">
        <f>(((K2473/60)/60)/24)+DATE(1970,1,1)</f>
        <v>40933.992962962962</v>
      </c>
      <c r="N2473" s="20">
        <f>(((L2473/60)/60)/24)+DATE(1970,1,1)</f>
        <v>40893.992962962962</v>
      </c>
      <c r="O2473" s="22">
        <f>M2473-N2473</f>
        <v>40</v>
      </c>
      <c r="P2473" t="b">
        <v>0</v>
      </c>
      <c r="Q2473">
        <v>17</v>
      </c>
      <c r="R2473" t="b">
        <v>1</v>
      </c>
      <c r="S2473" t="s">
        <v>8274</v>
      </c>
      <c r="T2473" s="15" t="s">
        <v>8321</v>
      </c>
      <c r="U2473" s="15" t="s">
        <v>8325</v>
      </c>
    </row>
    <row r="2474" spans="1:21" ht="60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s="13">
        <f>IFERROR(ROUND(E2474/Q2474,2),0)</f>
        <v>97.9</v>
      </c>
      <c r="G2474" s="10">
        <f>ROUND(E2474/D2474,2)</f>
        <v>1.36</v>
      </c>
      <c r="H2474" s="9" t="s">
        <v>8217</v>
      </c>
      <c r="I2474" t="s">
        <v>8222</v>
      </c>
      <c r="J2474" t="s">
        <v>8244</v>
      </c>
      <c r="K2474">
        <v>1283562180</v>
      </c>
      <c r="L2474">
        <v>1277433980</v>
      </c>
      <c r="M2474" s="20">
        <f>(((K2474/60)/60)/24)+DATE(1970,1,1)</f>
        <v>40425.043749999997</v>
      </c>
      <c r="N2474" s="20">
        <f>(((L2474/60)/60)/24)+DATE(1970,1,1)</f>
        <v>40354.11550925926</v>
      </c>
      <c r="O2474" s="22">
        <f>M2474-N2474</f>
        <v>70.928240740737238</v>
      </c>
      <c r="P2474" t="b">
        <v>0</v>
      </c>
      <c r="Q2474">
        <v>104</v>
      </c>
      <c r="R2474" t="b">
        <v>1</v>
      </c>
      <c r="S2474" t="s">
        <v>8274</v>
      </c>
      <c r="T2474" s="15" t="s">
        <v>8321</v>
      </c>
      <c r="U2474" s="15" t="s">
        <v>8325</v>
      </c>
    </row>
    <row r="2475" spans="1:21" ht="45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s="13">
        <f>IFERROR(ROUND(E2475/Q2475,2),0)</f>
        <v>42.55</v>
      </c>
      <c r="G2475" s="10">
        <f>ROUND(E2475/D2475,2)</f>
        <v>1</v>
      </c>
      <c r="H2475" s="9" t="s">
        <v>8217</v>
      </c>
      <c r="I2475" t="s">
        <v>8222</v>
      </c>
      <c r="J2475" t="s">
        <v>8244</v>
      </c>
      <c r="K2475">
        <v>1352573869</v>
      </c>
      <c r="L2475">
        <v>1349978269</v>
      </c>
      <c r="M2475" s="20">
        <f>(((K2475/60)/60)/24)+DATE(1970,1,1)</f>
        <v>41223.790150462963</v>
      </c>
      <c r="N2475" s="20">
        <f>(((L2475/60)/60)/24)+DATE(1970,1,1)</f>
        <v>41193.748483796298</v>
      </c>
      <c r="O2475" s="22">
        <f>M2475-N2475</f>
        <v>30.041666666664241</v>
      </c>
      <c r="P2475" t="b">
        <v>0</v>
      </c>
      <c r="Q2475">
        <v>47</v>
      </c>
      <c r="R2475" t="b">
        <v>1</v>
      </c>
      <c r="S2475" t="s">
        <v>8274</v>
      </c>
      <c r="T2475" s="15" t="s">
        <v>8321</v>
      </c>
      <c r="U2475" s="15" t="s">
        <v>8325</v>
      </c>
    </row>
    <row r="2476" spans="1:21" ht="60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s="13">
        <f>IFERROR(ROUND(E2476/Q2476,2),0)</f>
        <v>131.58000000000001</v>
      </c>
      <c r="G2476" s="10">
        <f>ROUND(E2476/D2476,2)</f>
        <v>1</v>
      </c>
      <c r="H2476" s="9" t="s">
        <v>8217</v>
      </c>
      <c r="I2476" t="s">
        <v>8222</v>
      </c>
      <c r="J2476" t="s">
        <v>8244</v>
      </c>
      <c r="K2476">
        <v>1286756176</v>
      </c>
      <c r="L2476">
        <v>1282868176</v>
      </c>
      <c r="M2476" s="20">
        <f>(((K2476/60)/60)/24)+DATE(1970,1,1)</f>
        <v>40462.011296296296</v>
      </c>
      <c r="N2476" s="20">
        <f>(((L2476/60)/60)/24)+DATE(1970,1,1)</f>
        <v>40417.011296296296</v>
      </c>
      <c r="O2476" s="22">
        <f>M2476-N2476</f>
        <v>45</v>
      </c>
      <c r="P2476" t="b">
        <v>0</v>
      </c>
      <c r="Q2476">
        <v>38</v>
      </c>
      <c r="R2476" t="b">
        <v>1</v>
      </c>
      <c r="S2476" t="s">
        <v>8274</v>
      </c>
      <c r="T2476" s="15" t="s">
        <v>8321</v>
      </c>
      <c r="U2476" s="15" t="s">
        <v>8325</v>
      </c>
    </row>
    <row r="2477" spans="1:21" ht="30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s="13">
        <f>IFERROR(ROUND(E2477/Q2477,2),0)</f>
        <v>32.32</v>
      </c>
      <c r="G2477" s="10">
        <f>ROUND(E2477/D2477,2)</f>
        <v>1.05</v>
      </c>
      <c r="H2477" s="9" t="s">
        <v>8217</v>
      </c>
      <c r="I2477" t="s">
        <v>8222</v>
      </c>
      <c r="J2477" t="s">
        <v>8244</v>
      </c>
      <c r="K2477">
        <v>1278799200</v>
      </c>
      <c r="L2477">
        <v>1273647255</v>
      </c>
      <c r="M2477" s="20">
        <f>(((K2477/60)/60)/24)+DATE(1970,1,1)</f>
        <v>40369.916666666664</v>
      </c>
      <c r="N2477" s="20">
        <f>(((L2477/60)/60)/24)+DATE(1970,1,1)</f>
        <v>40310.287673611114</v>
      </c>
      <c r="O2477" s="22">
        <f>M2477-N2477</f>
        <v>59.628993055550382</v>
      </c>
      <c r="P2477" t="b">
        <v>0</v>
      </c>
      <c r="Q2477">
        <v>81</v>
      </c>
      <c r="R2477" t="b">
        <v>1</v>
      </c>
      <c r="S2477" t="s">
        <v>8274</v>
      </c>
      <c r="T2477" s="15" t="s">
        <v>8321</v>
      </c>
      <c r="U2477" s="15" t="s">
        <v>8325</v>
      </c>
    </row>
    <row r="2478" spans="1:21" ht="45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s="13">
        <f>IFERROR(ROUND(E2478/Q2478,2),0)</f>
        <v>61.1</v>
      </c>
      <c r="G2478" s="10">
        <f>ROUND(E2478/D2478,2)</f>
        <v>1.05</v>
      </c>
      <c r="H2478" s="9" t="s">
        <v>8217</v>
      </c>
      <c r="I2478" t="s">
        <v>8222</v>
      </c>
      <c r="J2478" t="s">
        <v>8244</v>
      </c>
      <c r="K2478">
        <v>1415004770</v>
      </c>
      <c r="L2478">
        <v>1412149970</v>
      </c>
      <c r="M2478" s="20">
        <f>(((K2478/60)/60)/24)+DATE(1970,1,1)</f>
        <v>41946.370023148149</v>
      </c>
      <c r="N2478" s="20">
        <f>(((L2478/60)/60)/24)+DATE(1970,1,1)</f>
        <v>41913.328356481477</v>
      </c>
      <c r="O2478" s="22">
        <f>M2478-N2478</f>
        <v>33.041666666671517</v>
      </c>
      <c r="P2478" t="b">
        <v>0</v>
      </c>
      <c r="Q2478">
        <v>55</v>
      </c>
      <c r="R2478" t="b">
        <v>1</v>
      </c>
      <c r="S2478" t="s">
        <v>8274</v>
      </c>
      <c r="T2478" s="15" t="s">
        <v>8321</v>
      </c>
      <c r="U2478" s="15" t="s">
        <v>8325</v>
      </c>
    </row>
    <row r="2479" spans="1:21" ht="30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s="13">
        <f>IFERROR(ROUND(E2479/Q2479,2),0)</f>
        <v>31.34</v>
      </c>
      <c r="G2479" s="10">
        <f>ROUND(E2479/D2479,2)</f>
        <v>1.71</v>
      </c>
      <c r="H2479" s="9" t="s">
        <v>8217</v>
      </c>
      <c r="I2479" t="s">
        <v>8222</v>
      </c>
      <c r="J2479" t="s">
        <v>8244</v>
      </c>
      <c r="K2479">
        <v>1344789345</v>
      </c>
      <c r="L2479">
        <v>1340901345</v>
      </c>
      <c r="M2479" s="20">
        <f>(((K2479/60)/60)/24)+DATE(1970,1,1)</f>
        <v>41133.691493055558</v>
      </c>
      <c r="N2479" s="20">
        <f>(((L2479/60)/60)/24)+DATE(1970,1,1)</f>
        <v>41088.691493055558</v>
      </c>
      <c r="O2479" s="22">
        <f>M2479-N2479</f>
        <v>45</v>
      </c>
      <c r="P2479" t="b">
        <v>0</v>
      </c>
      <c r="Q2479">
        <v>41</v>
      </c>
      <c r="R2479" t="b">
        <v>1</v>
      </c>
      <c r="S2479" t="s">
        <v>8274</v>
      </c>
      <c r="T2479" s="15" t="s">
        <v>8321</v>
      </c>
      <c r="U2479" s="15" t="s">
        <v>8325</v>
      </c>
    </row>
    <row r="2480" spans="1:21" ht="60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s="13">
        <f>IFERROR(ROUND(E2480/Q2480,2),0)</f>
        <v>129.11000000000001</v>
      </c>
      <c r="G2480" s="10">
        <f>ROUND(E2480/D2480,2)</f>
        <v>1.28</v>
      </c>
      <c r="H2480" s="9" t="s">
        <v>8217</v>
      </c>
      <c r="I2480" t="s">
        <v>8222</v>
      </c>
      <c r="J2480" t="s">
        <v>8244</v>
      </c>
      <c r="K2480">
        <v>1358117313</v>
      </c>
      <c r="L2480">
        <v>1355525313</v>
      </c>
      <c r="M2480" s="20">
        <f>(((K2480/60)/60)/24)+DATE(1970,1,1)</f>
        <v>41287.950381944444</v>
      </c>
      <c r="N2480" s="20">
        <f>(((L2480/60)/60)/24)+DATE(1970,1,1)</f>
        <v>41257.950381944444</v>
      </c>
      <c r="O2480" s="22">
        <f>M2480-N2480</f>
        <v>30</v>
      </c>
      <c r="P2480" t="b">
        <v>0</v>
      </c>
      <c r="Q2480">
        <v>79</v>
      </c>
      <c r="R2480" t="b">
        <v>1</v>
      </c>
      <c r="S2480" t="s">
        <v>8274</v>
      </c>
      <c r="T2480" s="15" t="s">
        <v>8321</v>
      </c>
      <c r="U2480" s="15" t="s">
        <v>8325</v>
      </c>
    </row>
    <row r="2481" spans="1:21" ht="45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s="13">
        <f>IFERROR(ROUND(E2481/Q2481,2),0)</f>
        <v>25.02</v>
      </c>
      <c r="G2481" s="10">
        <f>ROUND(E2481/D2481,2)</f>
        <v>1.33</v>
      </c>
      <c r="H2481" s="9" t="s">
        <v>8217</v>
      </c>
      <c r="I2481" t="s">
        <v>8222</v>
      </c>
      <c r="J2481" t="s">
        <v>8244</v>
      </c>
      <c r="K2481">
        <v>1343440800</v>
      </c>
      <c r="L2481">
        <v>1342545994</v>
      </c>
      <c r="M2481" s="20">
        <f>(((K2481/60)/60)/24)+DATE(1970,1,1)</f>
        <v>41118.083333333336</v>
      </c>
      <c r="N2481" s="20">
        <f>(((L2481/60)/60)/24)+DATE(1970,1,1)</f>
        <v>41107.726782407408</v>
      </c>
      <c r="O2481" s="22">
        <f>M2481-N2481</f>
        <v>10.356550925927877</v>
      </c>
      <c r="P2481" t="b">
        <v>0</v>
      </c>
      <c r="Q2481">
        <v>16</v>
      </c>
      <c r="R2481" t="b">
        <v>1</v>
      </c>
      <c r="S2481" t="s">
        <v>8274</v>
      </c>
      <c r="T2481" s="15" t="s">
        <v>8321</v>
      </c>
      <c r="U2481" s="15" t="s">
        <v>8325</v>
      </c>
    </row>
    <row r="2482" spans="1:21" ht="60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s="13">
        <f>IFERROR(ROUND(E2482/Q2482,2),0)</f>
        <v>250</v>
      </c>
      <c r="G2482" s="10">
        <f>ROUND(E2482/D2482,2)</f>
        <v>1</v>
      </c>
      <c r="H2482" s="9" t="s">
        <v>8217</v>
      </c>
      <c r="I2482" t="s">
        <v>8222</v>
      </c>
      <c r="J2482" t="s">
        <v>8244</v>
      </c>
      <c r="K2482">
        <v>1444516084</v>
      </c>
      <c r="L2482">
        <v>1439332084</v>
      </c>
      <c r="M2482" s="20">
        <f>(((K2482/60)/60)/24)+DATE(1970,1,1)</f>
        <v>42287.936157407406</v>
      </c>
      <c r="N2482" s="20">
        <f>(((L2482/60)/60)/24)+DATE(1970,1,1)</f>
        <v>42227.936157407406</v>
      </c>
      <c r="O2482" s="22">
        <f>M2482-N2482</f>
        <v>60</v>
      </c>
      <c r="P2482" t="b">
        <v>0</v>
      </c>
      <c r="Q2482">
        <v>8</v>
      </c>
      <c r="R2482" t="b">
        <v>1</v>
      </c>
      <c r="S2482" t="s">
        <v>8274</v>
      </c>
      <c r="T2482" s="15" t="s">
        <v>8321</v>
      </c>
      <c r="U2482" s="15" t="s">
        <v>8325</v>
      </c>
    </row>
    <row r="2483" spans="1:21" ht="60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s="13">
        <f>IFERROR(ROUND(E2483/Q2483,2),0)</f>
        <v>47.54</v>
      </c>
      <c r="G2483" s="10">
        <f>ROUND(E2483/D2483,2)</f>
        <v>1.1299999999999999</v>
      </c>
      <c r="H2483" s="9" t="s">
        <v>8217</v>
      </c>
      <c r="I2483" t="s">
        <v>8222</v>
      </c>
      <c r="J2483" t="s">
        <v>8244</v>
      </c>
      <c r="K2483">
        <v>1335799808</v>
      </c>
      <c r="L2483">
        <v>1333207808</v>
      </c>
      <c r="M2483" s="20">
        <f>(((K2483/60)/60)/24)+DATE(1970,1,1)</f>
        <v>41029.645925925928</v>
      </c>
      <c r="N2483" s="20">
        <f>(((L2483/60)/60)/24)+DATE(1970,1,1)</f>
        <v>40999.645925925928</v>
      </c>
      <c r="O2483" s="22">
        <f>M2483-N2483</f>
        <v>30</v>
      </c>
      <c r="P2483" t="b">
        <v>0</v>
      </c>
      <c r="Q2483">
        <v>95</v>
      </c>
      <c r="R2483" t="b">
        <v>1</v>
      </c>
      <c r="S2483" t="s">
        <v>8274</v>
      </c>
      <c r="T2483" s="15" t="s">
        <v>8321</v>
      </c>
      <c r="U2483" s="15" t="s">
        <v>8325</v>
      </c>
    </row>
    <row r="2484" spans="1:21" ht="60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s="13">
        <f>IFERROR(ROUND(E2484/Q2484,2),0)</f>
        <v>40.04</v>
      </c>
      <c r="G2484" s="10">
        <f>ROUND(E2484/D2484,2)</f>
        <v>1</v>
      </c>
      <c r="H2484" s="9" t="s">
        <v>8217</v>
      </c>
      <c r="I2484" t="s">
        <v>8222</v>
      </c>
      <c r="J2484" t="s">
        <v>8244</v>
      </c>
      <c r="K2484">
        <v>1312224383</v>
      </c>
      <c r="L2484">
        <v>1308336383</v>
      </c>
      <c r="M2484" s="20">
        <f>(((K2484/60)/60)/24)+DATE(1970,1,1)</f>
        <v>40756.782210648147</v>
      </c>
      <c r="N2484" s="20">
        <f>(((L2484/60)/60)/24)+DATE(1970,1,1)</f>
        <v>40711.782210648147</v>
      </c>
      <c r="O2484" s="22">
        <f>M2484-N2484</f>
        <v>45</v>
      </c>
      <c r="P2484" t="b">
        <v>0</v>
      </c>
      <c r="Q2484">
        <v>25</v>
      </c>
      <c r="R2484" t="b">
        <v>1</v>
      </c>
      <c r="S2484" t="s">
        <v>8274</v>
      </c>
      <c r="T2484" s="15" t="s">
        <v>8321</v>
      </c>
      <c r="U2484" s="15" t="s">
        <v>8325</v>
      </c>
    </row>
    <row r="2485" spans="1:21" ht="45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s="13">
        <f>IFERROR(ROUND(E2485/Q2485,2),0)</f>
        <v>65.84</v>
      </c>
      <c r="G2485" s="10">
        <f>ROUND(E2485/D2485,2)</f>
        <v>1.1399999999999999</v>
      </c>
      <c r="H2485" s="9" t="s">
        <v>8217</v>
      </c>
      <c r="I2485" t="s">
        <v>8222</v>
      </c>
      <c r="J2485" t="s">
        <v>8244</v>
      </c>
      <c r="K2485">
        <v>1335891603</v>
      </c>
      <c r="L2485">
        <v>1330711203</v>
      </c>
      <c r="M2485" s="20">
        <f>(((K2485/60)/60)/24)+DATE(1970,1,1)</f>
        <v>41030.708368055559</v>
      </c>
      <c r="N2485" s="20">
        <f>(((L2485/60)/60)/24)+DATE(1970,1,1)</f>
        <v>40970.750034722223</v>
      </c>
      <c r="O2485" s="22">
        <f>M2485-N2485</f>
        <v>59.958333333335759</v>
      </c>
      <c r="P2485" t="b">
        <v>0</v>
      </c>
      <c r="Q2485">
        <v>19</v>
      </c>
      <c r="R2485" t="b">
        <v>1</v>
      </c>
      <c r="S2485" t="s">
        <v>8274</v>
      </c>
      <c r="T2485" s="15" t="s">
        <v>8321</v>
      </c>
      <c r="U2485" s="15" t="s">
        <v>8325</v>
      </c>
    </row>
    <row r="2486" spans="1:21" ht="60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s="13">
        <f>IFERROR(ROUND(E2486/Q2486,2),0)</f>
        <v>46.4</v>
      </c>
      <c r="G2486" s="10">
        <f>ROUND(E2486/D2486,2)</f>
        <v>1.19</v>
      </c>
      <c r="H2486" s="9" t="s">
        <v>8217</v>
      </c>
      <c r="I2486" t="s">
        <v>8222</v>
      </c>
      <c r="J2486" t="s">
        <v>8244</v>
      </c>
      <c r="K2486">
        <v>1316124003</v>
      </c>
      <c r="L2486">
        <v>1313532003</v>
      </c>
      <c r="M2486" s="20">
        <f>(((K2486/60)/60)/24)+DATE(1970,1,1)</f>
        <v>40801.916701388887</v>
      </c>
      <c r="N2486" s="20">
        <f>(((L2486/60)/60)/24)+DATE(1970,1,1)</f>
        <v>40771.916701388887</v>
      </c>
      <c r="O2486" s="22">
        <f>M2486-N2486</f>
        <v>30</v>
      </c>
      <c r="P2486" t="b">
        <v>0</v>
      </c>
      <c r="Q2486">
        <v>90</v>
      </c>
      <c r="R2486" t="b">
        <v>1</v>
      </c>
      <c r="S2486" t="s">
        <v>8274</v>
      </c>
      <c r="T2486" s="15" t="s">
        <v>8321</v>
      </c>
      <c r="U2486" s="15" t="s">
        <v>8325</v>
      </c>
    </row>
    <row r="2487" spans="1:21" ht="60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s="13">
        <f>IFERROR(ROUND(E2487/Q2487,2),0)</f>
        <v>50.37</v>
      </c>
      <c r="G2487" s="10">
        <f>ROUND(E2487/D2487,2)</f>
        <v>1.03</v>
      </c>
      <c r="H2487" s="9" t="s">
        <v>8217</v>
      </c>
      <c r="I2487" t="s">
        <v>8222</v>
      </c>
      <c r="J2487" t="s">
        <v>8244</v>
      </c>
      <c r="K2487">
        <v>1318463879</v>
      </c>
      <c r="L2487">
        <v>1315439879</v>
      </c>
      <c r="M2487" s="20">
        <f>(((K2487/60)/60)/24)+DATE(1970,1,1)</f>
        <v>40828.998599537037</v>
      </c>
      <c r="N2487" s="20">
        <f>(((L2487/60)/60)/24)+DATE(1970,1,1)</f>
        <v>40793.998599537037</v>
      </c>
      <c r="O2487" s="22">
        <f>M2487-N2487</f>
        <v>35</v>
      </c>
      <c r="P2487" t="b">
        <v>0</v>
      </c>
      <c r="Q2487">
        <v>41</v>
      </c>
      <c r="R2487" t="b">
        <v>1</v>
      </c>
      <c r="S2487" t="s">
        <v>8274</v>
      </c>
      <c r="T2487" s="15" t="s">
        <v>8321</v>
      </c>
      <c r="U2487" s="15" t="s">
        <v>8325</v>
      </c>
    </row>
    <row r="2488" spans="1:21" ht="60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s="13">
        <f>IFERROR(ROUND(E2488/Q2488,2),0)</f>
        <v>26.57</v>
      </c>
      <c r="G2488" s="10">
        <f>ROUND(E2488/D2488,2)</f>
        <v>2.66</v>
      </c>
      <c r="H2488" s="9" t="s">
        <v>8217</v>
      </c>
      <c r="I2488" t="s">
        <v>8222</v>
      </c>
      <c r="J2488" t="s">
        <v>8244</v>
      </c>
      <c r="K2488">
        <v>1335113976</v>
      </c>
      <c r="L2488">
        <v>1332521976</v>
      </c>
      <c r="M2488" s="20">
        <f>(((K2488/60)/60)/24)+DATE(1970,1,1)</f>
        <v>41021.708055555559</v>
      </c>
      <c r="N2488" s="20">
        <f>(((L2488/60)/60)/24)+DATE(1970,1,1)</f>
        <v>40991.708055555559</v>
      </c>
      <c r="O2488" s="22">
        <f>M2488-N2488</f>
        <v>30</v>
      </c>
      <c r="P2488" t="b">
        <v>0</v>
      </c>
      <c r="Q2488">
        <v>30</v>
      </c>
      <c r="R2488" t="b">
        <v>1</v>
      </c>
      <c r="S2488" t="s">
        <v>8274</v>
      </c>
      <c r="T2488" s="15" t="s">
        <v>8321</v>
      </c>
      <c r="U2488" s="15" t="s">
        <v>8325</v>
      </c>
    </row>
    <row r="2489" spans="1:21" ht="45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s="13">
        <f>IFERROR(ROUND(E2489/Q2489,2),0)</f>
        <v>39.49</v>
      </c>
      <c r="G2489" s="10">
        <f>ROUND(E2489/D2489,2)</f>
        <v>1</v>
      </c>
      <c r="H2489" s="9" t="s">
        <v>8217</v>
      </c>
      <c r="I2489" t="s">
        <v>8222</v>
      </c>
      <c r="J2489" t="s">
        <v>8244</v>
      </c>
      <c r="K2489">
        <v>1338083997</v>
      </c>
      <c r="L2489">
        <v>1335491997</v>
      </c>
      <c r="M2489" s="20">
        <f>(((K2489/60)/60)/24)+DATE(1970,1,1)</f>
        <v>41056.083298611113</v>
      </c>
      <c r="N2489" s="20">
        <f>(((L2489/60)/60)/24)+DATE(1970,1,1)</f>
        <v>41026.083298611113</v>
      </c>
      <c r="O2489" s="22">
        <f>M2489-N2489</f>
        <v>30</v>
      </c>
      <c r="P2489" t="b">
        <v>0</v>
      </c>
      <c r="Q2489">
        <v>38</v>
      </c>
      <c r="R2489" t="b">
        <v>1</v>
      </c>
      <c r="S2489" t="s">
        <v>8274</v>
      </c>
      <c r="T2489" s="15" t="s">
        <v>8321</v>
      </c>
      <c r="U2489" s="15" t="s">
        <v>8325</v>
      </c>
    </row>
    <row r="2490" spans="1:21" ht="60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s="13">
        <f>IFERROR(ROUND(E2490/Q2490,2),0)</f>
        <v>49.25</v>
      </c>
      <c r="G2490" s="10">
        <f>ROUND(E2490/D2490,2)</f>
        <v>1.07</v>
      </c>
      <c r="H2490" s="9" t="s">
        <v>8217</v>
      </c>
      <c r="I2490" t="s">
        <v>8222</v>
      </c>
      <c r="J2490" t="s">
        <v>8244</v>
      </c>
      <c r="K2490">
        <v>1321459908</v>
      </c>
      <c r="L2490">
        <v>1318864308</v>
      </c>
      <c r="M2490" s="20">
        <f>(((K2490/60)/60)/24)+DATE(1970,1,1)</f>
        <v>40863.674861111111</v>
      </c>
      <c r="N2490" s="20">
        <f>(((L2490/60)/60)/24)+DATE(1970,1,1)</f>
        <v>40833.633194444446</v>
      </c>
      <c r="O2490" s="22">
        <f>M2490-N2490</f>
        <v>30.041666666664241</v>
      </c>
      <c r="P2490" t="b">
        <v>0</v>
      </c>
      <c r="Q2490">
        <v>65</v>
      </c>
      <c r="R2490" t="b">
        <v>1</v>
      </c>
      <c r="S2490" t="s">
        <v>8274</v>
      </c>
      <c r="T2490" s="15" t="s">
        <v>8321</v>
      </c>
      <c r="U2490" s="15" t="s">
        <v>8325</v>
      </c>
    </row>
    <row r="2491" spans="1:21" ht="60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s="13">
        <f>IFERROR(ROUND(E2491/Q2491,2),0)</f>
        <v>62.38</v>
      </c>
      <c r="G2491" s="10">
        <f>ROUND(E2491/D2491,2)</f>
        <v>1.34</v>
      </c>
      <c r="H2491" s="9" t="s">
        <v>8217</v>
      </c>
      <c r="I2491" t="s">
        <v>8222</v>
      </c>
      <c r="J2491" t="s">
        <v>8244</v>
      </c>
      <c r="K2491">
        <v>1368117239</v>
      </c>
      <c r="L2491">
        <v>1365525239</v>
      </c>
      <c r="M2491" s="20">
        <f>(((K2491/60)/60)/24)+DATE(1970,1,1)</f>
        <v>41403.690266203703</v>
      </c>
      <c r="N2491" s="20">
        <f>(((L2491/60)/60)/24)+DATE(1970,1,1)</f>
        <v>41373.690266203703</v>
      </c>
      <c r="O2491" s="22">
        <f>M2491-N2491</f>
        <v>30</v>
      </c>
      <c r="P2491" t="b">
        <v>0</v>
      </c>
      <c r="Q2491">
        <v>75</v>
      </c>
      <c r="R2491" t="b">
        <v>1</v>
      </c>
      <c r="S2491" t="s">
        <v>8274</v>
      </c>
      <c r="T2491" s="15" t="s">
        <v>8321</v>
      </c>
      <c r="U2491" s="15" t="s">
        <v>8325</v>
      </c>
    </row>
    <row r="2492" spans="1:21" ht="45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s="13">
        <f>IFERROR(ROUND(E2492/Q2492,2),0)</f>
        <v>37.94</v>
      </c>
      <c r="G2492" s="10">
        <f>ROUND(E2492/D2492,2)</f>
        <v>1.21</v>
      </c>
      <c r="H2492" s="9" t="s">
        <v>8217</v>
      </c>
      <c r="I2492" t="s">
        <v>8222</v>
      </c>
      <c r="J2492" t="s">
        <v>8244</v>
      </c>
      <c r="K2492">
        <v>1340429276</v>
      </c>
      <c r="L2492">
        <v>1335245276</v>
      </c>
      <c r="M2492" s="20">
        <f>(((K2492/60)/60)/24)+DATE(1970,1,1)</f>
        <v>41083.227731481478</v>
      </c>
      <c r="N2492" s="20">
        <f>(((L2492/60)/60)/24)+DATE(1970,1,1)</f>
        <v>41023.227731481478</v>
      </c>
      <c r="O2492" s="22">
        <f>M2492-N2492</f>
        <v>60</v>
      </c>
      <c r="P2492" t="b">
        <v>0</v>
      </c>
      <c r="Q2492">
        <v>16</v>
      </c>
      <c r="R2492" t="b">
        <v>1</v>
      </c>
      <c r="S2492" t="s">
        <v>8274</v>
      </c>
      <c r="T2492" s="15" t="s">
        <v>8321</v>
      </c>
      <c r="U2492" s="15" t="s">
        <v>8325</v>
      </c>
    </row>
    <row r="2493" spans="1:21" ht="60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s="13">
        <f>IFERROR(ROUND(E2493/Q2493,2),0)</f>
        <v>51.6</v>
      </c>
      <c r="G2493" s="10">
        <f>ROUND(E2493/D2493,2)</f>
        <v>1.03</v>
      </c>
      <c r="H2493" s="9" t="s">
        <v>8217</v>
      </c>
      <c r="I2493" t="s">
        <v>8222</v>
      </c>
      <c r="J2493" t="s">
        <v>8244</v>
      </c>
      <c r="K2493">
        <v>1295142660</v>
      </c>
      <c r="L2493">
        <v>1293739714</v>
      </c>
      <c r="M2493" s="20">
        <f>(((K2493/60)/60)/24)+DATE(1970,1,1)</f>
        <v>40559.07708333333</v>
      </c>
      <c r="N2493" s="20">
        <f>(((L2493/60)/60)/24)+DATE(1970,1,1)</f>
        <v>40542.839282407411</v>
      </c>
      <c r="O2493" s="22">
        <f>M2493-N2493</f>
        <v>16.237800925919146</v>
      </c>
      <c r="P2493" t="b">
        <v>0</v>
      </c>
      <c r="Q2493">
        <v>10</v>
      </c>
      <c r="R2493" t="b">
        <v>1</v>
      </c>
      <c r="S2493" t="s">
        <v>8274</v>
      </c>
      <c r="T2493" s="15" t="s">
        <v>8321</v>
      </c>
      <c r="U2493" s="15" t="s">
        <v>8325</v>
      </c>
    </row>
    <row r="2494" spans="1:21" ht="30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s="13">
        <f>IFERROR(ROUND(E2494/Q2494,2),0)</f>
        <v>27.78</v>
      </c>
      <c r="G2494" s="10">
        <f>ROUND(E2494/D2494,2)</f>
        <v>1.25</v>
      </c>
      <c r="H2494" s="9" t="s">
        <v>8217</v>
      </c>
      <c r="I2494" t="s">
        <v>8222</v>
      </c>
      <c r="J2494" t="s">
        <v>8244</v>
      </c>
      <c r="K2494">
        <v>1339840740</v>
      </c>
      <c r="L2494">
        <v>1335397188</v>
      </c>
      <c r="M2494" s="20">
        <f>(((K2494/60)/60)/24)+DATE(1970,1,1)</f>
        <v>41076.415972222225</v>
      </c>
      <c r="N2494" s="20">
        <f>(((L2494/60)/60)/24)+DATE(1970,1,1)</f>
        <v>41024.985972222225</v>
      </c>
      <c r="O2494" s="22">
        <f>M2494-N2494</f>
        <v>51.430000000000291</v>
      </c>
      <c r="P2494" t="b">
        <v>0</v>
      </c>
      <c r="Q2494">
        <v>27</v>
      </c>
      <c r="R2494" t="b">
        <v>1</v>
      </c>
      <c r="S2494" t="s">
        <v>8274</v>
      </c>
      <c r="T2494" s="15" t="s">
        <v>8321</v>
      </c>
      <c r="U2494" s="15" t="s">
        <v>8325</v>
      </c>
    </row>
    <row r="2495" spans="1:21" ht="60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s="13">
        <f>IFERROR(ROUND(E2495/Q2495,2),0)</f>
        <v>99.38</v>
      </c>
      <c r="G2495" s="10">
        <f>ROUND(E2495/D2495,2)</f>
        <v>1.29</v>
      </c>
      <c r="H2495" s="9" t="s">
        <v>8217</v>
      </c>
      <c r="I2495" t="s">
        <v>8222</v>
      </c>
      <c r="J2495" t="s">
        <v>8244</v>
      </c>
      <c r="K2495">
        <v>1367208140</v>
      </c>
      <c r="L2495">
        <v>1363320140</v>
      </c>
      <c r="M2495" s="20">
        <f>(((K2495/60)/60)/24)+DATE(1970,1,1)</f>
        <v>41393.168287037035</v>
      </c>
      <c r="N2495" s="20">
        <f>(((L2495/60)/60)/24)+DATE(1970,1,1)</f>
        <v>41348.168287037035</v>
      </c>
      <c r="O2495" s="22">
        <f>M2495-N2495</f>
        <v>45</v>
      </c>
      <c r="P2495" t="b">
        <v>0</v>
      </c>
      <c r="Q2495">
        <v>259</v>
      </c>
      <c r="R2495" t="b">
        <v>1</v>
      </c>
      <c r="S2495" t="s">
        <v>8274</v>
      </c>
      <c r="T2495" s="15" t="s">
        <v>8321</v>
      </c>
      <c r="U2495" s="15" t="s">
        <v>8325</v>
      </c>
    </row>
    <row r="2496" spans="1:21" ht="45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s="13">
        <f>IFERROR(ROUND(E2496/Q2496,2),0)</f>
        <v>38.85</v>
      </c>
      <c r="G2496" s="10">
        <f>ROUND(E2496/D2496,2)</f>
        <v>1.01</v>
      </c>
      <c r="H2496" s="9" t="s">
        <v>8217</v>
      </c>
      <c r="I2496" t="s">
        <v>8222</v>
      </c>
      <c r="J2496" t="s">
        <v>8244</v>
      </c>
      <c r="K2496">
        <v>1337786944</v>
      </c>
      <c r="L2496">
        <v>1335194944</v>
      </c>
      <c r="M2496" s="20">
        <f>(((K2496/60)/60)/24)+DATE(1970,1,1)</f>
        <v>41052.645185185182</v>
      </c>
      <c r="N2496" s="20">
        <f>(((L2496/60)/60)/24)+DATE(1970,1,1)</f>
        <v>41022.645185185182</v>
      </c>
      <c r="O2496" s="22">
        <f>M2496-N2496</f>
        <v>30</v>
      </c>
      <c r="P2496" t="b">
        <v>0</v>
      </c>
      <c r="Q2496">
        <v>39</v>
      </c>
      <c r="R2496" t="b">
        <v>1</v>
      </c>
      <c r="S2496" t="s">
        <v>8274</v>
      </c>
      <c r="T2496" s="15" t="s">
        <v>8321</v>
      </c>
      <c r="U2496" s="15" t="s">
        <v>8325</v>
      </c>
    </row>
    <row r="2497" spans="1:21" ht="45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s="13">
        <f>IFERROR(ROUND(E2497/Q2497,2),0)</f>
        <v>45.55</v>
      </c>
      <c r="G2497" s="10">
        <f>ROUND(E2497/D2497,2)</f>
        <v>1.28</v>
      </c>
      <c r="H2497" s="9" t="s">
        <v>8217</v>
      </c>
      <c r="I2497" t="s">
        <v>8222</v>
      </c>
      <c r="J2497" t="s">
        <v>8244</v>
      </c>
      <c r="K2497">
        <v>1339022575</v>
      </c>
      <c r="L2497">
        <v>1336430575</v>
      </c>
      <c r="M2497" s="20">
        <f>(((K2497/60)/60)/24)+DATE(1970,1,1)</f>
        <v>41066.946469907409</v>
      </c>
      <c r="N2497" s="20">
        <f>(((L2497/60)/60)/24)+DATE(1970,1,1)</f>
        <v>41036.946469907409</v>
      </c>
      <c r="O2497" s="22">
        <f>M2497-N2497</f>
        <v>30</v>
      </c>
      <c r="P2497" t="b">
        <v>0</v>
      </c>
      <c r="Q2497">
        <v>42</v>
      </c>
      <c r="R2497" t="b">
        <v>1</v>
      </c>
      <c r="S2497" t="s">
        <v>8274</v>
      </c>
      <c r="T2497" s="15" t="s">
        <v>8321</v>
      </c>
      <c r="U2497" s="15" t="s">
        <v>8325</v>
      </c>
    </row>
    <row r="2498" spans="1:21" ht="30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s="13">
        <f>IFERROR(ROUND(E2498/Q2498,2),0)</f>
        <v>600</v>
      </c>
      <c r="G2498" s="10">
        <f>ROUND(E2498/D2498,2)</f>
        <v>1</v>
      </c>
      <c r="H2498" s="9" t="s">
        <v>8217</v>
      </c>
      <c r="I2498" t="s">
        <v>8222</v>
      </c>
      <c r="J2498" t="s">
        <v>8244</v>
      </c>
      <c r="K2498">
        <v>1364597692</v>
      </c>
      <c r="L2498">
        <v>1361577292</v>
      </c>
      <c r="M2498" s="20">
        <f>(((K2498/60)/60)/24)+DATE(1970,1,1)</f>
        <v>41362.954768518517</v>
      </c>
      <c r="N2498" s="20">
        <f>(((L2498/60)/60)/24)+DATE(1970,1,1)</f>
        <v>41327.996435185189</v>
      </c>
      <c r="O2498" s="22">
        <f>M2498-N2498</f>
        <v>34.958333333328483</v>
      </c>
      <c r="P2498" t="b">
        <v>0</v>
      </c>
      <c r="Q2498">
        <v>10</v>
      </c>
      <c r="R2498" t="b">
        <v>1</v>
      </c>
      <c r="S2498" t="s">
        <v>8274</v>
      </c>
      <c r="T2498" s="15" t="s">
        <v>8321</v>
      </c>
      <c r="U2498" s="15" t="s">
        <v>8325</v>
      </c>
    </row>
    <row r="2499" spans="1:21" ht="45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s="13">
        <f>IFERROR(ROUND(E2499/Q2499,2),0)</f>
        <v>80.55</v>
      </c>
      <c r="G2499" s="10">
        <f>ROUND(E2499/D2499,2)</f>
        <v>1.1299999999999999</v>
      </c>
      <c r="H2499" s="9" t="s">
        <v>8217</v>
      </c>
      <c r="I2499" t="s">
        <v>8222</v>
      </c>
      <c r="J2499" t="s">
        <v>8244</v>
      </c>
      <c r="K2499">
        <v>1312578338</v>
      </c>
      <c r="L2499">
        <v>1309986338</v>
      </c>
      <c r="M2499" s="20">
        <f>(((K2499/60)/60)/24)+DATE(1970,1,1)</f>
        <v>40760.878912037035</v>
      </c>
      <c r="N2499" s="20">
        <f>(((L2499/60)/60)/24)+DATE(1970,1,1)</f>
        <v>40730.878912037035</v>
      </c>
      <c r="O2499" s="22">
        <f>M2499-N2499</f>
        <v>30</v>
      </c>
      <c r="P2499" t="b">
        <v>0</v>
      </c>
      <c r="Q2499">
        <v>56</v>
      </c>
      <c r="R2499" t="b">
        <v>1</v>
      </c>
      <c r="S2499" t="s">
        <v>8274</v>
      </c>
      <c r="T2499" s="15" t="s">
        <v>8321</v>
      </c>
      <c r="U2499" s="15" t="s">
        <v>8325</v>
      </c>
    </row>
    <row r="2500" spans="1:21" ht="45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s="13">
        <f>IFERROR(ROUND(E2500/Q2500,2),0)</f>
        <v>52.8</v>
      </c>
      <c r="G2500" s="10">
        <f>ROUND(E2500/D2500,2)</f>
        <v>1.06</v>
      </c>
      <c r="H2500" s="9" t="s">
        <v>8217</v>
      </c>
      <c r="I2500" t="s">
        <v>8222</v>
      </c>
      <c r="J2500" t="s">
        <v>8244</v>
      </c>
      <c r="K2500">
        <v>1422400387</v>
      </c>
      <c r="L2500">
        <v>1421190787</v>
      </c>
      <c r="M2500" s="20">
        <f>(((K2500/60)/60)/24)+DATE(1970,1,1)</f>
        <v>42031.967442129629</v>
      </c>
      <c r="N2500" s="20">
        <f>(((L2500/60)/60)/24)+DATE(1970,1,1)</f>
        <v>42017.967442129629</v>
      </c>
      <c r="O2500" s="22">
        <f>M2500-N2500</f>
        <v>14</v>
      </c>
      <c r="P2500" t="b">
        <v>0</v>
      </c>
      <c r="Q2500">
        <v>20</v>
      </c>
      <c r="R2500" t="b">
        <v>1</v>
      </c>
      <c r="S2500" t="s">
        <v>8274</v>
      </c>
      <c r="T2500" s="15" t="s">
        <v>8321</v>
      </c>
      <c r="U2500" s="15" t="s">
        <v>8325</v>
      </c>
    </row>
    <row r="2501" spans="1:21" ht="60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s="13">
        <f>IFERROR(ROUND(E2501/Q2501,2),0)</f>
        <v>47.68</v>
      </c>
      <c r="G2501" s="10">
        <f>ROUND(E2501/D2501,2)</f>
        <v>2.0299999999999998</v>
      </c>
      <c r="H2501" s="9" t="s">
        <v>8217</v>
      </c>
      <c r="I2501" t="s">
        <v>8222</v>
      </c>
      <c r="J2501" t="s">
        <v>8244</v>
      </c>
      <c r="K2501">
        <v>1356976800</v>
      </c>
      <c r="L2501">
        <v>1352820837</v>
      </c>
      <c r="M2501" s="20">
        <f>(((K2501/60)/60)/24)+DATE(1970,1,1)</f>
        <v>41274.75</v>
      </c>
      <c r="N2501" s="20">
        <f>(((L2501/60)/60)/24)+DATE(1970,1,1)</f>
        <v>41226.648576388885</v>
      </c>
      <c r="O2501" s="22">
        <f>M2501-N2501</f>
        <v>48.101423611115024</v>
      </c>
      <c r="P2501" t="b">
        <v>0</v>
      </c>
      <c r="Q2501">
        <v>170</v>
      </c>
      <c r="R2501" t="b">
        <v>1</v>
      </c>
      <c r="S2501" t="s">
        <v>8274</v>
      </c>
      <c r="T2501" s="15" t="s">
        <v>8321</v>
      </c>
      <c r="U2501" s="15" t="s">
        <v>8325</v>
      </c>
    </row>
    <row r="2502" spans="1:21" ht="45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s="13">
        <f>IFERROR(ROUND(E2502/Q2502,2),0)</f>
        <v>23.45</v>
      </c>
      <c r="G2502" s="10">
        <f>ROUND(E2502/D2502,2)</f>
        <v>1.1299999999999999</v>
      </c>
      <c r="H2502" s="9" t="s">
        <v>8217</v>
      </c>
      <c r="I2502" t="s">
        <v>8222</v>
      </c>
      <c r="J2502" t="s">
        <v>8244</v>
      </c>
      <c r="K2502">
        <v>1340476375</v>
      </c>
      <c r="L2502">
        <v>1337884375</v>
      </c>
      <c r="M2502" s="20">
        <f>(((K2502/60)/60)/24)+DATE(1970,1,1)</f>
        <v>41083.772858796299</v>
      </c>
      <c r="N2502" s="20">
        <f>(((L2502/60)/60)/24)+DATE(1970,1,1)</f>
        <v>41053.772858796299</v>
      </c>
      <c r="O2502" s="22">
        <f>M2502-N2502</f>
        <v>30</v>
      </c>
      <c r="P2502" t="b">
        <v>0</v>
      </c>
      <c r="Q2502">
        <v>29</v>
      </c>
      <c r="R2502" t="b">
        <v>1</v>
      </c>
      <c r="S2502" t="s">
        <v>8274</v>
      </c>
      <c r="T2502" s="15" t="s">
        <v>8321</v>
      </c>
      <c r="U2502" s="15" t="s">
        <v>8325</v>
      </c>
    </row>
    <row r="2503" spans="1:21" ht="60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s="13">
        <f>IFERROR(ROUND(E2503/Q2503,2),0)</f>
        <v>40.14</v>
      </c>
      <c r="G2503" s="10">
        <f>ROUND(E2503/D2503,2)</f>
        <v>0.03</v>
      </c>
      <c r="H2503" s="9" t="s">
        <v>8219</v>
      </c>
      <c r="I2503" t="s">
        <v>8227</v>
      </c>
      <c r="J2503" t="s">
        <v>8249</v>
      </c>
      <c r="K2503">
        <v>1443379104</v>
      </c>
      <c r="L2503">
        <v>1440787104</v>
      </c>
      <c r="M2503" s="20">
        <f>(((K2503/60)/60)/24)+DATE(1970,1,1)</f>
        <v>42274.776666666665</v>
      </c>
      <c r="N2503" s="20">
        <f>(((L2503/60)/60)/24)+DATE(1970,1,1)</f>
        <v>42244.776666666665</v>
      </c>
      <c r="O2503" s="22">
        <f>M2503-N2503</f>
        <v>30</v>
      </c>
      <c r="P2503" t="b">
        <v>0</v>
      </c>
      <c r="Q2503">
        <v>7</v>
      </c>
      <c r="R2503" t="b">
        <v>0</v>
      </c>
      <c r="S2503" t="s">
        <v>8294</v>
      </c>
      <c r="T2503" s="15" t="s">
        <v>8332</v>
      </c>
      <c r="U2503" s="15" t="s">
        <v>8349</v>
      </c>
    </row>
    <row r="2504" spans="1:21" ht="60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s="13">
        <f>IFERROR(ROUND(E2504/Q2504,2),0)</f>
        <v>17.2</v>
      </c>
      <c r="G2504" s="10">
        <f>ROUND(E2504/D2504,2)</f>
        <v>0</v>
      </c>
      <c r="H2504" s="9" t="s">
        <v>8219</v>
      </c>
      <c r="I2504" t="s">
        <v>8222</v>
      </c>
      <c r="J2504" t="s">
        <v>8244</v>
      </c>
      <c r="K2504">
        <v>1411328918</v>
      </c>
      <c r="L2504">
        <v>1407440918</v>
      </c>
      <c r="M2504" s="20">
        <f>(((K2504/60)/60)/24)+DATE(1970,1,1)</f>
        <v>41903.825439814813</v>
      </c>
      <c r="N2504" s="20">
        <f>(((L2504/60)/60)/24)+DATE(1970,1,1)</f>
        <v>41858.825439814813</v>
      </c>
      <c r="O2504" s="22">
        <f>M2504-N2504</f>
        <v>45</v>
      </c>
      <c r="P2504" t="b">
        <v>0</v>
      </c>
      <c r="Q2504">
        <v>5</v>
      </c>
      <c r="R2504" t="b">
        <v>0</v>
      </c>
      <c r="S2504" t="s">
        <v>8294</v>
      </c>
      <c r="T2504" s="15" t="s">
        <v>8332</v>
      </c>
      <c r="U2504" s="15" t="s">
        <v>8349</v>
      </c>
    </row>
    <row r="2505" spans="1:21" ht="60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s="13" t="s">
        <v>7234</v>
      </c>
      <c r="G2505" s="10">
        <f>ROUND(E2505/D2505,2)</f>
        <v>0</v>
      </c>
      <c r="H2505" s="9" t="s">
        <v>8219</v>
      </c>
      <c r="I2505" t="s">
        <v>8222</v>
      </c>
      <c r="J2505" t="s">
        <v>8244</v>
      </c>
      <c r="K2505">
        <v>1465333560</v>
      </c>
      <c r="L2505">
        <v>1462743308</v>
      </c>
      <c r="M2505" s="20">
        <f>(((K2505/60)/60)/24)+DATE(1970,1,1)</f>
        <v>42528.879166666666</v>
      </c>
      <c r="N2505" s="20">
        <f>(((L2505/60)/60)/24)+DATE(1970,1,1)</f>
        <v>42498.899398148147</v>
      </c>
      <c r="O2505" s="22">
        <f>M2505-N2505</f>
        <v>29.97976851851854</v>
      </c>
      <c r="P2505" t="b">
        <v>0</v>
      </c>
      <c r="Q2505" t="s">
        <v>8305</v>
      </c>
      <c r="R2505" t="b">
        <v>0</v>
      </c>
      <c r="S2505" t="s">
        <v>8294</v>
      </c>
      <c r="T2505" s="15" t="s">
        <v>8332</v>
      </c>
      <c r="U2505" s="15" t="s">
        <v>8349</v>
      </c>
    </row>
    <row r="2506" spans="1:21" ht="45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s="13" t="s">
        <v>7234</v>
      </c>
      <c r="G2506" s="10">
        <f>ROUND(E2506/D2506,2)</f>
        <v>0</v>
      </c>
      <c r="H2506" s="9" t="s">
        <v>8219</v>
      </c>
      <c r="I2506" t="s">
        <v>8222</v>
      </c>
      <c r="J2506" t="s">
        <v>8244</v>
      </c>
      <c r="K2506">
        <v>1416014534</v>
      </c>
      <c r="L2506">
        <v>1413418934</v>
      </c>
      <c r="M2506" s="20">
        <f>(((K2506/60)/60)/24)+DATE(1970,1,1)</f>
        <v>41958.057106481487</v>
      </c>
      <c r="N2506" s="20">
        <f>(((L2506/60)/60)/24)+DATE(1970,1,1)</f>
        <v>41928.015439814815</v>
      </c>
      <c r="O2506" s="22">
        <f>M2506-N2506</f>
        <v>30.041666666671517</v>
      </c>
      <c r="P2506" t="b">
        <v>0</v>
      </c>
      <c r="Q2506" t="s">
        <v>8305</v>
      </c>
      <c r="R2506" t="b">
        <v>0</v>
      </c>
      <c r="S2506" t="s">
        <v>8294</v>
      </c>
      <c r="T2506" s="15" t="s">
        <v>8332</v>
      </c>
      <c r="U2506" s="15" t="s">
        <v>8349</v>
      </c>
    </row>
    <row r="2507" spans="1:21" ht="60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s="13" t="s">
        <v>7234</v>
      </c>
      <c r="G2507" s="10">
        <f>ROUND(E2507/D2507,2)</f>
        <v>0</v>
      </c>
      <c r="H2507" s="9" t="s">
        <v>8219</v>
      </c>
      <c r="I2507" t="s">
        <v>8222</v>
      </c>
      <c r="J2507" t="s">
        <v>8244</v>
      </c>
      <c r="K2507">
        <v>1426292416</v>
      </c>
      <c r="L2507">
        <v>1423704016</v>
      </c>
      <c r="M2507" s="20">
        <f>(((K2507/60)/60)/24)+DATE(1970,1,1)</f>
        <v>42077.014074074075</v>
      </c>
      <c r="N2507" s="20">
        <f>(((L2507/60)/60)/24)+DATE(1970,1,1)</f>
        <v>42047.05574074074</v>
      </c>
      <c r="O2507" s="22">
        <f>M2507-N2507</f>
        <v>29.958333333335759</v>
      </c>
      <c r="P2507" t="b">
        <v>0</v>
      </c>
      <c r="Q2507" t="s">
        <v>8305</v>
      </c>
      <c r="R2507" t="b">
        <v>0</v>
      </c>
      <c r="S2507" t="s">
        <v>8294</v>
      </c>
      <c r="T2507" s="15" t="s">
        <v>8332</v>
      </c>
      <c r="U2507" s="15" t="s">
        <v>8349</v>
      </c>
    </row>
    <row r="2508" spans="1:21" ht="60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s="13">
        <f>IFERROR(ROUND(E2508/Q2508,2),0)</f>
        <v>15</v>
      </c>
      <c r="G2508" s="10">
        <f>ROUND(E2508/D2508,2)</f>
        <v>0.01</v>
      </c>
      <c r="H2508" s="9" t="s">
        <v>8219</v>
      </c>
      <c r="I2508" t="s">
        <v>8223</v>
      </c>
      <c r="J2508" t="s">
        <v>8245</v>
      </c>
      <c r="K2508">
        <v>1443906000</v>
      </c>
      <c r="L2508">
        <v>1441955269</v>
      </c>
      <c r="M2508" s="20">
        <f>(((K2508/60)/60)/24)+DATE(1970,1,1)</f>
        <v>42280.875</v>
      </c>
      <c r="N2508" s="20">
        <f>(((L2508/60)/60)/24)+DATE(1970,1,1)</f>
        <v>42258.297094907408</v>
      </c>
      <c r="O2508" s="22">
        <f>M2508-N2508</f>
        <v>22.577905092592118</v>
      </c>
      <c r="P2508" t="b">
        <v>0</v>
      </c>
      <c r="Q2508">
        <v>2</v>
      </c>
      <c r="R2508" t="b">
        <v>0</v>
      </c>
      <c r="S2508" t="s">
        <v>8294</v>
      </c>
      <c r="T2508" s="15" t="s">
        <v>8332</v>
      </c>
      <c r="U2508" s="15" t="s">
        <v>8349</v>
      </c>
    </row>
    <row r="2509" spans="1:2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s="13" t="s">
        <v>7234</v>
      </c>
      <c r="G2509" s="10">
        <f>ROUND(E2509/D2509,2)</f>
        <v>0</v>
      </c>
      <c r="H2509" s="9" t="s">
        <v>8219</v>
      </c>
      <c r="I2509" t="s">
        <v>8222</v>
      </c>
      <c r="J2509" t="s">
        <v>8244</v>
      </c>
      <c r="K2509">
        <v>1431308704</v>
      </c>
      <c r="L2509">
        <v>1428716704</v>
      </c>
      <c r="M2509" s="20">
        <f>(((K2509/60)/60)/24)+DATE(1970,1,1)</f>
        <v>42135.072962962964</v>
      </c>
      <c r="N2509" s="20">
        <f>(((L2509/60)/60)/24)+DATE(1970,1,1)</f>
        <v>42105.072962962964</v>
      </c>
      <c r="O2509" s="22">
        <f>M2509-N2509</f>
        <v>30</v>
      </c>
      <c r="P2509" t="b">
        <v>0</v>
      </c>
      <c r="Q2509" t="s">
        <v>8305</v>
      </c>
      <c r="R2509" t="b">
        <v>0</v>
      </c>
      <c r="S2509" t="s">
        <v>8294</v>
      </c>
      <c r="T2509" s="15" t="s">
        <v>8332</v>
      </c>
      <c r="U2509" s="15" t="s">
        <v>8349</v>
      </c>
    </row>
    <row r="2510" spans="1:21" ht="60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s="13" t="s">
        <v>7234</v>
      </c>
      <c r="G2510" s="10">
        <f>ROUND(E2510/D2510,2)</f>
        <v>0</v>
      </c>
      <c r="H2510" s="9" t="s">
        <v>8219</v>
      </c>
      <c r="I2510" t="s">
        <v>8222</v>
      </c>
      <c r="J2510" t="s">
        <v>8244</v>
      </c>
      <c r="K2510">
        <v>1408056634</v>
      </c>
      <c r="L2510">
        <v>1405464634</v>
      </c>
      <c r="M2510" s="20">
        <f>(((K2510/60)/60)/24)+DATE(1970,1,1)</f>
        <v>41865.951782407406</v>
      </c>
      <c r="N2510" s="20">
        <f>(((L2510/60)/60)/24)+DATE(1970,1,1)</f>
        <v>41835.951782407406</v>
      </c>
      <c r="O2510" s="22">
        <f>M2510-N2510</f>
        <v>30</v>
      </c>
      <c r="P2510" t="b">
        <v>0</v>
      </c>
      <c r="Q2510" t="s">
        <v>8305</v>
      </c>
      <c r="R2510" t="b">
        <v>0</v>
      </c>
      <c r="S2510" t="s">
        <v>8294</v>
      </c>
      <c r="T2510" s="15" t="s">
        <v>8332</v>
      </c>
      <c r="U2510" s="15" t="s">
        <v>8349</v>
      </c>
    </row>
    <row r="2511" spans="1:21" ht="60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s="13">
        <f>IFERROR(ROUND(E2511/Q2511,2),0)</f>
        <v>35.71</v>
      </c>
      <c r="G2511" s="10">
        <f>ROUND(E2511/D2511,2)</f>
        <v>0.01</v>
      </c>
      <c r="H2511" s="9" t="s">
        <v>8219</v>
      </c>
      <c r="I2511" t="s">
        <v>8223</v>
      </c>
      <c r="J2511" t="s">
        <v>8245</v>
      </c>
      <c r="K2511">
        <v>1429554349</v>
      </c>
      <c r="L2511">
        <v>1424719549</v>
      </c>
      <c r="M2511" s="20">
        <f>(((K2511/60)/60)/24)+DATE(1970,1,1)</f>
        <v>42114.767928240741</v>
      </c>
      <c r="N2511" s="20">
        <f>(((L2511/60)/60)/24)+DATE(1970,1,1)</f>
        <v>42058.809594907405</v>
      </c>
      <c r="O2511" s="22">
        <f>M2511-N2511</f>
        <v>55.958333333335759</v>
      </c>
      <c r="P2511" t="b">
        <v>0</v>
      </c>
      <c r="Q2511">
        <v>28</v>
      </c>
      <c r="R2511" t="b">
        <v>0</v>
      </c>
      <c r="S2511" t="s">
        <v>8294</v>
      </c>
      <c r="T2511" s="15" t="s">
        <v>8332</v>
      </c>
      <c r="U2511" s="15" t="s">
        <v>8349</v>
      </c>
    </row>
    <row r="2512" spans="1:21" ht="60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s="13">
        <f>IFERROR(ROUND(E2512/Q2512,2),0)</f>
        <v>37.5</v>
      </c>
      <c r="G2512" s="10">
        <f>ROUND(E2512/D2512,2)</f>
        <v>0</v>
      </c>
      <c r="H2512" s="9" t="s">
        <v>8219</v>
      </c>
      <c r="I2512" t="s">
        <v>8222</v>
      </c>
      <c r="J2512" t="s">
        <v>8244</v>
      </c>
      <c r="K2512">
        <v>1431647772</v>
      </c>
      <c r="L2512">
        <v>1426463772</v>
      </c>
      <c r="M2512" s="20">
        <f>(((K2512/60)/60)/24)+DATE(1970,1,1)</f>
        <v>42138.997361111105</v>
      </c>
      <c r="N2512" s="20">
        <f>(((L2512/60)/60)/24)+DATE(1970,1,1)</f>
        <v>42078.997361111105</v>
      </c>
      <c r="O2512" s="22">
        <f>M2512-N2512</f>
        <v>60</v>
      </c>
      <c r="P2512" t="b">
        <v>0</v>
      </c>
      <c r="Q2512">
        <v>2</v>
      </c>
      <c r="R2512" t="b">
        <v>0</v>
      </c>
      <c r="S2512" t="s">
        <v>8294</v>
      </c>
      <c r="T2512" s="15" t="s">
        <v>8332</v>
      </c>
      <c r="U2512" s="15" t="s">
        <v>8349</v>
      </c>
    </row>
    <row r="2513" spans="1:21" ht="45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s="13" t="s">
        <v>7234</v>
      </c>
      <c r="G2513" s="10">
        <f>ROUND(E2513/D2513,2)</f>
        <v>0</v>
      </c>
      <c r="H2513" s="9" t="s">
        <v>8219</v>
      </c>
      <c r="I2513" t="s">
        <v>8223</v>
      </c>
      <c r="J2513" t="s">
        <v>8245</v>
      </c>
      <c r="K2513">
        <v>1454323413</v>
      </c>
      <c r="L2513">
        <v>1451731413</v>
      </c>
      <c r="M2513" s="20">
        <f>(((K2513/60)/60)/24)+DATE(1970,1,1)</f>
        <v>42401.446909722217</v>
      </c>
      <c r="N2513" s="20">
        <f>(((L2513/60)/60)/24)+DATE(1970,1,1)</f>
        <v>42371.446909722217</v>
      </c>
      <c r="O2513" s="22">
        <f>M2513-N2513</f>
        <v>30</v>
      </c>
      <c r="P2513" t="b">
        <v>0</v>
      </c>
      <c r="Q2513" t="s">
        <v>8305</v>
      </c>
      <c r="R2513" t="b">
        <v>0</v>
      </c>
      <c r="S2513" t="s">
        <v>8294</v>
      </c>
      <c r="T2513" s="15" t="s">
        <v>8332</v>
      </c>
      <c r="U2513" s="15" t="s">
        <v>8349</v>
      </c>
    </row>
    <row r="2514" spans="1:21" ht="45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s="13" t="s">
        <v>7234</v>
      </c>
      <c r="G2514" s="10">
        <f>ROUND(E2514/D2514,2)</f>
        <v>0</v>
      </c>
      <c r="H2514" s="9" t="s">
        <v>8219</v>
      </c>
      <c r="I2514" t="s">
        <v>8222</v>
      </c>
      <c r="J2514" t="s">
        <v>8244</v>
      </c>
      <c r="K2514">
        <v>1418504561</v>
      </c>
      <c r="L2514">
        <v>1417208561</v>
      </c>
      <c r="M2514" s="20">
        <f>(((K2514/60)/60)/24)+DATE(1970,1,1)</f>
        <v>41986.876863425925</v>
      </c>
      <c r="N2514" s="20">
        <f>(((L2514/60)/60)/24)+DATE(1970,1,1)</f>
        <v>41971.876863425925</v>
      </c>
      <c r="O2514" s="22">
        <f>M2514-N2514</f>
        <v>15</v>
      </c>
      <c r="P2514" t="b">
        <v>0</v>
      </c>
      <c r="Q2514" t="s">
        <v>8305</v>
      </c>
      <c r="R2514" t="b">
        <v>0</v>
      </c>
      <c r="S2514" t="s">
        <v>8294</v>
      </c>
      <c r="T2514" s="15" t="s">
        <v>8332</v>
      </c>
      <c r="U2514" s="15" t="s">
        <v>8349</v>
      </c>
    </row>
    <row r="2515" spans="1:21" ht="60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s="13" t="s">
        <v>7234</v>
      </c>
      <c r="G2515" s="10">
        <f>ROUND(E2515/D2515,2)</f>
        <v>0</v>
      </c>
      <c r="H2515" s="9" t="s">
        <v>8219</v>
      </c>
      <c r="I2515" t="s">
        <v>8234</v>
      </c>
      <c r="J2515" t="s">
        <v>8247</v>
      </c>
      <c r="K2515">
        <v>1488067789</v>
      </c>
      <c r="L2515">
        <v>1482883789</v>
      </c>
      <c r="M2515" s="20">
        <f>(((K2515/60)/60)/24)+DATE(1970,1,1)</f>
        <v>42792.00681712963</v>
      </c>
      <c r="N2515" s="20">
        <f>(((L2515/60)/60)/24)+DATE(1970,1,1)</f>
        <v>42732.00681712963</v>
      </c>
      <c r="O2515" s="22">
        <f>M2515-N2515</f>
        <v>60</v>
      </c>
      <c r="P2515" t="b">
        <v>0</v>
      </c>
      <c r="Q2515" t="s">
        <v>8305</v>
      </c>
      <c r="R2515" t="b">
        <v>0</v>
      </c>
      <c r="S2515" t="s">
        <v>8294</v>
      </c>
      <c r="T2515" s="15" t="s">
        <v>8332</v>
      </c>
      <c r="U2515" s="15" t="s">
        <v>8349</v>
      </c>
    </row>
    <row r="2516" spans="1:21" ht="60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s="13">
        <f>IFERROR(ROUND(E2516/Q2516,2),0)</f>
        <v>52.5</v>
      </c>
      <c r="G2516" s="10">
        <f>ROUND(E2516/D2516,2)</f>
        <v>0.02</v>
      </c>
      <c r="H2516" s="9" t="s">
        <v>8219</v>
      </c>
      <c r="I2516" t="s">
        <v>8222</v>
      </c>
      <c r="J2516" t="s">
        <v>8244</v>
      </c>
      <c r="K2516">
        <v>1408526477</v>
      </c>
      <c r="L2516">
        <v>1407057677</v>
      </c>
      <c r="M2516" s="20">
        <f>(((K2516/60)/60)/24)+DATE(1970,1,1)</f>
        <v>41871.389780092592</v>
      </c>
      <c r="N2516" s="20">
        <f>(((L2516/60)/60)/24)+DATE(1970,1,1)</f>
        <v>41854.389780092592</v>
      </c>
      <c r="O2516" s="22">
        <f>M2516-N2516</f>
        <v>17</v>
      </c>
      <c r="P2516" t="b">
        <v>0</v>
      </c>
      <c r="Q2516">
        <v>4</v>
      </c>
      <c r="R2516" t="b">
        <v>0</v>
      </c>
      <c r="S2516" t="s">
        <v>8294</v>
      </c>
      <c r="T2516" s="15" t="s">
        <v>8332</v>
      </c>
      <c r="U2516" s="15" t="s">
        <v>8349</v>
      </c>
    </row>
    <row r="2517" spans="1:21" ht="60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s="13">
        <f>IFERROR(ROUND(E2517/Q2517,2),0)</f>
        <v>77.5</v>
      </c>
      <c r="G2517" s="10">
        <f>ROUND(E2517/D2517,2)</f>
        <v>0.19</v>
      </c>
      <c r="H2517" s="9" t="s">
        <v>8219</v>
      </c>
      <c r="I2517" t="s">
        <v>8222</v>
      </c>
      <c r="J2517" t="s">
        <v>8244</v>
      </c>
      <c r="K2517">
        <v>1424635753</v>
      </c>
      <c r="L2517">
        <v>1422043753</v>
      </c>
      <c r="M2517" s="20">
        <f>(((K2517/60)/60)/24)+DATE(1970,1,1)</f>
        <v>42057.839733796296</v>
      </c>
      <c r="N2517" s="20">
        <f>(((L2517/60)/60)/24)+DATE(1970,1,1)</f>
        <v>42027.839733796296</v>
      </c>
      <c r="O2517" s="22">
        <f>M2517-N2517</f>
        <v>30</v>
      </c>
      <c r="P2517" t="b">
        <v>0</v>
      </c>
      <c r="Q2517">
        <v>12</v>
      </c>
      <c r="R2517" t="b">
        <v>0</v>
      </c>
      <c r="S2517" t="s">
        <v>8294</v>
      </c>
      <c r="T2517" s="15" t="s">
        <v>8332</v>
      </c>
      <c r="U2517" s="15" t="s">
        <v>8349</v>
      </c>
    </row>
    <row r="2518" spans="1:21" ht="60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s="13" t="s">
        <v>7234</v>
      </c>
      <c r="G2518" s="10">
        <f>ROUND(E2518/D2518,2)</f>
        <v>0</v>
      </c>
      <c r="H2518" s="9" t="s">
        <v>8219</v>
      </c>
      <c r="I2518" t="s">
        <v>8222</v>
      </c>
      <c r="J2518" t="s">
        <v>8244</v>
      </c>
      <c r="K2518">
        <v>1417279252</v>
      </c>
      <c r="L2518">
        <v>1414683652</v>
      </c>
      <c r="M2518" s="20">
        <f>(((K2518/60)/60)/24)+DATE(1970,1,1)</f>
        <v>41972.6950462963</v>
      </c>
      <c r="N2518" s="20">
        <f>(((L2518/60)/60)/24)+DATE(1970,1,1)</f>
        <v>41942.653379629628</v>
      </c>
      <c r="O2518" s="22">
        <f>M2518-N2518</f>
        <v>30.041666666671517</v>
      </c>
      <c r="P2518" t="b">
        <v>0</v>
      </c>
      <c r="Q2518" t="s">
        <v>8305</v>
      </c>
      <c r="R2518" t="b">
        <v>0</v>
      </c>
      <c r="S2518" t="s">
        <v>8294</v>
      </c>
      <c r="T2518" s="15" t="s">
        <v>8332</v>
      </c>
      <c r="U2518" s="15" t="s">
        <v>8349</v>
      </c>
    </row>
    <row r="2519" spans="1:21" ht="60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s="13">
        <f>IFERROR(ROUND(E2519/Q2519,2),0)</f>
        <v>53.55</v>
      </c>
      <c r="G2519" s="10">
        <f>ROUND(E2519/D2519,2)</f>
        <v>0.1</v>
      </c>
      <c r="H2519" s="9" t="s">
        <v>8219</v>
      </c>
      <c r="I2519" t="s">
        <v>8227</v>
      </c>
      <c r="J2519" t="s">
        <v>8249</v>
      </c>
      <c r="K2519">
        <v>1426788930</v>
      </c>
      <c r="L2519">
        <v>1424200530</v>
      </c>
      <c r="M2519" s="20">
        <f>(((K2519/60)/60)/24)+DATE(1970,1,1)</f>
        <v>42082.760763888888</v>
      </c>
      <c r="N2519" s="20">
        <f>(((L2519/60)/60)/24)+DATE(1970,1,1)</f>
        <v>42052.802430555559</v>
      </c>
      <c r="O2519" s="22">
        <f>M2519-N2519</f>
        <v>29.958333333328483</v>
      </c>
      <c r="P2519" t="b">
        <v>0</v>
      </c>
      <c r="Q2519">
        <v>33</v>
      </c>
      <c r="R2519" t="b">
        <v>0</v>
      </c>
      <c r="S2519" t="s">
        <v>8294</v>
      </c>
      <c r="T2519" s="15" t="s">
        <v>8332</v>
      </c>
      <c r="U2519" s="15" t="s">
        <v>8349</v>
      </c>
    </row>
    <row r="2520" spans="1:21" ht="45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s="13" t="s">
        <v>7234</v>
      </c>
      <c r="G2520" s="10">
        <f>ROUND(E2520/D2520,2)</f>
        <v>0</v>
      </c>
      <c r="H2520" s="9" t="s">
        <v>8219</v>
      </c>
      <c r="I2520" t="s">
        <v>8222</v>
      </c>
      <c r="J2520" t="s">
        <v>8244</v>
      </c>
      <c r="K2520">
        <v>1415899228</v>
      </c>
      <c r="L2520">
        <v>1413303628</v>
      </c>
      <c r="M2520" s="20">
        <f>(((K2520/60)/60)/24)+DATE(1970,1,1)</f>
        <v>41956.722546296296</v>
      </c>
      <c r="N2520" s="20">
        <f>(((L2520/60)/60)/24)+DATE(1970,1,1)</f>
        <v>41926.680879629632</v>
      </c>
      <c r="O2520" s="22">
        <f>M2520-N2520</f>
        <v>30.041666666664241</v>
      </c>
      <c r="P2520" t="b">
        <v>0</v>
      </c>
      <c r="Q2520" t="s">
        <v>8305</v>
      </c>
      <c r="R2520" t="b">
        <v>0</v>
      </c>
      <c r="S2520" t="s">
        <v>8294</v>
      </c>
      <c r="T2520" s="15" t="s">
        <v>8332</v>
      </c>
      <c r="U2520" s="15" t="s">
        <v>8349</v>
      </c>
    </row>
    <row r="2521" spans="1:21" ht="45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s="13">
        <f>IFERROR(ROUND(E2521/Q2521,2),0)</f>
        <v>16.25</v>
      </c>
      <c r="G2521" s="10">
        <f>ROUND(E2521/D2521,2)</f>
        <v>0</v>
      </c>
      <c r="H2521" s="9" t="s">
        <v>8219</v>
      </c>
      <c r="I2521" t="s">
        <v>8222</v>
      </c>
      <c r="J2521" t="s">
        <v>8244</v>
      </c>
      <c r="K2521">
        <v>1405741404</v>
      </c>
      <c r="L2521">
        <v>1403149404</v>
      </c>
      <c r="M2521" s="20">
        <f>(((K2521/60)/60)/24)+DATE(1970,1,1)</f>
        <v>41839.155138888891</v>
      </c>
      <c r="N2521" s="20">
        <f>(((L2521/60)/60)/24)+DATE(1970,1,1)</f>
        <v>41809.155138888891</v>
      </c>
      <c r="O2521" s="22">
        <f>M2521-N2521</f>
        <v>30</v>
      </c>
      <c r="P2521" t="b">
        <v>0</v>
      </c>
      <c r="Q2521">
        <v>4</v>
      </c>
      <c r="R2521" t="b">
        <v>0</v>
      </c>
      <c r="S2521" t="s">
        <v>8294</v>
      </c>
      <c r="T2521" s="15" t="s">
        <v>8332</v>
      </c>
      <c r="U2521" s="15" t="s">
        <v>8349</v>
      </c>
    </row>
    <row r="2522" spans="1:21" ht="60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s="13" t="s">
        <v>7234</v>
      </c>
      <c r="G2522" s="10">
        <f>ROUND(E2522/D2522,2)</f>
        <v>0</v>
      </c>
      <c r="H2522" s="9" t="s">
        <v>8219</v>
      </c>
      <c r="I2522" t="s">
        <v>8222</v>
      </c>
      <c r="J2522" t="s">
        <v>8244</v>
      </c>
      <c r="K2522">
        <v>1476559260</v>
      </c>
      <c r="L2522">
        <v>1472567085</v>
      </c>
      <c r="M2522" s="20">
        <f>(((K2522/60)/60)/24)+DATE(1970,1,1)</f>
        <v>42658.806249999994</v>
      </c>
      <c r="N2522" s="20">
        <f>(((L2522/60)/60)/24)+DATE(1970,1,1)</f>
        <v>42612.600520833337</v>
      </c>
      <c r="O2522" s="22">
        <f>M2522-N2522</f>
        <v>46.205729166656965</v>
      </c>
      <c r="P2522" t="b">
        <v>0</v>
      </c>
      <c r="Q2522" t="s">
        <v>8305</v>
      </c>
      <c r="R2522" t="b">
        <v>0</v>
      </c>
      <c r="S2522" t="s">
        <v>8294</v>
      </c>
      <c r="T2522" s="15" t="s">
        <v>8332</v>
      </c>
      <c r="U2522" s="15" t="s">
        <v>8349</v>
      </c>
    </row>
    <row r="2523" spans="1:21" ht="60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s="13">
        <f>IFERROR(ROUND(E2523/Q2523,2),0)</f>
        <v>103.68</v>
      </c>
      <c r="G2523" s="10">
        <f>ROUND(E2523/D2523,2)</f>
        <v>1.0900000000000001</v>
      </c>
      <c r="H2523" s="9" t="s">
        <v>8217</v>
      </c>
      <c r="I2523" t="s">
        <v>8222</v>
      </c>
      <c r="J2523" t="s">
        <v>8244</v>
      </c>
      <c r="K2523">
        <v>1444778021</v>
      </c>
      <c r="L2523">
        <v>1442963621</v>
      </c>
      <c r="M2523" s="20">
        <f>(((K2523/60)/60)/24)+DATE(1970,1,1)</f>
        <v>42290.967835648145</v>
      </c>
      <c r="N2523" s="20">
        <f>(((L2523/60)/60)/24)+DATE(1970,1,1)</f>
        <v>42269.967835648145</v>
      </c>
      <c r="O2523" s="22">
        <f>M2523-N2523</f>
        <v>21</v>
      </c>
      <c r="P2523" t="b">
        <v>0</v>
      </c>
      <c r="Q2523">
        <v>132</v>
      </c>
      <c r="R2523" t="b">
        <v>1</v>
      </c>
      <c r="S2523" t="s">
        <v>8295</v>
      </c>
      <c r="T2523" s="15" t="s">
        <v>8321</v>
      </c>
      <c r="U2523" s="15" t="s">
        <v>8350</v>
      </c>
    </row>
    <row r="2524" spans="1:21" ht="60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s="13">
        <f>IFERROR(ROUND(E2524/Q2524,2),0)</f>
        <v>185.19</v>
      </c>
      <c r="G2524" s="10">
        <f>ROUND(E2524/D2524,2)</f>
        <v>1</v>
      </c>
      <c r="H2524" s="9" t="s">
        <v>8217</v>
      </c>
      <c r="I2524" t="s">
        <v>8222</v>
      </c>
      <c r="J2524" t="s">
        <v>8244</v>
      </c>
      <c r="K2524">
        <v>1461336720</v>
      </c>
      <c r="L2524">
        <v>1459431960</v>
      </c>
      <c r="M2524" s="20">
        <f>(((K2524/60)/60)/24)+DATE(1970,1,1)</f>
        <v>42482.619444444441</v>
      </c>
      <c r="N2524" s="20">
        <f>(((L2524/60)/60)/24)+DATE(1970,1,1)</f>
        <v>42460.573611111111</v>
      </c>
      <c r="O2524" s="22">
        <f>M2524-N2524</f>
        <v>22.045833333329938</v>
      </c>
      <c r="P2524" t="b">
        <v>0</v>
      </c>
      <c r="Q2524">
        <v>27</v>
      </c>
      <c r="R2524" t="b">
        <v>1</v>
      </c>
      <c r="S2524" t="s">
        <v>8295</v>
      </c>
      <c r="T2524" s="15" t="s">
        <v>8321</v>
      </c>
      <c r="U2524" s="15" t="s">
        <v>8350</v>
      </c>
    </row>
    <row r="2525" spans="1:21" ht="45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s="13">
        <f>IFERROR(ROUND(E2525/Q2525,2),0)</f>
        <v>54.15</v>
      </c>
      <c r="G2525" s="10">
        <f>ROUND(E2525/D2525,2)</f>
        <v>1.56</v>
      </c>
      <c r="H2525" s="9" t="s">
        <v>8217</v>
      </c>
      <c r="I2525" t="s">
        <v>8222</v>
      </c>
      <c r="J2525" t="s">
        <v>8244</v>
      </c>
      <c r="K2525">
        <v>1416270292</v>
      </c>
      <c r="L2525">
        <v>1413674692</v>
      </c>
      <c r="M2525" s="20">
        <f>(((K2525/60)/60)/24)+DATE(1970,1,1)</f>
        <v>41961.017268518524</v>
      </c>
      <c r="N2525" s="20">
        <f>(((L2525/60)/60)/24)+DATE(1970,1,1)</f>
        <v>41930.975601851853</v>
      </c>
      <c r="O2525" s="22">
        <f>M2525-N2525</f>
        <v>30.041666666671517</v>
      </c>
      <c r="P2525" t="b">
        <v>0</v>
      </c>
      <c r="Q2525">
        <v>26</v>
      </c>
      <c r="R2525" t="b">
        <v>1</v>
      </c>
      <c r="S2525" t="s">
        <v>8295</v>
      </c>
      <c r="T2525" s="15" t="s">
        <v>8321</v>
      </c>
      <c r="U2525" s="15" t="s">
        <v>8350</v>
      </c>
    </row>
    <row r="2526" spans="1:21" ht="45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s="13">
        <f>IFERROR(ROUND(E2526/Q2526,2),0)</f>
        <v>177.21</v>
      </c>
      <c r="G2526" s="10">
        <f>ROUND(E2526/D2526,2)</f>
        <v>1.02</v>
      </c>
      <c r="H2526" s="9" t="s">
        <v>8217</v>
      </c>
      <c r="I2526" t="s">
        <v>8222</v>
      </c>
      <c r="J2526" t="s">
        <v>8244</v>
      </c>
      <c r="K2526">
        <v>1419136200</v>
      </c>
      <c r="L2526">
        <v>1416338557</v>
      </c>
      <c r="M2526" s="20">
        <f>(((K2526/60)/60)/24)+DATE(1970,1,1)</f>
        <v>41994.1875</v>
      </c>
      <c r="N2526" s="20">
        <f>(((L2526/60)/60)/24)+DATE(1970,1,1)</f>
        <v>41961.807372685187</v>
      </c>
      <c r="O2526" s="22">
        <f>M2526-N2526</f>
        <v>32.380127314812853</v>
      </c>
      <c r="P2526" t="b">
        <v>0</v>
      </c>
      <c r="Q2526">
        <v>43</v>
      </c>
      <c r="R2526" t="b">
        <v>1</v>
      </c>
      <c r="S2526" t="s">
        <v>8295</v>
      </c>
      <c r="T2526" s="15" t="s">
        <v>8321</v>
      </c>
      <c r="U2526" s="15" t="s">
        <v>8350</v>
      </c>
    </row>
    <row r="2527" spans="1:21" ht="45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s="13">
        <f>IFERROR(ROUND(E2527/Q2527,2),0)</f>
        <v>100.33</v>
      </c>
      <c r="G2527" s="10">
        <f>ROUND(E2527/D2527,2)</f>
        <v>1</v>
      </c>
      <c r="H2527" s="9" t="s">
        <v>8217</v>
      </c>
      <c r="I2527" t="s">
        <v>8222</v>
      </c>
      <c r="J2527" t="s">
        <v>8244</v>
      </c>
      <c r="K2527">
        <v>1340914571</v>
      </c>
      <c r="L2527">
        <v>1338322571</v>
      </c>
      <c r="M2527" s="20">
        <f>(((K2527/60)/60)/24)+DATE(1970,1,1)</f>
        <v>41088.844571759262</v>
      </c>
      <c r="N2527" s="20">
        <f>(((L2527/60)/60)/24)+DATE(1970,1,1)</f>
        <v>41058.844571759262</v>
      </c>
      <c r="O2527" s="22">
        <f>M2527-N2527</f>
        <v>30</v>
      </c>
      <c r="P2527" t="b">
        <v>0</v>
      </c>
      <c r="Q2527">
        <v>80</v>
      </c>
      <c r="R2527" t="b">
        <v>1</v>
      </c>
      <c r="S2527" t="s">
        <v>8295</v>
      </c>
      <c r="T2527" s="15" t="s">
        <v>8321</v>
      </c>
      <c r="U2527" s="15" t="s">
        <v>8350</v>
      </c>
    </row>
    <row r="2528" spans="1:21" ht="45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s="13">
        <f>IFERROR(ROUND(E2528/Q2528,2),0)</f>
        <v>136.91</v>
      </c>
      <c r="G2528" s="10">
        <f>ROUND(E2528/D2528,2)</f>
        <v>1.1299999999999999</v>
      </c>
      <c r="H2528" s="9" t="s">
        <v>8217</v>
      </c>
      <c r="I2528" t="s">
        <v>8222</v>
      </c>
      <c r="J2528" t="s">
        <v>8244</v>
      </c>
      <c r="K2528">
        <v>1418014740</v>
      </c>
      <c r="L2528">
        <v>1415585474</v>
      </c>
      <c r="M2528" s="20">
        <f>(((K2528/60)/60)/24)+DATE(1970,1,1)</f>
        <v>41981.207638888889</v>
      </c>
      <c r="N2528" s="20">
        <f>(((L2528/60)/60)/24)+DATE(1970,1,1)</f>
        <v>41953.091134259259</v>
      </c>
      <c r="O2528" s="22">
        <f>M2528-N2528</f>
        <v>28.116504629630072</v>
      </c>
      <c r="P2528" t="b">
        <v>0</v>
      </c>
      <c r="Q2528">
        <v>33</v>
      </c>
      <c r="R2528" t="b">
        <v>1</v>
      </c>
      <c r="S2528" t="s">
        <v>8295</v>
      </c>
      <c r="T2528" s="15" t="s">
        <v>8321</v>
      </c>
      <c r="U2528" s="15" t="s">
        <v>8350</v>
      </c>
    </row>
    <row r="2529" spans="1:21" ht="45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s="13">
        <f>IFERROR(ROUND(E2529/Q2529,2),0)</f>
        <v>57.54</v>
      </c>
      <c r="G2529" s="10">
        <f>ROUND(E2529/D2529,2)</f>
        <v>1.02</v>
      </c>
      <c r="H2529" s="9" t="s">
        <v>8217</v>
      </c>
      <c r="I2529" t="s">
        <v>8222</v>
      </c>
      <c r="J2529" t="s">
        <v>8244</v>
      </c>
      <c r="K2529">
        <v>1382068740</v>
      </c>
      <c r="L2529">
        <v>1380477691</v>
      </c>
      <c r="M2529" s="20">
        <f>(((K2529/60)/60)/24)+DATE(1970,1,1)</f>
        <v>41565.165972222225</v>
      </c>
      <c r="N2529" s="20">
        <f>(((L2529/60)/60)/24)+DATE(1970,1,1)</f>
        <v>41546.75105324074</v>
      </c>
      <c r="O2529" s="22">
        <f>M2529-N2529</f>
        <v>18.414918981485243</v>
      </c>
      <c r="P2529" t="b">
        <v>0</v>
      </c>
      <c r="Q2529">
        <v>71</v>
      </c>
      <c r="R2529" t="b">
        <v>1</v>
      </c>
      <c r="S2529" t="s">
        <v>8295</v>
      </c>
      <c r="T2529" s="15" t="s">
        <v>8321</v>
      </c>
      <c r="U2529" s="15" t="s">
        <v>8350</v>
      </c>
    </row>
    <row r="2530" spans="1:21" ht="60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s="13">
        <f>IFERROR(ROUND(E2530/Q2530,2),0)</f>
        <v>52.96</v>
      </c>
      <c r="G2530" s="10">
        <f>ROUND(E2530/D2530,2)</f>
        <v>1.07</v>
      </c>
      <c r="H2530" s="9" t="s">
        <v>8217</v>
      </c>
      <c r="I2530" t="s">
        <v>8223</v>
      </c>
      <c r="J2530" t="s">
        <v>8245</v>
      </c>
      <c r="K2530">
        <v>1440068400</v>
      </c>
      <c r="L2530">
        <v>1438459303</v>
      </c>
      <c r="M2530" s="20">
        <f>(((K2530/60)/60)/24)+DATE(1970,1,1)</f>
        <v>42236.458333333328</v>
      </c>
      <c r="N2530" s="20">
        <f>(((L2530/60)/60)/24)+DATE(1970,1,1)</f>
        <v>42217.834525462968</v>
      </c>
      <c r="O2530" s="22">
        <f>M2530-N2530</f>
        <v>18.623807870360906</v>
      </c>
      <c r="P2530" t="b">
        <v>0</v>
      </c>
      <c r="Q2530">
        <v>81</v>
      </c>
      <c r="R2530" t="b">
        <v>1</v>
      </c>
      <c r="S2530" t="s">
        <v>8295</v>
      </c>
      <c r="T2530" s="15" t="s">
        <v>8321</v>
      </c>
      <c r="U2530" s="15" t="s">
        <v>8350</v>
      </c>
    </row>
    <row r="2531" spans="1:21" ht="30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s="13">
        <f>IFERROR(ROUND(E2531/Q2531,2),0)</f>
        <v>82.33</v>
      </c>
      <c r="G2531" s="10">
        <f>ROUND(E2531/D2531,2)</f>
        <v>1.04</v>
      </c>
      <c r="H2531" s="9" t="s">
        <v>8217</v>
      </c>
      <c r="I2531" t="s">
        <v>8222</v>
      </c>
      <c r="J2531" t="s">
        <v>8244</v>
      </c>
      <c r="K2531">
        <v>1332636975</v>
      </c>
      <c r="L2531">
        <v>1328752575</v>
      </c>
      <c r="M2531" s="20">
        <f>(((K2531/60)/60)/24)+DATE(1970,1,1)</f>
        <v>40993.0390625</v>
      </c>
      <c r="N2531" s="20">
        <f>(((L2531/60)/60)/24)+DATE(1970,1,1)</f>
        <v>40948.080729166664</v>
      </c>
      <c r="O2531" s="22">
        <f>M2531-N2531</f>
        <v>44.958333333335759</v>
      </c>
      <c r="P2531" t="b">
        <v>0</v>
      </c>
      <c r="Q2531">
        <v>76</v>
      </c>
      <c r="R2531" t="b">
        <v>1</v>
      </c>
      <c r="S2531" t="s">
        <v>8295</v>
      </c>
      <c r="T2531" s="15" t="s">
        <v>8321</v>
      </c>
      <c r="U2531" s="15" t="s">
        <v>8350</v>
      </c>
    </row>
    <row r="2532" spans="1:21" ht="45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s="13">
        <f>IFERROR(ROUND(E2532/Q2532,2),0)</f>
        <v>135.41999999999999</v>
      </c>
      <c r="G2532" s="10">
        <f>ROUND(E2532/D2532,2)</f>
        <v>1</v>
      </c>
      <c r="H2532" s="9" t="s">
        <v>8217</v>
      </c>
      <c r="I2532" t="s">
        <v>8222</v>
      </c>
      <c r="J2532" t="s">
        <v>8244</v>
      </c>
      <c r="K2532">
        <v>1429505400</v>
      </c>
      <c r="L2532">
        <v>1426711505</v>
      </c>
      <c r="M2532" s="20">
        <f>(((K2532/60)/60)/24)+DATE(1970,1,1)</f>
        <v>42114.201388888891</v>
      </c>
      <c r="N2532" s="20">
        <f>(((L2532/60)/60)/24)+DATE(1970,1,1)</f>
        <v>42081.864641203705</v>
      </c>
      <c r="O2532" s="22">
        <f>M2532-N2532</f>
        <v>32.336747685185401</v>
      </c>
      <c r="P2532" t="b">
        <v>0</v>
      </c>
      <c r="Q2532">
        <v>48</v>
      </c>
      <c r="R2532" t="b">
        <v>1</v>
      </c>
      <c r="S2532" t="s">
        <v>8295</v>
      </c>
      <c r="T2532" s="15" t="s">
        <v>8321</v>
      </c>
      <c r="U2532" s="15" t="s">
        <v>8350</v>
      </c>
    </row>
    <row r="2533" spans="1:21" ht="60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s="13">
        <f>IFERROR(ROUND(E2533/Q2533,2),0)</f>
        <v>74.069999999999993</v>
      </c>
      <c r="G2533" s="10">
        <f>ROUND(E2533/D2533,2)</f>
        <v>1</v>
      </c>
      <c r="H2533" s="9" t="s">
        <v>8217</v>
      </c>
      <c r="I2533" t="s">
        <v>8222</v>
      </c>
      <c r="J2533" t="s">
        <v>8244</v>
      </c>
      <c r="K2533">
        <v>1439611140</v>
      </c>
      <c r="L2533">
        <v>1437668354</v>
      </c>
      <c r="M2533" s="20">
        <f>(((K2533/60)/60)/24)+DATE(1970,1,1)</f>
        <v>42231.165972222225</v>
      </c>
      <c r="N2533" s="20">
        <f>(((L2533/60)/60)/24)+DATE(1970,1,1)</f>
        <v>42208.680023148147</v>
      </c>
      <c r="O2533" s="22">
        <f>M2533-N2533</f>
        <v>22.485949074078235</v>
      </c>
      <c r="P2533" t="b">
        <v>0</v>
      </c>
      <c r="Q2533">
        <v>61</v>
      </c>
      <c r="R2533" t="b">
        <v>1</v>
      </c>
      <c r="S2533" t="s">
        <v>8295</v>
      </c>
      <c r="T2533" s="15" t="s">
        <v>8321</v>
      </c>
      <c r="U2533" s="15" t="s">
        <v>8350</v>
      </c>
    </row>
    <row r="2534" spans="1:21" ht="60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s="13">
        <f>IFERROR(ROUND(E2534/Q2534,2),0)</f>
        <v>84.08</v>
      </c>
      <c r="G2534" s="10">
        <f>ROUND(E2534/D2534,2)</f>
        <v>1.26</v>
      </c>
      <c r="H2534" s="9" t="s">
        <v>8217</v>
      </c>
      <c r="I2534" t="s">
        <v>8222</v>
      </c>
      <c r="J2534" t="s">
        <v>8244</v>
      </c>
      <c r="K2534">
        <v>1345148566</v>
      </c>
      <c r="L2534">
        <v>1342556566</v>
      </c>
      <c r="M2534" s="20">
        <f>(((K2534/60)/60)/24)+DATE(1970,1,1)</f>
        <v>41137.849143518521</v>
      </c>
      <c r="N2534" s="20">
        <f>(((L2534/60)/60)/24)+DATE(1970,1,1)</f>
        <v>41107.849143518521</v>
      </c>
      <c r="O2534" s="22">
        <f>M2534-N2534</f>
        <v>30</v>
      </c>
      <c r="P2534" t="b">
        <v>0</v>
      </c>
      <c r="Q2534">
        <v>60</v>
      </c>
      <c r="R2534" t="b">
        <v>1</v>
      </c>
      <c r="S2534" t="s">
        <v>8295</v>
      </c>
      <c r="T2534" s="15" t="s">
        <v>8321</v>
      </c>
      <c r="U2534" s="15" t="s">
        <v>8350</v>
      </c>
    </row>
    <row r="2535" spans="1:21" ht="60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s="13">
        <f>IFERROR(ROUND(E2535/Q2535,2),0)</f>
        <v>61.03</v>
      </c>
      <c r="G2535" s="10">
        <f>ROUND(E2535/D2535,2)</f>
        <v>1.1100000000000001</v>
      </c>
      <c r="H2535" s="9" t="s">
        <v>8217</v>
      </c>
      <c r="I2535" t="s">
        <v>8222</v>
      </c>
      <c r="J2535" t="s">
        <v>8244</v>
      </c>
      <c r="K2535">
        <v>1362160868</v>
      </c>
      <c r="L2535">
        <v>1359568911</v>
      </c>
      <c r="M2535" s="20">
        <f>(((K2535/60)/60)/24)+DATE(1970,1,1)</f>
        <v>41334.750787037039</v>
      </c>
      <c r="N2535" s="20">
        <f>(((L2535/60)/60)/24)+DATE(1970,1,1)</f>
        <v>41304.751284722224</v>
      </c>
      <c r="O2535" s="22">
        <f>M2535-N2535</f>
        <v>29.99950231481489</v>
      </c>
      <c r="P2535" t="b">
        <v>0</v>
      </c>
      <c r="Q2535">
        <v>136</v>
      </c>
      <c r="R2535" t="b">
        <v>1</v>
      </c>
      <c r="S2535" t="s">
        <v>8295</v>
      </c>
      <c r="T2535" s="15" t="s">
        <v>8321</v>
      </c>
      <c r="U2535" s="15" t="s">
        <v>8350</v>
      </c>
    </row>
    <row r="2536" spans="1:21" ht="75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s="13">
        <f>IFERROR(ROUND(E2536/Q2536,2),0)</f>
        <v>150</v>
      </c>
      <c r="G2536" s="10">
        <f>ROUND(E2536/D2536,2)</f>
        <v>1.05</v>
      </c>
      <c r="H2536" s="9" t="s">
        <v>8217</v>
      </c>
      <c r="I2536" t="s">
        <v>8222</v>
      </c>
      <c r="J2536" t="s">
        <v>8244</v>
      </c>
      <c r="K2536">
        <v>1262325600</v>
      </c>
      <c r="L2536">
        <v>1257871712</v>
      </c>
      <c r="M2536" s="20">
        <f>(((K2536/60)/60)/24)+DATE(1970,1,1)</f>
        <v>40179.25</v>
      </c>
      <c r="N2536" s="20">
        <f>(((L2536/60)/60)/24)+DATE(1970,1,1)</f>
        <v>40127.700370370374</v>
      </c>
      <c r="O2536" s="22">
        <f>M2536-N2536</f>
        <v>51.549629629625997</v>
      </c>
      <c r="P2536" t="b">
        <v>0</v>
      </c>
      <c r="Q2536">
        <v>14</v>
      </c>
      <c r="R2536" t="b">
        <v>1</v>
      </c>
      <c r="S2536" t="s">
        <v>8295</v>
      </c>
      <c r="T2536" s="15" t="s">
        <v>8321</v>
      </c>
      <c r="U2536" s="15" t="s">
        <v>8350</v>
      </c>
    </row>
    <row r="2537" spans="1:21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s="13">
        <f>IFERROR(ROUND(E2537/Q2537,2),0)</f>
        <v>266.08999999999997</v>
      </c>
      <c r="G2537" s="10">
        <f>ROUND(E2537/D2537,2)</f>
        <v>1.04</v>
      </c>
      <c r="H2537" s="9" t="s">
        <v>8217</v>
      </c>
      <c r="I2537" t="s">
        <v>8222</v>
      </c>
      <c r="J2537" t="s">
        <v>8244</v>
      </c>
      <c r="K2537">
        <v>1417463945</v>
      </c>
      <c r="L2537">
        <v>1414781945</v>
      </c>
      <c r="M2537" s="20">
        <f>(((K2537/60)/60)/24)+DATE(1970,1,1)</f>
        <v>41974.832696759258</v>
      </c>
      <c r="N2537" s="20">
        <f>(((L2537/60)/60)/24)+DATE(1970,1,1)</f>
        <v>41943.791030092594</v>
      </c>
      <c r="O2537" s="22">
        <f>M2537-N2537</f>
        <v>31.041666666664241</v>
      </c>
      <c r="P2537" t="b">
        <v>0</v>
      </c>
      <c r="Q2537">
        <v>78</v>
      </c>
      <c r="R2537" t="b">
        <v>1</v>
      </c>
      <c r="S2537" t="s">
        <v>8295</v>
      </c>
      <c r="T2537" s="15" t="s">
        <v>8321</v>
      </c>
      <c r="U2537" s="15" t="s">
        <v>8350</v>
      </c>
    </row>
    <row r="2538" spans="1:21" ht="60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s="13">
        <f>IFERROR(ROUND(E2538/Q2538,2),0)</f>
        <v>7.25</v>
      </c>
      <c r="G2538" s="10">
        <f>ROUND(E2538/D2538,2)</f>
        <v>1.1599999999999999</v>
      </c>
      <c r="H2538" s="9" t="s">
        <v>8217</v>
      </c>
      <c r="I2538" t="s">
        <v>8222</v>
      </c>
      <c r="J2538" t="s">
        <v>8244</v>
      </c>
      <c r="K2538">
        <v>1375151566</v>
      </c>
      <c r="L2538">
        <v>1373337166</v>
      </c>
      <c r="M2538" s="20">
        <f>(((K2538/60)/60)/24)+DATE(1970,1,1)</f>
        <v>41485.106087962966</v>
      </c>
      <c r="N2538" s="20">
        <f>(((L2538/60)/60)/24)+DATE(1970,1,1)</f>
        <v>41464.106087962966</v>
      </c>
      <c r="O2538" s="22">
        <f>M2538-N2538</f>
        <v>21</v>
      </c>
      <c r="P2538" t="b">
        <v>0</v>
      </c>
      <c r="Q2538">
        <v>4</v>
      </c>
      <c r="R2538" t="b">
        <v>1</v>
      </c>
      <c r="S2538" t="s">
        <v>8295</v>
      </c>
      <c r="T2538" s="15" t="s">
        <v>8321</v>
      </c>
      <c r="U2538" s="15" t="s">
        <v>8350</v>
      </c>
    </row>
    <row r="2539" spans="1:21" ht="45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s="13">
        <f>IFERROR(ROUND(E2539/Q2539,2),0)</f>
        <v>100</v>
      </c>
      <c r="G2539" s="10">
        <f>ROUND(E2539/D2539,2)</f>
        <v>1.1000000000000001</v>
      </c>
      <c r="H2539" s="9" t="s">
        <v>8217</v>
      </c>
      <c r="I2539" t="s">
        <v>8222</v>
      </c>
      <c r="J2539" t="s">
        <v>8244</v>
      </c>
      <c r="K2539">
        <v>1312212855</v>
      </c>
      <c r="L2539">
        <v>1307028855</v>
      </c>
      <c r="M2539" s="20">
        <f>(((K2539/60)/60)/24)+DATE(1970,1,1)</f>
        <v>40756.648784722223</v>
      </c>
      <c r="N2539" s="20">
        <f>(((L2539/60)/60)/24)+DATE(1970,1,1)</f>
        <v>40696.648784722223</v>
      </c>
      <c r="O2539" s="22">
        <f>M2539-N2539</f>
        <v>60</v>
      </c>
      <c r="P2539" t="b">
        <v>0</v>
      </c>
      <c r="Q2539">
        <v>11</v>
      </c>
      <c r="R2539" t="b">
        <v>1</v>
      </c>
      <c r="S2539" t="s">
        <v>8295</v>
      </c>
      <c r="T2539" s="15" t="s">
        <v>8321</v>
      </c>
      <c r="U2539" s="15" t="s">
        <v>8350</v>
      </c>
    </row>
    <row r="2540" spans="1:21" ht="45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s="13">
        <f>IFERROR(ROUND(E2540/Q2540,2),0)</f>
        <v>109.96</v>
      </c>
      <c r="G2540" s="10">
        <f>ROUND(E2540/D2540,2)</f>
        <v>1.1299999999999999</v>
      </c>
      <c r="H2540" s="9" t="s">
        <v>8217</v>
      </c>
      <c r="I2540" t="s">
        <v>8222</v>
      </c>
      <c r="J2540" t="s">
        <v>8244</v>
      </c>
      <c r="K2540">
        <v>1361681940</v>
      </c>
      <c r="L2540">
        <v>1359029661</v>
      </c>
      <c r="M2540" s="20">
        <f>(((K2540/60)/60)/24)+DATE(1970,1,1)</f>
        <v>41329.207638888889</v>
      </c>
      <c r="N2540" s="20">
        <f>(((L2540/60)/60)/24)+DATE(1970,1,1)</f>
        <v>41298.509965277779</v>
      </c>
      <c r="O2540" s="22">
        <f>M2540-N2540</f>
        <v>30.697673611110076</v>
      </c>
      <c r="P2540" t="b">
        <v>0</v>
      </c>
      <c r="Q2540">
        <v>185</v>
      </c>
      <c r="R2540" t="b">
        <v>1</v>
      </c>
      <c r="S2540" t="s">
        <v>8295</v>
      </c>
      <c r="T2540" s="15" t="s">
        <v>8321</v>
      </c>
      <c r="U2540" s="15" t="s">
        <v>8350</v>
      </c>
    </row>
    <row r="2541" spans="1:21" ht="60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s="13">
        <f>IFERROR(ROUND(E2541/Q2541,2),0)</f>
        <v>169.92</v>
      </c>
      <c r="G2541" s="10">
        <f>ROUND(E2541/D2541,2)</f>
        <v>1</v>
      </c>
      <c r="H2541" s="9" t="s">
        <v>8217</v>
      </c>
      <c r="I2541" t="s">
        <v>8222</v>
      </c>
      <c r="J2541" t="s">
        <v>8244</v>
      </c>
      <c r="K2541">
        <v>1422913152</v>
      </c>
      <c r="L2541">
        <v>1417729152</v>
      </c>
      <c r="M2541" s="20">
        <f>(((K2541/60)/60)/24)+DATE(1970,1,1)</f>
        <v>42037.902222222227</v>
      </c>
      <c r="N2541" s="20">
        <f>(((L2541/60)/60)/24)+DATE(1970,1,1)</f>
        <v>41977.902222222227</v>
      </c>
      <c r="O2541" s="22">
        <f>M2541-N2541</f>
        <v>60</v>
      </c>
      <c r="P2541" t="b">
        <v>0</v>
      </c>
      <c r="Q2541">
        <v>59</v>
      </c>
      <c r="R2541" t="b">
        <v>1</v>
      </c>
      <c r="S2541" t="s">
        <v>8295</v>
      </c>
      <c r="T2541" s="15" t="s">
        <v>8321</v>
      </c>
      <c r="U2541" s="15" t="s">
        <v>8350</v>
      </c>
    </row>
    <row r="2542" spans="1:21" ht="60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s="13">
        <f>IFERROR(ROUND(E2542/Q2542,2),0)</f>
        <v>95.74</v>
      </c>
      <c r="G2542" s="10">
        <f>ROUND(E2542/D2542,2)</f>
        <v>1.03</v>
      </c>
      <c r="H2542" s="9" t="s">
        <v>8217</v>
      </c>
      <c r="I2542" t="s">
        <v>8222</v>
      </c>
      <c r="J2542" t="s">
        <v>8244</v>
      </c>
      <c r="K2542">
        <v>1319904721</v>
      </c>
      <c r="L2542">
        <v>1314720721</v>
      </c>
      <c r="M2542" s="20">
        <f>(((K2542/60)/60)/24)+DATE(1970,1,1)</f>
        <v>40845.675011574072</v>
      </c>
      <c r="N2542" s="20">
        <f>(((L2542/60)/60)/24)+DATE(1970,1,1)</f>
        <v>40785.675011574072</v>
      </c>
      <c r="O2542" s="22">
        <f>M2542-N2542</f>
        <v>60</v>
      </c>
      <c r="P2542" t="b">
        <v>0</v>
      </c>
      <c r="Q2542">
        <v>27</v>
      </c>
      <c r="R2542" t="b">
        <v>1</v>
      </c>
      <c r="S2542" t="s">
        <v>8295</v>
      </c>
      <c r="T2542" s="15" t="s">
        <v>8321</v>
      </c>
      <c r="U2542" s="15" t="s">
        <v>8350</v>
      </c>
    </row>
    <row r="2543" spans="1:21" ht="60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s="13">
        <f>IFERROR(ROUND(E2543/Q2543,2),0)</f>
        <v>59.46</v>
      </c>
      <c r="G2543" s="10">
        <f>ROUND(E2543/D2543,2)</f>
        <v>1.07</v>
      </c>
      <c r="H2543" s="9" t="s">
        <v>8217</v>
      </c>
      <c r="I2543" t="s">
        <v>8223</v>
      </c>
      <c r="J2543" t="s">
        <v>8245</v>
      </c>
      <c r="K2543">
        <v>1380192418</v>
      </c>
      <c r="L2543">
        <v>1375008418</v>
      </c>
      <c r="M2543" s="20">
        <f>(((K2543/60)/60)/24)+DATE(1970,1,1)</f>
        <v>41543.449282407404</v>
      </c>
      <c r="N2543" s="20">
        <f>(((L2543/60)/60)/24)+DATE(1970,1,1)</f>
        <v>41483.449282407404</v>
      </c>
      <c r="O2543" s="22">
        <f>M2543-N2543</f>
        <v>60</v>
      </c>
      <c r="P2543" t="b">
        <v>0</v>
      </c>
      <c r="Q2543">
        <v>63</v>
      </c>
      <c r="R2543" t="b">
        <v>1</v>
      </c>
      <c r="S2543" t="s">
        <v>8295</v>
      </c>
      <c r="T2543" s="15" t="s">
        <v>8321</v>
      </c>
      <c r="U2543" s="15" t="s">
        <v>8350</v>
      </c>
    </row>
    <row r="2544" spans="1:21" ht="45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s="13">
        <f>IFERROR(ROUND(E2544/Q2544,2),0)</f>
        <v>55.77</v>
      </c>
      <c r="G2544" s="10">
        <f>ROUND(E2544/D2544,2)</f>
        <v>1.04</v>
      </c>
      <c r="H2544" s="9" t="s">
        <v>8217</v>
      </c>
      <c r="I2544" t="s">
        <v>8222</v>
      </c>
      <c r="J2544" t="s">
        <v>8244</v>
      </c>
      <c r="K2544">
        <v>1380599940</v>
      </c>
      <c r="L2544">
        <v>1377252857</v>
      </c>
      <c r="M2544" s="20">
        <f>(((K2544/60)/60)/24)+DATE(1970,1,1)</f>
        <v>41548.165972222225</v>
      </c>
      <c r="N2544" s="20">
        <f>(((L2544/60)/60)/24)+DATE(1970,1,1)</f>
        <v>41509.426585648151</v>
      </c>
      <c r="O2544" s="22">
        <f>M2544-N2544</f>
        <v>38.73938657407416</v>
      </c>
      <c r="P2544" t="b">
        <v>0</v>
      </c>
      <c r="Q2544">
        <v>13</v>
      </c>
      <c r="R2544" t="b">
        <v>1</v>
      </c>
      <c r="S2544" t="s">
        <v>8295</v>
      </c>
      <c r="T2544" s="15" t="s">
        <v>8321</v>
      </c>
      <c r="U2544" s="15" t="s">
        <v>8350</v>
      </c>
    </row>
    <row r="2545" spans="1:21" ht="60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s="13">
        <f>IFERROR(ROUND(E2545/Q2545,2),0)</f>
        <v>30.08</v>
      </c>
      <c r="G2545" s="10">
        <f>ROUND(E2545/D2545,2)</f>
        <v>1.56</v>
      </c>
      <c r="H2545" s="9" t="s">
        <v>8217</v>
      </c>
      <c r="I2545" t="s">
        <v>8222</v>
      </c>
      <c r="J2545" t="s">
        <v>8244</v>
      </c>
      <c r="K2545">
        <v>1293937200</v>
      </c>
      <c r="L2545">
        <v>1291257298</v>
      </c>
      <c r="M2545" s="20">
        <f>(((K2545/60)/60)/24)+DATE(1970,1,1)</f>
        <v>40545.125</v>
      </c>
      <c r="N2545" s="20">
        <f>(((L2545/60)/60)/24)+DATE(1970,1,1)</f>
        <v>40514.107615740737</v>
      </c>
      <c r="O2545" s="22">
        <f>M2545-N2545</f>
        <v>31.017384259263054</v>
      </c>
      <c r="P2545" t="b">
        <v>0</v>
      </c>
      <c r="Q2545">
        <v>13</v>
      </c>
      <c r="R2545" t="b">
        <v>1</v>
      </c>
      <c r="S2545" t="s">
        <v>8295</v>
      </c>
      <c r="T2545" s="15" t="s">
        <v>8321</v>
      </c>
      <c r="U2545" s="15" t="s">
        <v>8350</v>
      </c>
    </row>
    <row r="2546" spans="1:21" ht="45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s="13">
        <f>IFERROR(ROUND(E2546/Q2546,2),0)</f>
        <v>88.44</v>
      </c>
      <c r="G2546" s="10">
        <f>ROUND(E2546/D2546,2)</f>
        <v>1.01</v>
      </c>
      <c r="H2546" s="9" t="s">
        <v>8217</v>
      </c>
      <c r="I2546" t="s">
        <v>8222</v>
      </c>
      <c r="J2546" t="s">
        <v>8244</v>
      </c>
      <c r="K2546">
        <v>1341750569</v>
      </c>
      <c r="L2546">
        <v>1339158569</v>
      </c>
      <c r="M2546" s="20">
        <f>(((K2546/60)/60)/24)+DATE(1970,1,1)</f>
        <v>41098.520474537036</v>
      </c>
      <c r="N2546" s="20">
        <f>(((L2546/60)/60)/24)+DATE(1970,1,1)</f>
        <v>41068.520474537036</v>
      </c>
      <c r="O2546" s="22">
        <f>M2546-N2546</f>
        <v>30</v>
      </c>
      <c r="P2546" t="b">
        <v>0</v>
      </c>
      <c r="Q2546">
        <v>57</v>
      </c>
      <c r="R2546" t="b">
        <v>1</v>
      </c>
      <c r="S2546" t="s">
        <v>8295</v>
      </c>
      <c r="T2546" s="15" t="s">
        <v>8321</v>
      </c>
      <c r="U2546" s="15" t="s">
        <v>8350</v>
      </c>
    </row>
    <row r="2547" spans="1:21" ht="45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s="13">
        <f>IFERROR(ROUND(E2547/Q2547,2),0)</f>
        <v>64.03</v>
      </c>
      <c r="G2547" s="10">
        <f>ROUND(E2547/D2547,2)</f>
        <v>1.95</v>
      </c>
      <c r="H2547" s="9" t="s">
        <v>8217</v>
      </c>
      <c r="I2547" t="s">
        <v>8222</v>
      </c>
      <c r="J2547" t="s">
        <v>8244</v>
      </c>
      <c r="K2547">
        <v>1424997000</v>
      </c>
      <c r="L2547">
        <v>1421983138</v>
      </c>
      <c r="M2547" s="20">
        <f>(((K2547/60)/60)/24)+DATE(1970,1,1)</f>
        <v>42062.020833333328</v>
      </c>
      <c r="N2547" s="20">
        <f>(((L2547/60)/60)/24)+DATE(1970,1,1)</f>
        <v>42027.13817129629</v>
      </c>
      <c r="O2547" s="22">
        <f>M2547-N2547</f>
        <v>34.882662037038244</v>
      </c>
      <c r="P2547" t="b">
        <v>0</v>
      </c>
      <c r="Q2547">
        <v>61</v>
      </c>
      <c r="R2547" t="b">
        <v>1</v>
      </c>
      <c r="S2547" t="s">
        <v>8295</v>
      </c>
      <c r="T2547" s="15" t="s">
        <v>8321</v>
      </c>
      <c r="U2547" s="15" t="s">
        <v>8350</v>
      </c>
    </row>
    <row r="2548" spans="1:21" ht="45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s="13">
        <f>IFERROR(ROUND(E2548/Q2548,2),0)</f>
        <v>60.15</v>
      </c>
      <c r="G2548" s="10">
        <f>ROUND(E2548/D2548,2)</f>
        <v>1.1200000000000001</v>
      </c>
      <c r="H2548" s="9" t="s">
        <v>8217</v>
      </c>
      <c r="I2548" t="s">
        <v>8222</v>
      </c>
      <c r="J2548" t="s">
        <v>8244</v>
      </c>
      <c r="K2548">
        <v>1380949200</v>
      </c>
      <c r="L2548">
        <v>1378586179</v>
      </c>
      <c r="M2548" s="20">
        <f>(((K2548/60)/60)/24)+DATE(1970,1,1)</f>
        <v>41552.208333333336</v>
      </c>
      <c r="N2548" s="20">
        <f>(((L2548/60)/60)/24)+DATE(1970,1,1)</f>
        <v>41524.858553240738</v>
      </c>
      <c r="O2548" s="22">
        <f>M2548-N2548</f>
        <v>27.349780092597939</v>
      </c>
      <c r="P2548" t="b">
        <v>0</v>
      </c>
      <c r="Q2548">
        <v>65</v>
      </c>
      <c r="R2548" t="b">
        <v>1</v>
      </c>
      <c r="S2548" t="s">
        <v>8295</v>
      </c>
      <c r="T2548" s="15" t="s">
        <v>8321</v>
      </c>
      <c r="U2548" s="15" t="s">
        <v>8350</v>
      </c>
    </row>
    <row r="2549" spans="1:21" ht="60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s="13">
        <f>IFERROR(ROUND(E2549/Q2549,2),0)</f>
        <v>49.19</v>
      </c>
      <c r="G2549" s="10">
        <f>ROUND(E2549/D2549,2)</f>
        <v>1.2</v>
      </c>
      <c r="H2549" s="9" t="s">
        <v>8217</v>
      </c>
      <c r="I2549" t="s">
        <v>8222</v>
      </c>
      <c r="J2549" t="s">
        <v>8244</v>
      </c>
      <c r="K2549">
        <v>1333560803</v>
      </c>
      <c r="L2549">
        <v>1330972403</v>
      </c>
      <c r="M2549" s="20">
        <f>(((K2549/60)/60)/24)+DATE(1970,1,1)</f>
        <v>41003.731516203705</v>
      </c>
      <c r="N2549" s="20">
        <f>(((L2549/60)/60)/24)+DATE(1970,1,1)</f>
        <v>40973.773182870369</v>
      </c>
      <c r="O2549" s="22">
        <f>M2549-N2549</f>
        <v>29.958333333335759</v>
      </c>
      <c r="P2549" t="b">
        <v>0</v>
      </c>
      <c r="Q2549">
        <v>134</v>
      </c>
      <c r="R2549" t="b">
        <v>1</v>
      </c>
      <c r="S2549" t="s">
        <v>8295</v>
      </c>
      <c r="T2549" s="15" t="s">
        <v>8321</v>
      </c>
      <c r="U2549" s="15" t="s">
        <v>8350</v>
      </c>
    </row>
    <row r="2550" spans="1:21" ht="60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s="13">
        <f>IFERROR(ROUND(E2550/Q2550,2),0)</f>
        <v>165.16</v>
      </c>
      <c r="G2550" s="10">
        <f>ROUND(E2550/D2550,2)</f>
        <v>1.02</v>
      </c>
      <c r="H2550" s="9" t="s">
        <v>8217</v>
      </c>
      <c r="I2550" t="s">
        <v>8228</v>
      </c>
      <c r="J2550" t="s">
        <v>8247</v>
      </c>
      <c r="K2550">
        <v>1475209620</v>
      </c>
      <c r="L2550">
        <v>1473087637</v>
      </c>
      <c r="M2550" s="20">
        <f>(((K2550/60)/60)/24)+DATE(1970,1,1)</f>
        <v>42643.185416666667</v>
      </c>
      <c r="N2550" s="20">
        <f>(((L2550/60)/60)/24)+DATE(1970,1,1)</f>
        <v>42618.625428240746</v>
      </c>
      <c r="O2550" s="22">
        <f>M2550-N2550</f>
        <v>24.559988425920892</v>
      </c>
      <c r="P2550" t="b">
        <v>0</v>
      </c>
      <c r="Q2550">
        <v>37</v>
      </c>
      <c r="R2550" t="b">
        <v>1</v>
      </c>
      <c r="S2550" t="s">
        <v>8295</v>
      </c>
      <c r="T2550" s="15" t="s">
        <v>8321</v>
      </c>
      <c r="U2550" s="15" t="s">
        <v>8350</v>
      </c>
    </row>
    <row r="2551" spans="1:21" ht="45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s="13">
        <f>IFERROR(ROUND(E2551/Q2551,2),0)</f>
        <v>43.62</v>
      </c>
      <c r="G2551" s="10">
        <f>ROUND(E2551/D2551,2)</f>
        <v>1.03</v>
      </c>
      <c r="H2551" s="9" t="s">
        <v>8217</v>
      </c>
      <c r="I2551" t="s">
        <v>8223</v>
      </c>
      <c r="J2551" t="s">
        <v>8245</v>
      </c>
      <c r="K2551">
        <v>1370019600</v>
      </c>
      <c r="L2551">
        <v>1366999870</v>
      </c>
      <c r="M2551" s="20">
        <f>(((K2551/60)/60)/24)+DATE(1970,1,1)</f>
        <v>41425.708333333336</v>
      </c>
      <c r="N2551" s="20">
        <f>(((L2551/60)/60)/24)+DATE(1970,1,1)</f>
        <v>41390.757754629631</v>
      </c>
      <c r="O2551" s="22">
        <f>M2551-N2551</f>
        <v>34.950578703705105</v>
      </c>
      <c r="P2551" t="b">
        <v>0</v>
      </c>
      <c r="Q2551">
        <v>37</v>
      </c>
      <c r="R2551" t="b">
        <v>1</v>
      </c>
      <c r="S2551" t="s">
        <v>8295</v>
      </c>
      <c r="T2551" s="15" t="s">
        <v>8321</v>
      </c>
      <c r="U2551" s="15" t="s">
        <v>8350</v>
      </c>
    </row>
    <row r="2552" spans="1:21" ht="60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s="13">
        <f>IFERROR(ROUND(E2552/Q2552,2),0)</f>
        <v>43.7</v>
      </c>
      <c r="G2552" s="10">
        <f>ROUND(E2552/D2552,2)</f>
        <v>1.01</v>
      </c>
      <c r="H2552" s="9" t="s">
        <v>8217</v>
      </c>
      <c r="I2552" t="s">
        <v>8222</v>
      </c>
      <c r="J2552" t="s">
        <v>8244</v>
      </c>
      <c r="K2552">
        <v>1444276740</v>
      </c>
      <c r="L2552">
        <v>1439392406</v>
      </c>
      <c r="M2552" s="20">
        <f>(((K2552/60)/60)/24)+DATE(1970,1,1)</f>
        <v>42285.165972222225</v>
      </c>
      <c r="N2552" s="20">
        <f>(((L2552/60)/60)/24)+DATE(1970,1,1)</f>
        <v>42228.634328703702</v>
      </c>
      <c r="O2552" s="22">
        <f>M2552-N2552</f>
        <v>56.531643518523197</v>
      </c>
      <c r="P2552" t="b">
        <v>0</v>
      </c>
      <c r="Q2552">
        <v>150</v>
      </c>
      <c r="R2552" t="b">
        <v>1</v>
      </c>
      <c r="S2552" t="s">
        <v>8295</v>
      </c>
      <c r="T2552" s="15" t="s">
        <v>8321</v>
      </c>
      <c r="U2552" s="15" t="s">
        <v>8350</v>
      </c>
    </row>
    <row r="2553" spans="1:21" ht="45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s="13">
        <f>IFERROR(ROUND(E2553/Q2553,2),0)</f>
        <v>67.42</v>
      </c>
      <c r="G2553" s="10">
        <f>ROUND(E2553/D2553,2)</f>
        <v>1.03</v>
      </c>
      <c r="H2553" s="9" t="s">
        <v>8217</v>
      </c>
      <c r="I2553" t="s">
        <v>8222</v>
      </c>
      <c r="J2553" t="s">
        <v>8244</v>
      </c>
      <c r="K2553">
        <v>1332362880</v>
      </c>
      <c r="L2553">
        <v>1329890585</v>
      </c>
      <c r="M2553" s="20">
        <f>(((K2553/60)/60)/24)+DATE(1970,1,1)</f>
        <v>40989.866666666669</v>
      </c>
      <c r="N2553" s="20">
        <f>(((L2553/60)/60)/24)+DATE(1970,1,1)</f>
        <v>40961.252141203702</v>
      </c>
      <c r="O2553" s="22">
        <f>M2553-N2553</f>
        <v>28.614525462966412</v>
      </c>
      <c r="P2553" t="b">
        <v>0</v>
      </c>
      <c r="Q2553">
        <v>56</v>
      </c>
      <c r="R2553" t="b">
        <v>1</v>
      </c>
      <c r="S2553" t="s">
        <v>8295</v>
      </c>
      <c r="T2553" s="15" t="s">
        <v>8321</v>
      </c>
      <c r="U2553" s="15" t="s">
        <v>8350</v>
      </c>
    </row>
    <row r="2554" spans="1:21" ht="60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s="13">
        <f>IFERROR(ROUND(E2554/Q2554,2),0)</f>
        <v>177.5</v>
      </c>
      <c r="G2554" s="10">
        <f>ROUND(E2554/D2554,2)</f>
        <v>1.07</v>
      </c>
      <c r="H2554" s="9" t="s">
        <v>8217</v>
      </c>
      <c r="I2554" t="s">
        <v>8222</v>
      </c>
      <c r="J2554" t="s">
        <v>8244</v>
      </c>
      <c r="K2554">
        <v>1488741981</v>
      </c>
      <c r="L2554">
        <v>1486149981</v>
      </c>
      <c r="M2554" s="20">
        <f>(((K2554/60)/60)/24)+DATE(1970,1,1)</f>
        <v>42799.809965277775</v>
      </c>
      <c r="N2554" s="20">
        <f>(((L2554/60)/60)/24)+DATE(1970,1,1)</f>
        <v>42769.809965277775</v>
      </c>
      <c r="O2554" s="22">
        <f>M2554-N2554</f>
        <v>30</v>
      </c>
      <c r="P2554" t="b">
        <v>0</v>
      </c>
      <c r="Q2554">
        <v>18</v>
      </c>
      <c r="R2554" t="b">
        <v>1</v>
      </c>
      <c r="S2554" t="s">
        <v>8295</v>
      </c>
      <c r="T2554" s="15" t="s">
        <v>8321</v>
      </c>
      <c r="U2554" s="15" t="s">
        <v>8350</v>
      </c>
    </row>
    <row r="2555" spans="1:21" ht="45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s="13">
        <f>IFERROR(ROUND(E2555/Q2555,2),0)</f>
        <v>38.880000000000003</v>
      </c>
      <c r="G2555" s="10">
        <f>ROUND(E2555/D2555,2)</f>
        <v>1.56</v>
      </c>
      <c r="H2555" s="9" t="s">
        <v>8217</v>
      </c>
      <c r="I2555" t="s">
        <v>8222</v>
      </c>
      <c r="J2555" t="s">
        <v>8244</v>
      </c>
      <c r="K2555">
        <v>1348202807</v>
      </c>
      <c r="L2555">
        <v>1343018807</v>
      </c>
      <c r="M2555" s="20">
        <f>(((K2555/60)/60)/24)+DATE(1970,1,1)</f>
        <v>41173.199155092596</v>
      </c>
      <c r="N2555" s="20">
        <f>(((L2555/60)/60)/24)+DATE(1970,1,1)</f>
        <v>41113.199155092596</v>
      </c>
      <c r="O2555" s="22">
        <f>M2555-N2555</f>
        <v>60</v>
      </c>
      <c r="P2555" t="b">
        <v>0</v>
      </c>
      <c r="Q2555">
        <v>60</v>
      </c>
      <c r="R2555" t="b">
        <v>1</v>
      </c>
      <c r="S2555" t="s">
        <v>8295</v>
      </c>
      <c r="T2555" s="15" t="s">
        <v>8321</v>
      </c>
      <c r="U2555" s="15" t="s">
        <v>8350</v>
      </c>
    </row>
    <row r="2556" spans="1:21" ht="60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s="13">
        <f>IFERROR(ROUND(E2556/Q2556,2),0)</f>
        <v>54.99</v>
      </c>
      <c r="G2556" s="10">
        <f>ROUND(E2556/D2556,2)</f>
        <v>1.23</v>
      </c>
      <c r="H2556" s="9" t="s">
        <v>8217</v>
      </c>
      <c r="I2556" t="s">
        <v>8222</v>
      </c>
      <c r="J2556" t="s">
        <v>8244</v>
      </c>
      <c r="K2556">
        <v>1433131140</v>
      </c>
      <c r="L2556">
        <v>1430445163</v>
      </c>
      <c r="M2556" s="20">
        <f>(((K2556/60)/60)/24)+DATE(1970,1,1)</f>
        <v>42156.165972222225</v>
      </c>
      <c r="N2556" s="20">
        <f>(((L2556/60)/60)/24)+DATE(1970,1,1)</f>
        <v>42125.078275462962</v>
      </c>
      <c r="O2556" s="22">
        <f>M2556-N2556</f>
        <v>31.087696759263054</v>
      </c>
      <c r="P2556" t="b">
        <v>0</v>
      </c>
      <c r="Q2556">
        <v>67</v>
      </c>
      <c r="R2556" t="b">
        <v>1</v>
      </c>
      <c r="S2556" t="s">
        <v>8295</v>
      </c>
      <c r="T2556" s="15" t="s">
        <v>8321</v>
      </c>
      <c r="U2556" s="15" t="s">
        <v>8350</v>
      </c>
    </row>
    <row r="2557" spans="1:21" ht="60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s="13">
        <f>IFERROR(ROUND(E2557/Q2557,2),0)</f>
        <v>61.34</v>
      </c>
      <c r="G2557" s="10">
        <f>ROUND(E2557/D2557,2)</f>
        <v>1.07</v>
      </c>
      <c r="H2557" s="9" t="s">
        <v>8217</v>
      </c>
      <c r="I2557" t="s">
        <v>8222</v>
      </c>
      <c r="J2557" t="s">
        <v>8244</v>
      </c>
      <c r="K2557">
        <v>1338219793</v>
      </c>
      <c r="L2557">
        <v>1335541393</v>
      </c>
      <c r="M2557" s="20">
        <f>(((K2557/60)/60)/24)+DATE(1970,1,1)</f>
        <v>41057.655011574076</v>
      </c>
      <c r="N2557" s="20">
        <f>(((L2557/60)/60)/24)+DATE(1970,1,1)</f>
        <v>41026.655011574076</v>
      </c>
      <c r="O2557" s="22">
        <f>M2557-N2557</f>
        <v>31</v>
      </c>
      <c r="P2557" t="b">
        <v>0</v>
      </c>
      <c r="Q2557">
        <v>35</v>
      </c>
      <c r="R2557" t="b">
        <v>1</v>
      </c>
      <c r="S2557" t="s">
        <v>8295</v>
      </c>
      <c r="T2557" s="15" t="s">
        <v>8321</v>
      </c>
      <c r="U2557" s="15" t="s">
        <v>8350</v>
      </c>
    </row>
    <row r="2558" spans="1:21" ht="60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s="13">
        <f>IFERROR(ROUND(E2558/Q2558,2),0)</f>
        <v>23.12</v>
      </c>
      <c r="G2558" s="10">
        <f>ROUND(E2558/D2558,2)</f>
        <v>1.06</v>
      </c>
      <c r="H2558" s="9" t="s">
        <v>8217</v>
      </c>
      <c r="I2558" t="s">
        <v>8222</v>
      </c>
      <c r="J2558" t="s">
        <v>8244</v>
      </c>
      <c r="K2558">
        <v>1356392857</v>
      </c>
      <c r="L2558">
        <v>1352504857</v>
      </c>
      <c r="M2558" s="20">
        <f>(((K2558/60)/60)/24)+DATE(1970,1,1)</f>
        <v>41267.991400462961</v>
      </c>
      <c r="N2558" s="20">
        <f>(((L2558/60)/60)/24)+DATE(1970,1,1)</f>
        <v>41222.991400462961</v>
      </c>
      <c r="O2558" s="22">
        <f>M2558-N2558</f>
        <v>45</v>
      </c>
      <c r="P2558" t="b">
        <v>0</v>
      </c>
      <c r="Q2558">
        <v>34</v>
      </c>
      <c r="R2558" t="b">
        <v>1</v>
      </c>
      <c r="S2558" t="s">
        <v>8295</v>
      </c>
      <c r="T2558" s="15" t="s">
        <v>8321</v>
      </c>
      <c r="U2558" s="15" t="s">
        <v>8350</v>
      </c>
    </row>
    <row r="2559" spans="1:21" ht="30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s="13">
        <f>IFERROR(ROUND(E2559/Q2559,2),0)</f>
        <v>29.61</v>
      </c>
      <c r="G2559" s="10">
        <f>ROUND(E2559/D2559,2)</f>
        <v>1.18</v>
      </c>
      <c r="H2559" s="9" t="s">
        <v>8217</v>
      </c>
      <c r="I2559" t="s">
        <v>8223</v>
      </c>
      <c r="J2559" t="s">
        <v>8245</v>
      </c>
      <c r="K2559">
        <v>1400176386</v>
      </c>
      <c r="L2559">
        <v>1397584386</v>
      </c>
      <c r="M2559" s="20">
        <f>(((K2559/60)/60)/24)+DATE(1970,1,1)</f>
        <v>41774.745208333334</v>
      </c>
      <c r="N2559" s="20">
        <f>(((L2559/60)/60)/24)+DATE(1970,1,1)</f>
        <v>41744.745208333334</v>
      </c>
      <c r="O2559" s="22">
        <f>M2559-N2559</f>
        <v>30</v>
      </c>
      <c r="P2559" t="b">
        <v>0</v>
      </c>
      <c r="Q2559">
        <v>36</v>
      </c>
      <c r="R2559" t="b">
        <v>1</v>
      </c>
      <c r="S2559" t="s">
        <v>8295</v>
      </c>
      <c r="T2559" s="15" t="s">
        <v>8321</v>
      </c>
      <c r="U2559" s="15" t="s">
        <v>8350</v>
      </c>
    </row>
    <row r="2560" spans="1:21" ht="45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s="13">
        <f>IFERROR(ROUND(E2560/Q2560,2),0)</f>
        <v>75.61</v>
      </c>
      <c r="G2560" s="10">
        <f>ROUND(E2560/D2560,2)</f>
        <v>1.0900000000000001</v>
      </c>
      <c r="H2560" s="9" t="s">
        <v>8217</v>
      </c>
      <c r="I2560" t="s">
        <v>8224</v>
      </c>
      <c r="J2560" t="s">
        <v>8246</v>
      </c>
      <c r="K2560">
        <v>1430488740</v>
      </c>
      <c r="L2560">
        <v>1427747906</v>
      </c>
      <c r="M2560" s="20">
        <f>(((K2560/60)/60)/24)+DATE(1970,1,1)</f>
        <v>42125.582638888889</v>
      </c>
      <c r="N2560" s="20">
        <f>(((L2560/60)/60)/24)+DATE(1970,1,1)</f>
        <v>42093.860023148154</v>
      </c>
      <c r="O2560" s="22">
        <f>M2560-N2560</f>
        <v>31.722615740734909</v>
      </c>
      <c r="P2560" t="b">
        <v>0</v>
      </c>
      <c r="Q2560">
        <v>18</v>
      </c>
      <c r="R2560" t="b">
        <v>1</v>
      </c>
      <c r="S2560" t="s">
        <v>8295</v>
      </c>
      <c r="T2560" s="15" t="s">
        <v>8321</v>
      </c>
      <c r="U2560" s="15" t="s">
        <v>8350</v>
      </c>
    </row>
    <row r="2561" spans="1:21" ht="60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s="13">
        <f>IFERROR(ROUND(E2561/Q2561,2),0)</f>
        <v>35.6</v>
      </c>
      <c r="G2561" s="10">
        <f>ROUND(E2561/D2561,2)</f>
        <v>1.1100000000000001</v>
      </c>
      <c r="H2561" s="9" t="s">
        <v>8217</v>
      </c>
      <c r="I2561" t="s">
        <v>8222</v>
      </c>
      <c r="J2561" t="s">
        <v>8244</v>
      </c>
      <c r="K2561">
        <v>1321385820</v>
      </c>
      <c r="L2561">
        <v>1318539484</v>
      </c>
      <c r="M2561" s="20">
        <f>(((K2561/60)/60)/24)+DATE(1970,1,1)</f>
        <v>40862.817361111112</v>
      </c>
      <c r="N2561" s="20">
        <f>(((L2561/60)/60)/24)+DATE(1970,1,1)</f>
        <v>40829.873657407406</v>
      </c>
      <c r="O2561" s="22">
        <f>M2561-N2561</f>
        <v>32.943703703705978</v>
      </c>
      <c r="P2561" t="b">
        <v>0</v>
      </c>
      <c r="Q2561">
        <v>25</v>
      </c>
      <c r="R2561" t="b">
        <v>1</v>
      </c>
      <c r="S2561" t="s">
        <v>8295</v>
      </c>
      <c r="T2561" s="15" t="s">
        <v>8321</v>
      </c>
      <c r="U2561" s="15" t="s">
        <v>8350</v>
      </c>
    </row>
    <row r="2562" spans="1:21" ht="60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s="13">
        <f>IFERROR(ROUND(E2562/Q2562,2),0)</f>
        <v>143</v>
      </c>
      <c r="G2562" s="10">
        <f>ROUND(E2562/D2562,2)</f>
        <v>1</v>
      </c>
      <c r="H2562" s="9" t="s">
        <v>8217</v>
      </c>
      <c r="I2562" t="s">
        <v>8223</v>
      </c>
      <c r="J2562" t="s">
        <v>8245</v>
      </c>
      <c r="K2562">
        <v>1425682174</v>
      </c>
      <c r="L2562">
        <v>1423090174</v>
      </c>
      <c r="M2562" s="20">
        <f>(((K2562/60)/60)/24)+DATE(1970,1,1)</f>
        <v>42069.951087962967</v>
      </c>
      <c r="N2562" s="20">
        <f>(((L2562/60)/60)/24)+DATE(1970,1,1)</f>
        <v>42039.951087962967</v>
      </c>
      <c r="O2562" s="22">
        <f>M2562-N2562</f>
        <v>30</v>
      </c>
      <c r="P2562" t="b">
        <v>0</v>
      </c>
      <c r="Q2562">
        <v>21</v>
      </c>
      <c r="R2562" t="b">
        <v>1</v>
      </c>
      <c r="S2562" t="s">
        <v>8295</v>
      </c>
      <c r="T2562" s="15" t="s">
        <v>8321</v>
      </c>
      <c r="U2562" s="15" t="s">
        <v>8350</v>
      </c>
    </row>
    <row r="2563" spans="1:21" ht="60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s="13" t="s">
        <v>7234</v>
      </c>
      <c r="G2563" s="10">
        <f>ROUND(E2563/D2563,2)</f>
        <v>0</v>
      </c>
      <c r="H2563" s="9" t="s">
        <v>8218</v>
      </c>
      <c r="I2563" t="s">
        <v>8227</v>
      </c>
      <c r="J2563" t="s">
        <v>8249</v>
      </c>
      <c r="K2563">
        <v>1444740089</v>
      </c>
      <c r="L2563">
        <v>1442148089</v>
      </c>
      <c r="M2563" s="20">
        <f>(((K2563/60)/60)/24)+DATE(1970,1,1)</f>
        <v>42290.528807870374</v>
      </c>
      <c r="N2563" s="20">
        <f>(((L2563/60)/60)/24)+DATE(1970,1,1)</f>
        <v>42260.528807870374</v>
      </c>
      <c r="O2563" s="22">
        <f>M2563-N2563</f>
        <v>30</v>
      </c>
      <c r="P2563" t="b">
        <v>0</v>
      </c>
      <c r="Q2563" t="s">
        <v>8305</v>
      </c>
      <c r="R2563" t="b">
        <v>0</v>
      </c>
      <c r="S2563" t="s">
        <v>8279</v>
      </c>
      <c r="T2563" s="15" t="s">
        <v>8332</v>
      </c>
      <c r="U2563" s="15" t="s">
        <v>8333</v>
      </c>
    </row>
    <row r="2564" spans="1:21" ht="60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s="13">
        <f>IFERROR(ROUND(E2564/Q2564,2),0)</f>
        <v>25</v>
      </c>
      <c r="G2564" s="10">
        <f>ROUND(E2564/D2564,2)</f>
        <v>0.01</v>
      </c>
      <c r="H2564" s="9" t="s">
        <v>8218</v>
      </c>
      <c r="I2564" t="s">
        <v>8234</v>
      </c>
      <c r="J2564" t="s">
        <v>8247</v>
      </c>
      <c r="K2564">
        <v>1476189339</v>
      </c>
      <c r="L2564">
        <v>1471005339</v>
      </c>
      <c r="M2564" s="20">
        <f>(((K2564/60)/60)/24)+DATE(1970,1,1)</f>
        <v>42654.524756944447</v>
      </c>
      <c r="N2564" s="20">
        <f>(((L2564/60)/60)/24)+DATE(1970,1,1)</f>
        <v>42594.524756944447</v>
      </c>
      <c r="O2564" s="22">
        <f>M2564-N2564</f>
        <v>60</v>
      </c>
      <c r="P2564" t="b">
        <v>0</v>
      </c>
      <c r="Q2564">
        <v>3</v>
      </c>
      <c r="R2564" t="b">
        <v>0</v>
      </c>
      <c r="S2564" t="s">
        <v>8279</v>
      </c>
      <c r="T2564" s="15" t="s">
        <v>8332</v>
      </c>
      <c r="U2564" s="15" t="s">
        <v>8333</v>
      </c>
    </row>
    <row r="2565" spans="1:21" ht="30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s="13" t="s">
        <v>7234</v>
      </c>
      <c r="G2565" s="10">
        <f>ROUND(E2565/D2565,2)</f>
        <v>0</v>
      </c>
      <c r="H2565" s="9" t="s">
        <v>8218</v>
      </c>
      <c r="I2565" t="s">
        <v>8222</v>
      </c>
      <c r="J2565" t="s">
        <v>8244</v>
      </c>
      <c r="K2565">
        <v>1438226451</v>
      </c>
      <c r="L2565">
        <v>1433042451</v>
      </c>
      <c r="M2565" s="20">
        <f>(((K2565/60)/60)/24)+DATE(1970,1,1)</f>
        <v>42215.139479166668</v>
      </c>
      <c r="N2565" s="20">
        <f>(((L2565/60)/60)/24)+DATE(1970,1,1)</f>
        <v>42155.139479166668</v>
      </c>
      <c r="O2565" s="22">
        <f>M2565-N2565</f>
        <v>60</v>
      </c>
      <c r="P2565" t="b">
        <v>0</v>
      </c>
      <c r="Q2565" t="s">
        <v>8305</v>
      </c>
      <c r="R2565" t="b">
        <v>0</v>
      </c>
      <c r="S2565" t="s">
        <v>8279</v>
      </c>
      <c r="T2565" s="15" t="s">
        <v>8332</v>
      </c>
      <c r="U2565" s="15" t="s">
        <v>8333</v>
      </c>
    </row>
    <row r="2566" spans="1:21" ht="45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s="13" t="s">
        <v>7234</v>
      </c>
      <c r="G2566" s="10">
        <f>ROUND(E2566/D2566,2)</f>
        <v>0</v>
      </c>
      <c r="H2566" s="9" t="s">
        <v>8218</v>
      </c>
      <c r="I2566" t="s">
        <v>8227</v>
      </c>
      <c r="J2566" t="s">
        <v>8249</v>
      </c>
      <c r="K2566">
        <v>1406854699</v>
      </c>
      <c r="L2566">
        <v>1404262699</v>
      </c>
      <c r="M2566" s="20">
        <f>(((K2566/60)/60)/24)+DATE(1970,1,1)</f>
        <v>41852.040497685186</v>
      </c>
      <c r="N2566" s="20">
        <f>(((L2566/60)/60)/24)+DATE(1970,1,1)</f>
        <v>41822.040497685186</v>
      </c>
      <c r="O2566" s="22">
        <f>M2566-N2566</f>
        <v>30</v>
      </c>
      <c r="P2566" t="b">
        <v>0</v>
      </c>
      <c r="Q2566" t="s">
        <v>8305</v>
      </c>
      <c r="R2566" t="b">
        <v>0</v>
      </c>
      <c r="S2566" t="s">
        <v>8279</v>
      </c>
      <c r="T2566" s="15" t="s">
        <v>8332</v>
      </c>
      <c r="U2566" s="15" t="s">
        <v>8333</v>
      </c>
    </row>
    <row r="2567" spans="1:21" ht="45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s="13">
        <f>IFERROR(ROUND(E2567/Q2567,2),0)</f>
        <v>100</v>
      </c>
      <c r="G2567" s="10">
        <f>ROUND(E2567/D2567,2)</f>
        <v>0.01</v>
      </c>
      <c r="H2567" s="9" t="s">
        <v>8218</v>
      </c>
      <c r="I2567" t="s">
        <v>8222</v>
      </c>
      <c r="J2567" t="s">
        <v>8244</v>
      </c>
      <c r="K2567">
        <v>1462827000</v>
      </c>
      <c r="L2567">
        <v>1457710589</v>
      </c>
      <c r="M2567" s="20">
        <f>(((K2567/60)/60)/24)+DATE(1970,1,1)</f>
        <v>42499.868055555555</v>
      </c>
      <c r="N2567" s="20">
        <f>(((L2567/60)/60)/24)+DATE(1970,1,1)</f>
        <v>42440.650335648148</v>
      </c>
      <c r="O2567" s="22">
        <f>M2567-N2567</f>
        <v>59.217719907406718</v>
      </c>
      <c r="P2567" t="b">
        <v>0</v>
      </c>
      <c r="Q2567">
        <v>1</v>
      </c>
      <c r="R2567" t="b">
        <v>0</v>
      </c>
      <c r="S2567" t="s">
        <v>8279</v>
      </c>
      <c r="T2567" s="15" t="s">
        <v>8332</v>
      </c>
      <c r="U2567" s="15" t="s">
        <v>8333</v>
      </c>
    </row>
    <row r="2568" spans="1:21" ht="45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s="13" t="s">
        <v>7234</v>
      </c>
      <c r="G2568" s="10">
        <f>ROUND(E2568/D2568,2)</f>
        <v>0</v>
      </c>
      <c r="H2568" s="9" t="s">
        <v>8218</v>
      </c>
      <c r="I2568" t="s">
        <v>8222</v>
      </c>
      <c r="J2568" t="s">
        <v>8244</v>
      </c>
      <c r="K2568">
        <v>1408663948</v>
      </c>
      <c r="L2568">
        <v>1406071948</v>
      </c>
      <c r="M2568" s="20">
        <f>(((K2568/60)/60)/24)+DATE(1970,1,1)</f>
        <v>41872.980879629627</v>
      </c>
      <c r="N2568" s="20">
        <f>(((L2568/60)/60)/24)+DATE(1970,1,1)</f>
        <v>41842.980879629627</v>
      </c>
      <c r="O2568" s="22">
        <f>M2568-N2568</f>
        <v>30</v>
      </c>
      <c r="P2568" t="b">
        <v>0</v>
      </c>
      <c r="Q2568" t="s">
        <v>8305</v>
      </c>
      <c r="R2568" t="b">
        <v>0</v>
      </c>
      <c r="S2568" t="s">
        <v>8279</v>
      </c>
      <c r="T2568" s="15" t="s">
        <v>8332</v>
      </c>
      <c r="U2568" s="15" t="s">
        <v>8333</v>
      </c>
    </row>
    <row r="2569" spans="1:21" ht="45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s="13">
        <f>IFERROR(ROUND(E2569/Q2569,2),0)</f>
        <v>60</v>
      </c>
      <c r="G2569" s="10">
        <f>ROUND(E2569/D2569,2)</f>
        <v>0</v>
      </c>
      <c r="H2569" s="9" t="s">
        <v>8218</v>
      </c>
      <c r="I2569" t="s">
        <v>8222</v>
      </c>
      <c r="J2569" t="s">
        <v>8244</v>
      </c>
      <c r="K2569">
        <v>1429823138</v>
      </c>
      <c r="L2569">
        <v>1427231138</v>
      </c>
      <c r="M2569" s="20">
        <f>(((K2569/60)/60)/24)+DATE(1970,1,1)</f>
        <v>42117.878912037035</v>
      </c>
      <c r="N2569" s="20">
        <f>(((L2569/60)/60)/24)+DATE(1970,1,1)</f>
        <v>42087.878912037035</v>
      </c>
      <c r="O2569" s="22">
        <f>M2569-N2569</f>
        <v>30</v>
      </c>
      <c r="P2569" t="b">
        <v>0</v>
      </c>
      <c r="Q2569">
        <v>2</v>
      </c>
      <c r="R2569" t="b">
        <v>0</v>
      </c>
      <c r="S2569" t="s">
        <v>8279</v>
      </c>
      <c r="T2569" s="15" t="s">
        <v>8332</v>
      </c>
      <c r="U2569" s="15" t="s">
        <v>8333</v>
      </c>
    </row>
    <row r="2570" spans="1:21" ht="60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s="13">
        <f>IFERROR(ROUND(E2570/Q2570,2),0)</f>
        <v>50</v>
      </c>
      <c r="G2570" s="10">
        <f>ROUND(E2570/D2570,2)</f>
        <v>0.01</v>
      </c>
      <c r="H2570" s="9" t="s">
        <v>8218</v>
      </c>
      <c r="I2570" t="s">
        <v>8223</v>
      </c>
      <c r="J2570" t="s">
        <v>8245</v>
      </c>
      <c r="K2570">
        <v>1472745594</v>
      </c>
      <c r="L2570">
        <v>1470153594</v>
      </c>
      <c r="M2570" s="20">
        <f>(((K2570/60)/60)/24)+DATE(1970,1,1)</f>
        <v>42614.666597222225</v>
      </c>
      <c r="N2570" s="20">
        <f>(((L2570/60)/60)/24)+DATE(1970,1,1)</f>
        <v>42584.666597222225</v>
      </c>
      <c r="O2570" s="22">
        <f>M2570-N2570</f>
        <v>30</v>
      </c>
      <c r="P2570" t="b">
        <v>0</v>
      </c>
      <c r="Q2570">
        <v>1</v>
      </c>
      <c r="R2570" t="b">
        <v>0</v>
      </c>
      <c r="S2570" t="s">
        <v>8279</v>
      </c>
      <c r="T2570" s="15" t="s">
        <v>8332</v>
      </c>
      <c r="U2570" s="15" t="s">
        <v>8333</v>
      </c>
    </row>
    <row r="2571" spans="1:21" ht="45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s="13">
        <f>IFERROR(ROUND(E2571/Q2571,2),0)</f>
        <v>72.5</v>
      </c>
      <c r="G2571" s="10">
        <f>ROUND(E2571/D2571,2)</f>
        <v>0.02</v>
      </c>
      <c r="H2571" s="9" t="s">
        <v>8218</v>
      </c>
      <c r="I2571" t="s">
        <v>8222</v>
      </c>
      <c r="J2571" t="s">
        <v>8244</v>
      </c>
      <c r="K2571">
        <v>1442457112</v>
      </c>
      <c r="L2571">
        <v>1439865112</v>
      </c>
      <c r="M2571" s="20">
        <f>(((K2571/60)/60)/24)+DATE(1970,1,1)</f>
        <v>42264.105462962965</v>
      </c>
      <c r="N2571" s="20">
        <f>(((L2571/60)/60)/24)+DATE(1970,1,1)</f>
        <v>42234.105462962965</v>
      </c>
      <c r="O2571" s="22">
        <f>M2571-N2571</f>
        <v>30</v>
      </c>
      <c r="P2571" t="b">
        <v>0</v>
      </c>
      <c r="Q2571">
        <v>2</v>
      </c>
      <c r="R2571" t="b">
        <v>0</v>
      </c>
      <c r="S2571" t="s">
        <v>8279</v>
      </c>
      <c r="T2571" s="15" t="s">
        <v>8332</v>
      </c>
      <c r="U2571" s="15" t="s">
        <v>8333</v>
      </c>
    </row>
    <row r="2572" spans="1:21" ht="45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s="13">
        <f>IFERROR(ROUND(E2572/Q2572,2),0)</f>
        <v>29.5</v>
      </c>
      <c r="G2572" s="10">
        <f>ROUND(E2572/D2572,2)</f>
        <v>0.01</v>
      </c>
      <c r="H2572" s="9" t="s">
        <v>8218</v>
      </c>
      <c r="I2572" t="s">
        <v>8222</v>
      </c>
      <c r="J2572" t="s">
        <v>8244</v>
      </c>
      <c r="K2572">
        <v>1486590035</v>
      </c>
      <c r="L2572">
        <v>1483998035</v>
      </c>
      <c r="M2572" s="20">
        <f>(((K2572/60)/60)/24)+DATE(1970,1,1)</f>
        <v>42774.903182870374</v>
      </c>
      <c r="N2572" s="20">
        <f>(((L2572/60)/60)/24)+DATE(1970,1,1)</f>
        <v>42744.903182870374</v>
      </c>
      <c r="O2572" s="22">
        <f>M2572-N2572</f>
        <v>30</v>
      </c>
      <c r="P2572" t="b">
        <v>0</v>
      </c>
      <c r="Q2572">
        <v>2</v>
      </c>
      <c r="R2572" t="b">
        <v>0</v>
      </c>
      <c r="S2572" t="s">
        <v>8279</v>
      </c>
      <c r="T2572" s="15" t="s">
        <v>8332</v>
      </c>
      <c r="U2572" s="15" t="s">
        <v>8333</v>
      </c>
    </row>
    <row r="2573" spans="1:21" ht="45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s="13">
        <f>IFERROR(ROUND(E2573/Q2573,2),0)</f>
        <v>62.5</v>
      </c>
      <c r="G2573" s="10">
        <f>ROUND(E2573/D2573,2)</f>
        <v>0</v>
      </c>
      <c r="H2573" s="9" t="s">
        <v>8218</v>
      </c>
      <c r="I2573" t="s">
        <v>8224</v>
      </c>
      <c r="J2573" t="s">
        <v>8246</v>
      </c>
      <c r="K2573">
        <v>1463645521</v>
      </c>
      <c r="L2573">
        <v>1458461521</v>
      </c>
      <c r="M2573" s="20">
        <f>(((K2573/60)/60)/24)+DATE(1970,1,1)</f>
        <v>42509.341678240744</v>
      </c>
      <c r="N2573" s="20">
        <f>(((L2573/60)/60)/24)+DATE(1970,1,1)</f>
        <v>42449.341678240744</v>
      </c>
      <c r="O2573" s="22">
        <f>M2573-N2573</f>
        <v>60</v>
      </c>
      <c r="P2573" t="b">
        <v>0</v>
      </c>
      <c r="Q2573">
        <v>4</v>
      </c>
      <c r="R2573" t="b">
        <v>0</v>
      </c>
      <c r="S2573" t="s">
        <v>8279</v>
      </c>
      <c r="T2573" s="15" t="s">
        <v>8332</v>
      </c>
      <c r="U2573" s="15" t="s">
        <v>8333</v>
      </c>
    </row>
    <row r="2574" spans="1:21" ht="45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s="13" t="s">
        <v>7234</v>
      </c>
      <c r="G2574" s="10">
        <f>ROUND(E2574/D2574,2)</f>
        <v>0</v>
      </c>
      <c r="H2574" s="9" t="s">
        <v>8218</v>
      </c>
      <c r="I2574" t="s">
        <v>8222</v>
      </c>
      <c r="J2574" t="s">
        <v>8244</v>
      </c>
      <c r="K2574">
        <v>1428893517</v>
      </c>
      <c r="L2574">
        <v>1426301517</v>
      </c>
      <c r="M2574" s="20">
        <f>(((K2574/60)/60)/24)+DATE(1970,1,1)</f>
        <v>42107.119409722218</v>
      </c>
      <c r="N2574" s="20">
        <f>(((L2574/60)/60)/24)+DATE(1970,1,1)</f>
        <v>42077.119409722218</v>
      </c>
      <c r="O2574" s="22">
        <f>M2574-N2574</f>
        <v>30</v>
      </c>
      <c r="P2574" t="b">
        <v>0</v>
      </c>
      <c r="Q2574" t="s">
        <v>8305</v>
      </c>
      <c r="R2574" t="b">
        <v>0</v>
      </c>
      <c r="S2574" t="s">
        <v>8279</v>
      </c>
      <c r="T2574" s="15" t="s">
        <v>8332</v>
      </c>
      <c r="U2574" s="15" t="s">
        <v>8333</v>
      </c>
    </row>
    <row r="2575" spans="1:21" ht="60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s="13" t="s">
        <v>7234</v>
      </c>
      <c r="G2575" s="10">
        <f>ROUND(E2575/D2575,2)</f>
        <v>0</v>
      </c>
      <c r="H2575" s="9" t="s">
        <v>8218</v>
      </c>
      <c r="I2575" t="s">
        <v>8222</v>
      </c>
      <c r="J2575" t="s">
        <v>8244</v>
      </c>
      <c r="K2575">
        <v>1408803149</v>
      </c>
      <c r="L2575">
        <v>1404915149</v>
      </c>
      <c r="M2575" s="20">
        <f>(((K2575/60)/60)/24)+DATE(1970,1,1)</f>
        <v>41874.592002314814</v>
      </c>
      <c r="N2575" s="20">
        <f>(((L2575/60)/60)/24)+DATE(1970,1,1)</f>
        <v>41829.592002314814</v>
      </c>
      <c r="O2575" s="22">
        <f>M2575-N2575</f>
        <v>45</v>
      </c>
      <c r="P2575" t="b">
        <v>0</v>
      </c>
      <c r="Q2575" t="s">
        <v>8305</v>
      </c>
      <c r="R2575" t="b">
        <v>0</v>
      </c>
      <c r="S2575" t="s">
        <v>8279</v>
      </c>
      <c r="T2575" s="15" t="s">
        <v>8332</v>
      </c>
      <c r="U2575" s="15" t="s">
        <v>8333</v>
      </c>
    </row>
    <row r="2576" spans="1:21" ht="60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s="13" t="s">
        <v>7234</v>
      </c>
      <c r="G2576" s="10">
        <f>ROUND(E2576/D2576,2)</f>
        <v>0</v>
      </c>
      <c r="H2576" s="9" t="s">
        <v>8218</v>
      </c>
      <c r="I2576" t="s">
        <v>8222</v>
      </c>
      <c r="J2576" t="s">
        <v>8244</v>
      </c>
      <c r="K2576">
        <v>1463600945</v>
      </c>
      <c r="L2576">
        <v>1461786545</v>
      </c>
      <c r="M2576" s="20">
        <f>(((K2576/60)/60)/24)+DATE(1970,1,1)</f>
        <v>42508.825752314813</v>
      </c>
      <c r="N2576" s="20">
        <f>(((L2576/60)/60)/24)+DATE(1970,1,1)</f>
        <v>42487.825752314813</v>
      </c>
      <c r="O2576" s="22">
        <f>M2576-N2576</f>
        <v>21</v>
      </c>
      <c r="P2576" t="b">
        <v>0</v>
      </c>
      <c r="Q2576" t="s">
        <v>8305</v>
      </c>
      <c r="R2576" t="b">
        <v>0</v>
      </c>
      <c r="S2576" t="s">
        <v>8279</v>
      </c>
      <c r="T2576" s="15" t="s">
        <v>8332</v>
      </c>
      <c r="U2576" s="15" t="s">
        <v>8333</v>
      </c>
    </row>
    <row r="2577" spans="1:21" ht="60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s="13" t="s">
        <v>7234</v>
      </c>
      <c r="G2577" s="10">
        <f>ROUND(E2577/D2577,2)</f>
        <v>0</v>
      </c>
      <c r="H2577" s="9" t="s">
        <v>8218</v>
      </c>
      <c r="I2577" t="s">
        <v>8222</v>
      </c>
      <c r="J2577" t="s">
        <v>8244</v>
      </c>
      <c r="K2577">
        <v>1421030194</v>
      </c>
      <c r="L2577">
        <v>1418438194</v>
      </c>
      <c r="M2577" s="20">
        <f>(((K2577/60)/60)/24)+DATE(1970,1,1)</f>
        <v>42016.108726851846</v>
      </c>
      <c r="N2577" s="20">
        <f>(((L2577/60)/60)/24)+DATE(1970,1,1)</f>
        <v>41986.108726851846</v>
      </c>
      <c r="O2577" s="22">
        <f>M2577-N2577</f>
        <v>30</v>
      </c>
      <c r="P2577" t="b">
        <v>0</v>
      </c>
      <c r="Q2577" t="s">
        <v>8305</v>
      </c>
      <c r="R2577" t="b">
        <v>0</v>
      </c>
      <c r="S2577" t="s">
        <v>8279</v>
      </c>
      <c r="T2577" s="15" t="s">
        <v>8332</v>
      </c>
      <c r="U2577" s="15" t="s">
        <v>8333</v>
      </c>
    </row>
    <row r="2578" spans="1:21" ht="30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s="13" t="s">
        <v>7234</v>
      </c>
      <c r="G2578" s="10">
        <f>ROUND(E2578/D2578,2)</f>
        <v>0</v>
      </c>
      <c r="H2578" s="9" t="s">
        <v>8218</v>
      </c>
      <c r="I2578" t="s">
        <v>8222</v>
      </c>
      <c r="J2578" t="s">
        <v>8244</v>
      </c>
      <c r="K2578">
        <v>1428707647</v>
      </c>
      <c r="L2578">
        <v>1424823247</v>
      </c>
      <c r="M2578" s="20">
        <f>(((K2578/60)/60)/24)+DATE(1970,1,1)</f>
        <v>42104.968136574069</v>
      </c>
      <c r="N2578" s="20">
        <f>(((L2578/60)/60)/24)+DATE(1970,1,1)</f>
        <v>42060.00980324074</v>
      </c>
      <c r="O2578" s="22">
        <f>M2578-N2578</f>
        <v>44.958333333328483</v>
      </c>
      <c r="P2578" t="b">
        <v>0</v>
      </c>
      <c r="Q2578" t="s">
        <v>8305</v>
      </c>
      <c r="R2578" t="b">
        <v>0</v>
      </c>
      <c r="S2578" t="s">
        <v>8279</v>
      </c>
      <c r="T2578" s="15" t="s">
        <v>8332</v>
      </c>
      <c r="U2578" s="15" t="s">
        <v>8333</v>
      </c>
    </row>
    <row r="2579" spans="1:21" ht="60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s="13" t="s">
        <v>7234</v>
      </c>
      <c r="G2579" s="10">
        <f>ROUND(E2579/D2579,2)</f>
        <v>0</v>
      </c>
      <c r="H2579" s="9" t="s">
        <v>8218</v>
      </c>
      <c r="I2579" t="s">
        <v>8222</v>
      </c>
      <c r="J2579" t="s">
        <v>8244</v>
      </c>
      <c r="K2579">
        <v>1407181297</v>
      </c>
      <c r="L2579">
        <v>1405021297</v>
      </c>
      <c r="M2579" s="20">
        <f>(((K2579/60)/60)/24)+DATE(1970,1,1)</f>
        <v>41855.820567129631</v>
      </c>
      <c r="N2579" s="20">
        <f>(((L2579/60)/60)/24)+DATE(1970,1,1)</f>
        <v>41830.820567129631</v>
      </c>
      <c r="O2579" s="22">
        <f>M2579-N2579</f>
        <v>25</v>
      </c>
      <c r="P2579" t="b">
        <v>0</v>
      </c>
      <c r="Q2579" t="s">
        <v>8305</v>
      </c>
      <c r="R2579" t="b">
        <v>0</v>
      </c>
      <c r="S2579" t="s">
        <v>8279</v>
      </c>
      <c r="T2579" s="15" t="s">
        <v>8332</v>
      </c>
      <c r="U2579" s="15" t="s">
        <v>8333</v>
      </c>
    </row>
    <row r="2580" spans="1:21" ht="60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s="13" t="s">
        <v>7234</v>
      </c>
      <c r="G2580" s="10">
        <f>ROUND(E2580/D2580,2)</f>
        <v>0</v>
      </c>
      <c r="H2580" s="9" t="s">
        <v>8218</v>
      </c>
      <c r="I2580" t="s">
        <v>8222</v>
      </c>
      <c r="J2580" t="s">
        <v>8244</v>
      </c>
      <c r="K2580">
        <v>1444410000</v>
      </c>
      <c r="L2580">
        <v>1440203579</v>
      </c>
      <c r="M2580" s="20">
        <f>(((K2580/60)/60)/24)+DATE(1970,1,1)</f>
        <v>42286.708333333328</v>
      </c>
      <c r="N2580" s="20">
        <f>(((L2580/60)/60)/24)+DATE(1970,1,1)</f>
        <v>42238.022905092599</v>
      </c>
      <c r="O2580" s="22">
        <f>M2580-N2580</f>
        <v>48.685428240729379</v>
      </c>
      <c r="P2580" t="b">
        <v>0</v>
      </c>
      <c r="Q2580" t="s">
        <v>8305</v>
      </c>
      <c r="R2580" t="b">
        <v>0</v>
      </c>
      <c r="S2580" t="s">
        <v>8279</v>
      </c>
      <c r="T2580" s="15" t="s">
        <v>8332</v>
      </c>
      <c r="U2580" s="15" t="s">
        <v>8333</v>
      </c>
    </row>
    <row r="2581" spans="1:21" ht="45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s="13">
        <f>IFERROR(ROUND(E2581/Q2581,2),0)</f>
        <v>23.08</v>
      </c>
      <c r="G2581" s="10">
        <f>ROUND(E2581/D2581,2)</f>
        <v>0</v>
      </c>
      <c r="H2581" s="9" t="s">
        <v>8218</v>
      </c>
      <c r="I2581" t="s">
        <v>8222</v>
      </c>
      <c r="J2581" t="s">
        <v>8244</v>
      </c>
      <c r="K2581">
        <v>1410810903</v>
      </c>
      <c r="L2581">
        <v>1405626903</v>
      </c>
      <c r="M2581" s="20">
        <f>(((K2581/60)/60)/24)+DATE(1970,1,1)</f>
        <v>41897.829895833333</v>
      </c>
      <c r="N2581" s="20">
        <f>(((L2581/60)/60)/24)+DATE(1970,1,1)</f>
        <v>41837.829895833333</v>
      </c>
      <c r="O2581" s="22">
        <f>M2581-N2581</f>
        <v>60</v>
      </c>
      <c r="P2581" t="b">
        <v>0</v>
      </c>
      <c r="Q2581">
        <v>12</v>
      </c>
      <c r="R2581" t="b">
        <v>0</v>
      </c>
      <c r="S2581" t="s">
        <v>8279</v>
      </c>
      <c r="T2581" s="15" t="s">
        <v>8332</v>
      </c>
      <c r="U2581" s="15" t="s">
        <v>8333</v>
      </c>
    </row>
    <row r="2582" spans="1:21" ht="45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s="13">
        <f>IFERROR(ROUND(E2582/Q2582,2),0)</f>
        <v>25.5</v>
      </c>
      <c r="G2582" s="10">
        <f>ROUND(E2582/D2582,2)</f>
        <v>0.01</v>
      </c>
      <c r="H2582" s="9" t="s">
        <v>8218</v>
      </c>
      <c r="I2582" t="s">
        <v>8222</v>
      </c>
      <c r="J2582" t="s">
        <v>8244</v>
      </c>
      <c r="K2582">
        <v>1431745200</v>
      </c>
      <c r="L2582">
        <v>1429170603</v>
      </c>
      <c r="M2582" s="20">
        <f>(((K2582/60)/60)/24)+DATE(1970,1,1)</f>
        <v>42140.125</v>
      </c>
      <c r="N2582" s="20">
        <f>(((L2582/60)/60)/24)+DATE(1970,1,1)</f>
        <v>42110.326423611114</v>
      </c>
      <c r="O2582" s="22">
        <f>M2582-N2582</f>
        <v>29.798576388886431</v>
      </c>
      <c r="P2582" t="b">
        <v>0</v>
      </c>
      <c r="Q2582">
        <v>2</v>
      </c>
      <c r="R2582" t="b">
        <v>0</v>
      </c>
      <c r="S2582" t="s">
        <v>8279</v>
      </c>
      <c r="T2582" s="15" t="s">
        <v>8332</v>
      </c>
      <c r="U2582" s="15" t="s">
        <v>8333</v>
      </c>
    </row>
    <row r="2583" spans="1:21" ht="45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s="13">
        <f>IFERROR(ROUND(E2583/Q2583,2),0)</f>
        <v>48.18</v>
      </c>
      <c r="G2583" s="10">
        <f>ROUND(E2583/D2583,2)</f>
        <v>0.11</v>
      </c>
      <c r="H2583" s="9" t="s">
        <v>8219</v>
      </c>
      <c r="I2583" t="s">
        <v>8222</v>
      </c>
      <c r="J2583" t="s">
        <v>8244</v>
      </c>
      <c r="K2583">
        <v>1447689898</v>
      </c>
      <c r="L2583">
        <v>1445094298</v>
      </c>
      <c r="M2583" s="20">
        <f>(((K2583/60)/60)/24)+DATE(1970,1,1)</f>
        <v>42324.670115740737</v>
      </c>
      <c r="N2583" s="20">
        <f>(((L2583/60)/60)/24)+DATE(1970,1,1)</f>
        <v>42294.628449074073</v>
      </c>
      <c r="O2583" s="22">
        <f>M2583-N2583</f>
        <v>30.041666666664241</v>
      </c>
      <c r="P2583" t="b">
        <v>0</v>
      </c>
      <c r="Q2583">
        <v>11</v>
      </c>
      <c r="R2583" t="b">
        <v>0</v>
      </c>
      <c r="S2583" t="s">
        <v>8279</v>
      </c>
      <c r="T2583" s="15" t="s">
        <v>8332</v>
      </c>
      <c r="U2583" s="15" t="s">
        <v>8333</v>
      </c>
    </row>
    <row r="2584" spans="1:21" ht="30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s="13">
        <f>IFERROR(ROUND(E2584/Q2584,2),0)</f>
        <v>1</v>
      </c>
      <c r="G2584" s="10">
        <f>ROUND(E2584/D2584,2)</f>
        <v>0</v>
      </c>
      <c r="H2584" s="9" t="s">
        <v>8219</v>
      </c>
      <c r="I2584" t="s">
        <v>8222</v>
      </c>
      <c r="J2584" t="s">
        <v>8244</v>
      </c>
      <c r="K2584">
        <v>1477784634</v>
      </c>
      <c r="L2584">
        <v>1475192634</v>
      </c>
      <c r="M2584" s="20">
        <f>(((K2584/60)/60)/24)+DATE(1970,1,1)</f>
        <v>42672.988819444443</v>
      </c>
      <c r="N2584" s="20">
        <f>(((L2584/60)/60)/24)+DATE(1970,1,1)</f>
        <v>42642.988819444443</v>
      </c>
      <c r="O2584" s="22">
        <f>M2584-N2584</f>
        <v>30</v>
      </c>
      <c r="P2584" t="b">
        <v>0</v>
      </c>
      <c r="Q2584">
        <v>1</v>
      </c>
      <c r="R2584" t="b">
        <v>0</v>
      </c>
      <c r="S2584" t="s">
        <v>8279</v>
      </c>
      <c r="T2584" s="15" t="s">
        <v>8332</v>
      </c>
      <c r="U2584" s="15" t="s">
        <v>8333</v>
      </c>
    </row>
    <row r="2585" spans="1:21" ht="45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s="13">
        <f>IFERROR(ROUND(E2585/Q2585,2),0)</f>
        <v>1</v>
      </c>
      <c r="G2585" s="10">
        <f>ROUND(E2585/D2585,2)</f>
        <v>0.01</v>
      </c>
      <c r="H2585" s="9" t="s">
        <v>8219</v>
      </c>
      <c r="I2585" t="s">
        <v>8222</v>
      </c>
      <c r="J2585" t="s">
        <v>8244</v>
      </c>
      <c r="K2585">
        <v>1426526880</v>
      </c>
      <c r="L2585">
        <v>1421346480</v>
      </c>
      <c r="M2585" s="20">
        <f>(((K2585/60)/60)/24)+DATE(1970,1,1)</f>
        <v>42079.727777777778</v>
      </c>
      <c r="N2585" s="20">
        <f>(((L2585/60)/60)/24)+DATE(1970,1,1)</f>
        <v>42019.76944444445</v>
      </c>
      <c r="O2585" s="22">
        <f>M2585-N2585</f>
        <v>59.958333333328483</v>
      </c>
      <c r="P2585" t="b">
        <v>0</v>
      </c>
      <c r="Q2585">
        <v>5</v>
      </c>
      <c r="R2585" t="b">
        <v>0</v>
      </c>
      <c r="S2585" t="s">
        <v>8279</v>
      </c>
      <c r="T2585" s="15" t="s">
        <v>8332</v>
      </c>
      <c r="U2585" s="15" t="s">
        <v>8333</v>
      </c>
    </row>
    <row r="2586" spans="1:21" ht="45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s="13" t="s">
        <v>7234</v>
      </c>
      <c r="G2586" s="10">
        <f>ROUND(E2586/D2586,2)</f>
        <v>0</v>
      </c>
      <c r="H2586" s="9" t="s">
        <v>8219</v>
      </c>
      <c r="I2586" t="s">
        <v>8222</v>
      </c>
      <c r="J2586" t="s">
        <v>8244</v>
      </c>
      <c r="K2586">
        <v>1434341369</v>
      </c>
      <c r="L2586">
        <v>1431749369</v>
      </c>
      <c r="M2586" s="20">
        <f>(((K2586/60)/60)/24)+DATE(1970,1,1)</f>
        <v>42170.173252314817</v>
      </c>
      <c r="N2586" s="20">
        <f>(((L2586/60)/60)/24)+DATE(1970,1,1)</f>
        <v>42140.173252314817</v>
      </c>
      <c r="O2586" s="22">
        <f>M2586-N2586</f>
        <v>30</v>
      </c>
      <c r="P2586" t="b">
        <v>0</v>
      </c>
      <c r="Q2586" t="s">
        <v>8305</v>
      </c>
      <c r="R2586" t="b">
        <v>0</v>
      </c>
      <c r="S2586" t="s">
        <v>8279</v>
      </c>
      <c r="T2586" s="15" t="s">
        <v>8332</v>
      </c>
      <c r="U2586" s="15" t="s">
        <v>8333</v>
      </c>
    </row>
    <row r="2587" spans="1:21" ht="45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s="13">
        <f>IFERROR(ROUND(E2587/Q2587,2),0)</f>
        <v>50</v>
      </c>
      <c r="G2587" s="10">
        <f>ROUND(E2587/D2587,2)</f>
        <v>0</v>
      </c>
      <c r="H2587" s="9" t="s">
        <v>8219</v>
      </c>
      <c r="I2587" t="s">
        <v>8222</v>
      </c>
      <c r="J2587" t="s">
        <v>8244</v>
      </c>
      <c r="K2587">
        <v>1404601632</v>
      </c>
      <c r="L2587">
        <v>1402009632</v>
      </c>
      <c r="M2587" s="20">
        <f>(((K2587/60)/60)/24)+DATE(1970,1,1)</f>
        <v>41825.963333333333</v>
      </c>
      <c r="N2587" s="20">
        <f>(((L2587/60)/60)/24)+DATE(1970,1,1)</f>
        <v>41795.963333333333</v>
      </c>
      <c r="O2587" s="22">
        <f>M2587-N2587</f>
        <v>30</v>
      </c>
      <c r="P2587" t="b">
        <v>0</v>
      </c>
      <c r="Q2587">
        <v>1</v>
      </c>
      <c r="R2587" t="b">
        <v>0</v>
      </c>
      <c r="S2587" t="s">
        <v>8279</v>
      </c>
      <c r="T2587" s="15" t="s">
        <v>8332</v>
      </c>
      <c r="U2587" s="15" t="s">
        <v>8333</v>
      </c>
    </row>
    <row r="2588" spans="1:21" ht="30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s="13">
        <f>IFERROR(ROUND(E2588/Q2588,2),0)</f>
        <v>5</v>
      </c>
      <c r="G2588" s="10">
        <f>ROUND(E2588/D2588,2)</f>
        <v>0</v>
      </c>
      <c r="H2588" s="9" t="s">
        <v>8219</v>
      </c>
      <c r="I2588" t="s">
        <v>8223</v>
      </c>
      <c r="J2588" t="s">
        <v>8245</v>
      </c>
      <c r="K2588">
        <v>1451030136</v>
      </c>
      <c r="L2588">
        <v>1448438136</v>
      </c>
      <c r="M2588" s="20">
        <f>(((K2588/60)/60)/24)+DATE(1970,1,1)</f>
        <v>42363.330277777779</v>
      </c>
      <c r="N2588" s="20">
        <f>(((L2588/60)/60)/24)+DATE(1970,1,1)</f>
        <v>42333.330277777779</v>
      </c>
      <c r="O2588" s="22">
        <f>M2588-N2588</f>
        <v>30</v>
      </c>
      <c r="P2588" t="b">
        <v>0</v>
      </c>
      <c r="Q2588">
        <v>1</v>
      </c>
      <c r="R2588" t="b">
        <v>0</v>
      </c>
      <c r="S2588" t="s">
        <v>8279</v>
      </c>
      <c r="T2588" s="15" t="s">
        <v>8332</v>
      </c>
      <c r="U2588" s="15" t="s">
        <v>8333</v>
      </c>
    </row>
    <row r="2589" spans="1:21" ht="45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s="13">
        <f>IFERROR(ROUND(E2589/Q2589,2),0)</f>
        <v>202.83</v>
      </c>
      <c r="G2589" s="10">
        <f>ROUND(E2589/D2589,2)</f>
        <v>0.02</v>
      </c>
      <c r="H2589" s="9" t="s">
        <v>8219</v>
      </c>
      <c r="I2589" t="s">
        <v>8222</v>
      </c>
      <c r="J2589" t="s">
        <v>8244</v>
      </c>
      <c r="K2589">
        <v>1451491953</v>
      </c>
      <c r="L2589">
        <v>1448899953</v>
      </c>
      <c r="M2589" s="20">
        <f>(((K2589/60)/60)/24)+DATE(1970,1,1)</f>
        <v>42368.675381944442</v>
      </c>
      <c r="N2589" s="20">
        <f>(((L2589/60)/60)/24)+DATE(1970,1,1)</f>
        <v>42338.675381944442</v>
      </c>
      <c r="O2589" s="22">
        <f>M2589-N2589</f>
        <v>30</v>
      </c>
      <c r="P2589" t="b">
        <v>0</v>
      </c>
      <c r="Q2589">
        <v>6</v>
      </c>
      <c r="R2589" t="b">
        <v>0</v>
      </c>
      <c r="S2589" t="s">
        <v>8279</v>
      </c>
      <c r="T2589" s="15" t="s">
        <v>8332</v>
      </c>
      <c r="U2589" s="15" t="s">
        <v>8333</v>
      </c>
    </row>
    <row r="2590" spans="1:21" ht="60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s="13">
        <f>IFERROR(ROUND(E2590/Q2590,2),0)</f>
        <v>29.13</v>
      </c>
      <c r="G2590" s="10">
        <f>ROUND(E2590/D2590,2)</f>
        <v>0.04</v>
      </c>
      <c r="H2590" s="9" t="s">
        <v>8219</v>
      </c>
      <c r="I2590" t="s">
        <v>8222</v>
      </c>
      <c r="J2590" t="s">
        <v>8244</v>
      </c>
      <c r="K2590">
        <v>1427807640</v>
      </c>
      <c r="L2590">
        <v>1423325626</v>
      </c>
      <c r="M2590" s="20">
        <f>(((K2590/60)/60)/24)+DATE(1970,1,1)</f>
        <v>42094.551388888889</v>
      </c>
      <c r="N2590" s="20">
        <f>(((L2590/60)/60)/24)+DATE(1970,1,1)</f>
        <v>42042.676226851851</v>
      </c>
      <c r="O2590" s="22">
        <f>M2590-N2590</f>
        <v>51.875162037038535</v>
      </c>
      <c r="P2590" t="b">
        <v>0</v>
      </c>
      <c r="Q2590">
        <v>8</v>
      </c>
      <c r="R2590" t="b">
        <v>0</v>
      </c>
      <c r="S2590" t="s">
        <v>8279</v>
      </c>
      <c r="T2590" s="15" t="s">
        <v>8332</v>
      </c>
      <c r="U2590" s="15" t="s">
        <v>8333</v>
      </c>
    </row>
    <row r="2591" spans="1:21" ht="60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s="13">
        <f>IFERROR(ROUND(E2591/Q2591,2),0)</f>
        <v>5</v>
      </c>
      <c r="G2591" s="10">
        <f>ROUND(E2591/D2591,2)</f>
        <v>0</v>
      </c>
      <c r="H2591" s="9" t="s">
        <v>8219</v>
      </c>
      <c r="I2591" t="s">
        <v>8230</v>
      </c>
      <c r="J2591" t="s">
        <v>8251</v>
      </c>
      <c r="K2591">
        <v>1458733927</v>
      </c>
      <c r="L2591">
        <v>1456145527</v>
      </c>
      <c r="M2591" s="20">
        <f>(((K2591/60)/60)/24)+DATE(1970,1,1)</f>
        <v>42452.494525462964</v>
      </c>
      <c r="N2591" s="20">
        <f>(((L2591/60)/60)/24)+DATE(1970,1,1)</f>
        <v>42422.536192129628</v>
      </c>
      <c r="O2591" s="22">
        <f>M2591-N2591</f>
        <v>29.958333333335759</v>
      </c>
      <c r="P2591" t="b">
        <v>0</v>
      </c>
      <c r="Q2591">
        <v>1</v>
      </c>
      <c r="R2591" t="b">
        <v>0</v>
      </c>
      <c r="S2591" t="s">
        <v>8279</v>
      </c>
      <c r="T2591" s="15" t="s">
        <v>8332</v>
      </c>
      <c r="U2591" s="15" t="s">
        <v>8333</v>
      </c>
    </row>
    <row r="2592" spans="1:21" ht="60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s="13" t="s">
        <v>7234</v>
      </c>
      <c r="G2592" s="10">
        <f>ROUND(E2592/D2592,2)</f>
        <v>0</v>
      </c>
      <c r="H2592" s="9" t="s">
        <v>8219</v>
      </c>
      <c r="I2592" t="s">
        <v>8224</v>
      </c>
      <c r="J2592" t="s">
        <v>8246</v>
      </c>
      <c r="K2592">
        <v>1453817297</v>
      </c>
      <c r="L2592">
        <v>1453212497</v>
      </c>
      <c r="M2592" s="20">
        <f>(((K2592/60)/60)/24)+DATE(1970,1,1)</f>
        <v>42395.589085648149</v>
      </c>
      <c r="N2592" s="20">
        <f>(((L2592/60)/60)/24)+DATE(1970,1,1)</f>
        <v>42388.589085648149</v>
      </c>
      <c r="O2592" s="22">
        <f>M2592-N2592</f>
        <v>7</v>
      </c>
      <c r="P2592" t="b">
        <v>0</v>
      </c>
      <c r="Q2592" t="s">
        <v>8305</v>
      </c>
      <c r="R2592" t="b">
        <v>0</v>
      </c>
      <c r="S2592" t="s">
        <v>8279</v>
      </c>
      <c r="T2592" s="15" t="s">
        <v>8332</v>
      </c>
      <c r="U2592" s="15" t="s">
        <v>8333</v>
      </c>
    </row>
    <row r="2593" spans="1:21" ht="60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s="13">
        <f>IFERROR(ROUND(E2593/Q2593,2),0)</f>
        <v>13</v>
      </c>
      <c r="G2593" s="10">
        <f>ROUND(E2593/D2593,2)</f>
        <v>0.02</v>
      </c>
      <c r="H2593" s="9" t="s">
        <v>8219</v>
      </c>
      <c r="I2593" t="s">
        <v>8222</v>
      </c>
      <c r="J2593" t="s">
        <v>8244</v>
      </c>
      <c r="K2593">
        <v>1457901924</v>
      </c>
      <c r="L2593">
        <v>1452721524</v>
      </c>
      <c r="M2593" s="20">
        <f>(((K2593/60)/60)/24)+DATE(1970,1,1)</f>
        <v>42442.864861111113</v>
      </c>
      <c r="N2593" s="20">
        <f>(((L2593/60)/60)/24)+DATE(1970,1,1)</f>
        <v>42382.906527777777</v>
      </c>
      <c r="O2593" s="22">
        <f>M2593-N2593</f>
        <v>59.958333333335759</v>
      </c>
      <c r="P2593" t="b">
        <v>0</v>
      </c>
      <c r="Q2593">
        <v>2</v>
      </c>
      <c r="R2593" t="b">
        <v>0</v>
      </c>
      <c r="S2593" t="s">
        <v>8279</v>
      </c>
      <c r="T2593" s="15" t="s">
        <v>8332</v>
      </c>
      <c r="U2593" s="15" t="s">
        <v>8333</v>
      </c>
    </row>
    <row r="2594" spans="1:21" ht="60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s="13">
        <f>IFERROR(ROUND(E2594/Q2594,2),0)</f>
        <v>50</v>
      </c>
      <c r="G2594" s="10">
        <f>ROUND(E2594/D2594,2)</f>
        <v>0</v>
      </c>
      <c r="H2594" s="9" t="s">
        <v>8219</v>
      </c>
      <c r="I2594" t="s">
        <v>8222</v>
      </c>
      <c r="J2594" t="s">
        <v>8244</v>
      </c>
      <c r="K2594">
        <v>1412536421</v>
      </c>
      <c r="L2594">
        <v>1409944421</v>
      </c>
      <c r="M2594" s="20">
        <f>(((K2594/60)/60)/24)+DATE(1970,1,1)</f>
        <v>41917.801168981481</v>
      </c>
      <c r="N2594" s="20">
        <f>(((L2594/60)/60)/24)+DATE(1970,1,1)</f>
        <v>41887.801168981481</v>
      </c>
      <c r="O2594" s="22">
        <f>M2594-N2594</f>
        <v>30</v>
      </c>
      <c r="P2594" t="b">
        <v>0</v>
      </c>
      <c r="Q2594">
        <v>1</v>
      </c>
      <c r="R2594" t="b">
        <v>0</v>
      </c>
      <c r="S2594" t="s">
        <v>8279</v>
      </c>
      <c r="T2594" s="15" t="s">
        <v>8332</v>
      </c>
      <c r="U2594" s="15" t="s">
        <v>8333</v>
      </c>
    </row>
    <row r="2595" spans="1:21" ht="45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s="13" t="s">
        <v>7234</v>
      </c>
      <c r="G2595" s="10">
        <f>ROUND(E2595/D2595,2)</f>
        <v>0</v>
      </c>
      <c r="H2595" s="9" t="s">
        <v>8219</v>
      </c>
      <c r="I2595" t="s">
        <v>8222</v>
      </c>
      <c r="J2595" t="s">
        <v>8244</v>
      </c>
      <c r="K2595">
        <v>1429993026</v>
      </c>
      <c r="L2595">
        <v>1427401026</v>
      </c>
      <c r="M2595" s="20">
        <f>(((K2595/60)/60)/24)+DATE(1970,1,1)</f>
        <v>42119.84520833334</v>
      </c>
      <c r="N2595" s="20">
        <f>(((L2595/60)/60)/24)+DATE(1970,1,1)</f>
        <v>42089.84520833334</v>
      </c>
      <c r="O2595" s="22">
        <f>M2595-N2595</f>
        <v>30</v>
      </c>
      <c r="P2595" t="b">
        <v>0</v>
      </c>
      <c r="Q2595" t="s">
        <v>8305</v>
      </c>
      <c r="R2595" t="b">
        <v>0</v>
      </c>
      <c r="S2595" t="s">
        <v>8279</v>
      </c>
      <c r="T2595" s="15" t="s">
        <v>8332</v>
      </c>
      <c r="U2595" s="15" t="s">
        <v>8333</v>
      </c>
    </row>
    <row r="2596" spans="1:21" ht="45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s="13">
        <f>IFERROR(ROUND(E2596/Q2596,2),0)</f>
        <v>1</v>
      </c>
      <c r="G2596" s="10">
        <f>ROUND(E2596/D2596,2)</f>
        <v>0</v>
      </c>
      <c r="H2596" s="9" t="s">
        <v>8219</v>
      </c>
      <c r="I2596" t="s">
        <v>8222</v>
      </c>
      <c r="J2596" t="s">
        <v>8244</v>
      </c>
      <c r="K2596">
        <v>1407453228</v>
      </c>
      <c r="L2596">
        <v>1404861228</v>
      </c>
      <c r="M2596" s="20">
        <f>(((K2596/60)/60)/24)+DATE(1970,1,1)</f>
        <v>41858.967916666668</v>
      </c>
      <c r="N2596" s="20">
        <f>(((L2596/60)/60)/24)+DATE(1970,1,1)</f>
        <v>41828.967916666668</v>
      </c>
      <c r="O2596" s="22">
        <f>M2596-N2596</f>
        <v>30</v>
      </c>
      <c r="P2596" t="b">
        <v>0</v>
      </c>
      <c r="Q2596">
        <v>1</v>
      </c>
      <c r="R2596" t="b">
        <v>0</v>
      </c>
      <c r="S2596" t="s">
        <v>8279</v>
      </c>
      <c r="T2596" s="15" t="s">
        <v>8332</v>
      </c>
      <c r="U2596" s="15" t="s">
        <v>8333</v>
      </c>
    </row>
    <row r="2597" spans="1:21" ht="30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s="13">
        <f>IFERROR(ROUND(E2597/Q2597,2),0)</f>
        <v>96.05</v>
      </c>
      <c r="G2597" s="10">
        <f>ROUND(E2597/D2597,2)</f>
        <v>0.12</v>
      </c>
      <c r="H2597" s="9" t="s">
        <v>8219</v>
      </c>
      <c r="I2597" t="s">
        <v>8222</v>
      </c>
      <c r="J2597" t="s">
        <v>8244</v>
      </c>
      <c r="K2597">
        <v>1487915500</v>
      </c>
      <c r="L2597">
        <v>1485323500</v>
      </c>
      <c r="M2597" s="20">
        <f>(((K2597/60)/60)/24)+DATE(1970,1,1)</f>
        <v>42790.244212962964</v>
      </c>
      <c r="N2597" s="20">
        <f>(((L2597/60)/60)/24)+DATE(1970,1,1)</f>
        <v>42760.244212962964</v>
      </c>
      <c r="O2597" s="22">
        <f>M2597-N2597</f>
        <v>30</v>
      </c>
      <c r="P2597" t="b">
        <v>0</v>
      </c>
      <c r="Q2597">
        <v>19</v>
      </c>
      <c r="R2597" t="b">
        <v>0</v>
      </c>
      <c r="S2597" t="s">
        <v>8279</v>
      </c>
      <c r="T2597" s="15" t="s">
        <v>8332</v>
      </c>
      <c r="U2597" s="15" t="s">
        <v>8333</v>
      </c>
    </row>
    <row r="2598" spans="1:21" ht="60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s="13">
        <f>IFERROR(ROUND(E2598/Q2598,2),0)</f>
        <v>305.77999999999997</v>
      </c>
      <c r="G2598" s="10">
        <f>ROUND(E2598/D2598,2)</f>
        <v>0.24</v>
      </c>
      <c r="H2598" s="9" t="s">
        <v>8219</v>
      </c>
      <c r="I2598" t="s">
        <v>8227</v>
      </c>
      <c r="J2598" t="s">
        <v>8249</v>
      </c>
      <c r="K2598">
        <v>1407427009</v>
      </c>
      <c r="L2598">
        <v>1404835009</v>
      </c>
      <c r="M2598" s="20">
        <f>(((K2598/60)/60)/24)+DATE(1970,1,1)</f>
        <v>41858.664456018516</v>
      </c>
      <c r="N2598" s="20">
        <f>(((L2598/60)/60)/24)+DATE(1970,1,1)</f>
        <v>41828.664456018516</v>
      </c>
      <c r="O2598" s="22">
        <f>M2598-N2598</f>
        <v>30</v>
      </c>
      <c r="P2598" t="b">
        <v>0</v>
      </c>
      <c r="Q2598">
        <v>27</v>
      </c>
      <c r="R2598" t="b">
        <v>0</v>
      </c>
      <c r="S2598" t="s">
        <v>8279</v>
      </c>
      <c r="T2598" s="15" t="s">
        <v>8332</v>
      </c>
      <c r="U2598" s="15" t="s">
        <v>8333</v>
      </c>
    </row>
    <row r="2599" spans="1:21" ht="45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s="13">
        <f>IFERROR(ROUND(E2599/Q2599,2),0)</f>
        <v>12.14</v>
      </c>
      <c r="G2599" s="10">
        <f>ROUND(E2599/D2599,2)</f>
        <v>0.06</v>
      </c>
      <c r="H2599" s="9" t="s">
        <v>8219</v>
      </c>
      <c r="I2599" t="s">
        <v>8223</v>
      </c>
      <c r="J2599" t="s">
        <v>8245</v>
      </c>
      <c r="K2599">
        <v>1466323917</v>
      </c>
      <c r="L2599">
        <v>1463731917</v>
      </c>
      <c r="M2599" s="20">
        <f>(((K2599/60)/60)/24)+DATE(1970,1,1)</f>
        <v>42540.341631944444</v>
      </c>
      <c r="N2599" s="20">
        <f>(((L2599/60)/60)/24)+DATE(1970,1,1)</f>
        <v>42510.341631944444</v>
      </c>
      <c r="O2599" s="22">
        <f>M2599-N2599</f>
        <v>30</v>
      </c>
      <c r="P2599" t="b">
        <v>0</v>
      </c>
      <c r="Q2599">
        <v>7</v>
      </c>
      <c r="R2599" t="b">
        <v>0</v>
      </c>
      <c r="S2599" t="s">
        <v>8279</v>
      </c>
      <c r="T2599" s="15" t="s">
        <v>8332</v>
      </c>
      <c r="U2599" s="15" t="s">
        <v>8333</v>
      </c>
    </row>
    <row r="2600" spans="1:21" ht="45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s="13">
        <f>IFERROR(ROUND(E2600/Q2600,2),0)</f>
        <v>83.57</v>
      </c>
      <c r="G2600" s="10">
        <f>ROUND(E2600/D2600,2)</f>
        <v>0.39</v>
      </c>
      <c r="H2600" s="9" t="s">
        <v>8219</v>
      </c>
      <c r="I2600" t="s">
        <v>8222</v>
      </c>
      <c r="J2600" t="s">
        <v>8244</v>
      </c>
      <c r="K2600">
        <v>1443039001</v>
      </c>
      <c r="L2600">
        <v>1440447001</v>
      </c>
      <c r="M2600" s="20">
        <f>(((K2600/60)/60)/24)+DATE(1970,1,1)</f>
        <v>42270.840289351851</v>
      </c>
      <c r="N2600" s="20">
        <f>(((L2600/60)/60)/24)+DATE(1970,1,1)</f>
        <v>42240.840289351851</v>
      </c>
      <c r="O2600" s="22">
        <f>M2600-N2600</f>
        <v>30</v>
      </c>
      <c r="P2600" t="b">
        <v>0</v>
      </c>
      <c r="Q2600">
        <v>14</v>
      </c>
      <c r="R2600" t="b">
        <v>0</v>
      </c>
      <c r="S2600" t="s">
        <v>8279</v>
      </c>
      <c r="T2600" s="15" t="s">
        <v>8332</v>
      </c>
      <c r="U2600" s="15" t="s">
        <v>8333</v>
      </c>
    </row>
    <row r="2601" spans="1:21" ht="45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s="13">
        <f>IFERROR(ROUND(E2601/Q2601,2),0)</f>
        <v>18</v>
      </c>
      <c r="G2601" s="10">
        <f>ROUND(E2601/D2601,2)</f>
        <v>0.01</v>
      </c>
      <c r="H2601" s="9" t="s">
        <v>8219</v>
      </c>
      <c r="I2601" t="s">
        <v>8222</v>
      </c>
      <c r="J2601" t="s">
        <v>8244</v>
      </c>
      <c r="K2601">
        <v>1407089147</v>
      </c>
      <c r="L2601">
        <v>1403201147</v>
      </c>
      <c r="M2601" s="20">
        <f>(((K2601/60)/60)/24)+DATE(1970,1,1)</f>
        <v>41854.754016203704</v>
      </c>
      <c r="N2601" s="20">
        <f>(((L2601/60)/60)/24)+DATE(1970,1,1)</f>
        <v>41809.754016203704</v>
      </c>
      <c r="O2601" s="22">
        <f>M2601-N2601</f>
        <v>45</v>
      </c>
      <c r="P2601" t="b">
        <v>0</v>
      </c>
      <c r="Q2601">
        <v>5</v>
      </c>
      <c r="R2601" t="b">
        <v>0</v>
      </c>
      <c r="S2601" t="s">
        <v>8279</v>
      </c>
      <c r="T2601" s="15" t="s">
        <v>8332</v>
      </c>
      <c r="U2601" s="15" t="s">
        <v>8333</v>
      </c>
    </row>
    <row r="2602" spans="1:21" ht="45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s="13">
        <f>IFERROR(ROUND(E2602/Q2602,2),0)</f>
        <v>115.53</v>
      </c>
      <c r="G2602" s="10">
        <f>ROUND(E2602/D2602,2)</f>
        <v>7.0000000000000007E-2</v>
      </c>
      <c r="H2602" s="9" t="s">
        <v>8219</v>
      </c>
      <c r="I2602" t="s">
        <v>8222</v>
      </c>
      <c r="J2602" t="s">
        <v>8244</v>
      </c>
      <c r="K2602">
        <v>1458938200</v>
      </c>
      <c r="L2602">
        <v>1453757800</v>
      </c>
      <c r="M2602" s="20">
        <f>(((K2602/60)/60)/24)+DATE(1970,1,1)</f>
        <v>42454.858796296292</v>
      </c>
      <c r="N2602" s="20">
        <f>(((L2602/60)/60)/24)+DATE(1970,1,1)</f>
        <v>42394.900462962964</v>
      </c>
      <c r="O2602" s="22">
        <f>M2602-N2602</f>
        <v>59.958333333328483</v>
      </c>
      <c r="P2602" t="b">
        <v>0</v>
      </c>
      <c r="Q2602">
        <v>30</v>
      </c>
      <c r="R2602" t="b">
        <v>0</v>
      </c>
      <c r="S2602" t="s">
        <v>8279</v>
      </c>
      <c r="T2602" s="15" t="s">
        <v>8332</v>
      </c>
      <c r="U2602" s="15" t="s">
        <v>8333</v>
      </c>
    </row>
    <row r="2603" spans="1:21" ht="60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s="13">
        <f>IFERROR(ROUND(E2603/Q2603,2),0)</f>
        <v>21.9</v>
      </c>
      <c r="G2603" s="10">
        <f>ROUND(E2603/D2603,2)</f>
        <v>6.61</v>
      </c>
      <c r="H2603" s="9" t="s">
        <v>8217</v>
      </c>
      <c r="I2603" t="s">
        <v>8222</v>
      </c>
      <c r="J2603" t="s">
        <v>8244</v>
      </c>
      <c r="K2603">
        <v>1347508740</v>
      </c>
      <c r="L2603">
        <v>1346276349</v>
      </c>
      <c r="M2603" s="20">
        <f>(((K2603/60)/60)/24)+DATE(1970,1,1)</f>
        <v>41165.165972222225</v>
      </c>
      <c r="N2603" s="20">
        <f>(((L2603/60)/60)/24)+DATE(1970,1,1)</f>
        <v>41150.902187499996</v>
      </c>
      <c r="O2603" s="22">
        <f>M2603-N2603</f>
        <v>14.263784722228593</v>
      </c>
      <c r="P2603" t="b">
        <v>1</v>
      </c>
      <c r="Q2603">
        <v>151</v>
      </c>
      <c r="R2603" t="b">
        <v>1</v>
      </c>
      <c r="S2603" t="s">
        <v>8296</v>
      </c>
      <c r="T2603" s="15" t="s">
        <v>8315</v>
      </c>
      <c r="U2603" s="15" t="s">
        <v>8351</v>
      </c>
    </row>
    <row r="2604" spans="1:21" ht="45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s="13">
        <f>IFERROR(ROUND(E2604/Q2604,2),0)</f>
        <v>80.02</v>
      </c>
      <c r="G2604" s="10">
        <f>ROUND(E2604/D2604,2)</f>
        <v>3.26</v>
      </c>
      <c r="H2604" s="9" t="s">
        <v>8217</v>
      </c>
      <c r="I2604" t="s">
        <v>8222</v>
      </c>
      <c r="J2604" t="s">
        <v>8244</v>
      </c>
      <c r="K2604">
        <v>1415827200</v>
      </c>
      <c r="L2604">
        <v>1412358968</v>
      </c>
      <c r="M2604" s="20">
        <f>(((K2604/60)/60)/24)+DATE(1970,1,1)</f>
        <v>41955.888888888891</v>
      </c>
      <c r="N2604" s="20">
        <f>(((L2604/60)/60)/24)+DATE(1970,1,1)</f>
        <v>41915.747314814813</v>
      </c>
      <c r="O2604" s="22">
        <f>M2604-N2604</f>
        <v>40.141574074077653</v>
      </c>
      <c r="P2604" t="b">
        <v>1</v>
      </c>
      <c r="Q2604">
        <v>489</v>
      </c>
      <c r="R2604" t="b">
        <v>1</v>
      </c>
      <c r="S2604" t="s">
        <v>8296</v>
      </c>
      <c r="T2604" s="15" t="s">
        <v>8315</v>
      </c>
      <c r="U2604" s="15" t="s">
        <v>8351</v>
      </c>
    </row>
    <row r="2605" spans="1:21" ht="30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s="13">
        <f>IFERROR(ROUND(E2605/Q2605,2),0)</f>
        <v>35.520000000000003</v>
      </c>
      <c r="G2605" s="10">
        <f>ROUND(E2605/D2605,2)</f>
        <v>1.01</v>
      </c>
      <c r="H2605" s="9" t="s">
        <v>8217</v>
      </c>
      <c r="I2605" t="s">
        <v>8222</v>
      </c>
      <c r="J2605" t="s">
        <v>8244</v>
      </c>
      <c r="K2605">
        <v>1387835654</v>
      </c>
      <c r="L2605">
        <v>1386626054</v>
      </c>
      <c r="M2605" s="20">
        <f>(((K2605/60)/60)/24)+DATE(1970,1,1)</f>
        <v>41631.912662037037</v>
      </c>
      <c r="N2605" s="20">
        <f>(((L2605/60)/60)/24)+DATE(1970,1,1)</f>
        <v>41617.912662037037</v>
      </c>
      <c r="O2605" s="22">
        <f>M2605-N2605</f>
        <v>14</v>
      </c>
      <c r="P2605" t="b">
        <v>1</v>
      </c>
      <c r="Q2605">
        <v>50</v>
      </c>
      <c r="R2605" t="b">
        <v>1</v>
      </c>
      <c r="S2605" t="s">
        <v>8296</v>
      </c>
      <c r="T2605" s="15" t="s">
        <v>8315</v>
      </c>
      <c r="U2605" s="15" t="s">
        <v>8351</v>
      </c>
    </row>
    <row r="2606" spans="1:21" ht="45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s="13">
        <f>IFERROR(ROUND(E2606/Q2606,2),0)</f>
        <v>64.930000000000007</v>
      </c>
      <c r="G2606" s="10">
        <f>ROUND(E2606/D2606,2)</f>
        <v>1.04</v>
      </c>
      <c r="H2606" s="9" t="s">
        <v>8217</v>
      </c>
      <c r="I2606" t="s">
        <v>8222</v>
      </c>
      <c r="J2606" t="s">
        <v>8244</v>
      </c>
      <c r="K2606">
        <v>1335662023</v>
      </c>
      <c r="L2606">
        <v>1333070023</v>
      </c>
      <c r="M2606" s="20">
        <f>(((K2606/60)/60)/24)+DATE(1970,1,1)</f>
        <v>41028.051192129627</v>
      </c>
      <c r="N2606" s="20">
        <f>(((L2606/60)/60)/24)+DATE(1970,1,1)</f>
        <v>40998.051192129627</v>
      </c>
      <c r="O2606" s="22">
        <f>M2606-N2606</f>
        <v>30</v>
      </c>
      <c r="P2606" t="b">
        <v>1</v>
      </c>
      <c r="Q2606">
        <v>321</v>
      </c>
      <c r="R2606" t="b">
        <v>1</v>
      </c>
      <c r="S2606" t="s">
        <v>8296</v>
      </c>
      <c r="T2606" s="15" t="s">
        <v>8315</v>
      </c>
      <c r="U2606" s="15" t="s">
        <v>8351</v>
      </c>
    </row>
    <row r="2607" spans="1:21" ht="60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s="13">
        <f>IFERROR(ROUND(E2607/Q2607,2),0)</f>
        <v>60.97</v>
      </c>
      <c r="G2607" s="10">
        <f>ROUND(E2607/D2607,2)</f>
        <v>1.07</v>
      </c>
      <c r="H2607" s="9" t="s">
        <v>8217</v>
      </c>
      <c r="I2607" t="s">
        <v>8222</v>
      </c>
      <c r="J2607" t="s">
        <v>8244</v>
      </c>
      <c r="K2607">
        <v>1466168390</v>
      </c>
      <c r="L2607">
        <v>1463576390</v>
      </c>
      <c r="M2607" s="20">
        <f>(((K2607/60)/60)/24)+DATE(1970,1,1)</f>
        <v>42538.541550925926</v>
      </c>
      <c r="N2607" s="20">
        <f>(((L2607/60)/60)/24)+DATE(1970,1,1)</f>
        <v>42508.541550925926</v>
      </c>
      <c r="O2607" s="22">
        <f>M2607-N2607</f>
        <v>30</v>
      </c>
      <c r="P2607" t="b">
        <v>1</v>
      </c>
      <c r="Q2607">
        <v>1762</v>
      </c>
      <c r="R2607" t="b">
        <v>1</v>
      </c>
      <c r="S2607" t="s">
        <v>8296</v>
      </c>
      <c r="T2607" s="15" t="s">
        <v>8315</v>
      </c>
      <c r="U2607" s="15" t="s">
        <v>8351</v>
      </c>
    </row>
    <row r="2608" spans="1:21" ht="75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s="13">
        <f>IFERROR(ROUND(E2608/Q2608,2),0)</f>
        <v>31.44</v>
      </c>
      <c r="G2608" s="10">
        <f>ROUND(E2608/D2608,2)</f>
        <v>1.1000000000000001</v>
      </c>
      <c r="H2608" s="9" t="s">
        <v>8217</v>
      </c>
      <c r="I2608" t="s">
        <v>8222</v>
      </c>
      <c r="J2608" t="s">
        <v>8244</v>
      </c>
      <c r="K2608">
        <v>1398791182</v>
      </c>
      <c r="L2608">
        <v>1396026382</v>
      </c>
      <c r="M2608" s="20">
        <f>(((K2608/60)/60)/24)+DATE(1970,1,1)</f>
        <v>41758.712754629632</v>
      </c>
      <c r="N2608" s="20">
        <f>(((L2608/60)/60)/24)+DATE(1970,1,1)</f>
        <v>41726.712754629632</v>
      </c>
      <c r="O2608" s="22">
        <f>M2608-N2608</f>
        <v>32</v>
      </c>
      <c r="P2608" t="b">
        <v>1</v>
      </c>
      <c r="Q2608">
        <v>385</v>
      </c>
      <c r="R2608" t="b">
        <v>1</v>
      </c>
      <c r="S2608" t="s">
        <v>8296</v>
      </c>
      <c r="T2608" s="15" t="s">
        <v>8315</v>
      </c>
      <c r="U2608" s="15" t="s">
        <v>8351</v>
      </c>
    </row>
    <row r="2609" spans="1:21" ht="60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s="13">
        <f>IFERROR(ROUND(E2609/Q2609,2),0)</f>
        <v>81.95</v>
      </c>
      <c r="G2609" s="10">
        <f>ROUND(E2609/D2609,2)</f>
        <v>4.08</v>
      </c>
      <c r="H2609" s="9" t="s">
        <v>8217</v>
      </c>
      <c r="I2609" t="s">
        <v>8222</v>
      </c>
      <c r="J2609" t="s">
        <v>8244</v>
      </c>
      <c r="K2609">
        <v>1439344800</v>
      </c>
      <c r="L2609">
        <v>1435611572</v>
      </c>
      <c r="M2609" s="20">
        <f>(((K2609/60)/60)/24)+DATE(1970,1,1)</f>
        <v>42228.083333333328</v>
      </c>
      <c r="N2609" s="20">
        <f>(((L2609/60)/60)/24)+DATE(1970,1,1)</f>
        <v>42184.874675925923</v>
      </c>
      <c r="O2609" s="22">
        <f>M2609-N2609</f>
        <v>43.208657407405553</v>
      </c>
      <c r="P2609" t="b">
        <v>1</v>
      </c>
      <c r="Q2609">
        <v>398</v>
      </c>
      <c r="R2609" t="b">
        <v>1</v>
      </c>
      <c r="S2609" t="s">
        <v>8296</v>
      </c>
      <c r="T2609" s="15" t="s">
        <v>8315</v>
      </c>
      <c r="U2609" s="15" t="s">
        <v>8351</v>
      </c>
    </row>
    <row r="2610" spans="1:21" ht="45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s="13">
        <f>IFERROR(ROUND(E2610/Q2610,2),0)</f>
        <v>58.93</v>
      </c>
      <c r="G2610" s="10">
        <f>ROUND(E2610/D2610,2)</f>
        <v>2.2400000000000002</v>
      </c>
      <c r="H2610" s="9" t="s">
        <v>8217</v>
      </c>
      <c r="I2610" t="s">
        <v>8222</v>
      </c>
      <c r="J2610" t="s">
        <v>8244</v>
      </c>
      <c r="K2610">
        <v>1489536000</v>
      </c>
      <c r="L2610">
        <v>1485976468</v>
      </c>
      <c r="M2610" s="20">
        <f>(((K2610/60)/60)/24)+DATE(1970,1,1)</f>
        <v>42809</v>
      </c>
      <c r="N2610" s="20">
        <f>(((L2610/60)/60)/24)+DATE(1970,1,1)</f>
        <v>42767.801712962959</v>
      </c>
      <c r="O2610" s="22">
        <f>M2610-N2610</f>
        <v>41.198287037041155</v>
      </c>
      <c r="P2610" t="b">
        <v>1</v>
      </c>
      <c r="Q2610">
        <v>304</v>
      </c>
      <c r="R2610" t="b">
        <v>1</v>
      </c>
      <c r="S2610" t="s">
        <v>8296</v>
      </c>
      <c r="T2610" s="15" t="s">
        <v>8315</v>
      </c>
      <c r="U2610" s="15" t="s">
        <v>8351</v>
      </c>
    </row>
    <row r="2611" spans="1:21" ht="60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s="13">
        <f>IFERROR(ROUND(E2611/Q2611,2),0)</f>
        <v>157.29</v>
      </c>
      <c r="G2611" s="10">
        <f>ROUND(E2611/D2611,2)</f>
        <v>3.04</v>
      </c>
      <c r="H2611" s="9" t="s">
        <v>8217</v>
      </c>
      <c r="I2611" t="s">
        <v>8222</v>
      </c>
      <c r="J2611" t="s">
        <v>8244</v>
      </c>
      <c r="K2611">
        <v>1342330951</v>
      </c>
      <c r="L2611">
        <v>1339738951</v>
      </c>
      <c r="M2611" s="20">
        <f>(((K2611/60)/60)/24)+DATE(1970,1,1)</f>
        <v>41105.237858796296</v>
      </c>
      <c r="N2611" s="20">
        <f>(((L2611/60)/60)/24)+DATE(1970,1,1)</f>
        <v>41075.237858796296</v>
      </c>
      <c r="O2611" s="22">
        <f>M2611-N2611</f>
        <v>30</v>
      </c>
      <c r="P2611" t="b">
        <v>1</v>
      </c>
      <c r="Q2611">
        <v>676</v>
      </c>
      <c r="R2611" t="b">
        <v>1</v>
      </c>
      <c r="S2611" t="s">
        <v>8296</v>
      </c>
      <c r="T2611" s="15" t="s">
        <v>8315</v>
      </c>
      <c r="U2611" s="15" t="s">
        <v>8351</v>
      </c>
    </row>
    <row r="2612" spans="1:21" ht="45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s="13">
        <f>IFERROR(ROUND(E2612/Q2612,2),0)</f>
        <v>55.76</v>
      </c>
      <c r="G2612" s="10">
        <f>ROUND(E2612/D2612,2)</f>
        <v>1.41</v>
      </c>
      <c r="H2612" s="9" t="s">
        <v>8217</v>
      </c>
      <c r="I2612" t="s">
        <v>8222</v>
      </c>
      <c r="J2612" t="s">
        <v>8244</v>
      </c>
      <c r="K2612">
        <v>1471849140</v>
      </c>
      <c r="L2612">
        <v>1468444125</v>
      </c>
      <c r="M2612" s="20">
        <f>(((K2612/60)/60)/24)+DATE(1970,1,1)</f>
        <v>42604.290972222225</v>
      </c>
      <c r="N2612" s="20">
        <f>(((L2612/60)/60)/24)+DATE(1970,1,1)</f>
        <v>42564.881076388891</v>
      </c>
      <c r="O2612" s="22">
        <f>M2612-N2612</f>
        <v>39.409895833334303</v>
      </c>
      <c r="P2612" t="b">
        <v>1</v>
      </c>
      <c r="Q2612">
        <v>577</v>
      </c>
      <c r="R2612" t="b">
        <v>1</v>
      </c>
      <c r="S2612" t="s">
        <v>8296</v>
      </c>
      <c r="T2612" s="15" t="s">
        <v>8315</v>
      </c>
      <c r="U2612" s="15" t="s">
        <v>8351</v>
      </c>
    </row>
    <row r="2613" spans="1:21" ht="60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s="13">
        <f>IFERROR(ROUND(E2613/Q2613,2),0)</f>
        <v>83.8</v>
      </c>
      <c r="G2613" s="10">
        <f>ROUND(E2613/D2613,2)</f>
        <v>27.91</v>
      </c>
      <c r="H2613" s="9" t="s">
        <v>8217</v>
      </c>
      <c r="I2613" t="s">
        <v>8234</v>
      </c>
      <c r="J2613" t="s">
        <v>8247</v>
      </c>
      <c r="K2613">
        <v>1483397940</v>
      </c>
      <c r="L2613">
        <v>1480493014</v>
      </c>
      <c r="M2613" s="20">
        <f>(((K2613/60)/60)/24)+DATE(1970,1,1)</f>
        <v>42737.957638888889</v>
      </c>
      <c r="N2613" s="20">
        <f>(((L2613/60)/60)/24)+DATE(1970,1,1)</f>
        <v>42704.335810185185</v>
      </c>
      <c r="O2613" s="22">
        <f>M2613-N2613</f>
        <v>33.621828703704523</v>
      </c>
      <c r="P2613" t="b">
        <v>1</v>
      </c>
      <c r="Q2613">
        <v>3663</v>
      </c>
      <c r="R2613" t="b">
        <v>1</v>
      </c>
      <c r="S2613" t="s">
        <v>8296</v>
      </c>
      <c r="T2613" s="15" t="s">
        <v>8315</v>
      </c>
      <c r="U2613" s="15" t="s">
        <v>8351</v>
      </c>
    </row>
    <row r="2614" spans="1:21" ht="45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s="13">
        <f>IFERROR(ROUND(E2614/Q2614,2),0)</f>
        <v>58.42</v>
      </c>
      <c r="G2614" s="10">
        <f>ROUND(E2614/D2614,2)</f>
        <v>1.72</v>
      </c>
      <c r="H2614" s="9" t="s">
        <v>8217</v>
      </c>
      <c r="I2614" t="s">
        <v>8222</v>
      </c>
      <c r="J2614" t="s">
        <v>8244</v>
      </c>
      <c r="K2614">
        <v>1420773970</v>
      </c>
      <c r="L2614">
        <v>1418095570</v>
      </c>
      <c r="M2614" s="20">
        <f>(((K2614/60)/60)/24)+DATE(1970,1,1)</f>
        <v>42013.143171296295</v>
      </c>
      <c r="N2614" s="20">
        <f>(((L2614/60)/60)/24)+DATE(1970,1,1)</f>
        <v>41982.143171296295</v>
      </c>
      <c r="O2614" s="22">
        <f>M2614-N2614</f>
        <v>31</v>
      </c>
      <c r="P2614" t="b">
        <v>1</v>
      </c>
      <c r="Q2614">
        <v>294</v>
      </c>
      <c r="R2614" t="b">
        <v>1</v>
      </c>
      <c r="S2614" t="s">
        <v>8296</v>
      </c>
      <c r="T2614" s="15" t="s">
        <v>8315</v>
      </c>
      <c r="U2614" s="15" t="s">
        <v>8351</v>
      </c>
    </row>
    <row r="2615" spans="1:21" ht="60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s="13">
        <f>IFERROR(ROUND(E2615/Q2615,2),0)</f>
        <v>270.57</v>
      </c>
      <c r="G2615" s="10">
        <f>ROUND(E2615/D2615,2)</f>
        <v>1.01</v>
      </c>
      <c r="H2615" s="9" t="s">
        <v>8217</v>
      </c>
      <c r="I2615" t="s">
        <v>8222</v>
      </c>
      <c r="J2615" t="s">
        <v>8244</v>
      </c>
      <c r="K2615">
        <v>1348256294</v>
      </c>
      <c r="L2615">
        <v>1345664294</v>
      </c>
      <c r="M2615" s="20">
        <f>(((K2615/60)/60)/24)+DATE(1970,1,1)</f>
        <v>41173.81821759259</v>
      </c>
      <c r="N2615" s="20">
        <f>(((L2615/60)/60)/24)+DATE(1970,1,1)</f>
        <v>41143.81821759259</v>
      </c>
      <c r="O2615" s="22">
        <f>M2615-N2615</f>
        <v>30</v>
      </c>
      <c r="P2615" t="b">
        <v>1</v>
      </c>
      <c r="Q2615">
        <v>28</v>
      </c>
      <c r="R2615" t="b">
        <v>1</v>
      </c>
      <c r="S2615" t="s">
        <v>8296</v>
      </c>
      <c r="T2615" s="15" t="s">
        <v>8315</v>
      </c>
      <c r="U2615" s="15" t="s">
        <v>8351</v>
      </c>
    </row>
    <row r="2616" spans="1:21" ht="60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s="13">
        <f>IFERROR(ROUND(E2616/Q2616,2),0)</f>
        <v>107.1</v>
      </c>
      <c r="G2616" s="10">
        <f>ROUND(E2616/D2616,2)</f>
        <v>1.02</v>
      </c>
      <c r="H2616" s="9" t="s">
        <v>8217</v>
      </c>
      <c r="I2616" t="s">
        <v>8222</v>
      </c>
      <c r="J2616" t="s">
        <v>8244</v>
      </c>
      <c r="K2616">
        <v>1398834000</v>
      </c>
      <c r="L2616">
        <v>1396371612</v>
      </c>
      <c r="M2616" s="20">
        <f>(((K2616/60)/60)/24)+DATE(1970,1,1)</f>
        <v>41759.208333333336</v>
      </c>
      <c r="N2616" s="20">
        <f>(((L2616/60)/60)/24)+DATE(1970,1,1)</f>
        <v>41730.708472222221</v>
      </c>
      <c r="O2616" s="22">
        <f>M2616-N2616</f>
        <v>28.499861111115024</v>
      </c>
      <c r="P2616" t="b">
        <v>1</v>
      </c>
      <c r="Q2616">
        <v>100</v>
      </c>
      <c r="R2616" t="b">
        <v>1</v>
      </c>
      <c r="S2616" t="s">
        <v>8296</v>
      </c>
      <c r="T2616" s="15" t="s">
        <v>8315</v>
      </c>
      <c r="U2616" s="15" t="s">
        <v>8351</v>
      </c>
    </row>
    <row r="2617" spans="1:21" ht="60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s="13">
        <f>IFERROR(ROUND(E2617/Q2617,2),0)</f>
        <v>47.18</v>
      </c>
      <c r="G2617" s="10">
        <f>ROUND(E2617/D2617,2)</f>
        <v>1.7</v>
      </c>
      <c r="H2617" s="9" t="s">
        <v>8217</v>
      </c>
      <c r="I2617" t="s">
        <v>8223</v>
      </c>
      <c r="J2617" t="s">
        <v>8245</v>
      </c>
      <c r="K2617">
        <v>1462017600</v>
      </c>
      <c r="L2617">
        <v>1458820564</v>
      </c>
      <c r="M2617" s="20">
        <f>(((K2617/60)/60)/24)+DATE(1970,1,1)</f>
        <v>42490.5</v>
      </c>
      <c r="N2617" s="20">
        <f>(((L2617/60)/60)/24)+DATE(1970,1,1)</f>
        <v>42453.49726851852</v>
      </c>
      <c r="O2617" s="22">
        <f>M2617-N2617</f>
        <v>37.002731481479714</v>
      </c>
      <c r="P2617" t="b">
        <v>0</v>
      </c>
      <c r="Q2617">
        <v>72</v>
      </c>
      <c r="R2617" t="b">
        <v>1</v>
      </c>
      <c r="S2617" t="s">
        <v>8296</v>
      </c>
      <c r="T2617" s="15" t="s">
        <v>8315</v>
      </c>
      <c r="U2617" s="15" t="s">
        <v>8351</v>
      </c>
    </row>
    <row r="2618" spans="1:21" ht="45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s="13">
        <f>IFERROR(ROUND(E2618/Q2618,2),0)</f>
        <v>120.31</v>
      </c>
      <c r="G2618" s="10">
        <f>ROUND(E2618/D2618,2)</f>
        <v>1.1499999999999999</v>
      </c>
      <c r="H2618" s="9" t="s">
        <v>8217</v>
      </c>
      <c r="I2618" t="s">
        <v>8222</v>
      </c>
      <c r="J2618" t="s">
        <v>8244</v>
      </c>
      <c r="K2618">
        <v>1440546729</v>
      </c>
      <c r="L2618">
        <v>1437954729</v>
      </c>
      <c r="M2618" s="20">
        <f>(((K2618/60)/60)/24)+DATE(1970,1,1)</f>
        <v>42241.99454861111</v>
      </c>
      <c r="N2618" s="20">
        <f>(((L2618/60)/60)/24)+DATE(1970,1,1)</f>
        <v>42211.99454861111</v>
      </c>
      <c r="O2618" s="22">
        <f>M2618-N2618</f>
        <v>30</v>
      </c>
      <c r="P2618" t="b">
        <v>1</v>
      </c>
      <c r="Q2618">
        <v>238</v>
      </c>
      <c r="R2618" t="b">
        <v>1</v>
      </c>
      <c r="S2618" t="s">
        <v>8296</v>
      </c>
      <c r="T2618" s="15" t="s">
        <v>8315</v>
      </c>
      <c r="U2618" s="15" t="s">
        <v>8351</v>
      </c>
    </row>
    <row r="2619" spans="1:21" ht="60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s="13">
        <f>IFERROR(ROUND(E2619/Q2619,2),0)</f>
        <v>27.6</v>
      </c>
      <c r="G2619" s="10">
        <f>ROUND(E2619/D2619,2)</f>
        <v>8.7799999999999994</v>
      </c>
      <c r="H2619" s="9" t="s">
        <v>8217</v>
      </c>
      <c r="I2619" t="s">
        <v>8222</v>
      </c>
      <c r="J2619" t="s">
        <v>8244</v>
      </c>
      <c r="K2619">
        <v>1413838751</v>
      </c>
      <c r="L2619">
        <v>1411246751</v>
      </c>
      <c r="M2619" s="20">
        <f>(((K2619/60)/60)/24)+DATE(1970,1,1)</f>
        <v>41932.874432870369</v>
      </c>
      <c r="N2619" s="20">
        <f>(((L2619/60)/60)/24)+DATE(1970,1,1)</f>
        <v>41902.874432870369</v>
      </c>
      <c r="O2619" s="22">
        <f>M2619-N2619</f>
        <v>30</v>
      </c>
      <c r="P2619" t="b">
        <v>1</v>
      </c>
      <c r="Q2619">
        <v>159</v>
      </c>
      <c r="R2619" t="b">
        <v>1</v>
      </c>
      <c r="S2619" t="s">
        <v>8296</v>
      </c>
      <c r="T2619" s="15" t="s">
        <v>8315</v>
      </c>
      <c r="U2619" s="15" t="s">
        <v>8351</v>
      </c>
    </row>
    <row r="2620" spans="1:21" ht="30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s="13">
        <f>IFERROR(ROUND(E2620/Q2620,2),0)</f>
        <v>205.3</v>
      </c>
      <c r="G2620" s="10">
        <f>ROUND(E2620/D2620,2)</f>
        <v>1.05</v>
      </c>
      <c r="H2620" s="9" t="s">
        <v>8217</v>
      </c>
      <c r="I2620" t="s">
        <v>8222</v>
      </c>
      <c r="J2620" t="s">
        <v>8244</v>
      </c>
      <c r="K2620">
        <v>1449000061</v>
      </c>
      <c r="L2620">
        <v>1443812461</v>
      </c>
      <c r="M2620" s="20">
        <f>(((K2620/60)/60)/24)+DATE(1970,1,1)</f>
        <v>42339.834039351852</v>
      </c>
      <c r="N2620" s="20">
        <f>(((L2620/60)/60)/24)+DATE(1970,1,1)</f>
        <v>42279.792372685188</v>
      </c>
      <c r="O2620" s="22">
        <f>M2620-N2620</f>
        <v>60.041666666664241</v>
      </c>
      <c r="P2620" t="b">
        <v>1</v>
      </c>
      <c r="Q2620">
        <v>77</v>
      </c>
      <c r="R2620" t="b">
        <v>1</v>
      </c>
      <c r="S2620" t="s">
        <v>8296</v>
      </c>
      <c r="T2620" s="15" t="s">
        <v>8315</v>
      </c>
      <c r="U2620" s="15" t="s">
        <v>8351</v>
      </c>
    </row>
    <row r="2621" spans="1:21" ht="60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s="13">
        <f>IFERROR(ROUND(E2621/Q2621,2),0)</f>
        <v>35.549999999999997</v>
      </c>
      <c r="G2621" s="10">
        <f>ROUND(E2621/D2621,2)</f>
        <v>1.88</v>
      </c>
      <c r="H2621" s="9" t="s">
        <v>8217</v>
      </c>
      <c r="I2621" t="s">
        <v>8222</v>
      </c>
      <c r="J2621" t="s">
        <v>8244</v>
      </c>
      <c r="K2621">
        <v>1445598000</v>
      </c>
      <c r="L2621">
        <v>1443302004</v>
      </c>
      <c r="M2621" s="20">
        <f>(((K2621/60)/60)/24)+DATE(1970,1,1)</f>
        <v>42300.458333333328</v>
      </c>
      <c r="N2621" s="20">
        <f>(((L2621/60)/60)/24)+DATE(1970,1,1)</f>
        <v>42273.884305555555</v>
      </c>
      <c r="O2621" s="22">
        <f>M2621-N2621</f>
        <v>26.574027777773154</v>
      </c>
      <c r="P2621" t="b">
        <v>1</v>
      </c>
      <c r="Q2621">
        <v>53</v>
      </c>
      <c r="R2621" t="b">
        <v>1</v>
      </c>
      <c r="S2621" t="s">
        <v>8296</v>
      </c>
      <c r="T2621" s="15" t="s">
        <v>8315</v>
      </c>
      <c r="U2621" s="15" t="s">
        <v>8351</v>
      </c>
    </row>
    <row r="2622" spans="1:21" ht="60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s="13">
        <f>IFERROR(ROUND(E2622/Q2622,2),0)</f>
        <v>74.64</v>
      </c>
      <c r="G2622" s="10">
        <f>ROUND(E2622/D2622,2)</f>
        <v>1.44</v>
      </c>
      <c r="H2622" s="9" t="s">
        <v>8217</v>
      </c>
      <c r="I2622" t="s">
        <v>8224</v>
      </c>
      <c r="J2622" t="s">
        <v>8246</v>
      </c>
      <c r="K2622">
        <v>1444525200</v>
      </c>
      <c r="L2622">
        <v>1441339242</v>
      </c>
      <c r="M2622" s="20">
        <f>(((K2622/60)/60)/24)+DATE(1970,1,1)</f>
        <v>42288.041666666672</v>
      </c>
      <c r="N2622" s="20">
        <f>(((L2622/60)/60)/24)+DATE(1970,1,1)</f>
        <v>42251.16715277778</v>
      </c>
      <c r="O2622" s="22">
        <f>M2622-N2622</f>
        <v>36.87451388889167</v>
      </c>
      <c r="P2622" t="b">
        <v>1</v>
      </c>
      <c r="Q2622">
        <v>1251</v>
      </c>
      <c r="R2622" t="b">
        <v>1</v>
      </c>
      <c r="S2622" t="s">
        <v>8296</v>
      </c>
      <c r="T2622" s="15" t="s">
        <v>8315</v>
      </c>
      <c r="U2622" s="15" t="s">
        <v>8351</v>
      </c>
    </row>
    <row r="2623" spans="1:21" ht="60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s="13">
        <f>IFERROR(ROUND(E2623/Q2623,2),0)</f>
        <v>47.06</v>
      </c>
      <c r="G2623" s="10">
        <f>ROUND(E2623/D2623,2)</f>
        <v>1.46</v>
      </c>
      <c r="H2623" s="9" t="s">
        <v>8217</v>
      </c>
      <c r="I2623" t="s">
        <v>8222</v>
      </c>
      <c r="J2623" t="s">
        <v>8244</v>
      </c>
      <c r="K2623">
        <v>1432230988</v>
      </c>
      <c r="L2623">
        <v>1429638988</v>
      </c>
      <c r="M2623" s="20">
        <f>(((K2623/60)/60)/24)+DATE(1970,1,1)</f>
        <v>42145.74754629629</v>
      </c>
      <c r="N2623" s="20">
        <f>(((L2623/60)/60)/24)+DATE(1970,1,1)</f>
        <v>42115.74754629629</v>
      </c>
      <c r="O2623" s="22">
        <f>M2623-N2623</f>
        <v>30</v>
      </c>
      <c r="P2623" t="b">
        <v>1</v>
      </c>
      <c r="Q2623">
        <v>465</v>
      </c>
      <c r="R2623" t="b">
        <v>1</v>
      </c>
      <c r="S2623" t="s">
        <v>8296</v>
      </c>
      <c r="T2623" s="15" t="s">
        <v>8315</v>
      </c>
      <c r="U2623" s="15" t="s">
        <v>8351</v>
      </c>
    </row>
    <row r="2624" spans="1:21" ht="60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s="13">
        <f>IFERROR(ROUND(E2624/Q2624,2),0)</f>
        <v>26.59</v>
      </c>
      <c r="G2624" s="10">
        <f>ROUND(E2624/D2624,2)</f>
        <v>1.31</v>
      </c>
      <c r="H2624" s="9" t="s">
        <v>8217</v>
      </c>
      <c r="I2624" t="s">
        <v>8235</v>
      </c>
      <c r="J2624" t="s">
        <v>8247</v>
      </c>
      <c r="K2624">
        <v>1483120216</v>
      </c>
      <c r="L2624">
        <v>1479232216</v>
      </c>
      <c r="M2624" s="20">
        <f>(((K2624/60)/60)/24)+DATE(1970,1,1)</f>
        <v>42734.74324074074</v>
      </c>
      <c r="N2624" s="20">
        <f>(((L2624/60)/60)/24)+DATE(1970,1,1)</f>
        <v>42689.74324074074</v>
      </c>
      <c r="O2624" s="22">
        <f>M2624-N2624</f>
        <v>45</v>
      </c>
      <c r="P2624" t="b">
        <v>0</v>
      </c>
      <c r="Q2624">
        <v>74</v>
      </c>
      <c r="R2624" t="b">
        <v>1</v>
      </c>
      <c r="S2624" t="s">
        <v>8296</v>
      </c>
      <c r="T2624" s="15" t="s">
        <v>8315</v>
      </c>
      <c r="U2624" s="15" t="s">
        <v>8351</v>
      </c>
    </row>
    <row r="2625" spans="1:21" ht="60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s="13">
        <f>IFERROR(ROUND(E2625/Q2625,2),0)</f>
        <v>36.770000000000003</v>
      </c>
      <c r="G2625" s="10">
        <f>ROUND(E2625/D2625,2)</f>
        <v>1.1399999999999999</v>
      </c>
      <c r="H2625" s="9" t="s">
        <v>8217</v>
      </c>
      <c r="I2625" t="s">
        <v>8222</v>
      </c>
      <c r="J2625" t="s">
        <v>8244</v>
      </c>
      <c r="K2625">
        <v>1480658966</v>
      </c>
      <c r="L2625">
        <v>1479449366</v>
      </c>
      <c r="M2625" s="20">
        <f>(((K2625/60)/60)/24)+DATE(1970,1,1)</f>
        <v>42706.256550925929</v>
      </c>
      <c r="N2625" s="20">
        <f>(((L2625/60)/60)/24)+DATE(1970,1,1)</f>
        <v>42692.256550925929</v>
      </c>
      <c r="O2625" s="22">
        <f>M2625-N2625</f>
        <v>14</v>
      </c>
      <c r="P2625" t="b">
        <v>0</v>
      </c>
      <c r="Q2625">
        <v>62</v>
      </c>
      <c r="R2625" t="b">
        <v>1</v>
      </c>
      <c r="S2625" t="s">
        <v>8296</v>
      </c>
      <c r="T2625" s="15" t="s">
        <v>8315</v>
      </c>
      <c r="U2625" s="15" t="s">
        <v>8351</v>
      </c>
    </row>
    <row r="2626" spans="1:21" ht="60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s="13">
        <f>IFERROR(ROUND(E2626/Q2626,2),0)</f>
        <v>31.82</v>
      </c>
      <c r="G2626" s="10">
        <f>ROUND(E2626/D2626,2)</f>
        <v>13.79</v>
      </c>
      <c r="H2626" s="9" t="s">
        <v>8217</v>
      </c>
      <c r="I2626" t="s">
        <v>8222</v>
      </c>
      <c r="J2626" t="s">
        <v>8244</v>
      </c>
      <c r="K2626">
        <v>1347530822</v>
      </c>
      <c r="L2626">
        <v>1345716422</v>
      </c>
      <c r="M2626" s="20">
        <f>(((K2626/60)/60)/24)+DATE(1970,1,1)</f>
        <v>41165.42155092593</v>
      </c>
      <c r="N2626" s="20">
        <f>(((L2626/60)/60)/24)+DATE(1970,1,1)</f>
        <v>41144.42155092593</v>
      </c>
      <c r="O2626" s="22">
        <f>M2626-N2626</f>
        <v>21</v>
      </c>
      <c r="P2626" t="b">
        <v>0</v>
      </c>
      <c r="Q2626">
        <v>3468</v>
      </c>
      <c r="R2626" t="b">
        <v>1</v>
      </c>
      <c r="S2626" t="s">
        <v>8296</v>
      </c>
      <c r="T2626" s="15" t="s">
        <v>8315</v>
      </c>
      <c r="U2626" s="15" t="s">
        <v>8351</v>
      </c>
    </row>
    <row r="2627" spans="1:21" ht="60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s="13">
        <f>IFERROR(ROUND(E2627/Q2627,2),0)</f>
        <v>27.58</v>
      </c>
      <c r="G2627" s="10">
        <f>ROUND(E2627/D2627,2)</f>
        <v>9.56</v>
      </c>
      <c r="H2627" s="9" t="s">
        <v>8217</v>
      </c>
      <c r="I2627" t="s">
        <v>8234</v>
      </c>
      <c r="J2627" t="s">
        <v>8247</v>
      </c>
      <c r="K2627">
        <v>1478723208</v>
      </c>
      <c r="L2627">
        <v>1476559608</v>
      </c>
      <c r="M2627" s="20">
        <f>(((K2627/60)/60)/24)+DATE(1970,1,1)</f>
        <v>42683.851944444439</v>
      </c>
      <c r="N2627" s="20">
        <f>(((L2627/60)/60)/24)+DATE(1970,1,1)</f>
        <v>42658.810277777782</v>
      </c>
      <c r="O2627" s="22">
        <f>M2627-N2627</f>
        <v>25.041666666656965</v>
      </c>
      <c r="P2627" t="b">
        <v>0</v>
      </c>
      <c r="Q2627">
        <v>52</v>
      </c>
      <c r="R2627" t="b">
        <v>1</v>
      </c>
      <c r="S2627" t="s">
        <v>8296</v>
      </c>
      <c r="T2627" s="15" t="s">
        <v>8315</v>
      </c>
      <c r="U2627" s="15" t="s">
        <v>8351</v>
      </c>
    </row>
    <row r="2628" spans="1:21" ht="45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s="13">
        <f>IFERROR(ROUND(E2628/Q2628,2),0)</f>
        <v>56</v>
      </c>
      <c r="G2628" s="10">
        <f>ROUND(E2628/D2628,2)</f>
        <v>1.1200000000000001</v>
      </c>
      <c r="H2628" s="9" t="s">
        <v>8217</v>
      </c>
      <c r="I2628" t="s">
        <v>8222</v>
      </c>
      <c r="J2628" t="s">
        <v>8244</v>
      </c>
      <c r="K2628">
        <v>1433343869</v>
      </c>
      <c r="L2628">
        <v>1430751869</v>
      </c>
      <c r="M2628" s="20">
        <f>(((K2628/60)/60)/24)+DATE(1970,1,1)</f>
        <v>42158.628113425926</v>
      </c>
      <c r="N2628" s="20">
        <f>(((L2628/60)/60)/24)+DATE(1970,1,1)</f>
        <v>42128.628113425926</v>
      </c>
      <c r="O2628" s="22">
        <f>M2628-N2628</f>
        <v>30</v>
      </c>
      <c r="P2628" t="b">
        <v>0</v>
      </c>
      <c r="Q2628">
        <v>50</v>
      </c>
      <c r="R2628" t="b">
        <v>1</v>
      </c>
      <c r="S2628" t="s">
        <v>8296</v>
      </c>
      <c r="T2628" s="15" t="s">
        <v>8315</v>
      </c>
      <c r="U2628" s="15" t="s">
        <v>8351</v>
      </c>
    </row>
    <row r="2629" spans="1:21" ht="60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s="13">
        <f>IFERROR(ROUND(E2629/Q2629,2),0)</f>
        <v>21.56</v>
      </c>
      <c r="G2629" s="10">
        <f>ROUND(E2629/D2629,2)</f>
        <v>6.47</v>
      </c>
      <c r="H2629" s="9" t="s">
        <v>8217</v>
      </c>
      <c r="I2629" t="s">
        <v>8222</v>
      </c>
      <c r="J2629" t="s">
        <v>8244</v>
      </c>
      <c r="K2629">
        <v>1448571261</v>
      </c>
      <c r="L2629">
        <v>1445975661</v>
      </c>
      <c r="M2629" s="20">
        <f>(((K2629/60)/60)/24)+DATE(1970,1,1)</f>
        <v>42334.871076388896</v>
      </c>
      <c r="N2629" s="20">
        <f>(((L2629/60)/60)/24)+DATE(1970,1,1)</f>
        <v>42304.829409722224</v>
      </c>
      <c r="O2629" s="22">
        <f>M2629-N2629</f>
        <v>30.041666666671517</v>
      </c>
      <c r="P2629" t="b">
        <v>0</v>
      </c>
      <c r="Q2629">
        <v>45</v>
      </c>
      <c r="R2629" t="b">
        <v>1</v>
      </c>
      <c r="S2629" t="s">
        <v>8296</v>
      </c>
      <c r="T2629" s="15" t="s">
        <v>8315</v>
      </c>
      <c r="U2629" s="15" t="s">
        <v>8351</v>
      </c>
    </row>
    <row r="2630" spans="1:21" ht="45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s="13">
        <f>IFERROR(ROUND(E2630/Q2630,2),0)</f>
        <v>44.1</v>
      </c>
      <c r="G2630" s="10">
        <f>ROUND(E2630/D2630,2)</f>
        <v>1.1000000000000001</v>
      </c>
      <c r="H2630" s="9" t="s">
        <v>8217</v>
      </c>
      <c r="I2630" t="s">
        <v>8222</v>
      </c>
      <c r="J2630" t="s">
        <v>8244</v>
      </c>
      <c r="K2630">
        <v>1417389067</v>
      </c>
      <c r="L2630">
        <v>1415661067</v>
      </c>
      <c r="M2630" s="20">
        <f>(((K2630/60)/60)/24)+DATE(1970,1,1)</f>
        <v>41973.966053240743</v>
      </c>
      <c r="N2630" s="20">
        <f>(((L2630/60)/60)/24)+DATE(1970,1,1)</f>
        <v>41953.966053240743</v>
      </c>
      <c r="O2630" s="22">
        <f>M2630-N2630</f>
        <v>20</v>
      </c>
      <c r="P2630" t="b">
        <v>0</v>
      </c>
      <c r="Q2630">
        <v>21</v>
      </c>
      <c r="R2630" t="b">
        <v>1</v>
      </c>
      <c r="S2630" t="s">
        <v>8296</v>
      </c>
      <c r="T2630" s="15" t="s">
        <v>8315</v>
      </c>
      <c r="U2630" s="15" t="s">
        <v>8351</v>
      </c>
    </row>
    <row r="2631" spans="1:21" ht="45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s="13">
        <f>IFERROR(ROUND(E2631/Q2631,2),0)</f>
        <v>63.87</v>
      </c>
      <c r="G2631" s="10">
        <f>ROUND(E2631/D2631,2)</f>
        <v>1.28</v>
      </c>
      <c r="H2631" s="9" t="s">
        <v>8217</v>
      </c>
      <c r="I2631" t="s">
        <v>8223</v>
      </c>
      <c r="J2631" t="s">
        <v>8245</v>
      </c>
      <c r="K2631">
        <v>1431608122</v>
      </c>
      <c r="L2631">
        <v>1429016122</v>
      </c>
      <c r="M2631" s="20">
        <f>(((K2631/60)/60)/24)+DATE(1970,1,1)</f>
        <v>42138.538449074069</v>
      </c>
      <c r="N2631" s="20">
        <f>(((L2631/60)/60)/24)+DATE(1970,1,1)</f>
        <v>42108.538449074069</v>
      </c>
      <c r="O2631" s="22">
        <f>M2631-N2631</f>
        <v>30</v>
      </c>
      <c r="P2631" t="b">
        <v>0</v>
      </c>
      <c r="Q2631">
        <v>100</v>
      </c>
      <c r="R2631" t="b">
        <v>1</v>
      </c>
      <c r="S2631" t="s">
        <v>8296</v>
      </c>
      <c r="T2631" s="15" t="s">
        <v>8315</v>
      </c>
      <c r="U2631" s="15" t="s">
        <v>8351</v>
      </c>
    </row>
    <row r="2632" spans="1:21" ht="60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s="13">
        <f>IFERROR(ROUND(E2632/Q2632,2),0)</f>
        <v>38.99</v>
      </c>
      <c r="G2632" s="10">
        <f>ROUND(E2632/D2632,2)</f>
        <v>1.58</v>
      </c>
      <c r="H2632" s="9" t="s">
        <v>8217</v>
      </c>
      <c r="I2632" t="s">
        <v>8224</v>
      </c>
      <c r="J2632" t="s">
        <v>8246</v>
      </c>
      <c r="K2632">
        <v>1467280800</v>
      </c>
      <c r="L2632">
        <v>1464921112</v>
      </c>
      <c r="M2632" s="20">
        <f>(((K2632/60)/60)/24)+DATE(1970,1,1)</f>
        <v>42551.416666666672</v>
      </c>
      <c r="N2632" s="20">
        <f>(((L2632/60)/60)/24)+DATE(1970,1,1)</f>
        <v>42524.105462962965</v>
      </c>
      <c r="O2632" s="22">
        <f>M2632-N2632</f>
        <v>27.311203703706269</v>
      </c>
      <c r="P2632" t="b">
        <v>0</v>
      </c>
      <c r="Q2632">
        <v>81</v>
      </c>
      <c r="R2632" t="b">
        <v>1</v>
      </c>
      <c r="S2632" t="s">
        <v>8296</v>
      </c>
      <c r="T2632" s="15" t="s">
        <v>8315</v>
      </c>
      <c r="U2632" s="15" t="s">
        <v>8351</v>
      </c>
    </row>
    <row r="2633" spans="1:21" ht="45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s="13">
        <f>IFERROR(ROUND(E2633/Q2633,2),0)</f>
        <v>80.19</v>
      </c>
      <c r="G2633" s="10">
        <f>ROUND(E2633/D2633,2)</f>
        <v>1.1499999999999999</v>
      </c>
      <c r="H2633" s="9" t="s">
        <v>8217</v>
      </c>
      <c r="I2633" t="s">
        <v>8222</v>
      </c>
      <c r="J2633" t="s">
        <v>8244</v>
      </c>
      <c r="K2633">
        <v>1440907427</v>
      </c>
      <c r="L2633">
        <v>1438488227</v>
      </c>
      <c r="M2633" s="20">
        <f>(((K2633/60)/60)/24)+DATE(1970,1,1)</f>
        <v>42246.169293981482</v>
      </c>
      <c r="N2633" s="20">
        <f>(((L2633/60)/60)/24)+DATE(1970,1,1)</f>
        <v>42218.169293981482</v>
      </c>
      <c r="O2633" s="22">
        <f>M2633-N2633</f>
        <v>28</v>
      </c>
      <c r="P2633" t="b">
        <v>0</v>
      </c>
      <c r="Q2633">
        <v>286</v>
      </c>
      <c r="R2633" t="b">
        <v>1</v>
      </c>
      <c r="S2633" t="s">
        <v>8296</v>
      </c>
      <c r="T2633" s="15" t="s">
        <v>8315</v>
      </c>
      <c r="U2633" s="15" t="s">
        <v>8351</v>
      </c>
    </row>
    <row r="2634" spans="1:21" ht="45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s="13">
        <f>IFERROR(ROUND(E2634/Q2634,2),0)</f>
        <v>34.9</v>
      </c>
      <c r="G2634" s="10">
        <f>ROUND(E2634/D2634,2)</f>
        <v>1.37</v>
      </c>
      <c r="H2634" s="9" t="s">
        <v>8217</v>
      </c>
      <c r="I2634" t="s">
        <v>8222</v>
      </c>
      <c r="J2634" t="s">
        <v>8244</v>
      </c>
      <c r="K2634">
        <v>1464485339</v>
      </c>
      <c r="L2634">
        <v>1462325339</v>
      </c>
      <c r="M2634" s="20">
        <f>(((K2634/60)/60)/24)+DATE(1970,1,1)</f>
        <v>42519.061793981484</v>
      </c>
      <c r="N2634" s="20">
        <f>(((L2634/60)/60)/24)+DATE(1970,1,1)</f>
        <v>42494.061793981484</v>
      </c>
      <c r="O2634" s="22">
        <f>M2634-N2634</f>
        <v>25</v>
      </c>
      <c r="P2634" t="b">
        <v>0</v>
      </c>
      <c r="Q2634">
        <v>42</v>
      </c>
      <c r="R2634" t="b">
        <v>1</v>
      </c>
      <c r="S2634" t="s">
        <v>8296</v>
      </c>
      <c r="T2634" s="15" t="s">
        <v>8315</v>
      </c>
      <c r="U2634" s="15" t="s">
        <v>8351</v>
      </c>
    </row>
    <row r="2635" spans="1:21" ht="60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s="13">
        <f>IFERROR(ROUND(E2635/Q2635,2),0)</f>
        <v>89.1</v>
      </c>
      <c r="G2635" s="10">
        <f>ROUND(E2635/D2635,2)</f>
        <v>3.55</v>
      </c>
      <c r="H2635" s="9" t="s">
        <v>8217</v>
      </c>
      <c r="I2635" t="s">
        <v>8222</v>
      </c>
      <c r="J2635" t="s">
        <v>8244</v>
      </c>
      <c r="K2635">
        <v>1393542000</v>
      </c>
      <c r="L2635">
        <v>1390938332</v>
      </c>
      <c r="M2635" s="20">
        <f>(((K2635/60)/60)/24)+DATE(1970,1,1)</f>
        <v>41697.958333333336</v>
      </c>
      <c r="N2635" s="20">
        <f>(((L2635/60)/60)/24)+DATE(1970,1,1)</f>
        <v>41667.823287037041</v>
      </c>
      <c r="O2635" s="22">
        <f>M2635-N2635</f>
        <v>30.135046296294604</v>
      </c>
      <c r="P2635" t="b">
        <v>0</v>
      </c>
      <c r="Q2635">
        <v>199</v>
      </c>
      <c r="R2635" t="b">
        <v>1</v>
      </c>
      <c r="S2635" t="s">
        <v>8296</v>
      </c>
      <c r="T2635" s="15" t="s">
        <v>8315</v>
      </c>
      <c r="U2635" s="15" t="s">
        <v>8351</v>
      </c>
    </row>
    <row r="2636" spans="1:21" ht="45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s="13">
        <f>IFERROR(ROUND(E2636/Q2636,2),0)</f>
        <v>39.44</v>
      </c>
      <c r="G2636" s="10">
        <f>ROUND(E2636/D2636,2)</f>
        <v>1.06</v>
      </c>
      <c r="H2636" s="9" t="s">
        <v>8217</v>
      </c>
      <c r="I2636" t="s">
        <v>8222</v>
      </c>
      <c r="J2636" t="s">
        <v>8244</v>
      </c>
      <c r="K2636">
        <v>1475163921</v>
      </c>
      <c r="L2636">
        <v>1472571921</v>
      </c>
      <c r="M2636" s="20">
        <f>(((K2636/60)/60)/24)+DATE(1970,1,1)</f>
        <v>42642.656493055561</v>
      </c>
      <c r="N2636" s="20">
        <f>(((L2636/60)/60)/24)+DATE(1970,1,1)</f>
        <v>42612.656493055561</v>
      </c>
      <c r="O2636" s="22">
        <f>M2636-N2636</f>
        <v>30</v>
      </c>
      <c r="P2636" t="b">
        <v>0</v>
      </c>
      <c r="Q2636">
        <v>25</v>
      </c>
      <c r="R2636" t="b">
        <v>1</v>
      </c>
      <c r="S2636" t="s">
        <v>8296</v>
      </c>
      <c r="T2636" s="15" t="s">
        <v>8315</v>
      </c>
      <c r="U2636" s="15" t="s">
        <v>8351</v>
      </c>
    </row>
    <row r="2637" spans="1:21" ht="60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s="13">
        <f>IFERROR(ROUND(E2637/Q2637,2),0)</f>
        <v>136.9</v>
      </c>
      <c r="G2637" s="10">
        <f>ROUND(E2637/D2637,2)</f>
        <v>1</v>
      </c>
      <c r="H2637" s="9" t="s">
        <v>8217</v>
      </c>
      <c r="I2637" t="s">
        <v>8227</v>
      </c>
      <c r="J2637" t="s">
        <v>8249</v>
      </c>
      <c r="K2637">
        <v>1425937761</v>
      </c>
      <c r="L2637">
        <v>1422917361</v>
      </c>
      <c r="M2637" s="20">
        <f>(((K2637/60)/60)/24)+DATE(1970,1,1)</f>
        <v>42072.909270833334</v>
      </c>
      <c r="N2637" s="20">
        <f>(((L2637/60)/60)/24)+DATE(1970,1,1)</f>
        <v>42037.950937500005</v>
      </c>
      <c r="O2637" s="22">
        <f>M2637-N2637</f>
        <v>34.958333333328483</v>
      </c>
      <c r="P2637" t="b">
        <v>0</v>
      </c>
      <c r="Q2637">
        <v>84</v>
      </c>
      <c r="R2637" t="b">
        <v>1</v>
      </c>
      <c r="S2637" t="s">
        <v>8296</v>
      </c>
      <c r="T2637" s="15" t="s">
        <v>8315</v>
      </c>
      <c r="U2637" s="15" t="s">
        <v>8351</v>
      </c>
    </row>
    <row r="2638" spans="1:21" ht="60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s="13">
        <f>IFERROR(ROUND(E2638/Q2638,2),0)</f>
        <v>37.46</v>
      </c>
      <c r="G2638" s="10">
        <f>ROUND(E2638/D2638,2)</f>
        <v>1.87</v>
      </c>
      <c r="H2638" s="9" t="s">
        <v>8217</v>
      </c>
      <c r="I2638" t="s">
        <v>8222</v>
      </c>
      <c r="J2638" t="s">
        <v>8244</v>
      </c>
      <c r="K2638">
        <v>1476579600</v>
      </c>
      <c r="L2638">
        <v>1474641914</v>
      </c>
      <c r="M2638" s="20">
        <f>(((K2638/60)/60)/24)+DATE(1970,1,1)</f>
        <v>42659.041666666672</v>
      </c>
      <c r="N2638" s="20">
        <f>(((L2638/60)/60)/24)+DATE(1970,1,1)</f>
        <v>42636.614745370374</v>
      </c>
      <c r="O2638" s="22">
        <f>M2638-N2638</f>
        <v>22.426921296297223</v>
      </c>
      <c r="P2638" t="b">
        <v>0</v>
      </c>
      <c r="Q2638">
        <v>50</v>
      </c>
      <c r="R2638" t="b">
        <v>1</v>
      </c>
      <c r="S2638" t="s">
        <v>8296</v>
      </c>
      <c r="T2638" s="15" t="s">
        <v>8315</v>
      </c>
      <c r="U2638" s="15" t="s">
        <v>8351</v>
      </c>
    </row>
    <row r="2639" spans="1:21" ht="45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s="13">
        <f>IFERROR(ROUND(E2639/Q2639,2),0)</f>
        <v>31.96</v>
      </c>
      <c r="G2639" s="10">
        <f>ROUND(E2639/D2639,2)</f>
        <v>1.66</v>
      </c>
      <c r="H2639" s="9" t="s">
        <v>8217</v>
      </c>
      <c r="I2639" t="s">
        <v>8222</v>
      </c>
      <c r="J2639" t="s">
        <v>8244</v>
      </c>
      <c r="K2639">
        <v>1476277875</v>
      </c>
      <c r="L2639">
        <v>1474895475</v>
      </c>
      <c r="M2639" s="20">
        <f>(((K2639/60)/60)/24)+DATE(1970,1,1)</f>
        <v>42655.549479166672</v>
      </c>
      <c r="N2639" s="20">
        <f>(((L2639/60)/60)/24)+DATE(1970,1,1)</f>
        <v>42639.549479166672</v>
      </c>
      <c r="O2639" s="22">
        <f>M2639-N2639</f>
        <v>16</v>
      </c>
      <c r="P2639" t="b">
        <v>0</v>
      </c>
      <c r="Q2639">
        <v>26</v>
      </c>
      <c r="R2639" t="b">
        <v>1</v>
      </c>
      <c r="S2639" t="s">
        <v>8296</v>
      </c>
      <c r="T2639" s="15" t="s">
        <v>8315</v>
      </c>
      <c r="U2639" s="15" t="s">
        <v>8351</v>
      </c>
    </row>
    <row r="2640" spans="1:21" ht="45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s="13">
        <f>IFERROR(ROUND(E2640/Q2640,2),0)</f>
        <v>25.21</v>
      </c>
      <c r="G2640" s="10">
        <f>ROUND(E2640/D2640,2)</f>
        <v>1.02</v>
      </c>
      <c r="H2640" s="9" t="s">
        <v>8217</v>
      </c>
      <c r="I2640" t="s">
        <v>8222</v>
      </c>
      <c r="J2640" t="s">
        <v>8244</v>
      </c>
      <c r="K2640">
        <v>1421358895</v>
      </c>
      <c r="L2640">
        <v>1418766895</v>
      </c>
      <c r="M2640" s="20">
        <f>(((K2640/60)/60)/24)+DATE(1970,1,1)</f>
        <v>42019.913136574076</v>
      </c>
      <c r="N2640" s="20">
        <f>(((L2640/60)/60)/24)+DATE(1970,1,1)</f>
        <v>41989.913136574076</v>
      </c>
      <c r="O2640" s="22">
        <f>M2640-N2640</f>
        <v>30</v>
      </c>
      <c r="P2640" t="b">
        <v>0</v>
      </c>
      <c r="Q2640">
        <v>14</v>
      </c>
      <c r="R2640" t="b">
        <v>1</v>
      </c>
      <c r="S2640" t="s">
        <v>8296</v>
      </c>
      <c r="T2640" s="15" t="s">
        <v>8315</v>
      </c>
      <c r="U2640" s="15" t="s">
        <v>8351</v>
      </c>
    </row>
    <row r="2641" spans="1:21" ht="60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s="13">
        <f>IFERROR(ROUND(E2641/Q2641,2),0)</f>
        <v>10.039999999999999</v>
      </c>
      <c r="G2641" s="10">
        <f>ROUND(E2641/D2641,2)</f>
        <v>1.64</v>
      </c>
      <c r="H2641" s="9" t="s">
        <v>8217</v>
      </c>
      <c r="I2641" t="s">
        <v>8223</v>
      </c>
      <c r="J2641" t="s">
        <v>8245</v>
      </c>
      <c r="K2641">
        <v>1424378748</v>
      </c>
      <c r="L2641">
        <v>1421786748</v>
      </c>
      <c r="M2641" s="20">
        <f>(((K2641/60)/60)/24)+DATE(1970,1,1)</f>
        <v>42054.86513888889</v>
      </c>
      <c r="N2641" s="20">
        <f>(((L2641/60)/60)/24)+DATE(1970,1,1)</f>
        <v>42024.86513888889</v>
      </c>
      <c r="O2641" s="22">
        <f>M2641-N2641</f>
        <v>30</v>
      </c>
      <c r="P2641" t="b">
        <v>0</v>
      </c>
      <c r="Q2641">
        <v>49</v>
      </c>
      <c r="R2641" t="b">
        <v>1</v>
      </c>
      <c r="S2641" t="s">
        <v>8296</v>
      </c>
      <c r="T2641" s="15" t="s">
        <v>8315</v>
      </c>
      <c r="U2641" s="15" t="s">
        <v>8351</v>
      </c>
    </row>
    <row r="2642" spans="1:21" ht="75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s="13">
        <f>IFERROR(ROUND(E2642/Q2642,2),0)</f>
        <v>45.94</v>
      </c>
      <c r="G2642" s="10">
        <f>ROUND(E2642/D2642,2)</f>
        <v>1.06</v>
      </c>
      <c r="H2642" s="9" t="s">
        <v>8217</v>
      </c>
      <c r="I2642" t="s">
        <v>8222</v>
      </c>
      <c r="J2642" t="s">
        <v>8244</v>
      </c>
      <c r="K2642">
        <v>1433735474</v>
      </c>
      <c r="L2642">
        <v>1428551474</v>
      </c>
      <c r="M2642" s="20">
        <f>(((K2642/60)/60)/24)+DATE(1970,1,1)</f>
        <v>42163.160578703704</v>
      </c>
      <c r="N2642" s="20">
        <f>(((L2642/60)/60)/24)+DATE(1970,1,1)</f>
        <v>42103.160578703704</v>
      </c>
      <c r="O2642" s="22">
        <f>M2642-N2642</f>
        <v>60</v>
      </c>
      <c r="P2642" t="b">
        <v>0</v>
      </c>
      <c r="Q2642">
        <v>69</v>
      </c>
      <c r="R2642" t="b">
        <v>1</v>
      </c>
      <c r="S2642" t="s">
        <v>8296</v>
      </c>
      <c r="T2642" s="15" t="s">
        <v>8315</v>
      </c>
      <c r="U2642" s="15" t="s">
        <v>8351</v>
      </c>
    </row>
    <row r="2643" spans="1:21" ht="30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s="13">
        <f>IFERROR(ROUND(E2643/Q2643,2),0)</f>
        <v>15</v>
      </c>
      <c r="G2643" s="10">
        <f>ROUND(E2643/D2643,2)</f>
        <v>0.01</v>
      </c>
      <c r="H2643" s="9" t="s">
        <v>8219</v>
      </c>
      <c r="I2643" t="s">
        <v>8222</v>
      </c>
      <c r="J2643" t="s">
        <v>8244</v>
      </c>
      <c r="K2643">
        <v>1410811740</v>
      </c>
      <c r="L2643">
        <v>1409341863</v>
      </c>
      <c r="M2643" s="20">
        <f>(((K2643/60)/60)/24)+DATE(1970,1,1)</f>
        <v>41897.839583333334</v>
      </c>
      <c r="N2643" s="20">
        <f>(((L2643/60)/60)/24)+DATE(1970,1,1)</f>
        <v>41880.827118055553</v>
      </c>
      <c r="O2643" s="22">
        <f>M2643-N2643</f>
        <v>17.012465277781303</v>
      </c>
      <c r="P2643" t="b">
        <v>0</v>
      </c>
      <c r="Q2643">
        <v>1</v>
      </c>
      <c r="R2643" t="b">
        <v>0</v>
      </c>
      <c r="S2643" t="s">
        <v>8296</v>
      </c>
      <c r="T2643" s="15" t="s">
        <v>8315</v>
      </c>
      <c r="U2643" s="15" t="s">
        <v>8351</v>
      </c>
    </row>
    <row r="2644" spans="1:21" ht="60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s="13" t="s">
        <v>7234</v>
      </c>
      <c r="G2644" s="10">
        <f>ROUND(E2644/D2644,2)</f>
        <v>0</v>
      </c>
      <c r="H2644" s="9" t="s">
        <v>8219</v>
      </c>
      <c r="I2644" t="s">
        <v>8234</v>
      </c>
      <c r="J2644" t="s">
        <v>8247</v>
      </c>
      <c r="K2644">
        <v>1468565820</v>
      </c>
      <c r="L2644">
        <v>1465970108</v>
      </c>
      <c r="M2644" s="20">
        <f>(((K2644/60)/60)/24)+DATE(1970,1,1)</f>
        <v>42566.289583333331</v>
      </c>
      <c r="N2644" s="20">
        <f>(((L2644/60)/60)/24)+DATE(1970,1,1)</f>
        <v>42536.246620370366</v>
      </c>
      <c r="O2644" s="22">
        <f>M2644-N2644</f>
        <v>30.042962962965248</v>
      </c>
      <c r="P2644" t="b">
        <v>0</v>
      </c>
      <c r="Q2644" t="s">
        <v>8305</v>
      </c>
      <c r="R2644" t="b">
        <v>0</v>
      </c>
      <c r="S2644" t="s">
        <v>8296</v>
      </c>
      <c r="T2644" s="15" t="s">
        <v>8315</v>
      </c>
      <c r="U2644" s="15" t="s">
        <v>8351</v>
      </c>
    </row>
    <row r="2645" spans="1:21" ht="60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s="13">
        <f>IFERROR(ROUND(E2645/Q2645,2),0)</f>
        <v>223.58</v>
      </c>
      <c r="G2645" s="10">
        <f>ROUND(E2645/D2645,2)</f>
        <v>0.34</v>
      </c>
      <c r="H2645" s="9" t="s">
        <v>8218</v>
      </c>
      <c r="I2645" t="s">
        <v>8222</v>
      </c>
      <c r="J2645" t="s">
        <v>8244</v>
      </c>
      <c r="K2645">
        <v>1482307140</v>
      </c>
      <c r="L2645">
        <v>1479218315</v>
      </c>
      <c r="M2645" s="20">
        <f>(((K2645/60)/60)/24)+DATE(1970,1,1)</f>
        <v>42725.332638888889</v>
      </c>
      <c r="N2645" s="20">
        <f>(((L2645/60)/60)/24)+DATE(1970,1,1)</f>
        <v>42689.582349537035</v>
      </c>
      <c r="O2645" s="22">
        <f>M2645-N2645</f>
        <v>35.750289351854008</v>
      </c>
      <c r="P2645" t="b">
        <v>1</v>
      </c>
      <c r="Q2645">
        <v>1501</v>
      </c>
      <c r="R2645" t="b">
        <v>0</v>
      </c>
      <c r="S2645" t="s">
        <v>8296</v>
      </c>
      <c r="T2645" s="15" t="s">
        <v>8315</v>
      </c>
      <c r="U2645" s="15" t="s">
        <v>8351</v>
      </c>
    </row>
    <row r="2646" spans="1:21" ht="45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s="13">
        <f>IFERROR(ROUND(E2646/Q2646,2),0)</f>
        <v>39.479999999999997</v>
      </c>
      <c r="G2646" s="10">
        <f>ROUND(E2646/D2646,2)</f>
        <v>0.02</v>
      </c>
      <c r="H2646" s="9" t="s">
        <v>8218</v>
      </c>
      <c r="I2646" t="s">
        <v>8222</v>
      </c>
      <c r="J2646" t="s">
        <v>8244</v>
      </c>
      <c r="K2646">
        <v>1489172435</v>
      </c>
      <c r="L2646">
        <v>1486580435</v>
      </c>
      <c r="M2646" s="20">
        <f>(((K2646/60)/60)/24)+DATE(1970,1,1)</f>
        <v>42804.792071759264</v>
      </c>
      <c r="N2646" s="20">
        <f>(((L2646/60)/60)/24)+DATE(1970,1,1)</f>
        <v>42774.792071759264</v>
      </c>
      <c r="O2646" s="22">
        <f>M2646-N2646</f>
        <v>30</v>
      </c>
      <c r="P2646" t="b">
        <v>1</v>
      </c>
      <c r="Q2646">
        <v>52</v>
      </c>
      <c r="R2646" t="b">
        <v>0</v>
      </c>
      <c r="S2646" t="s">
        <v>8296</v>
      </c>
      <c r="T2646" s="15" t="s">
        <v>8315</v>
      </c>
      <c r="U2646" s="15" t="s">
        <v>8351</v>
      </c>
    </row>
    <row r="2647" spans="1:21" ht="60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s="13">
        <f>IFERROR(ROUND(E2647/Q2647,2),0)</f>
        <v>91.3</v>
      </c>
      <c r="G2647" s="10">
        <f>ROUND(E2647/D2647,2)</f>
        <v>0.11</v>
      </c>
      <c r="H2647" s="9" t="s">
        <v>8218</v>
      </c>
      <c r="I2647" t="s">
        <v>8224</v>
      </c>
      <c r="J2647" t="s">
        <v>8246</v>
      </c>
      <c r="K2647">
        <v>1415481203</v>
      </c>
      <c r="L2647">
        <v>1412885603</v>
      </c>
      <c r="M2647" s="20">
        <f>(((K2647/60)/60)/24)+DATE(1970,1,1)</f>
        <v>41951.884293981479</v>
      </c>
      <c r="N2647" s="20">
        <f>(((L2647/60)/60)/24)+DATE(1970,1,1)</f>
        <v>41921.842627314814</v>
      </c>
      <c r="O2647" s="22">
        <f>M2647-N2647</f>
        <v>30.041666666664241</v>
      </c>
      <c r="P2647" t="b">
        <v>1</v>
      </c>
      <c r="Q2647">
        <v>23</v>
      </c>
      <c r="R2647" t="b">
        <v>0</v>
      </c>
      <c r="S2647" t="s">
        <v>8296</v>
      </c>
      <c r="T2647" s="15" t="s">
        <v>8315</v>
      </c>
      <c r="U2647" s="15" t="s">
        <v>8351</v>
      </c>
    </row>
    <row r="2648" spans="1:21" ht="45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s="13">
        <f>IFERROR(ROUND(E2648/Q2648,2),0)</f>
        <v>78.67</v>
      </c>
      <c r="G2648" s="10">
        <f>ROUND(E2648/D2648,2)</f>
        <v>0.08</v>
      </c>
      <c r="H2648" s="9" t="s">
        <v>8218</v>
      </c>
      <c r="I2648" t="s">
        <v>8222</v>
      </c>
      <c r="J2648" t="s">
        <v>8244</v>
      </c>
      <c r="K2648">
        <v>1441783869</v>
      </c>
      <c r="L2648">
        <v>1439191869</v>
      </c>
      <c r="M2648" s="20">
        <f>(((K2648/60)/60)/24)+DATE(1970,1,1)</f>
        <v>42256.313298611116</v>
      </c>
      <c r="N2648" s="20">
        <f>(((L2648/60)/60)/24)+DATE(1970,1,1)</f>
        <v>42226.313298611116</v>
      </c>
      <c r="O2648" s="22">
        <f>M2648-N2648</f>
        <v>30</v>
      </c>
      <c r="P2648" t="b">
        <v>1</v>
      </c>
      <c r="Q2648">
        <v>535</v>
      </c>
      <c r="R2648" t="b">
        <v>0</v>
      </c>
      <c r="S2648" t="s">
        <v>8296</v>
      </c>
      <c r="T2648" s="15" t="s">
        <v>8315</v>
      </c>
      <c r="U2648" s="15" t="s">
        <v>8351</v>
      </c>
    </row>
    <row r="2649" spans="1:21" ht="60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s="13">
        <f>IFERROR(ROUND(E2649/Q2649,2),0)</f>
        <v>12</v>
      </c>
      <c r="G2649" s="10">
        <f>ROUND(E2649/D2649,2)</f>
        <v>0.01</v>
      </c>
      <c r="H2649" s="9" t="s">
        <v>8218</v>
      </c>
      <c r="I2649" t="s">
        <v>8227</v>
      </c>
      <c r="J2649" t="s">
        <v>8249</v>
      </c>
      <c r="K2649">
        <v>1439533019</v>
      </c>
      <c r="L2649">
        <v>1436941019</v>
      </c>
      <c r="M2649" s="20">
        <f>(((K2649/60)/60)/24)+DATE(1970,1,1)</f>
        <v>42230.261793981481</v>
      </c>
      <c r="N2649" s="20">
        <f>(((L2649/60)/60)/24)+DATE(1970,1,1)</f>
        <v>42200.261793981481</v>
      </c>
      <c r="O2649" s="22">
        <f>M2649-N2649</f>
        <v>30</v>
      </c>
      <c r="P2649" t="b">
        <v>0</v>
      </c>
      <c r="Q2649">
        <v>3</v>
      </c>
      <c r="R2649" t="b">
        <v>0</v>
      </c>
      <c r="S2649" t="s">
        <v>8296</v>
      </c>
      <c r="T2649" s="15" t="s">
        <v>8315</v>
      </c>
      <c r="U2649" s="15" t="s">
        <v>8351</v>
      </c>
    </row>
    <row r="2650" spans="1:21" ht="60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s="13">
        <f>IFERROR(ROUND(E2650/Q2650,2),0)</f>
        <v>17.670000000000002</v>
      </c>
      <c r="G2650" s="10">
        <f>ROUND(E2650/D2650,2)</f>
        <v>0.01</v>
      </c>
      <c r="H2650" s="9" t="s">
        <v>8218</v>
      </c>
      <c r="I2650" t="s">
        <v>8222</v>
      </c>
      <c r="J2650" t="s">
        <v>8244</v>
      </c>
      <c r="K2650">
        <v>1457543360</v>
      </c>
      <c r="L2650">
        <v>1454951360</v>
      </c>
      <c r="M2650" s="20">
        <f>(((K2650/60)/60)/24)+DATE(1970,1,1)</f>
        <v>42438.714814814812</v>
      </c>
      <c r="N2650" s="20">
        <f>(((L2650/60)/60)/24)+DATE(1970,1,1)</f>
        <v>42408.714814814812</v>
      </c>
      <c r="O2650" s="22">
        <f>M2650-N2650</f>
        <v>30</v>
      </c>
      <c r="P2650" t="b">
        <v>0</v>
      </c>
      <c r="Q2650">
        <v>6</v>
      </c>
      <c r="R2650" t="b">
        <v>0</v>
      </c>
      <c r="S2650" t="s">
        <v>8296</v>
      </c>
      <c r="T2650" s="15" t="s">
        <v>8315</v>
      </c>
      <c r="U2650" s="15" t="s">
        <v>8351</v>
      </c>
    </row>
    <row r="2651" spans="1:21" ht="30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s="13">
        <f>IFERROR(ROUND(E2651/Q2651,2),0)</f>
        <v>41.33</v>
      </c>
      <c r="G2651" s="10">
        <f>ROUND(E2651/D2651,2)</f>
        <v>0</v>
      </c>
      <c r="H2651" s="9" t="s">
        <v>8218</v>
      </c>
      <c r="I2651" t="s">
        <v>8222</v>
      </c>
      <c r="J2651" t="s">
        <v>8244</v>
      </c>
      <c r="K2651">
        <v>1454370941</v>
      </c>
      <c r="L2651">
        <v>1449186941</v>
      </c>
      <c r="M2651" s="20">
        <f>(((K2651/60)/60)/24)+DATE(1970,1,1)</f>
        <v>42401.99700231482</v>
      </c>
      <c r="N2651" s="20">
        <f>(((L2651/60)/60)/24)+DATE(1970,1,1)</f>
        <v>42341.99700231482</v>
      </c>
      <c r="O2651" s="22">
        <f>M2651-N2651</f>
        <v>60</v>
      </c>
      <c r="P2651" t="b">
        <v>0</v>
      </c>
      <c r="Q2651">
        <v>3</v>
      </c>
      <c r="R2651" t="b">
        <v>0</v>
      </c>
      <c r="S2651" t="s">
        <v>8296</v>
      </c>
      <c r="T2651" s="15" t="s">
        <v>8315</v>
      </c>
      <c r="U2651" s="15" t="s">
        <v>8351</v>
      </c>
    </row>
    <row r="2652" spans="1:21" ht="60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s="13">
        <f>IFERROR(ROUND(E2652/Q2652,2),0)</f>
        <v>71.599999999999994</v>
      </c>
      <c r="G2652" s="10">
        <f>ROUND(E2652/D2652,2)</f>
        <v>0.01</v>
      </c>
      <c r="H2652" s="9" t="s">
        <v>8218</v>
      </c>
      <c r="I2652" t="s">
        <v>8222</v>
      </c>
      <c r="J2652" t="s">
        <v>8244</v>
      </c>
      <c r="K2652">
        <v>1482332343</v>
      </c>
      <c r="L2652">
        <v>1479740343</v>
      </c>
      <c r="M2652" s="20">
        <f>(((K2652/60)/60)/24)+DATE(1970,1,1)</f>
        <v>42725.624340277776</v>
      </c>
      <c r="N2652" s="20">
        <f>(((L2652/60)/60)/24)+DATE(1970,1,1)</f>
        <v>42695.624340277776</v>
      </c>
      <c r="O2652" s="22">
        <f>M2652-N2652</f>
        <v>30</v>
      </c>
      <c r="P2652" t="b">
        <v>0</v>
      </c>
      <c r="Q2652">
        <v>5</v>
      </c>
      <c r="R2652" t="b">
        <v>0</v>
      </c>
      <c r="S2652" t="s">
        <v>8296</v>
      </c>
      <c r="T2652" s="15" t="s">
        <v>8315</v>
      </c>
      <c r="U2652" s="15" t="s">
        <v>8351</v>
      </c>
    </row>
    <row r="2653" spans="1:21" ht="60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s="13">
        <f>IFERROR(ROUND(E2653/Q2653,2),0)</f>
        <v>307.82</v>
      </c>
      <c r="G2653" s="10">
        <f>ROUND(E2653/D2653,2)</f>
        <v>0.02</v>
      </c>
      <c r="H2653" s="9" t="s">
        <v>8218</v>
      </c>
      <c r="I2653" t="s">
        <v>8222</v>
      </c>
      <c r="J2653" t="s">
        <v>8244</v>
      </c>
      <c r="K2653">
        <v>1450380009</v>
      </c>
      <c r="L2653">
        <v>1447960809</v>
      </c>
      <c r="M2653" s="20">
        <f>(((K2653/60)/60)/24)+DATE(1970,1,1)</f>
        <v>42355.805659722217</v>
      </c>
      <c r="N2653" s="20">
        <f>(((L2653/60)/60)/24)+DATE(1970,1,1)</f>
        <v>42327.805659722217</v>
      </c>
      <c r="O2653" s="22">
        <f>M2653-N2653</f>
        <v>28</v>
      </c>
      <c r="P2653" t="b">
        <v>0</v>
      </c>
      <c r="Q2653">
        <v>17</v>
      </c>
      <c r="R2653" t="b">
        <v>0</v>
      </c>
      <c r="S2653" t="s">
        <v>8296</v>
      </c>
      <c r="T2653" s="15" t="s">
        <v>8315</v>
      </c>
      <c r="U2653" s="15" t="s">
        <v>8351</v>
      </c>
    </row>
    <row r="2654" spans="1:21" ht="60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s="13">
        <f>IFERROR(ROUND(E2654/Q2654,2),0)</f>
        <v>80.45</v>
      </c>
      <c r="G2654" s="10">
        <f>ROUND(E2654/D2654,2)</f>
        <v>0.01</v>
      </c>
      <c r="H2654" s="9" t="s">
        <v>8218</v>
      </c>
      <c r="I2654" t="s">
        <v>8224</v>
      </c>
      <c r="J2654" t="s">
        <v>8246</v>
      </c>
      <c r="K2654">
        <v>1418183325</v>
      </c>
      <c r="L2654">
        <v>1415591325</v>
      </c>
      <c r="M2654" s="20">
        <f>(((K2654/60)/60)/24)+DATE(1970,1,1)</f>
        <v>41983.158854166672</v>
      </c>
      <c r="N2654" s="20">
        <f>(((L2654/60)/60)/24)+DATE(1970,1,1)</f>
        <v>41953.158854166672</v>
      </c>
      <c r="O2654" s="22">
        <f>M2654-N2654</f>
        <v>30</v>
      </c>
      <c r="P2654" t="b">
        <v>0</v>
      </c>
      <c r="Q2654">
        <v>11</v>
      </c>
      <c r="R2654" t="b">
        <v>0</v>
      </c>
      <c r="S2654" t="s">
        <v>8296</v>
      </c>
      <c r="T2654" s="15" t="s">
        <v>8315</v>
      </c>
      <c r="U2654" s="15" t="s">
        <v>8351</v>
      </c>
    </row>
    <row r="2655" spans="1:21" ht="45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s="13">
        <f>IFERROR(ROUND(E2655/Q2655,2),0)</f>
        <v>83.94</v>
      </c>
      <c r="G2655" s="10">
        <f>ROUND(E2655/D2655,2)</f>
        <v>0.12</v>
      </c>
      <c r="H2655" s="9" t="s">
        <v>8218</v>
      </c>
      <c r="I2655" t="s">
        <v>8222</v>
      </c>
      <c r="J2655" t="s">
        <v>8244</v>
      </c>
      <c r="K2655">
        <v>1402632000</v>
      </c>
      <c r="L2655">
        <v>1399909127</v>
      </c>
      <c r="M2655" s="20">
        <f>(((K2655/60)/60)/24)+DATE(1970,1,1)</f>
        <v>41803.166666666664</v>
      </c>
      <c r="N2655" s="20">
        <f>(((L2655/60)/60)/24)+DATE(1970,1,1)</f>
        <v>41771.651932870373</v>
      </c>
      <c r="O2655" s="22">
        <f>M2655-N2655</f>
        <v>31.514733796291694</v>
      </c>
      <c r="P2655" t="b">
        <v>0</v>
      </c>
      <c r="Q2655">
        <v>70</v>
      </c>
      <c r="R2655" t="b">
        <v>0</v>
      </c>
      <c r="S2655" t="s">
        <v>8296</v>
      </c>
      <c r="T2655" s="15" t="s">
        <v>8315</v>
      </c>
      <c r="U2655" s="15" t="s">
        <v>8351</v>
      </c>
    </row>
    <row r="2656" spans="1:21" ht="60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s="13">
        <f>IFERROR(ROUND(E2656/Q2656,2),0)</f>
        <v>8.5</v>
      </c>
      <c r="G2656" s="10">
        <f>ROUND(E2656/D2656,2)</f>
        <v>0</v>
      </c>
      <c r="H2656" s="9" t="s">
        <v>8218</v>
      </c>
      <c r="I2656" t="s">
        <v>8222</v>
      </c>
      <c r="J2656" t="s">
        <v>8244</v>
      </c>
      <c r="K2656">
        <v>1429622726</v>
      </c>
      <c r="L2656">
        <v>1424442326</v>
      </c>
      <c r="M2656" s="20">
        <f>(((K2656/60)/60)/24)+DATE(1970,1,1)</f>
        <v>42115.559328703705</v>
      </c>
      <c r="N2656" s="20">
        <f>(((L2656/60)/60)/24)+DATE(1970,1,1)</f>
        <v>42055.600995370376</v>
      </c>
      <c r="O2656" s="22">
        <f>M2656-N2656</f>
        <v>59.958333333328483</v>
      </c>
      <c r="P2656" t="b">
        <v>0</v>
      </c>
      <c r="Q2656">
        <v>6</v>
      </c>
      <c r="R2656" t="b">
        <v>0</v>
      </c>
      <c r="S2656" t="s">
        <v>8296</v>
      </c>
      <c r="T2656" s="15" t="s">
        <v>8315</v>
      </c>
      <c r="U2656" s="15" t="s">
        <v>8351</v>
      </c>
    </row>
    <row r="2657" spans="1:2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s="13">
        <f>IFERROR(ROUND(E2657/Q2657,2),0)</f>
        <v>73.37</v>
      </c>
      <c r="G2657" s="10">
        <f>ROUND(E2657/D2657,2)</f>
        <v>0.21</v>
      </c>
      <c r="H2657" s="9" t="s">
        <v>8218</v>
      </c>
      <c r="I2657" t="s">
        <v>8222</v>
      </c>
      <c r="J2657" t="s">
        <v>8244</v>
      </c>
      <c r="K2657">
        <v>1455048000</v>
      </c>
      <c r="L2657">
        <v>1452631647</v>
      </c>
      <c r="M2657" s="20">
        <f>(((K2657/60)/60)/24)+DATE(1970,1,1)</f>
        <v>42409.833333333328</v>
      </c>
      <c r="N2657" s="20">
        <f>(((L2657/60)/60)/24)+DATE(1970,1,1)</f>
        <v>42381.866284722222</v>
      </c>
      <c r="O2657" s="22">
        <f>M2657-N2657</f>
        <v>27.967048611106293</v>
      </c>
      <c r="P2657" t="b">
        <v>0</v>
      </c>
      <c r="Q2657">
        <v>43</v>
      </c>
      <c r="R2657" t="b">
        <v>0</v>
      </c>
      <c r="S2657" t="s">
        <v>8296</v>
      </c>
      <c r="T2657" s="15" t="s">
        <v>8315</v>
      </c>
      <c r="U2657" s="15" t="s">
        <v>8351</v>
      </c>
    </row>
    <row r="2658" spans="1:21" ht="30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s="13">
        <f>IFERROR(ROUND(E2658/Q2658,2),0)</f>
        <v>112.86</v>
      </c>
      <c r="G2658" s="10">
        <f>ROUND(E2658/D2658,2)</f>
        <v>0.11</v>
      </c>
      <c r="H2658" s="9" t="s">
        <v>8218</v>
      </c>
      <c r="I2658" t="s">
        <v>8222</v>
      </c>
      <c r="J2658" t="s">
        <v>8244</v>
      </c>
      <c r="K2658">
        <v>1489345200</v>
      </c>
      <c r="L2658">
        <v>1485966688</v>
      </c>
      <c r="M2658" s="20">
        <f>(((K2658/60)/60)/24)+DATE(1970,1,1)</f>
        <v>42806.791666666672</v>
      </c>
      <c r="N2658" s="20">
        <f>(((L2658/60)/60)/24)+DATE(1970,1,1)</f>
        <v>42767.688518518517</v>
      </c>
      <c r="O2658" s="22">
        <f>M2658-N2658</f>
        <v>39.103148148155014</v>
      </c>
      <c r="P2658" t="b">
        <v>0</v>
      </c>
      <c r="Q2658">
        <v>152</v>
      </c>
      <c r="R2658" t="b">
        <v>0</v>
      </c>
      <c r="S2658" t="s">
        <v>8296</v>
      </c>
      <c r="T2658" s="15" t="s">
        <v>8315</v>
      </c>
      <c r="U2658" s="15" t="s">
        <v>8351</v>
      </c>
    </row>
    <row r="2659" spans="1:21" ht="60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s="13">
        <f>IFERROR(ROUND(E2659/Q2659,2),0)</f>
        <v>95.28</v>
      </c>
      <c r="G2659" s="10">
        <f>ROUND(E2659/D2659,2)</f>
        <v>0.19</v>
      </c>
      <c r="H2659" s="9" t="s">
        <v>8218</v>
      </c>
      <c r="I2659" t="s">
        <v>8222</v>
      </c>
      <c r="J2659" t="s">
        <v>8244</v>
      </c>
      <c r="K2659">
        <v>1470187800</v>
      </c>
      <c r="L2659">
        <v>1467325053</v>
      </c>
      <c r="M2659" s="20">
        <f>(((K2659/60)/60)/24)+DATE(1970,1,1)</f>
        <v>42585.0625</v>
      </c>
      <c r="N2659" s="20">
        <f>(((L2659/60)/60)/24)+DATE(1970,1,1)</f>
        <v>42551.928854166668</v>
      </c>
      <c r="O2659" s="22">
        <f>M2659-N2659</f>
        <v>33.133645833331684</v>
      </c>
      <c r="P2659" t="b">
        <v>0</v>
      </c>
      <c r="Q2659">
        <v>59</v>
      </c>
      <c r="R2659" t="b">
        <v>0</v>
      </c>
      <c r="S2659" t="s">
        <v>8296</v>
      </c>
      <c r="T2659" s="15" t="s">
        <v>8315</v>
      </c>
      <c r="U2659" s="15" t="s">
        <v>8351</v>
      </c>
    </row>
    <row r="2660" spans="1:21" ht="45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s="13">
        <f>IFERROR(ROUND(E2660/Q2660,2),0)</f>
        <v>22.75</v>
      </c>
      <c r="G2660" s="10">
        <f>ROUND(E2660/D2660,2)</f>
        <v>0</v>
      </c>
      <c r="H2660" s="9" t="s">
        <v>8218</v>
      </c>
      <c r="I2660" t="s">
        <v>8222</v>
      </c>
      <c r="J2660" t="s">
        <v>8244</v>
      </c>
      <c r="K2660">
        <v>1469913194</v>
      </c>
      <c r="L2660">
        <v>1467321194</v>
      </c>
      <c r="M2660" s="20">
        <f>(((K2660/60)/60)/24)+DATE(1970,1,1)</f>
        <v>42581.884189814817</v>
      </c>
      <c r="N2660" s="20">
        <f>(((L2660/60)/60)/24)+DATE(1970,1,1)</f>
        <v>42551.884189814817</v>
      </c>
      <c r="O2660" s="22">
        <f>M2660-N2660</f>
        <v>30</v>
      </c>
      <c r="P2660" t="b">
        <v>0</v>
      </c>
      <c r="Q2660">
        <v>4</v>
      </c>
      <c r="R2660" t="b">
        <v>0</v>
      </c>
      <c r="S2660" t="s">
        <v>8296</v>
      </c>
      <c r="T2660" s="15" t="s">
        <v>8315</v>
      </c>
      <c r="U2660" s="15" t="s">
        <v>8351</v>
      </c>
    </row>
    <row r="2661" spans="1:2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s="13">
        <f>IFERROR(ROUND(E2661/Q2661,2),0)</f>
        <v>133.30000000000001</v>
      </c>
      <c r="G2661" s="10">
        <f>ROUND(E2661/D2661,2)</f>
        <v>0.03</v>
      </c>
      <c r="H2661" s="9" t="s">
        <v>8218</v>
      </c>
      <c r="I2661" t="s">
        <v>8222</v>
      </c>
      <c r="J2661" t="s">
        <v>8244</v>
      </c>
      <c r="K2661">
        <v>1429321210</v>
      </c>
      <c r="L2661">
        <v>1426729210</v>
      </c>
      <c r="M2661" s="20">
        <f>(((K2661/60)/60)/24)+DATE(1970,1,1)</f>
        <v>42112.069560185191</v>
      </c>
      <c r="N2661" s="20">
        <f>(((L2661/60)/60)/24)+DATE(1970,1,1)</f>
        <v>42082.069560185191</v>
      </c>
      <c r="O2661" s="22">
        <f>M2661-N2661</f>
        <v>30</v>
      </c>
      <c r="P2661" t="b">
        <v>0</v>
      </c>
      <c r="Q2661">
        <v>10</v>
      </c>
      <c r="R2661" t="b">
        <v>0</v>
      </c>
      <c r="S2661" t="s">
        <v>8296</v>
      </c>
      <c r="T2661" s="15" t="s">
        <v>8315</v>
      </c>
      <c r="U2661" s="15" t="s">
        <v>8351</v>
      </c>
    </row>
    <row r="2662" spans="1:21" ht="60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s="13">
        <f>IFERROR(ROUND(E2662/Q2662,2),0)</f>
        <v>3.8</v>
      </c>
      <c r="G2662" s="10">
        <f>ROUND(E2662/D2662,2)</f>
        <v>0</v>
      </c>
      <c r="H2662" s="9" t="s">
        <v>8218</v>
      </c>
      <c r="I2662" t="s">
        <v>8222</v>
      </c>
      <c r="J2662" t="s">
        <v>8244</v>
      </c>
      <c r="K2662">
        <v>1448388418</v>
      </c>
      <c r="L2662">
        <v>1443200818</v>
      </c>
      <c r="M2662" s="20">
        <f>(((K2662/60)/60)/24)+DATE(1970,1,1)</f>
        <v>42332.754837962959</v>
      </c>
      <c r="N2662" s="20">
        <f>(((L2662/60)/60)/24)+DATE(1970,1,1)</f>
        <v>42272.713171296295</v>
      </c>
      <c r="O2662" s="22">
        <f>M2662-N2662</f>
        <v>60.041666666664241</v>
      </c>
      <c r="P2662" t="b">
        <v>0</v>
      </c>
      <c r="Q2662">
        <v>5</v>
      </c>
      <c r="R2662" t="b">
        <v>0</v>
      </c>
      <c r="S2662" t="s">
        <v>8296</v>
      </c>
      <c r="T2662" s="15" t="s">
        <v>8315</v>
      </c>
      <c r="U2662" s="15" t="s">
        <v>8351</v>
      </c>
    </row>
    <row r="2663" spans="1:21" ht="45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s="13">
        <f>IFERROR(ROUND(E2663/Q2663,2),0)</f>
        <v>85.75</v>
      </c>
      <c r="G2663" s="10">
        <f>ROUND(E2663/D2663,2)</f>
        <v>1.03</v>
      </c>
      <c r="H2663" s="9" t="s">
        <v>8217</v>
      </c>
      <c r="I2663" t="s">
        <v>8222</v>
      </c>
      <c r="J2663" t="s">
        <v>8244</v>
      </c>
      <c r="K2663">
        <v>1382742010</v>
      </c>
      <c r="L2663">
        <v>1380150010</v>
      </c>
      <c r="M2663" s="20">
        <f>(((K2663/60)/60)/24)+DATE(1970,1,1)</f>
        <v>41572.958449074074</v>
      </c>
      <c r="N2663" s="20">
        <f>(((L2663/60)/60)/24)+DATE(1970,1,1)</f>
        <v>41542.958449074074</v>
      </c>
      <c r="O2663" s="22">
        <f>M2663-N2663</f>
        <v>30</v>
      </c>
      <c r="P2663" t="b">
        <v>0</v>
      </c>
      <c r="Q2663">
        <v>60</v>
      </c>
      <c r="R2663" t="b">
        <v>1</v>
      </c>
      <c r="S2663" t="s">
        <v>8297</v>
      </c>
      <c r="T2663" s="15" t="s">
        <v>8315</v>
      </c>
      <c r="U2663" s="15" t="s">
        <v>8352</v>
      </c>
    </row>
    <row r="2664" spans="1:21" ht="45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s="13">
        <f>IFERROR(ROUND(E2664/Q2664,2),0)</f>
        <v>267</v>
      </c>
      <c r="G2664" s="10">
        <f>ROUND(E2664/D2664,2)</f>
        <v>1.07</v>
      </c>
      <c r="H2664" s="9" t="s">
        <v>8217</v>
      </c>
      <c r="I2664" t="s">
        <v>8222</v>
      </c>
      <c r="J2664" t="s">
        <v>8244</v>
      </c>
      <c r="K2664">
        <v>1440179713</v>
      </c>
      <c r="L2664">
        <v>1437587713</v>
      </c>
      <c r="M2664" s="20">
        <f>(((K2664/60)/60)/24)+DATE(1970,1,1)</f>
        <v>42237.746678240743</v>
      </c>
      <c r="N2664" s="20">
        <f>(((L2664/60)/60)/24)+DATE(1970,1,1)</f>
        <v>42207.746678240743</v>
      </c>
      <c r="O2664" s="22">
        <f>M2664-N2664</f>
        <v>30</v>
      </c>
      <c r="P2664" t="b">
        <v>0</v>
      </c>
      <c r="Q2664">
        <v>80</v>
      </c>
      <c r="R2664" t="b">
        <v>1</v>
      </c>
      <c r="S2664" t="s">
        <v>8297</v>
      </c>
      <c r="T2664" s="15" t="s">
        <v>8315</v>
      </c>
      <c r="U2664" s="15" t="s">
        <v>8352</v>
      </c>
    </row>
    <row r="2665" spans="1:21" ht="60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s="13">
        <f>IFERROR(ROUND(E2665/Q2665,2),0)</f>
        <v>373.56</v>
      </c>
      <c r="G2665" s="10">
        <f>ROUND(E2665/D2665,2)</f>
        <v>1.05</v>
      </c>
      <c r="H2665" s="9" t="s">
        <v>8217</v>
      </c>
      <c r="I2665" t="s">
        <v>8227</v>
      </c>
      <c r="J2665" t="s">
        <v>8249</v>
      </c>
      <c r="K2665">
        <v>1441378800</v>
      </c>
      <c r="L2665">
        <v>1438873007</v>
      </c>
      <c r="M2665" s="20">
        <f>(((K2665/60)/60)/24)+DATE(1970,1,1)</f>
        <v>42251.625</v>
      </c>
      <c r="N2665" s="20">
        <f>(((L2665/60)/60)/24)+DATE(1970,1,1)</f>
        <v>42222.622766203705</v>
      </c>
      <c r="O2665" s="22">
        <f>M2665-N2665</f>
        <v>29.002233796294604</v>
      </c>
      <c r="P2665" t="b">
        <v>0</v>
      </c>
      <c r="Q2665">
        <v>56</v>
      </c>
      <c r="R2665" t="b">
        <v>1</v>
      </c>
      <c r="S2665" t="s">
        <v>8297</v>
      </c>
      <c r="T2665" s="15" t="s">
        <v>8315</v>
      </c>
      <c r="U2665" s="15" t="s">
        <v>8352</v>
      </c>
    </row>
    <row r="2666" spans="1:21" ht="60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s="13">
        <f>IFERROR(ROUND(E2666/Q2666,2),0)</f>
        <v>174.04</v>
      </c>
      <c r="G2666" s="10">
        <f>ROUND(E2666/D2666,2)</f>
        <v>1.03</v>
      </c>
      <c r="H2666" s="9" t="s">
        <v>8217</v>
      </c>
      <c r="I2666" t="s">
        <v>8222</v>
      </c>
      <c r="J2666" t="s">
        <v>8244</v>
      </c>
      <c r="K2666">
        <v>1449644340</v>
      </c>
      <c r="L2666">
        <v>1446683797</v>
      </c>
      <c r="M2666" s="20">
        <f>(((K2666/60)/60)/24)+DATE(1970,1,1)</f>
        <v>42347.290972222225</v>
      </c>
      <c r="N2666" s="20">
        <f>(((L2666/60)/60)/24)+DATE(1970,1,1)</f>
        <v>42313.02542824074</v>
      </c>
      <c r="O2666" s="22">
        <f>M2666-N2666</f>
        <v>34.26554398148437</v>
      </c>
      <c r="P2666" t="b">
        <v>0</v>
      </c>
      <c r="Q2666">
        <v>104</v>
      </c>
      <c r="R2666" t="b">
        <v>1</v>
      </c>
      <c r="S2666" t="s">
        <v>8297</v>
      </c>
      <c r="T2666" s="15" t="s">
        <v>8315</v>
      </c>
      <c r="U2666" s="15" t="s">
        <v>8352</v>
      </c>
    </row>
    <row r="2667" spans="1:21" ht="60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s="13">
        <f>IFERROR(ROUND(E2667/Q2667,2),0)</f>
        <v>93.7</v>
      </c>
      <c r="G2667" s="10">
        <f>ROUND(E2667/D2667,2)</f>
        <v>1.23</v>
      </c>
      <c r="H2667" s="9" t="s">
        <v>8217</v>
      </c>
      <c r="I2667" t="s">
        <v>8222</v>
      </c>
      <c r="J2667" t="s">
        <v>8244</v>
      </c>
      <c r="K2667">
        <v>1430774974</v>
      </c>
      <c r="L2667">
        <v>1426886974</v>
      </c>
      <c r="M2667" s="20">
        <f>(((K2667/60)/60)/24)+DATE(1970,1,1)</f>
        <v>42128.895532407405</v>
      </c>
      <c r="N2667" s="20">
        <f>(((L2667/60)/60)/24)+DATE(1970,1,1)</f>
        <v>42083.895532407405</v>
      </c>
      <c r="O2667" s="22">
        <f>M2667-N2667</f>
        <v>45</v>
      </c>
      <c r="P2667" t="b">
        <v>0</v>
      </c>
      <c r="Q2667">
        <v>46</v>
      </c>
      <c r="R2667" t="b">
        <v>1</v>
      </c>
      <c r="S2667" t="s">
        <v>8297</v>
      </c>
      <c r="T2667" s="15" t="s">
        <v>8315</v>
      </c>
      <c r="U2667" s="15" t="s">
        <v>8352</v>
      </c>
    </row>
    <row r="2668" spans="1:21" ht="60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s="13">
        <f>IFERROR(ROUND(E2668/Q2668,2),0)</f>
        <v>77.33</v>
      </c>
      <c r="G2668" s="10">
        <f>ROUND(E2668/D2668,2)</f>
        <v>1.59</v>
      </c>
      <c r="H2668" s="9" t="s">
        <v>8217</v>
      </c>
      <c r="I2668" t="s">
        <v>8222</v>
      </c>
      <c r="J2668" t="s">
        <v>8244</v>
      </c>
      <c r="K2668">
        <v>1443214800</v>
      </c>
      <c r="L2668">
        <v>1440008439</v>
      </c>
      <c r="M2668" s="20">
        <f>(((K2668/60)/60)/24)+DATE(1970,1,1)</f>
        <v>42272.875</v>
      </c>
      <c r="N2668" s="20">
        <f>(((L2668/60)/60)/24)+DATE(1970,1,1)</f>
        <v>42235.764340277776</v>
      </c>
      <c r="O2668" s="22">
        <f>M2668-N2668</f>
        <v>37.110659722224227</v>
      </c>
      <c r="P2668" t="b">
        <v>0</v>
      </c>
      <c r="Q2668">
        <v>206</v>
      </c>
      <c r="R2668" t="b">
        <v>1</v>
      </c>
      <c r="S2668" t="s">
        <v>8297</v>
      </c>
      <c r="T2668" s="15" t="s">
        <v>8315</v>
      </c>
      <c r="U2668" s="15" t="s">
        <v>8352</v>
      </c>
    </row>
    <row r="2669" spans="1:21" ht="60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s="13">
        <f>IFERROR(ROUND(E2669/Q2669,2),0)</f>
        <v>92.22</v>
      </c>
      <c r="G2669" s="10">
        <f>ROUND(E2669/D2669,2)</f>
        <v>1.1100000000000001</v>
      </c>
      <c r="H2669" s="9" t="s">
        <v>8217</v>
      </c>
      <c r="I2669" t="s">
        <v>8222</v>
      </c>
      <c r="J2669" t="s">
        <v>8244</v>
      </c>
      <c r="K2669">
        <v>1455142416</v>
      </c>
      <c r="L2669">
        <v>1452550416</v>
      </c>
      <c r="M2669" s="20">
        <f>(((K2669/60)/60)/24)+DATE(1970,1,1)</f>
        <v>42410.926111111112</v>
      </c>
      <c r="N2669" s="20">
        <f>(((L2669/60)/60)/24)+DATE(1970,1,1)</f>
        <v>42380.926111111112</v>
      </c>
      <c r="O2669" s="22">
        <f>M2669-N2669</f>
        <v>30</v>
      </c>
      <c r="P2669" t="b">
        <v>0</v>
      </c>
      <c r="Q2669">
        <v>18</v>
      </c>
      <c r="R2669" t="b">
        <v>1</v>
      </c>
      <c r="S2669" t="s">
        <v>8297</v>
      </c>
      <c r="T2669" s="15" t="s">
        <v>8315</v>
      </c>
      <c r="U2669" s="15" t="s">
        <v>8352</v>
      </c>
    </row>
    <row r="2670" spans="1:21" ht="30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s="13">
        <f>IFERROR(ROUND(E2670/Q2670,2),0)</f>
        <v>60.96</v>
      </c>
      <c r="G2670" s="10">
        <f>ROUND(E2670/D2670,2)</f>
        <v>1.71</v>
      </c>
      <c r="H2670" s="9" t="s">
        <v>8217</v>
      </c>
      <c r="I2670" t="s">
        <v>8227</v>
      </c>
      <c r="J2670" t="s">
        <v>8249</v>
      </c>
      <c r="K2670">
        <v>1447079520</v>
      </c>
      <c r="L2670">
        <v>1443449265</v>
      </c>
      <c r="M2670" s="20">
        <f>(((K2670/60)/60)/24)+DATE(1970,1,1)</f>
        <v>42317.60555555555</v>
      </c>
      <c r="N2670" s="20">
        <f>(((L2670/60)/60)/24)+DATE(1970,1,1)</f>
        <v>42275.588715277772</v>
      </c>
      <c r="O2670" s="22">
        <f>M2670-N2670</f>
        <v>42.016840277778101</v>
      </c>
      <c r="P2670" t="b">
        <v>0</v>
      </c>
      <c r="Q2670">
        <v>28</v>
      </c>
      <c r="R2670" t="b">
        <v>1</v>
      </c>
      <c r="S2670" t="s">
        <v>8297</v>
      </c>
      <c r="T2670" s="15" t="s">
        <v>8315</v>
      </c>
      <c r="U2670" s="15" t="s">
        <v>8352</v>
      </c>
    </row>
    <row r="2671" spans="1:21" ht="60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s="13">
        <f>IFERROR(ROUND(E2671/Q2671,2),0)</f>
        <v>91</v>
      </c>
      <c r="G2671" s="10">
        <f>ROUND(E2671/D2671,2)</f>
        <v>1.25</v>
      </c>
      <c r="H2671" s="9" t="s">
        <v>8217</v>
      </c>
      <c r="I2671" t="s">
        <v>8222</v>
      </c>
      <c r="J2671" t="s">
        <v>8244</v>
      </c>
      <c r="K2671">
        <v>1452387096</v>
      </c>
      <c r="L2671">
        <v>1447203096</v>
      </c>
      <c r="M2671" s="20">
        <f>(((K2671/60)/60)/24)+DATE(1970,1,1)</f>
        <v>42379.035833333335</v>
      </c>
      <c r="N2671" s="20">
        <f>(((L2671/60)/60)/24)+DATE(1970,1,1)</f>
        <v>42319.035833333335</v>
      </c>
      <c r="O2671" s="22">
        <f>M2671-N2671</f>
        <v>60</v>
      </c>
      <c r="P2671" t="b">
        <v>0</v>
      </c>
      <c r="Q2671">
        <v>11</v>
      </c>
      <c r="R2671" t="b">
        <v>1</v>
      </c>
      <c r="S2671" t="s">
        <v>8297</v>
      </c>
      <c r="T2671" s="15" t="s">
        <v>8315</v>
      </c>
      <c r="U2671" s="15" t="s">
        <v>8352</v>
      </c>
    </row>
    <row r="2672" spans="1:21" ht="60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s="13">
        <f>IFERROR(ROUND(E2672/Q2672,2),0)</f>
        <v>41.58</v>
      </c>
      <c r="G2672" s="10">
        <f>ROUND(E2672/D2672,2)</f>
        <v>0.06</v>
      </c>
      <c r="H2672" s="9" t="s">
        <v>8219</v>
      </c>
      <c r="I2672" t="s">
        <v>8224</v>
      </c>
      <c r="J2672" t="s">
        <v>8246</v>
      </c>
      <c r="K2672">
        <v>1406593780</v>
      </c>
      <c r="L2672">
        <v>1404174580</v>
      </c>
      <c r="M2672" s="20">
        <f>(((K2672/60)/60)/24)+DATE(1970,1,1)</f>
        <v>41849.020601851851</v>
      </c>
      <c r="N2672" s="20">
        <f>(((L2672/60)/60)/24)+DATE(1970,1,1)</f>
        <v>41821.020601851851</v>
      </c>
      <c r="O2672" s="22">
        <f>M2672-N2672</f>
        <v>28</v>
      </c>
      <c r="P2672" t="b">
        <v>1</v>
      </c>
      <c r="Q2672">
        <v>60</v>
      </c>
      <c r="R2672" t="b">
        <v>0</v>
      </c>
      <c r="S2672" t="s">
        <v>8297</v>
      </c>
      <c r="T2672" s="15" t="s">
        <v>8315</v>
      </c>
      <c r="U2672" s="15" t="s">
        <v>8352</v>
      </c>
    </row>
    <row r="2673" spans="1:21" ht="45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s="13">
        <f>IFERROR(ROUND(E2673/Q2673,2),0)</f>
        <v>33.76</v>
      </c>
      <c r="G2673" s="10">
        <f>ROUND(E2673/D2673,2)</f>
        <v>0.11</v>
      </c>
      <c r="H2673" s="9" t="s">
        <v>8219</v>
      </c>
      <c r="I2673" t="s">
        <v>8222</v>
      </c>
      <c r="J2673" t="s">
        <v>8244</v>
      </c>
      <c r="K2673">
        <v>1419017880</v>
      </c>
      <c r="L2673">
        <v>1416419916</v>
      </c>
      <c r="M2673" s="20">
        <f>(((K2673/60)/60)/24)+DATE(1970,1,1)</f>
        <v>41992.818055555559</v>
      </c>
      <c r="N2673" s="20">
        <f>(((L2673/60)/60)/24)+DATE(1970,1,1)</f>
        <v>41962.749027777783</v>
      </c>
      <c r="O2673" s="22">
        <f>M2673-N2673</f>
        <v>30.069027777775773</v>
      </c>
      <c r="P2673" t="b">
        <v>1</v>
      </c>
      <c r="Q2673">
        <v>84</v>
      </c>
      <c r="R2673" t="b">
        <v>0</v>
      </c>
      <c r="S2673" t="s">
        <v>8297</v>
      </c>
      <c r="T2673" s="15" t="s">
        <v>8315</v>
      </c>
      <c r="U2673" s="15" t="s">
        <v>8352</v>
      </c>
    </row>
    <row r="2674" spans="1:21" ht="60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s="13">
        <f>IFERROR(ROUND(E2674/Q2674,2),0)</f>
        <v>70.62</v>
      </c>
      <c r="G2674" s="10">
        <f>ROUND(E2674/D2674,2)</f>
        <v>0.33</v>
      </c>
      <c r="H2674" s="9" t="s">
        <v>8219</v>
      </c>
      <c r="I2674" t="s">
        <v>8222</v>
      </c>
      <c r="J2674" t="s">
        <v>8244</v>
      </c>
      <c r="K2674">
        <v>1451282400</v>
      </c>
      <c r="L2674">
        <v>1449436390</v>
      </c>
      <c r="M2674" s="20">
        <f>(((K2674/60)/60)/24)+DATE(1970,1,1)</f>
        <v>42366.25</v>
      </c>
      <c r="N2674" s="20">
        <f>(((L2674/60)/60)/24)+DATE(1970,1,1)</f>
        <v>42344.884143518517</v>
      </c>
      <c r="O2674" s="22">
        <f>M2674-N2674</f>
        <v>21.365856481483206</v>
      </c>
      <c r="P2674" t="b">
        <v>1</v>
      </c>
      <c r="Q2674">
        <v>47</v>
      </c>
      <c r="R2674" t="b">
        <v>0</v>
      </c>
      <c r="S2674" t="s">
        <v>8297</v>
      </c>
      <c r="T2674" s="15" t="s">
        <v>8315</v>
      </c>
      <c r="U2674" s="15" t="s">
        <v>8352</v>
      </c>
    </row>
    <row r="2675" spans="1:21" ht="60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s="13">
        <f>IFERROR(ROUND(E2675/Q2675,2),0)</f>
        <v>167.15</v>
      </c>
      <c r="G2675" s="10">
        <f>ROUND(E2675/D2675,2)</f>
        <v>0.28000000000000003</v>
      </c>
      <c r="H2675" s="9" t="s">
        <v>8219</v>
      </c>
      <c r="I2675" t="s">
        <v>8222</v>
      </c>
      <c r="J2675" t="s">
        <v>8244</v>
      </c>
      <c r="K2675">
        <v>1414622700</v>
      </c>
      <c r="L2675">
        <v>1412081999</v>
      </c>
      <c r="M2675" s="20">
        <f>(((K2675/60)/60)/24)+DATE(1970,1,1)</f>
        <v>41941.947916666664</v>
      </c>
      <c r="N2675" s="20">
        <f>(((L2675/60)/60)/24)+DATE(1970,1,1)</f>
        <v>41912.541655092595</v>
      </c>
      <c r="O2675" s="22">
        <f>M2675-N2675</f>
        <v>29.406261574069504</v>
      </c>
      <c r="P2675" t="b">
        <v>1</v>
      </c>
      <c r="Q2675">
        <v>66</v>
      </c>
      <c r="R2675" t="b">
        <v>0</v>
      </c>
      <c r="S2675" t="s">
        <v>8297</v>
      </c>
      <c r="T2675" s="15" t="s">
        <v>8315</v>
      </c>
      <c r="U2675" s="15" t="s">
        <v>8352</v>
      </c>
    </row>
    <row r="2676" spans="1:21" ht="60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s="13">
        <f>IFERROR(ROUND(E2676/Q2676,2),0)</f>
        <v>128.62</v>
      </c>
      <c r="G2676" s="10">
        <f>ROUND(E2676/D2676,2)</f>
        <v>0.63</v>
      </c>
      <c r="H2676" s="9" t="s">
        <v>8219</v>
      </c>
      <c r="I2676" t="s">
        <v>8222</v>
      </c>
      <c r="J2676" t="s">
        <v>8244</v>
      </c>
      <c r="K2676">
        <v>1467694740</v>
      </c>
      <c r="L2676">
        <v>1465398670</v>
      </c>
      <c r="M2676" s="20">
        <f>(((K2676/60)/60)/24)+DATE(1970,1,1)</f>
        <v>42556.207638888889</v>
      </c>
      <c r="N2676" s="20">
        <f>(((L2676/60)/60)/24)+DATE(1970,1,1)</f>
        <v>42529.632754629631</v>
      </c>
      <c r="O2676" s="22">
        <f>M2676-N2676</f>
        <v>26.574884259258397</v>
      </c>
      <c r="P2676" t="b">
        <v>1</v>
      </c>
      <c r="Q2676">
        <v>171</v>
      </c>
      <c r="R2676" t="b">
        <v>0</v>
      </c>
      <c r="S2676" t="s">
        <v>8297</v>
      </c>
      <c r="T2676" s="15" t="s">
        <v>8315</v>
      </c>
      <c r="U2676" s="15" t="s">
        <v>8352</v>
      </c>
    </row>
    <row r="2677" spans="1:21" ht="60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s="13">
        <f>IFERROR(ROUND(E2677/Q2677,2),0)</f>
        <v>65.41</v>
      </c>
      <c r="G2677" s="10">
        <f>ROUND(E2677/D2677,2)</f>
        <v>0.08</v>
      </c>
      <c r="H2677" s="9" t="s">
        <v>8219</v>
      </c>
      <c r="I2677" t="s">
        <v>8222</v>
      </c>
      <c r="J2677" t="s">
        <v>8244</v>
      </c>
      <c r="K2677">
        <v>1415655289</v>
      </c>
      <c r="L2677">
        <v>1413059689</v>
      </c>
      <c r="M2677" s="20">
        <f>(((K2677/60)/60)/24)+DATE(1970,1,1)</f>
        <v>41953.899178240739</v>
      </c>
      <c r="N2677" s="20">
        <f>(((L2677/60)/60)/24)+DATE(1970,1,1)</f>
        <v>41923.857511574075</v>
      </c>
      <c r="O2677" s="22">
        <f>M2677-N2677</f>
        <v>30.041666666664241</v>
      </c>
      <c r="P2677" t="b">
        <v>1</v>
      </c>
      <c r="Q2677">
        <v>29</v>
      </c>
      <c r="R2677" t="b">
        <v>0</v>
      </c>
      <c r="S2677" t="s">
        <v>8297</v>
      </c>
      <c r="T2677" s="15" t="s">
        <v>8315</v>
      </c>
      <c r="U2677" s="15" t="s">
        <v>8352</v>
      </c>
    </row>
    <row r="2678" spans="1:21" ht="60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s="13">
        <f>IFERROR(ROUND(E2678/Q2678,2),0)</f>
        <v>117.56</v>
      </c>
      <c r="G2678" s="10">
        <f>ROUND(E2678/D2678,2)</f>
        <v>0.5</v>
      </c>
      <c r="H2678" s="9" t="s">
        <v>8219</v>
      </c>
      <c r="I2678" t="s">
        <v>8227</v>
      </c>
      <c r="J2678" t="s">
        <v>8249</v>
      </c>
      <c r="K2678">
        <v>1463929174</v>
      </c>
      <c r="L2678">
        <v>1461337174</v>
      </c>
      <c r="M2678" s="20">
        <f>(((K2678/60)/60)/24)+DATE(1970,1,1)</f>
        <v>42512.624699074076</v>
      </c>
      <c r="N2678" s="20">
        <f>(((L2678/60)/60)/24)+DATE(1970,1,1)</f>
        <v>42482.624699074076</v>
      </c>
      <c r="O2678" s="22">
        <f>M2678-N2678</f>
        <v>30</v>
      </c>
      <c r="P2678" t="b">
        <v>0</v>
      </c>
      <c r="Q2678">
        <v>9</v>
      </c>
      <c r="R2678" t="b">
        <v>0</v>
      </c>
      <c r="S2678" t="s">
        <v>8297</v>
      </c>
      <c r="T2678" s="15" t="s">
        <v>8315</v>
      </c>
      <c r="U2678" s="15" t="s">
        <v>8352</v>
      </c>
    </row>
    <row r="2679" spans="1:21" ht="45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s="13">
        <f>IFERROR(ROUND(E2679/Q2679,2),0)</f>
        <v>126.48</v>
      </c>
      <c r="G2679" s="10">
        <f>ROUND(E2679/D2679,2)</f>
        <v>0.18</v>
      </c>
      <c r="H2679" s="9" t="s">
        <v>8219</v>
      </c>
      <c r="I2679" t="s">
        <v>8222</v>
      </c>
      <c r="J2679" t="s">
        <v>8244</v>
      </c>
      <c r="K2679">
        <v>1404348143</v>
      </c>
      <c r="L2679">
        <v>1401756143</v>
      </c>
      <c r="M2679" s="20">
        <f>(((K2679/60)/60)/24)+DATE(1970,1,1)</f>
        <v>41823.029432870368</v>
      </c>
      <c r="N2679" s="20">
        <f>(((L2679/60)/60)/24)+DATE(1970,1,1)</f>
        <v>41793.029432870368</v>
      </c>
      <c r="O2679" s="22">
        <f>M2679-N2679</f>
        <v>30</v>
      </c>
      <c r="P2679" t="b">
        <v>0</v>
      </c>
      <c r="Q2679">
        <v>27</v>
      </c>
      <c r="R2679" t="b">
        <v>0</v>
      </c>
      <c r="S2679" t="s">
        <v>8297</v>
      </c>
      <c r="T2679" s="15" t="s">
        <v>8315</v>
      </c>
      <c r="U2679" s="15" t="s">
        <v>8352</v>
      </c>
    </row>
    <row r="2680" spans="1:21" ht="60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s="13">
        <f>IFERROR(ROUND(E2680/Q2680,2),0)</f>
        <v>550</v>
      </c>
      <c r="G2680" s="10">
        <f>ROUND(E2680/D2680,2)</f>
        <v>0</v>
      </c>
      <c r="H2680" s="9" t="s">
        <v>8219</v>
      </c>
      <c r="I2680" t="s">
        <v>8225</v>
      </c>
      <c r="J2680" t="s">
        <v>8247</v>
      </c>
      <c r="K2680">
        <v>1443121765</v>
      </c>
      <c r="L2680">
        <v>1440529765</v>
      </c>
      <c r="M2680" s="20">
        <f>(((K2680/60)/60)/24)+DATE(1970,1,1)</f>
        <v>42271.798206018517</v>
      </c>
      <c r="N2680" s="20">
        <f>(((L2680/60)/60)/24)+DATE(1970,1,1)</f>
        <v>42241.798206018517</v>
      </c>
      <c r="O2680" s="22">
        <f>M2680-N2680</f>
        <v>30</v>
      </c>
      <c r="P2680" t="b">
        <v>0</v>
      </c>
      <c r="Q2680">
        <v>2</v>
      </c>
      <c r="R2680" t="b">
        <v>0</v>
      </c>
      <c r="S2680" t="s">
        <v>8297</v>
      </c>
      <c r="T2680" s="15" t="s">
        <v>8315</v>
      </c>
      <c r="U2680" s="15" t="s">
        <v>8352</v>
      </c>
    </row>
    <row r="2681" spans="1:21" ht="60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s="13">
        <f>IFERROR(ROUND(E2681/Q2681,2),0)</f>
        <v>44</v>
      </c>
      <c r="G2681" s="10">
        <f>ROUND(E2681/D2681,2)</f>
        <v>0</v>
      </c>
      <c r="H2681" s="9" t="s">
        <v>8219</v>
      </c>
      <c r="I2681" t="s">
        <v>8222</v>
      </c>
      <c r="J2681" t="s">
        <v>8244</v>
      </c>
      <c r="K2681">
        <v>1425081694</v>
      </c>
      <c r="L2681">
        <v>1422489694</v>
      </c>
      <c r="M2681" s="20">
        <f>(((K2681/60)/60)/24)+DATE(1970,1,1)</f>
        <v>42063.001087962963</v>
      </c>
      <c r="N2681" s="20">
        <f>(((L2681/60)/60)/24)+DATE(1970,1,1)</f>
        <v>42033.001087962963</v>
      </c>
      <c r="O2681" s="22">
        <f>M2681-N2681</f>
        <v>30</v>
      </c>
      <c r="P2681" t="b">
        <v>0</v>
      </c>
      <c r="Q2681">
        <v>3</v>
      </c>
      <c r="R2681" t="b">
        <v>0</v>
      </c>
      <c r="S2681" t="s">
        <v>8297</v>
      </c>
      <c r="T2681" s="15" t="s">
        <v>8315</v>
      </c>
      <c r="U2681" s="15" t="s">
        <v>8352</v>
      </c>
    </row>
    <row r="2682" spans="1:2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s="13">
        <f>IFERROR(ROUND(E2682/Q2682,2),0)</f>
        <v>69</v>
      </c>
      <c r="G2682" s="10">
        <f>ROUND(E2682/D2682,2)</f>
        <v>0.01</v>
      </c>
      <c r="H2682" s="9" t="s">
        <v>8219</v>
      </c>
      <c r="I2682" t="s">
        <v>8225</v>
      </c>
      <c r="J2682" t="s">
        <v>8247</v>
      </c>
      <c r="K2682">
        <v>1459915491</v>
      </c>
      <c r="L2682">
        <v>1457327091</v>
      </c>
      <c r="M2682" s="20">
        <f>(((K2682/60)/60)/24)+DATE(1970,1,1)</f>
        <v>42466.170034722221</v>
      </c>
      <c r="N2682" s="20">
        <f>(((L2682/60)/60)/24)+DATE(1970,1,1)</f>
        <v>42436.211701388893</v>
      </c>
      <c r="O2682" s="22">
        <f>M2682-N2682</f>
        <v>29.958333333328483</v>
      </c>
      <c r="P2682" t="b">
        <v>0</v>
      </c>
      <c r="Q2682">
        <v>4</v>
      </c>
      <c r="R2682" t="b">
        <v>0</v>
      </c>
      <c r="S2682" t="s">
        <v>8297</v>
      </c>
      <c r="T2682" s="15" t="s">
        <v>8315</v>
      </c>
      <c r="U2682" s="15" t="s">
        <v>8352</v>
      </c>
    </row>
    <row r="2683" spans="1:21" ht="45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s="13">
        <f>IFERROR(ROUND(E2683/Q2683,2),0)</f>
        <v>27.5</v>
      </c>
      <c r="G2683" s="10">
        <f>ROUND(E2683/D2683,2)</f>
        <v>0.01</v>
      </c>
      <c r="H2683" s="9" t="s">
        <v>8219</v>
      </c>
      <c r="I2683" t="s">
        <v>8222</v>
      </c>
      <c r="J2683" t="s">
        <v>8244</v>
      </c>
      <c r="K2683">
        <v>1405027750</v>
      </c>
      <c r="L2683">
        <v>1402867750</v>
      </c>
      <c r="M2683" s="20">
        <f>(((K2683/60)/60)/24)+DATE(1970,1,1)</f>
        <v>41830.895254629628</v>
      </c>
      <c r="N2683" s="20">
        <f>(((L2683/60)/60)/24)+DATE(1970,1,1)</f>
        <v>41805.895254629628</v>
      </c>
      <c r="O2683" s="22">
        <f>M2683-N2683</f>
        <v>25</v>
      </c>
      <c r="P2683" t="b">
        <v>0</v>
      </c>
      <c r="Q2683">
        <v>2</v>
      </c>
      <c r="R2683" t="b">
        <v>0</v>
      </c>
      <c r="S2683" t="s">
        <v>8279</v>
      </c>
      <c r="T2683" s="15" t="s">
        <v>8332</v>
      </c>
      <c r="U2683" s="15" t="s">
        <v>8333</v>
      </c>
    </row>
    <row r="2684" spans="1:21" ht="45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s="13">
        <f>IFERROR(ROUND(E2684/Q2684,2),0)</f>
        <v>84.9</v>
      </c>
      <c r="G2684" s="10">
        <f>ROUND(E2684/D2684,2)</f>
        <v>0.28000000000000003</v>
      </c>
      <c r="H2684" s="9" t="s">
        <v>8219</v>
      </c>
      <c r="I2684" t="s">
        <v>8222</v>
      </c>
      <c r="J2684" t="s">
        <v>8244</v>
      </c>
      <c r="K2684">
        <v>1416635940</v>
      </c>
      <c r="L2684">
        <v>1413838540</v>
      </c>
      <c r="M2684" s="20">
        <f>(((K2684/60)/60)/24)+DATE(1970,1,1)</f>
        <v>41965.249305555553</v>
      </c>
      <c r="N2684" s="20">
        <f>(((L2684/60)/60)/24)+DATE(1970,1,1)</f>
        <v>41932.871990740743</v>
      </c>
      <c r="O2684" s="22">
        <f>M2684-N2684</f>
        <v>32.377314814810234</v>
      </c>
      <c r="P2684" t="b">
        <v>0</v>
      </c>
      <c r="Q2684">
        <v>20</v>
      </c>
      <c r="R2684" t="b">
        <v>0</v>
      </c>
      <c r="S2684" t="s">
        <v>8279</v>
      </c>
      <c r="T2684" s="15" t="s">
        <v>8332</v>
      </c>
      <c r="U2684" s="15" t="s">
        <v>8333</v>
      </c>
    </row>
    <row r="2685" spans="1:21" ht="60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s="13">
        <f>IFERROR(ROUND(E2685/Q2685,2),0)</f>
        <v>12</v>
      </c>
      <c r="G2685" s="10">
        <f>ROUND(E2685/D2685,2)</f>
        <v>0</v>
      </c>
      <c r="H2685" s="9" t="s">
        <v>8219</v>
      </c>
      <c r="I2685" t="s">
        <v>8222</v>
      </c>
      <c r="J2685" t="s">
        <v>8244</v>
      </c>
      <c r="K2685">
        <v>1425233240</v>
      </c>
      <c r="L2685">
        <v>1422641240</v>
      </c>
      <c r="M2685" s="20">
        <f>(((K2685/60)/60)/24)+DATE(1970,1,1)</f>
        <v>42064.75509259259</v>
      </c>
      <c r="N2685" s="20">
        <f>(((L2685/60)/60)/24)+DATE(1970,1,1)</f>
        <v>42034.75509259259</v>
      </c>
      <c r="O2685" s="22">
        <f>M2685-N2685</f>
        <v>30</v>
      </c>
      <c r="P2685" t="b">
        <v>0</v>
      </c>
      <c r="Q2685">
        <v>3</v>
      </c>
      <c r="R2685" t="b">
        <v>0</v>
      </c>
      <c r="S2685" t="s">
        <v>8279</v>
      </c>
      <c r="T2685" s="15" t="s">
        <v>8332</v>
      </c>
      <c r="U2685" s="15" t="s">
        <v>8333</v>
      </c>
    </row>
    <row r="2686" spans="1:21" ht="60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s="13">
        <f>IFERROR(ROUND(E2686/Q2686,2),0)</f>
        <v>200</v>
      </c>
      <c r="G2686" s="10">
        <f>ROUND(E2686/D2686,2)</f>
        <v>0.01</v>
      </c>
      <c r="H2686" s="9" t="s">
        <v>8219</v>
      </c>
      <c r="I2686" t="s">
        <v>8222</v>
      </c>
      <c r="J2686" t="s">
        <v>8244</v>
      </c>
      <c r="K2686">
        <v>1407621425</v>
      </c>
      <c r="L2686">
        <v>1404165425</v>
      </c>
      <c r="M2686" s="20">
        <f>(((K2686/60)/60)/24)+DATE(1970,1,1)</f>
        <v>41860.914641203701</v>
      </c>
      <c r="N2686" s="20">
        <f>(((L2686/60)/60)/24)+DATE(1970,1,1)</f>
        <v>41820.914641203701</v>
      </c>
      <c r="O2686" s="22">
        <f>M2686-N2686</f>
        <v>40</v>
      </c>
      <c r="P2686" t="b">
        <v>0</v>
      </c>
      <c r="Q2686">
        <v>4</v>
      </c>
      <c r="R2686" t="b">
        <v>0</v>
      </c>
      <c r="S2686" t="s">
        <v>8279</v>
      </c>
      <c r="T2686" s="15" t="s">
        <v>8332</v>
      </c>
      <c r="U2686" s="15" t="s">
        <v>8333</v>
      </c>
    </row>
    <row r="2687" spans="1:21" ht="60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s="13">
        <f>IFERROR(ROUND(E2687/Q2687,2),0)</f>
        <v>10</v>
      </c>
      <c r="G2687" s="10">
        <f>ROUND(E2687/D2687,2)</f>
        <v>0</v>
      </c>
      <c r="H2687" s="9" t="s">
        <v>8219</v>
      </c>
      <c r="I2687" t="s">
        <v>8222</v>
      </c>
      <c r="J2687" t="s">
        <v>8244</v>
      </c>
      <c r="K2687">
        <v>1430149330</v>
      </c>
      <c r="L2687">
        <v>1424968930</v>
      </c>
      <c r="M2687" s="20">
        <f>(((K2687/60)/60)/24)+DATE(1970,1,1)</f>
        <v>42121.654282407413</v>
      </c>
      <c r="N2687" s="20">
        <f>(((L2687/60)/60)/24)+DATE(1970,1,1)</f>
        <v>42061.69594907407</v>
      </c>
      <c r="O2687" s="22">
        <f>M2687-N2687</f>
        <v>59.958333333343035</v>
      </c>
      <c r="P2687" t="b">
        <v>0</v>
      </c>
      <c r="Q2687">
        <v>1</v>
      </c>
      <c r="R2687" t="b">
        <v>0</v>
      </c>
      <c r="S2687" t="s">
        <v>8279</v>
      </c>
      <c r="T2687" s="15" t="s">
        <v>8332</v>
      </c>
      <c r="U2687" s="15" t="s">
        <v>8333</v>
      </c>
    </row>
    <row r="2688" spans="1:21" ht="60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s="13" t="s">
        <v>7234</v>
      </c>
      <c r="G2688" s="10">
        <f>ROUND(E2688/D2688,2)</f>
        <v>0</v>
      </c>
      <c r="H2688" s="9" t="s">
        <v>8219</v>
      </c>
      <c r="I2688" t="s">
        <v>8222</v>
      </c>
      <c r="J2688" t="s">
        <v>8244</v>
      </c>
      <c r="K2688">
        <v>1412119423</v>
      </c>
      <c r="L2688">
        <v>1410391423</v>
      </c>
      <c r="M2688" s="20">
        <f>(((K2688/60)/60)/24)+DATE(1970,1,1)</f>
        <v>41912.974803240737</v>
      </c>
      <c r="N2688" s="20">
        <f>(((L2688/60)/60)/24)+DATE(1970,1,1)</f>
        <v>41892.974803240737</v>
      </c>
      <c r="O2688" s="22">
        <f>M2688-N2688</f>
        <v>20</v>
      </c>
      <c r="P2688" t="b">
        <v>0</v>
      </c>
      <c r="Q2688" t="s">
        <v>8305</v>
      </c>
      <c r="R2688" t="b">
        <v>0</v>
      </c>
      <c r="S2688" t="s">
        <v>8279</v>
      </c>
      <c r="T2688" s="15" t="s">
        <v>8332</v>
      </c>
      <c r="U2688" s="15" t="s">
        <v>8333</v>
      </c>
    </row>
    <row r="2689" spans="1:21" ht="45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s="13" t="s">
        <v>7234</v>
      </c>
      <c r="G2689" s="10">
        <f>ROUND(E2689/D2689,2)</f>
        <v>0</v>
      </c>
      <c r="H2689" s="9" t="s">
        <v>8219</v>
      </c>
      <c r="I2689" t="s">
        <v>8222</v>
      </c>
      <c r="J2689" t="s">
        <v>8244</v>
      </c>
      <c r="K2689">
        <v>1435591318</v>
      </c>
      <c r="L2689">
        <v>1432999318</v>
      </c>
      <c r="M2689" s="20">
        <f>(((K2689/60)/60)/24)+DATE(1970,1,1)</f>
        <v>42184.64025462963</v>
      </c>
      <c r="N2689" s="20">
        <f>(((L2689/60)/60)/24)+DATE(1970,1,1)</f>
        <v>42154.64025462963</v>
      </c>
      <c r="O2689" s="22">
        <f>M2689-N2689</f>
        <v>30</v>
      </c>
      <c r="P2689" t="b">
        <v>0</v>
      </c>
      <c r="Q2689" t="s">
        <v>8305</v>
      </c>
      <c r="R2689" t="b">
        <v>0</v>
      </c>
      <c r="S2689" t="s">
        <v>8279</v>
      </c>
      <c r="T2689" s="15" t="s">
        <v>8332</v>
      </c>
      <c r="U2689" s="15" t="s">
        <v>8333</v>
      </c>
    </row>
    <row r="2690" spans="1:21" ht="30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s="13">
        <f>IFERROR(ROUND(E2690/Q2690,2),0)</f>
        <v>5.29</v>
      </c>
      <c r="G2690" s="10">
        <f>ROUND(E2690/D2690,2)</f>
        <v>0</v>
      </c>
      <c r="H2690" s="9" t="s">
        <v>8219</v>
      </c>
      <c r="I2690" t="s">
        <v>8222</v>
      </c>
      <c r="J2690" t="s">
        <v>8244</v>
      </c>
      <c r="K2690">
        <v>1424746800</v>
      </c>
      <c r="L2690">
        <v>1422067870</v>
      </c>
      <c r="M2690" s="20">
        <f>(((K2690/60)/60)/24)+DATE(1970,1,1)</f>
        <v>42059.125</v>
      </c>
      <c r="N2690" s="20">
        <f>(((L2690/60)/60)/24)+DATE(1970,1,1)</f>
        <v>42028.118865740747</v>
      </c>
      <c r="O2690" s="22">
        <f>M2690-N2690</f>
        <v>31.006134259252576</v>
      </c>
      <c r="P2690" t="b">
        <v>0</v>
      </c>
      <c r="Q2690">
        <v>14</v>
      </c>
      <c r="R2690" t="b">
        <v>0</v>
      </c>
      <c r="S2690" t="s">
        <v>8279</v>
      </c>
      <c r="T2690" s="15" t="s">
        <v>8332</v>
      </c>
      <c r="U2690" s="15" t="s">
        <v>8333</v>
      </c>
    </row>
    <row r="2691" spans="1:21" ht="60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s="13">
        <f>IFERROR(ROUND(E2691/Q2691,2),0)</f>
        <v>1</v>
      </c>
      <c r="G2691" s="10">
        <f>ROUND(E2691/D2691,2)</f>
        <v>0</v>
      </c>
      <c r="H2691" s="9" t="s">
        <v>8219</v>
      </c>
      <c r="I2691" t="s">
        <v>8222</v>
      </c>
      <c r="J2691" t="s">
        <v>8244</v>
      </c>
      <c r="K2691">
        <v>1469919890</v>
      </c>
      <c r="L2691">
        <v>1467327890</v>
      </c>
      <c r="M2691" s="20">
        <f>(((K2691/60)/60)/24)+DATE(1970,1,1)</f>
        <v>42581.961689814809</v>
      </c>
      <c r="N2691" s="20">
        <f>(((L2691/60)/60)/24)+DATE(1970,1,1)</f>
        <v>42551.961689814809</v>
      </c>
      <c r="O2691" s="22">
        <f>M2691-N2691</f>
        <v>30</v>
      </c>
      <c r="P2691" t="b">
        <v>0</v>
      </c>
      <c r="Q2691">
        <v>1</v>
      </c>
      <c r="R2691" t="b">
        <v>0</v>
      </c>
      <c r="S2691" t="s">
        <v>8279</v>
      </c>
      <c r="T2691" s="15" t="s">
        <v>8332</v>
      </c>
      <c r="U2691" s="15" t="s">
        <v>8333</v>
      </c>
    </row>
    <row r="2692" spans="1:21" ht="60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s="13">
        <f>IFERROR(ROUND(E2692/Q2692,2),0)</f>
        <v>72.760000000000005</v>
      </c>
      <c r="G2692" s="10">
        <f>ROUND(E2692/D2692,2)</f>
        <v>0.11</v>
      </c>
      <c r="H2692" s="9" t="s">
        <v>8219</v>
      </c>
      <c r="I2692" t="s">
        <v>8222</v>
      </c>
      <c r="J2692" t="s">
        <v>8244</v>
      </c>
      <c r="K2692">
        <v>1433298676</v>
      </c>
      <c r="L2692">
        <v>1429410676</v>
      </c>
      <c r="M2692" s="20">
        <f>(((K2692/60)/60)/24)+DATE(1970,1,1)</f>
        <v>42158.105046296296</v>
      </c>
      <c r="N2692" s="20">
        <f>(((L2692/60)/60)/24)+DATE(1970,1,1)</f>
        <v>42113.105046296296</v>
      </c>
      <c r="O2692" s="22">
        <f>M2692-N2692</f>
        <v>45</v>
      </c>
      <c r="P2692" t="b">
        <v>0</v>
      </c>
      <c r="Q2692">
        <v>118</v>
      </c>
      <c r="R2692" t="b">
        <v>0</v>
      </c>
      <c r="S2692" t="s">
        <v>8279</v>
      </c>
      <c r="T2692" s="15" t="s">
        <v>8332</v>
      </c>
      <c r="U2692" s="15" t="s">
        <v>8333</v>
      </c>
    </row>
    <row r="2693" spans="1:21" ht="30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s="13">
        <f>IFERROR(ROUND(E2693/Q2693,2),0)</f>
        <v>17.5</v>
      </c>
      <c r="G2693" s="10">
        <f>ROUND(E2693/D2693,2)</f>
        <v>0</v>
      </c>
      <c r="H2693" s="9" t="s">
        <v>8219</v>
      </c>
      <c r="I2693" t="s">
        <v>8227</v>
      </c>
      <c r="J2693" t="s">
        <v>8249</v>
      </c>
      <c r="K2693">
        <v>1431278557</v>
      </c>
      <c r="L2693">
        <v>1427390557</v>
      </c>
      <c r="M2693" s="20">
        <f>(((K2693/60)/60)/24)+DATE(1970,1,1)</f>
        <v>42134.724039351851</v>
      </c>
      <c r="N2693" s="20">
        <f>(((L2693/60)/60)/24)+DATE(1970,1,1)</f>
        <v>42089.724039351851</v>
      </c>
      <c r="O2693" s="22">
        <f>M2693-N2693</f>
        <v>45</v>
      </c>
      <c r="P2693" t="b">
        <v>0</v>
      </c>
      <c r="Q2693">
        <v>2</v>
      </c>
      <c r="R2693" t="b">
        <v>0</v>
      </c>
      <c r="S2693" t="s">
        <v>8279</v>
      </c>
      <c r="T2693" s="15" t="s">
        <v>8332</v>
      </c>
      <c r="U2693" s="15" t="s">
        <v>8333</v>
      </c>
    </row>
    <row r="2694" spans="1:21" ht="45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s="13">
        <f>IFERROR(ROUND(E2694/Q2694,2),0)</f>
        <v>25</v>
      </c>
      <c r="G2694" s="10">
        <f>ROUND(E2694/D2694,2)</f>
        <v>0.01</v>
      </c>
      <c r="H2694" s="9" t="s">
        <v>8219</v>
      </c>
      <c r="I2694" t="s">
        <v>8222</v>
      </c>
      <c r="J2694" t="s">
        <v>8244</v>
      </c>
      <c r="K2694">
        <v>1427266860</v>
      </c>
      <c r="L2694">
        <v>1424678460</v>
      </c>
      <c r="M2694" s="20">
        <f>(((K2694/60)/60)/24)+DATE(1970,1,1)</f>
        <v>42088.292361111111</v>
      </c>
      <c r="N2694" s="20">
        <f>(((L2694/60)/60)/24)+DATE(1970,1,1)</f>
        <v>42058.334027777775</v>
      </c>
      <c r="O2694" s="22">
        <f>M2694-N2694</f>
        <v>29.958333333335759</v>
      </c>
      <c r="P2694" t="b">
        <v>0</v>
      </c>
      <c r="Q2694">
        <v>1</v>
      </c>
      <c r="R2694" t="b">
        <v>0</v>
      </c>
      <c r="S2694" t="s">
        <v>8279</v>
      </c>
      <c r="T2694" s="15" t="s">
        <v>8332</v>
      </c>
      <c r="U2694" s="15" t="s">
        <v>8333</v>
      </c>
    </row>
    <row r="2695" spans="1:21" ht="60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s="13">
        <f>IFERROR(ROUND(E2695/Q2695,2),0)</f>
        <v>13.33</v>
      </c>
      <c r="G2695" s="10">
        <f>ROUND(E2695/D2695,2)</f>
        <v>0.01</v>
      </c>
      <c r="H2695" s="9" t="s">
        <v>8219</v>
      </c>
      <c r="I2695" t="s">
        <v>8222</v>
      </c>
      <c r="J2695" t="s">
        <v>8244</v>
      </c>
      <c r="K2695">
        <v>1407899966</v>
      </c>
      <c r="L2695">
        <v>1405307966</v>
      </c>
      <c r="M2695" s="20">
        <f>(((K2695/60)/60)/24)+DATE(1970,1,1)</f>
        <v>41864.138495370367</v>
      </c>
      <c r="N2695" s="20">
        <f>(((L2695/60)/60)/24)+DATE(1970,1,1)</f>
        <v>41834.138495370367</v>
      </c>
      <c r="O2695" s="22">
        <f>M2695-N2695</f>
        <v>30</v>
      </c>
      <c r="P2695" t="b">
        <v>0</v>
      </c>
      <c r="Q2695">
        <v>3</v>
      </c>
      <c r="R2695" t="b">
        <v>0</v>
      </c>
      <c r="S2695" t="s">
        <v>8279</v>
      </c>
      <c r="T2695" s="15" t="s">
        <v>8332</v>
      </c>
      <c r="U2695" s="15" t="s">
        <v>8333</v>
      </c>
    </row>
    <row r="2696" spans="1:21" ht="60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s="13">
        <f>IFERROR(ROUND(E2696/Q2696,2),0)</f>
        <v>1</v>
      </c>
      <c r="G2696" s="10">
        <f>ROUND(E2696/D2696,2)</f>
        <v>0</v>
      </c>
      <c r="H2696" s="9" t="s">
        <v>8219</v>
      </c>
      <c r="I2696" t="s">
        <v>8222</v>
      </c>
      <c r="J2696" t="s">
        <v>8244</v>
      </c>
      <c r="K2696">
        <v>1411701739</v>
      </c>
      <c r="L2696">
        <v>1409109739</v>
      </c>
      <c r="M2696" s="20">
        <f>(((K2696/60)/60)/24)+DATE(1970,1,1)</f>
        <v>41908.140497685185</v>
      </c>
      <c r="N2696" s="20">
        <f>(((L2696/60)/60)/24)+DATE(1970,1,1)</f>
        <v>41878.140497685185</v>
      </c>
      <c r="O2696" s="22">
        <f>M2696-N2696</f>
        <v>30</v>
      </c>
      <c r="P2696" t="b">
        <v>0</v>
      </c>
      <c r="Q2696">
        <v>1</v>
      </c>
      <c r="R2696" t="b">
        <v>0</v>
      </c>
      <c r="S2696" t="s">
        <v>8279</v>
      </c>
      <c r="T2696" s="15" t="s">
        <v>8332</v>
      </c>
      <c r="U2696" s="15" t="s">
        <v>8333</v>
      </c>
    </row>
    <row r="2697" spans="1:21" ht="45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s="13">
        <f>IFERROR(ROUND(E2697/Q2697,2),0)</f>
        <v>23.67</v>
      </c>
      <c r="G2697" s="10">
        <f>ROUND(E2697/D2697,2)</f>
        <v>0</v>
      </c>
      <c r="H2697" s="9" t="s">
        <v>8219</v>
      </c>
      <c r="I2697" t="s">
        <v>8222</v>
      </c>
      <c r="J2697" t="s">
        <v>8244</v>
      </c>
      <c r="K2697">
        <v>1428981718</v>
      </c>
      <c r="L2697">
        <v>1423801318</v>
      </c>
      <c r="M2697" s="20">
        <f>(((K2697/60)/60)/24)+DATE(1970,1,1)</f>
        <v>42108.14025462963</v>
      </c>
      <c r="N2697" s="20">
        <f>(((L2697/60)/60)/24)+DATE(1970,1,1)</f>
        <v>42048.181921296295</v>
      </c>
      <c r="O2697" s="22">
        <f>M2697-N2697</f>
        <v>59.958333333335759</v>
      </c>
      <c r="P2697" t="b">
        <v>0</v>
      </c>
      <c r="Q2697">
        <v>3</v>
      </c>
      <c r="R2697" t="b">
        <v>0</v>
      </c>
      <c r="S2697" t="s">
        <v>8279</v>
      </c>
      <c r="T2697" s="15" t="s">
        <v>8332</v>
      </c>
      <c r="U2697" s="15" t="s">
        <v>8333</v>
      </c>
    </row>
    <row r="2698" spans="1:21" ht="60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s="13">
        <f>IFERROR(ROUND(E2698/Q2698,2),0)</f>
        <v>89.21</v>
      </c>
      <c r="G2698" s="10">
        <f>ROUND(E2698/D2698,2)</f>
        <v>0.06</v>
      </c>
      <c r="H2698" s="9" t="s">
        <v>8219</v>
      </c>
      <c r="I2698" t="s">
        <v>8222</v>
      </c>
      <c r="J2698" t="s">
        <v>8244</v>
      </c>
      <c r="K2698">
        <v>1419538560</v>
      </c>
      <c r="L2698">
        <v>1416600960</v>
      </c>
      <c r="M2698" s="20">
        <f>(((K2698/60)/60)/24)+DATE(1970,1,1)</f>
        <v>41998.844444444447</v>
      </c>
      <c r="N2698" s="20">
        <f>(((L2698/60)/60)/24)+DATE(1970,1,1)</f>
        <v>41964.844444444447</v>
      </c>
      <c r="O2698" s="22">
        <f>M2698-N2698</f>
        <v>34</v>
      </c>
      <c r="P2698" t="b">
        <v>0</v>
      </c>
      <c r="Q2698">
        <v>38</v>
      </c>
      <c r="R2698" t="b">
        <v>0</v>
      </c>
      <c r="S2698" t="s">
        <v>8279</v>
      </c>
      <c r="T2698" s="15" t="s">
        <v>8332</v>
      </c>
      <c r="U2698" s="15" t="s">
        <v>8333</v>
      </c>
    </row>
    <row r="2699" spans="1:21" ht="45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s="13">
        <f>IFERROR(ROUND(E2699/Q2699,2),0)</f>
        <v>116.56</v>
      </c>
      <c r="G2699" s="10">
        <f>ROUND(E2699/D2699,2)</f>
        <v>0.26</v>
      </c>
      <c r="H2699" s="9" t="s">
        <v>8219</v>
      </c>
      <c r="I2699" t="s">
        <v>8222</v>
      </c>
      <c r="J2699" t="s">
        <v>8244</v>
      </c>
      <c r="K2699">
        <v>1438552800</v>
      </c>
      <c r="L2699">
        <v>1435876423</v>
      </c>
      <c r="M2699" s="20">
        <f>(((K2699/60)/60)/24)+DATE(1970,1,1)</f>
        <v>42218.916666666672</v>
      </c>
      <c r="N2699" s="20">
        <f>(((L2699/60)/60)/24)+DATE(1970,1,1)</f>
        <v>42187.940081018518</v>
      </c>
      <c r="O2699" s="22">
        <f>M2699-N2699</f>
        <v>30.976585648153559</v>
      </c>
      <c r="P2699" t="b">
        <v>0</v>
      </c>
      <c r="Q2699">
        <v>52</v>
      </c>
      <c r="R2699" t="b">
        <v>0</v>
      </c>
      <c r="S2699" t="s">
        <v>8279</v>
      </c>
      <c r="T2699" s="15" t="s">
        <v>8332</v>
      </c>
      <c r="U2699" s="15" t="s">
        <v>8333</v>
      </c>
    </row>
    <row r="2700" spans="1:21" ht="45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s="13">
        <f>IFERROR(ROUND(E2700/Q2700,2),0)</f>
        <v>13.01</v>
      </c>
      <c r="G2700" s="10">
        <f>ROUND(E2700/D2700,2)</f>
        <v>0</v>
      </c>
      <c r="H2700" s="9" t="s">
        <v>8219</v>
      </c>
      <c r="I2700" t="s">
        <v>8222</v>
      </c>
      <c r="J2700" t="s">
        <v>8244</v>
      </c>
      <c r="K2700">
        <v>1403904808</v>
      </c>
      <c r="L2700">
        <v>1401312808</v>
      </c>
      <c r="M2700" s="20">
        <f>(((K2700/60)/60)/24)+DATE(1970,1,1)</f>
        <v>41817.898240740738</v>
      </c>
      <c r="N2700" s="20">
        <f>(((L2700/60)/60)/24)+DATE(1970,1,1)</f>
        <v>41787.898240740738</v>
      </c>
      <c r="O2700" s="22">
        <f>M2700-N2700</f>
        <v>30</v>
      </c>
      <c r="P2700" t="b">
        <v>0</v>
      </c>
      <c r="Q2700">
        <v>2</v>
      </c>
      <c r="R2700" t="b">
        <v>0</v>
      </c>
      <c r="S2700" t="s">
        <v>8279</v>
      </c>
      <c r="T2700" s="15" t="s">
        <v>8332</v>
      </c>
      <c r="U2700" s="15" t="s">
        <v>8333</v>
      </c>
    </row>
    <row r="2701" spans="1:21" ht="45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s="13" t="s">
        <v>7234</v>
      </c>
      <c r="G2701" s="10">
        <f>ROUND(E2701/D2701,2)</f>
        <v>0</v>
      </c>
      <c r="H2701" s="9" t="s">
        <v>8219</v>
      </c>
      <c r="I2701" t="s">
        <v>8227</v>
      </c>
      <c r="J2701" t="s">
        <v>8249</v>
      </c>
      <c r="K2701">
        <v>1407533463</v>
      </c>
      <c r="L2701">
        <v>1404941463</v>
      </c>
      <c r="M2701" s="20">
        <f>(((K2701/60)/60)/24)+DATE(1970,1,1)</f>
        <v>41859.896562499998</v>
      </c>
      <c r="N2701" s="20">
        <f>(((L2701/60)/60)/24)+DATE(1970,1,1)</f>
        <v>41829.896562499998</v>
      </c>
      <c r="O2701" s="22">
        <f>M2701-N2701</f>
        <v>30</v>
      </c>
      <c r="P2701" t="b">
        <v>0</v>
      </c>
      <c r="Q2701" t="s">
        <v>8305</v>
      </c>
      <c r="R2701" t="b">
        <v>0</v>
      </c>
      <c r="S2701" t="s">
        <v>8279</v>
      </c>
      <c r="T2701" s="15" t="s">
        <v>8332</v>
      </c>
      <c r="U2701" s="15" t="s">
        <v>8333</v>
      </c>
    </row>
    <row r="2702" spans="1:21" ht="45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s="13">
        <f>IFERROR(ROUND(E2702/Q2702,2),0)</f>
        <v>17.5</v>
      </c>
      <c r="G2702" s="10">
        <f>ROUND(E2702/D2702,2)</f>
        <v>0.01</v>
      </c>
      <c r="H2702" s="9" t="s">
        <v>8219</v>
      </c>
      <c r="I2702" t="s">
        <v>8222</v>
      </c>
      <c r="J2702" t="s">
        <v>8244</v>
      </c>
      <c r="K2702">
        <v>1411073972</v>
      </c>
      <c r="L2702">
        <v>1408481972</v>
      </c>
      <c r="M2702" s="20">
        <f>(((K2702/60)/60)/24)+DATE(1970,1,1)</f>
        <v>41900.87467592593</v>
      </c>
      <c r="N2702" s="20">
        <f>(((L2702/60)/60)/24)+DATE(1970,1,1)</f>
        <v>41870.87467592593</v>
      </c>
      <c r="O2702" s="22">
        <f>M2702-N2702</f>
        <v>30</v>
      </c>
      <c r="P2702" t="b">
        <v>0</v>
      </c>
      <c r="Q2702">
        <v>4</v>
      </c>
      <c r="R2702" t="b">
        <v>0</v>
      </c>
      <c r="S2702" t="s">
        <v>8279</v>
      </c>
      <c r="T2702" s="15" t="s">
        <v>8332</v>
      </c>
      <c r="U2702" s="15" t="s">
        <v>8333</v>
      </c>
    </row>
    <row r="2703" spans="1:21" ht="60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s="13">
        <f>IFERROR(ROUND(E2703/Q2703,2),0)</f>
        <v>34.130000000000003</v>
      </c>
      <c r="G2703" s="10">
        <f>ROUND(E2703/D2703,2)</f>
        <v>0.46</v>
      </c>
      <c r="H2703" s="9" t="s">
        <v>8220</v>
      </c>
      <c r="I2703" t="s">
        <v>8239</v>
      </c>
      <c r="J2703" t="s">
        <v>8247</v>
      </c>
      <c r="K2703">
        <v>1491586534</v>
      </c>
      <c r="L2703">
        <v>1488911734</v>
      </c>
      <c r="M2703" s="20">
        <f>(((K2703/60)/60)/24)+DATE(1970,1,1)</f>
        <v>42832.733032407406</v>
      </c>
      <c r="N2703" s="20">
        <f>(((L2703/60)/60)/24)+DATE(1970,1,1)</f>
        <v>42801.774699074071</v>
      </c>
      <c r="O2703" s="22">
        <f>M2703-N2703</f>
        <v>30.958333333335759</v>
      </c>
      <c r="P2703" t="b">
        <v>0</v>
      </c>
      <c r="Q2703">
        <v>46</v>
      </c>
      <c r="R2703" t="b">
        <v>0</v>
      </c>
      <c r="S2703" t="s">
        <v>8298</v>
      </c>
      <c r="T2703" s="15" t="s">
        <v>8313</v>
      </c>
      <c r="U2703" s="15" t="s">
        <v>8353</v>
      </c>
    </row>
    <row r="2704" spans="1:21" ht="60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s="13">
        <f>IFERROR(ROUND(E2704/Q2704,2),0)</f>
        <v>132.35</v>
      </c>
      <c r="G2704" s="10">
        <f>ROUND(E2704/D2704,2)</f>
        <v>0.34</v>
      </c>
      <c r="H2704" s="9" t="s">
        <v>8220</v>
      </c>
      <c r="I2704" t="s">
        <v>8222</v>
      </c>
      <c r="J2704" t="s">
        <v>8244</v>
      </c>
      <c r="K2704">
        <v>1491416077</v>
      </c>
      <c r="L2704">
        <v>1488827677</v>
      </c>
      <c r="M2704" s="20">
        <f>(((K2704/60)/60)/24)+DATE(1970,1,1)</f>
        <v>42830.760150462964</v>
      </c>
      <c r="N2704" s="20">
        <f>(((L2704/60)/60)/24)+DATE(1970,1,1)</f>
        <v>42800.801817129628</v>
      </c>
      <c r="O2704" s="22">
        <f>M2704-N2704</f>
        <v>29.958333333335759</v>
      </c>
      <c r="P2704" t="b">
        <v>1</v>
      </c>
      <c r="Q2704">
        <v>26</v>
      </c>
      <c r="R2704" t="b">
        <v>0</v>
      </c>
      <c r="S2704" t="s">
        <v>8298</v>
      </c>
      <c r="T2704" s="15" t="s">
        <v>8313</v>
      </c>
      <c r="U2704" s="15" t="s">
        <v>8353</v>
      </c>
    </row>
    <row r="2705" spans="1:21" ht="45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s="13">
        <f>IFERROR(ROUND(E2705/Q2705,2),0)</f>
        <v>922.22</v>
      </c>
      <c r="G2705" s="10">
        <f>ROUND(E2705/D2705,2)</f>
        <v>1.04</v>
      </c>
      <c r="H2705" s="9" t="s">
        <v>8220</v>
      </c>
      <c r="I2705" t="s">
        <v>8236</v>
      </c>
      <c r="J2705" t="s">
        <v>8254</v>
      </c>
      <c r="K2705">
        <v>1490196830</v>
      </c>
      <c r="L2705">
        <v>1485016430</v>
      </c>
      <c r="M2705" s="20">
        <f>(((K2705/60)/60)/24)+DATE(1970,1,1)</f>
        <v>42816.648495370369</v>
      </c>
      <c r="N2705" s="20">
        <f>(((L2705/60)/60)/24)+DATE(1970,1,1)</f>
        <v>42756.690162037034</v>
      </c>
      <c r="O2705" s="22">
        <f>M2705-N2705</f>
        <v>59.958333333335759</v>
      </c>
      <c r="P2705" t="b">
        <v>0</v>
      </c>
      <c r="Q2705">
        <v>45</v>
      </c>
      <c r="R2705" t="b">
        <v>0</v>
      </c>
      <c r="S2705" t="s">
        <v>8298</v>
      </c>
      <c r="T2705" s="15" t="s">
        <v>8313</v>
      </c>
      <c r="U2705" s="15" t="s">
        <v>8353</v>
      </c>
    </row>
    <row r="2706" spans="1:21" ht="60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s="13">
        <f>IFERROR(ROUND(E2706/Q2706,2),0)</f>
        <v>163.57</v>
      </c>
      <c r="G2706" s="10">
        <f>ROUND(E2706/D2706,2)</f>
        <v>0.06</v>
      </c>
      <c r="H2706" s="9" t="s">
        <v>8220</v>
      </c>
      <c r="I2706" t="s">
        <v>8222</v>
      </c>
      <c r="J2706" t="s">
        <v>8244</v>
      </c>
      <c r="K2706">
        <v>1491421314</v>
      </c>
      <c r="L2706">
        <v>1487709714</v>
      </c>
      <c r="M2706" s="20">
        <f>(((K2706/60)/60)/24)+DATE(1970,1,1)</f>
        <v>42830.820763888885</v>
      </c>
      <c r="N2706" s="20">
        <f>(((L2706/60)/60)/24)+DATE(1970,1,1)</f>
        <v>42787.862430555557</v>
      </c>
      <c r="O2706" s="22">
        <f>M2706-N2706</f>
        <v>42.958333333328483</v>
      </c>
      <c r="P2706" t="b">
        <v>0</v>
      </c>
      <c r="Q2706">
        <v>7</v>
      </c>
      <c r="R2706" t="b">
        <v>0</v>
      </c>
      <c r="S2706" t="s">
        <v>8298</v>
      </c>
      <c r="T2706" s="15" t="s">
        <v>8313</v>
      </c>
      <c r="U2706" s="15" t="s">
        <v>8353</v>
      </c>
    </row>
    <row r="2707" spans="1:21" ht="30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s="13">
        <f>IFERROR(ROUND(E2707/Q2707,2),0)</f>
        <v>217.38</v>
      </c>
      <c r="G2707" s="10">
        <f>ROUND(E2707/D2707,2)</f>
        <v>0.11</v>
      </c>
      <c r="H2707" s="9" t="s">
        <v>8220</v>
      </c>
      <c r="I2707" t="s">
        <v>8222</v>
      </c>
      <c r="J2707" t="s">
        <v>8244</v>
      </c>
      <c r="K2707">
        <v>1490389158</v>
      </c>
      <c r="L2707">
        <v>1486504758</v>
      </c>
      <c r="M2707" s="20">
        <f>(((K2707/60)/60)/24)+DATE(1970,1,1)</f>
        <v>42818.874513888892</v>
      </c>
      <c r="N2707" s="20">
        <f>(((L2707/60)/60)/24)+DATE(1970,1,1)</f>
        <v>42773.916180555556</v>
      </c>
      <c r="O2707" s="22">
        <f>M2707-N2707</f>
        <v>44.958333333335759</v>
      </c>
      <c r="P2707" t="b">
        <v>0</v>
      </c>
      <c r="Q2707">
        <v>8</v>
      </c>
      <c r="R2707" t="b">
        <v>0</v>
      </c>
      <c r="S2707" t="s">
        <v>8298</v>
      </c>
      <c r="T2707" s="15" t="s">
        <v>8313</v>
      </c>
      <c r="U2707" s="15" t="s">
        <v>8353</v>
      </c>
    </row>
    <row r="2708" spans="1:21" ht="45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s="13">
        <f>IFERROR(ROUND(E2708/Q2708,2),0)</f>
        <v>149.44</v>
      </c>
      <c r="G2708" s="10">
        <f>ROUND(E2708/D2708,2)</f>
        <v>1.1200000000000001</v>
      </c>
      <c r="H2708" s="9" t="s">
        <v>8217</v>
      </c>
      <c r="I2708" t="s">
        <v>8222</v>
      </c>
      <c r="J2708" t="s">
        <v>8244</v>
      </c>
      <c r="K2708">
        <v>1413442740</v>
      </c>
      <c r="L2708">
        <v>1410937483</v>
      </c>
      <c r="M2708" s="20">
        <f>(((K2708/60)/60)/24)+DATE(1970,1,1)</f>
        <v>41928.290972222225</v>
      </c>
      <c r="N2708" s="20">
        <f>(((L2708/60)/60)/24)+DATE(1970,1,1)</f>
        <v>41899.294942129629</v>
      </c>
      <c r="O2708" s="22">
        <f>M2708-N2708</f>
        <v>28.996030092595902</v>
      </c>
      <c r="P2708" t="b">
        <v>1</v>
      </c>
      <c r="Q2708">
        <v>263</v>
      </c>
      <c r="R2708" t="b">
        <v>1</v>
      </c>
      <c r="S2708" t="s">
        <v>8298</v>
      </c>
      <c r="T2708" s="15" t="s">
        <v>8313</v>
      </c>
      <c r="U2708" s="15" t="s">
        <v>8353</v>
      </c>
    </row>
    <row r="2709" spans="1:21" ht="45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s="13">
        <f>IFERROR(ROUND(E2709/Q2709,2),0)</f>
        <v>71.239999999999995</v>
      </c>
      <c r="G2709" s="10">
        <f>ROUND(E2709/D2709,2)</f>
        <v>3.51</v>
      </c>
      <c r="H2709" s="9" t="s">
        <v>8217</v>
      </c>
      <c r="I2709" t="s">
        <v>8222</v>
      </c>
      <c r="J2709" t="s">
        <v>8244</v>
      </c>
      <c r="K2709">
        <v>1369637940</v>
      </c>
      <c r="L2709">
        <v>1367088443</v>
      </c>
      <c r="M2709" s="20">
        <f>(((K2709/60)/60)/24)+DATE(1970,1,1)</f>
        <v>41421.290972222225</v>
      </c>
      <c r="N2709" s="20">
        <f>(((L2709/60)/60)/24)+DATE(1970,1,1)</f>
        <v>41391.782905092594</v>
      </c>
      <c r="O2709" s="22">
        <f>M2709-N2709</f>
        <v>29.508067129630945</v>
      </c>
      <c r="P2709" t="b">
        <v>1</v>
      </c>
      <c r="Q2709">
        <v>394</v>
      </c>
      <c r="R2709" t="b">
        <v>1</v>
      </c>
      <c r="S2709" t="s">
        <v>8298</v>
      </c>
      <c r="T2709" s="15" t="s">
        <v>8313</v>
      </c>
      <c r="U2709" s="15" t="s">
        <v>8353</v>
      </c>
    </row>
    <row r="2710" spans="1:21" ht="45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s="13">
        <f>IFERROR(ROUND(E2710/Q2710,2),0)</f>
        <v>44.46</v>
      </c>
      <c r="G2710" s="10">
        <f>ROUND(E2710/D2710,2)</f>
        <v>2.33</v>
      </c>
      <c r="H2710" s="9" t="s">
        <v>8217</v>
      </c>
      <c r="I2710" t="s">
        <v>8223</v>
      </c>
      <c r="J2710" t="s">
        <v>8245</v>
      </c>
      <c r="K2710">
        <v>1469119526</v>
      </c>
      <c r="L2710">
        <v>1463935526</v>
      </c>
      <c r="M2710" s="20">
        <f>(((K2710/60)/60)/24)+DATE(1970,1,1)</f>
        <v>42572.698217592595</v>
      </c>
      <c r="N2710" s="20">
        <f>(((L2710/60)/60)/24)+DATE(1970,1,1)</f>
        <v>42512.698217592595</v>
      </c>
      <c r="O2710" s="22">
        <f>M2710-N2710</f>
        <v>60</v>
      </c>
      <c r="P2710" t="b">
        <v>1</v>
      </c>
      <c r="Q2710">
        <v>1049</v>
      </c>
      <c r="R2710" t="b">
        <v>1</v>
      </c>
      <c r="S2710" t="s">
        <v>8298</v>
      </c>
      <c r="T2710" s="15" t="s">
        <v>8313</v>
      </c>
      <c r="U2710" s="15" t="s">
        <v>8353</v>
      </c>
    </row>
    <row r="2711" spans="1:21" ht="45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s="13">
        <f>IFERROR(ROUND(E2711/Q2711,2),0)</f>
        <v>164.94</v>
      </c>
      <c r="G2711" s="10">
        <f>ROUND(E2711/D2711,2)</f>
        <v>1.02</v>
      </c>
      <c r="H2711" s="9" t="s">
        <v>8217</v>
      </c>
      <c r="I2711" t="s">
        <v>8222</v>
      </c>
      <c r="J2711" t="s">
        <v>8244</v>
      </c>
      <c r="K2711">
        <v>1475553540</v>
      </c>
      <c r="L2711">
        <v>1472528141</v>
      </c>
      <c r="M2711" s="20">
        <f>(((K2711/60)/60)/24)+DATE(1970,1,1)</f>
        <v>42647.165972222225</v>
      </c>
      <c r="N2711" s="20">
        <f>(((L2711/60)/60)/24)+DATE(1970,1,1)</f>
        <v>42612.149780092594</v>
      </c>
      <c r="O2711" s="22">
        <f>M2711-N2711</f>
        <v>35.016192129631236</v>
      </c>
      <c r="P2711" t="b">
        <v>1</v>
      </c>
      <c r="Q2711">
        <v>308</v>
      </c>
      <c r="R2711" t="b">
        <v>1</v>
      </c>
      <c r="S2711" t="s">
        <v>8298</v>
      </c>
      <c r="T2711" s="15" t="s">
        <v>8313</v>
      </c>
      <c r="U2711" s="15" t="s">
        <v>8353</v>
      </c>
    </row>
    <row r="2712" spans="1:21" ht="30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s="13">
        <f>IFERROR(ROUND(E2712/Q2712,2),0)</f>
        <v>84.87</v>
      </c>
      <c r="G2712" s="10">
        <f>ROUND(E2712/D2712,2)</f>
        <v>1.54</v>
      </c>
      <c r="H2712" s="9" t="s">
        <v>8217</v>
      </c>
      <c r="I2712" t="s">
        <v>8222</v>
      </c>
      <c r="J2712" t="s">
        <v>8244</v>
      </c>
      <c r="K2712">
        <v>1407549600</v>
      </c>
      <c r="L2712">
        <v>1404797428</v>
      </c>
      <c r="M2712" s="20">
        <f>(((K2712/60)/60)/24)+DATE(1970,1,1)</f>
        <v>41860.083333333336</v>
      </c>
      <c r="N2712" s="20">
        <f>(((L2712/60)/60)/24)+DATE(1970,1,1)</f>
        <v>41828.229490740741</v>
      </c>
      <c r="O2712" s="22">
        <f>M2712-N2712</f>
        <v>31.853842592594447</v>
      </c>
      <c r="P2712" t="b">
        <v>1</v>
      </c>
      <c r="Q2712">
        <v>1088</v>
      </c>
      <c r="R2712" t="b">
        <v>1</v>
      </c>
      <c r="S2712" t="s">
        <v>8298</v>
      </c>
      <c r="T2712" s="15" t="s">
        <v>8313</v>
      </c>
      <c r="U2712" s="15" t="s">
        <v>8353</v>
      </c>
    </row>
    <row r="2713" spans="1:21" ht="60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s="13">
        <f>IFERROR(ROUND(E2713/Q2713,2),0)</f>
        <v>53.95</v>
      </c>
      <c r="G2713" s="10">
        <f>ROUND(E2713/D2713,2)</f>
        <v>1.01</v>
      </c>
      <c r="H2713" s="9" t="s">
        <v>8217</v>
      </c>
      <c r="I2713" t="s">
        <v>8223</v>
      </c>
      <c r="J2713" t="s">
        <v>8245</v>
      </c>
      <c r="K2713">
        <v>1403301660</v>
      </c>
      <c r="L2713">
        <v>1400694790</v>
      </c>
      <c r="M2713" s="20">
        <f>(((K2713/60)/60)/24)+DATE(1970,1,1)</f>
        <v>41810.917361111111</v>
      </c>
      <c r="N2713" s="20">
        <f>(((L2713/60)/60)/24)+DATE(1970,1,1)</f>
        <v>41780.745254629634</v>
      </c>
      <c r="O2713" s="22">
        <f>M2713-N2713</f>
        <v>30.172106481477385</v>
      </c>
      <c r="P2713" t="b">
        <v>1</v>
      </c>
      <c r="Q2713">
        <v>73</v>
      </c>
      <c r="R2713" t="b">
        <v>1</v>
      </c>
      <c r="S2713" t="s">
        <v>8298</v>
      </c>
      <c r="T2713" s="15" t="s">
        <v>8313</v>
      </c>
      <c r="U2713" s="15" t="s">
        <v>8353</v>
      </c>
    </row>
    <row r="2714" spans="1:21" ht="60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s="13">
        <f>IFERROR(ROUND(E2714/Q2714,2),0)</f>
        <v>50.53</v>
      </c>
      <c r="G2714" s="10">
        <f>ROUND(E2714/D2714,2)</f>
        <v>1.31</v>
      </c>
      <c r="H2714" s="9" t="s">
        <v>8217</v>
      </c>
      <c r="I2714" t="s">
        <v>8222</v>
      </c>
      <c r="J2714" t="s">
        <v>8244</v>
      </c>
      <c r="K2714">
        <v>1373738400</v>
      </c>
      <c r="L2714">
        <v>1370568560</v>
      </c>
      <c r="M2714" s="20">
        <f>(((K2714/60)/60)/24)+DATE(1970,1,1)</f>
        <v>41468.75</v>
      </c>
      <c r="N2714" s="20">
        <f>(((L2714/60)/60)/24)+DATE(1970,1,1)</f>
        <v>41432.062037037038</v>
      </c>
      <c r="O2714" s="22">
        <f>M2714-N2714</f>
        <v>36.687962962962047</v>
      </c>
      <c r="P2714" t="b">
        <v>1</v>
      </c>
      <c r="Q2714">
        <v>143</v>
      </c>
      <c r="R2714" t="b">
        <v>1</v>
      </c>
      <c r="S2714" t="s">
        <v>8298</v>
      </c>
      <c r="T2714" s="15" t="s">
        <v>8313</v>
      </c>
      <c r="U2714" s="15" t="s">
        <v>8353</v>
      </c>
    </row>
    <row r="2715" spans="1:21" ht="60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s="13">
        <f>IFERROR(ROUND(E2715/Q2715,2),0)</f>
        <v>108</v>
      </c>
      <c r="G2715" s="10">
        <f>ROUND(E2715/D2715,2)</f>
        <v>1.02</v>
      </c>
      <c r="H2715" s="9" t="s">
        <v>8217</v>
      </c>
      <c r="I2715" t="s">
        <v>8222</v>
      </c>
      <c r="J2715" t="s">
        <v>8244</v>
      </c>
      <c r="K2715">
        <v>1450971684</v>
      </c>
      <c r="L2715">
        <v>1447515684</v>
      </c>
      <c r="M2715" s="20">
        <f>(((K2715/60)/60)/24)+DATE(1970,1,1)</f>
        <v>42362.653749999998</v>
      </c>
      <c r="N2715" s="20">
        <f>(((L2715/60)/60)/24)+DATE(1970,1,1)</f>
        <v>42322.653749999998</v>
      </c>
      <c r="O2715" s="22">
        <f>M2715-N2715</f>
        <v>40</v>
      </c>
      <c r="P2715" t="b">
        <v>1</v>
      </c>
      <c r="Q2715">
        <v>1420</v>
      </c>
      <c r="R2715" t="b">
        <v>1</v>
      </c>
      <c r="S2715" t="s">
        <v>8298</v>
      </c>
      <c r="T2715" s="15" t="s">
        <v>8313</v>
      </c>
      <c r="U2715" s="15" t="s">
        <v>8353</v>
      </c>
    </row>
    <row r="2716" spans="1:21" ht="45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s="13">
        <f>IFERROR(ROUND(E2716/Q2716,2),0)</f>
        <v>95.37</v>
      </c>
      <c r="G2716" s="10">
        <f>ROUND(E2716/D2716,2)</f>
        <v>1.1599999999999999</v>
      </c>
      <c r="H2716" s="9" t="s">
        <v>8217</v>
      </c>
      <c r="I2716" t="s">
        <v>8222</v>
      </c>
      <c r="J2716" t="s">
        <v>8244</v>
      </c>
      <c r="K2716">
        <v>1476486000</v>
      </c>
      <c r="L2716">
        <v>1474040596</v>
      </c>
      <c r="M2716" s="20">
        <f>(((K2716/60)/60)/24)+DATE(1970,1,1)</f>
        <v>42657.958333333328</v>
      </c>
      <c r="N2716" s="20">
        <f>(((L2716/60)/60)/24)+DATE(1970,1,1)</f>
        <v>42629.655046296291</v>
      </c>
      <c r="O2716" s="22">
        <f>M2716-N2716</f>
        <v>28.30328703703708</v>
      </c>
      <c r="P2716" t="b">
        <v>1</v>
      </c>
      <c r="Q2716">
        <v>305</v>
      </c>
      <c r="R2716" t="b">
        <v>1</v>
      </c>
      <c r="S2716" t="s">
        <v>8298</v>
      </c>
      <c r="T2716" s="15" t="s">
        <v>8313</v>
      </c>
      <c r="U2716" s="15" t="s">
        <v>8353</v>
      </c>
    </row>
    <row r="2717" spans="1:21" ht="60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s="13">
        <f>IFERROR(ROUND(E2717/Q2717,2),0)</f>
        <v>57.63</v>
      </c>
      <c r="G2717" s="10">
        <f>ROUND(E2717/D2717,2)</f>
        <v>2.65</v>
      </c>
      <c r="H2717" s="9" t="s">
        <v>8217</v>
      </c>
      <c r="I2717" t="s">
        <v>8222</v>
      </c>
      <c r="J2717" t="s">
        <v>8244</v>
      </c>
      <c r="K2717">
        <v>1456047228</v>
      </c>
      <c r="L2717">
        <v>1453109628</v>
      </c>
      <c r="M2717" s="20">
        <f>(((K2717/60)/60)/24)+DATE(1970,1,1)</f>
        <v>42421.398472222223</v>
      </c>
      <c r="N2717" s="20">
        <f>(((L2717/60)/60)/24)+DATE(1970,1,1)</f>
        <v>42387.398472222223</v>
      </c>
      <c r="O2717" s="22">
        <f>M2717-N2717</f>
        <v>34</v>
      </c>
      <c r="P2717" t="b">
        <v>1</v>
      </c>
      <c r="Q2717">
        <v>551</v>
      </c>
      <c r="R2717" t="b">
        <v>1</v>
      </c>
      <c r="S2717" t="s">
        <v>8298</v>
      </c>
      <c r="T2717" s="15" t="s">
        <v>8313</v>
      </c>
      <c r="U2717" s="15" t="s">
        <v>8353</v>
      </c>
    </row>
    <row r="2718" spans="1:21" ht="75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s="13">
        <f>IFERROR(ROUND(E2718/Q2718,2),0)</f>
        <v>64.16</v>
      </c>
      <c r="G2718" s="10">
        <f>ROUND(E2718/D2718,2)</f>
        <v>1.2</v>
      </c>
      <c r="H2718" s="9" t="s">
        <v>8217</v>
      </c>
      <c r="I2718" t="s">
        <v>8234</v>
      </c>
      <c r="J2718" t="s">
        <v>8247</v>
      </c>
      <c r="K2718">
        <v>1444291193</v>
      </c>
      <c r="L2718">
        <v>1441699193</v>
      </c>
      <c r="M2718" s="20">
        <f>(((K2718/60)/60)/24)+DATE(1970,1,1)</f>
        <v>42285.333252314813</v>
      </c>
      <c r="N2718" s="20">
        <f>(((L2718/60)/60)/24)+DATE(1970,1,1)</f>
        <v>42255.333252314813</v>
      </c>
      <c r="O2718" s="22">
        <f>M2718-N2718</f>
        <v>30</v>
      </c>
      <c r="P2718" t="b">
        <v>1</v>
      </c>
      <c r="Q2718">
        <v>187</v>
      </c>
      <c r="R2718" t="b">
        <v>1</v>
      </c>
      <c r="S2718" t="s">
        <v>8298</v>
      </c>
      <c r="T2718" s="15" t="s">
        <v>8313</v>
      </c>
      <c r="U2718" s="15" t="s">
        <v>8353</v>
      </c>
    </row>
    <row r="2719" spans="1:21" ht="45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s="13">
        <f>IFERROR(ROUND(E2719/Q2719,2),0)</f>
        <v>92.39</v>
      </c>
      <c r="G2719" s="10">
        <f>ROUND(E2719/D2719,2)</f>
        <v>1.2</v>
      </c>
      <c r="H2719" s="9" t="s">
        <v>8217</v>
      </c>
      <c r="I2719" t="s">
        <v>8222</v>
      </c>
      <c r="J2719" t="s">
        <v>8244</v>
      </c>
      <c r="K2719">
        <v>1417906649</v>
      </c>
      <c r="L2719">
        <v>1414015049</v>
      </c>
      <c r="M2719" s="20">
        <f>(((K2719/60)/60)/24)+DATE(1970,1,1)</f>
        <v>41979.956585648149</v>
      </c>
      <c r="N2719" s="20">
        <f>(((L2719/60)/60)/24)+DATE(1970,1,1)</f>
        <v>41934.914918981485</v>
      </c>
      <c r="O2719" s="22">
        <f>M2719-N2719</f>
        <v>45.041666666664241</v>
      </c>
      <c r="P2719" t="b">
        <v>1</v>
      </c>
      <c r="Q2719">
        <v>325</v>
      </c>
      <c r="R2719" t="b">
        <v>1</v>
      </c>
      <c r="S2719" t="s">
        <v>8298</v>
      </c>
      <c r="T2719" s="15" t="s">
        <v>8313</v>
      </c>
      <c r="U2719" s="15" t="s">
        <v>8353</v>
      </c>
    </row>
    <row r="2720" spans="1:21" ht="60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s="13">
        <f>IFERROR(ROUND(E2720/Q2720,2),0)</f>
        <v>125.98</v>
      </c>
      <c r="G2720" s="10">
        <f>ROUND(E2720/D2720,2)</f>
        <v>1.04</v>
      </c>
      <c r="H2720" s="9" t="s">
        <v>8217</v>
      </c>
      <c r="I2720" t="s">
        <v>8222</v>
      </c>
      <c r="J2720" t="s">
        <v>8244</v>
      </c>
      <c r="K2720">
        <v>1462316400</v>
      </c>
      <c r="L2720">
        <v>1459865945</v>
      </c>
      <c r="M2720" s="20">
        <f>(((K2720/60)/60)/24)+DATE(1970,1,1)</f>
        <v>42493.958333333328</v>
      </c>
      <c r="N2720" s="20">
        <f>(((L2720/60)/60)/24)+DATE(1970,1,1)</f>
        <v>42465.596585648149</v>
      </c>
      <c r="O2720" s="22">
        <f>M2720-N2720</f>
        <v>28.36174768517958</v>
      </c>
      <c r="P2720" t="b">
        <v>1</v>
      </c>
      <c r="Q2720">
        <v>148</v>
      </c>
      <c r="R2720" t="b">
        <v>1</v>
      </c>
      <c r="S2720" t="s">
        <v>8298</v>
      </c>
      <c r="T2720" s="15" t="s">
        <v>8313</v>
      </c>
      <c r="U2720" s="15" t="s">
        <v>8353</v>
      </c>
    </row>
    <row r="2721" spans="1:21" ht="60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s="13">
        <f>IFERROR(ROUND(E2721/Q2721,2),0)</f>
        <v>94.64</v>
      </c>
      <c r="G2721" s="10">
        <f>ROUND(E2721/D2721,2)</f>
        <v>1.0900000000000001</v>
      </c>
      <c r="H2721" s="9" t="s">
        <v>8217</v>
      </c>
      <c r="I2721" t="s">
        <v>8222</v>
      </c>
      <c r="J2721" t="s">
        <v>8244</v>
      </c>
      <c r="K2721">
        <v>1460936694</v>
      </c>
      <c r="L2721">
        <v>1455756294</v>
      </c>
      <c r="M2721" s="20">
        <f>(((K2721/60)/60)/24)+DATE(1970,1,1)</f>
        <v>42477.989513888882</v>
      </c>
      <c r="N2721" s="20">
        <f>(((L2721/60)/60)/24)+DATE(1970,1,1)</f>
        <v>42418.031180555554</v>
      </c>
      <c r="O2721" s="22">
        <f>M2721-N2721</f>
        <v>59.958333333328483</v>
      </c>
      <c r="P2721" t="b">
        <v>0</v>
      </c>
      <c r="Q2721">
        <v>69</v>
      </c>
      <c r="R2721" t="b">
        <v>1</v>
      </c>
      <c r="S2721" t="s">
        <v>8298</v>
      </c>
      <c r="T2721" s="15" t="s">
        <v>8313</v>
      </c>
      <c r="U2721" s="15" t="s">
        <v>8353</v>
      </c>
    </row>
    <row r="2722" spans="1:21" ht="45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s="13">
        <f>IFERROR(ROUND(E2722/Q2722,2),0)</f>
        <v>170.7</v>
      </c>
      <c r="G2722" s="10">
        <f>ROUND(E2722/D2722,2)</f>
        <v>1.18</v>
      </c>
      <c r="H2722" s="9" t="s">
        <v>8217</v>
      </c>
      <c r="I2722" t="s">
        <v>8222</v>
      </c>
      <c r="J2722" t="s">
        <v>8244</v>
      </c>
      <c r="K2722">
        <v>1478866253</v>
      </c>
      <c r="L2722">
        <v>1476270653</v>
      </c>
      <c r="M2722" s="20">
        <f>(((K2722/60)/60)/24)+DATE(1970,1,1)</f>
        <v>42685.507557870369</v>
      </c>
      <c r="N2722" s="20">
        <f>(((L2722/60)/60)/24)+DATE(1970,1,1)</f>
        <v>42655.465891203698</v>
      </c>
      <c r="O2722" s="22">
        <f>M2722-N2722</f>
        <v>30.041666666671517</v>
      </c>
      <c r="P2722" t="b">
        <v>0</v>
      </c>
      <c r="Q2722">
        <v>173</v>
      </c>
      <c r="R2722" t="b">
        <v>1</v>
      </c>
      <c r="S2722" t="s">
        <v>8298</v>
      </c>
      <c r="T2722" s="15" t="s">
        <v>8313</v>
      </c>
      <c r="U2722" s="15" t="s">
        <v>8353</v>
      </c>
    </row>
    <row r="2723" spans="1:21" ht="60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s="13">
        <f>IFERROR(ROUND(E2723/Q2723,2),0)</f>
        <v>40.76</v>
      </c>
      <c r="G2723" s="10">
        <f>ROUND(E2723/D2723,2)</f>
        <v>14.62</v>
      </c>
      <c r="H2723" s="9" t="s">
        <v>8217</v>
      </c>
      <c r="I2723" t="s">
        <v>8223</v>
      </c>
      <c r="J2723" t="s">
        <v>8245</v>
      </c>
      <c r="K2723">
        <v>1378494000</v>
      </c>
      <c r="L2723">
        <v>1375880598</v>
      </c>
      <c r="M2723" s="20">
        <f>(((K2723/60)/60)/24)+DATE(1970,1,1)</f>
        <v>41523.791666666664</v>
      </c>
      <c r="N2723" s="20">
        <f>(((L2723/60)/60)/24)+DATE(1970,1,1)</f>
        <v>41493.543958333335</v>
      </c>
      <c r="O2723" s="22">
        <f>M2723-N2723</f>
        <v>30.247708333328774</v>
      </c>
      <c r="P2723" t="b">
        <v>0</v>
      </c>
      <c r="Q2723">
        <v>269</v>
      </c>
      <c r="R2723" t="b">
        <v>1</v>
      </c>
      <c r="S2723" t="s">
        <v>8290</v>
      </c>
      <c r="T2723" s="15" t="s">
        <v>8315</v>
      </c>
      <c r="U2723" s="15" t="s">
        <v>8345</v>
      </c>
    </row>
    <row r="2724" spans="1:21" ht="60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s="13">
        <f>IFERROR(ROUND(E2724/Q2724,2),0)</f>
        <v>68.25</v>
      </c>
      <c r="G2724" s="10">
        <f>ROUND(E2724/D2724,2)</f>
        <v>2.5299999999999998</v>
      </c>
      <c r="H2724" s="9" t="s">
        <v>8217</v>
      </c>
      <c r="I2724" t="s">
        <v>8222</v>
      </c>
      <c r="J2724" t="s">
        <v>8244</v>
      </c>
      <c r="K2724">
        <v>1485722053</v>
      </c>
      <c r="L2724">
        <v>1480538053</v>
      </c>
      <c r="M2724" s="20">
        <f>(((K2724/60)/60)/24)+DATE(1970,1,1)</f>
        <v>42764.857094907406</v>
      </c>
      <c r="N2724" s="20">
        <f>(((L2724/60)/60)/24)+DATE(1970,1,1)</f>
        <v>42704.857094907406</v>
      </c>
      <c r="O2724" s="22">
        <f>M2724-N2724</f>
        <v>60</v>
      </c>
      <c r="P2724" t="b">
        <v>0</v>
      </c>
      <c r="Q2724">
        <v>185</v>
      </c>
      <c r="R2724" t="b">
        <v>1</v>
      </c>
      <c r="S2724" t="s">
        <v>8290</v>
      </c>
      <c r="T2724" s="15" t="s">
        <v>8315</v>
      </c>
      <c r="U2724" s="15" t="s">
        <v>8345</v>
      </c>
    </row>
    <row r="2725" spans="1:21" ht="60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s="13">
        <f>IFERROR(ROUND(E2725/Q2725,2),0)</f>
        <v>95.49</v>
      </c>
      <c r="G2725" s="10">
        <f>ROUND(E2725/D2725,2)</f>
        <v>1.4</v>
      </c>
      <c r="H2725" s="9" t="s">
        <v>8217</v>
      </c>
      <c r="I2725" t="s">
        <v>8222</v>
      </c>
      <c r="J2725" t="s">
        <v>8244</v>
      </c>
      <c r="K2725">
        <v>1420060088</v>
      </c>
      <c r="L2725">
        <v>1414872488</v>
      </c>
      <c r="M2725" s="20">
        <f>(((K2725/60)/60)/24)+DATE(1970,1,1)</f>
        <v>42004.880648148144</v>
      </c>
      <c r="N2725" s="20">
        <f>(((L2725/60)/60)/24)+DATE(1970,1,1)</f>
        <v>41944.83898148148</v>
      </c>
      <c r="O2725" s="22">
        <f>M2725-N2725</f>
        <v>60.041666666664241</v>
      </c>
      <c r="P2725" t="b">
        <v>0</v>
      </c>
      <c r="Q2725">
        <v>176</v>
      </c>
      <c r="R2725" t="b">
        <v>1</v>
      </c>
      <c r="S2725" t="s">
        <v>8290</v>
      </c>
      <c r="T2725" s="15" t="s">
        <v>8315</v>
      </c>
      <c r="U2725" s="15" t="s">
        <v>8345</v>
      </c>
    </row>
    <row r="2726" spans="1:21" ht="60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s="13">
        <f>IFERROR(ROUND(E2726/Q2726,2),0)</f>
        <v>7.19</v>
      </c>
      <c r="G2726" s="10">
        <f>ROUND(E2726/D2726,2)</f>
        <v>2.97</v>
      </c>
      <c r="H2726" s="9" t="s">
        <v>8217</v>
      </c>
      <c r="I2726" t="s">
        <v>8223</v>
      </c>
      <c r="J2726" t="s">
        <v>8245</v>
      </c>
      <c r="K2726">
        <v>1439625059</v>
      </c>
      <c r="L2726">
        <v>1436860259</v>
      </c>
      <c r="M2726" s="20">
        <f>(((K2726/60)/60)/24)+DATE(1970,1,1)</f>
        <v>42231.32707175926</v>
      </c>
      <c r="N2726" s="20">
        <f>(((L2726/60)/60)/24)+DATE(1970,1,1)</f>
        <v>42199.32707175926</v>
      </c>
      <c r="O2726" s="22">
        <f>M2726-N2726</f>
        <v>32</v>
      </c>
      <c r="P2726" t="b">
        <v>0</v>
      </c>
      <c r="Q2726">
        <v>1019</v>
      </c>
      <c r="R2726" t="b">
        <v>1</v>
      </c>
      <c r="S2726" t="s">
        <v>8290</v>
      </c>
      <c r="T2726" s="15" t="s">
        <v>8315</v>
      </c>
      <c r="U2726" s="15" t="s">
        <v>8345</v>
      </c>
    </row>
    <row r="2727" spans="1:21" ht="45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s="13">
        <f>IFERROR(ROUND(E2727/Q2727,2),0)</f>
        <v>511.65</v>
      </c>
      <c r="G2727" s="10">
        <f>ROUND(E2727/D2727,2)</f>
        <v>1.45</v>
      </c>
      <c r="H2727" s="9" t="s">
        <v>8217</v>
      </c>
      <c r="I2727" t="s">
        <v>8227</v>
      </c>
      <c r="J2727" t="s">
        <v>8249</v>
      </c>
      <c r="K2727">
        <v>1488390735</v>
      </c>
      <c r="L2727">
        <v>1484070735</v>
      </c>
      <c r="M2727" s="20">
        <f>(((K2727/60)/60)/24)+DATE(1970,1,1)</f>
        <v>42795.744618055556</v>
      </c>
      <c r="N2727" s="20">
        <f>(((L2727/60)/60)/24)+DATE(1970,1,1)</f>
        <v>42745.744618055556</v>
      </c>
      <c r="O2727" s="22">
        <f>M2727-N2727</f>
        <v>50</v>
      </c>
      <c r="P2727" t="b">
        <v>0</v>
      </c>
      <c r="Q2727">
        <v>113</v>
      </c>
      <c r="R2727" t="b">
        <v>1</v>
      </c>
      <c r="S2727" t="s">
        <v>8290</v>
      </c>
      <c r="T2727" s="15" t="s">
        <v>8315</v>
      </c>
      <c r="U2727" s="15" t="s">
        <v>8345</v>
      </c>
    </row>
    <row r="2728" spans="1:2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s="13">
        <f>IFERROR(ROUND(E2728/Q2728,2),0)</f>
        <v>261.75</v>
      </c>
      <c r="G2728" s="10">
        <f>ROUND(E2728/D2728,2)</f>
        <v>1.06</v>
      </c>
      <c r="H2728" s="9" t="s">
        <v>8217</v>
      </c>
      <c r="I2728" t="s">
        <v>8222</v>
      </c>
      <c r="J2728" t="s">
        <v>8244</v>
      </c>
      <c r="K2728">
        <v>1461333311</v>
      </c>
      <c r="L2728">
        <v>1458741311</v>
      </c>
      <c r="M2728" s="20">
        <f>(((K2728/60)/60)/24)+DATE(1970,1,1)</f>
        <v>42482.579988425925</v>
      </c>
      <c r="N2728" s="20">
        <f>(((L2728/60)/60)/24)+DATE(1970,1,1)</f>
        <v>42452.579988425925</v>
      </c>
      <c r="O2728" s="22">
        <f>M2728-N2728</f>
        <v>30</v>
      </c>
      <c r="P2728" t="b">
        <v>0</v>
      </c>
      <c r="Q2728">
        <v>404</v>
      </c>
      <c r="R2728" t="b">
        <v>1</v>
      </c>
      <c r="S2728" t="s">
        <v>8290</v>
      </c>
      <c r="T2728" s="15" t="s">
        <v>8315</v>
      </c>
      <c r="U2728" s="15" t="s">
        <v>8345</v>
      </c>
    </row>
    <row r="2729" spans="1:21" ht="45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s="13">
        <f>IFERROR(ROUND(E2729/Q2729,2),0)</f>
        <v>69.760000000000005</v>
      </c>
      <c r="G2729" s="10">
        <f>ROUND(E2729/D2729,2)</f>
        <v>4.93</v>
      </c>
      <c r="H2729" s="9" t="s">
        <v>8217</v>
      </c>
      <c r="I2729" t="s">
        <v>8222</v>
      </c>
      <c r="J2729" t="s">
        <v>8244</v>
      </c>
      <c r="K2729">
        <v>1438964063</v>
      </c>
      <c r="L2729">
        <v>1436804063</v>
      </c>
      <c r="M2729" s="20">
        <f>(((K2729/60)/60)/24)+DATE(1970,1,1)</f>
        <v>42223.676655092597</v>
      </c>
      <c r="N2729" s="20">
        <f>(((L2729/60)/60)/24)+DATE(1970,1,1)</f>
        <v>42198.676655092597</v>
      </c>
      <c r="O2729" s="22">
        <f>M2729-N2729</f>
        <v>25</v>
      </c>
      <c r="P2729" t="b">
        <v>0</v>
      </c>
      <c r="Q2729">
        <v>707</v>
      </c>
      <c r="R2729" t="b">
        <v>1</v>
      </c>
      <c r="S2729" t="s">
        <v>8290</v>
      </c>
      <c r="T2729" s="15" t="s">
        <v>8315</v>
      </c>
      <c r="U2729" s="15" t="s">
        <v>8345</v>
      </c>
    </row>
    <row r="2730" spans="1:21" ht="30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s="13">
        <f>IFERROR(ROUND(E2730/Q2730,2),0)</f>
        <v>77.23</v>
      </c>
      <c r="G2730" s="10">
        <f>ROUND(E2730/D2730,2)</f>
        <v>2.02</v>
      </c>
      <c r="H2730" s="9" t="s">
        <v>8217</v>
      </c>
      <c r="I2730" t="s">
        <v>8222</v>
      </c>
      <c r="J2730" t="s">
        <v>8244</v>
      </c>
      <c r="K2730">
        <v>1451485434</v>
      </c>
      <c r="L2730">
        <v>1448461434</v>
      </c>
      <c r="M2730" s="20">
        <f>(((K2730/60)/60)/24)+DATE(1970,1,1)</f>
        <v>42368.59993055556</v>
      </c>
      <c r="N2730" s="20">
        <f>(((L2730/60)/60)/24)+DATE(1970,1,1)</f>
        <v>42333.59993055556</v>
      </c>
      <c r="O2730" s="22">
        <f>M2730-N2730</f>
        <v>35</v>
      </c>
      <c r="P2730" t="b">
        <v>0</v>
      </c>
      <c r="Q2730">
        <v>392</v>
      </c>
      <c r="R2730" t="b">
        <v>1</v>
      </c>
      <c r="S2730" t="s">
        <v>8290</v>
      </c>
      <c r="T2730" s="15" t="s">
        <v>8315</v>
      </c>
      <c r="U2730" s="15" t="s">
        <v>8345</v>
      </c>
    </row>
    <row r="2731" spans="1:21" ht="30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s="13">
        <f>IFERROR(ROUND(E2731/Q2731,2),0)</f>
        <v>340.57</v>
      </c>
      <c r="G2731" s="10">
        <f>ROUND(E2731/D2731,2)</f>
        <v>1.04</v>
      </c>
      <c r="H2731" s="9" t="s">
        <v>8217</v>
      </c>
      <c r="I2731" t="s">
        <v>8222</v>
      </c>
      <c r="J2731" t="s">
        <v>8244</v>
      </c>
      <c r="K2731">
        <v>1430459197</v>
      </c>
      <c r="L2731">
        <v>1427867197</v>
      </c>
      <c r="M2731" s="20">
        <f>(((K2731/60)/60)/24)+DATE(1970,1,1)</f>
        <v>42125.240706018521</v>
      </c>
      <c r="N2731" s="20">
        <f>(((L2731/60)/60)/24)+DATE(1970,1,1)</f>
        <v>42095.240706018521</v>
      </c>
      <c r="O2731" s="22">
        <f>M2731-N2731</f>
        <v>30</v>
      </c>
      <c r="P2731" t="b">
        <v>0</v>
      </c>
      <c r="Q2731">
        <v>23</v>
      </c>
      <c r="R2731" t="b">
        <v>1</v>
      </c>
      <c r="S2731" t="s">
        <v>8290</v>
      </c>
      <c r="T2731" s="15" t="s">
        <v>8315</v>
      </c>
      <c r="U2731" s="15" t="s">
        <v>8345</v>
      </c>
    </row>
    <row r="2732" spans="1:21" ht="45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s="13">
        <f>IFERROR(ROUND(E2732/Q2732,2),0)</f>
        <v>67.42</v>
      </c>
      <c r="G2732" s="10">
        <f>ROUND(E2732/D2732,2)</f>
        <v>1.7</v>
      </c>
      <c r="H2732" s="9" t="s">
        <v>8217</v>
      </c>
      <c r="I2732" t="s">
        <v>8222</v>
      </c>
      <c r="J2732" t="s">
        <v>8244</v>
      </c>
      <c r="K2732">
        <v>1366635575</v>
      </c>
      <c r="L2732">
        <v>1363611575</v>
      </c>
      <c r="M2732" s="20">
        <f>(((K2732/60)/60)/24)+DATE(1970,1,1)</f>
        <v>41386.541377314818</v>
      </c>
      <c r="N2732" s="20">
        <f>(((L2732/60)/60)/24)+DATE(1970,1,1)</f>
        <v>41351.541377314818</v>
      </c>
      <c r="O2732" s="22">
        <f>M2732-N2732</f>
        <v>35</v>
      </c>
      <c r="P2732" t="b">
        <v>0</v>
      </c>
      <c r="Q2732">
        <v>682</v>
      </c>
      <c r="R2732" t="b">
        <v>1</v>
      </c>
      <c r="S2732" t="s">
        <v>8290</v>
      </c>
      <c r="T2732" s="15" t="s">
        <v>8315</v>
      </c>
      <c r="U2732" s="15" t="s">
        <v>8345</v>
      </c>
    </row>
    <row r="2733" spans="1:21" ht="60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s="13">
        <f>IFERROR(ROUND(E2733/Q2733,2),0)</f>
        <v>845.7</v>
      </c>
      <c r="G2733" s="10">
        <f>ROUND(E2733/D2733,2)</f>
        <v>1.04</v>
      </c>
      <c r="H2733" s="9" t="s">
        <v>8217</v>
      </c>
      <c r="I2733" t="s">
        <v>8222</v>
      </c>
      <c r="J2733" t="s">
        <v>8244</v>
      </c>
      <c r="K2733">
        <v>1413604800</v>
      </c>
      <c r="L2733">
        <v>1408624622</v>
      </c>
      <c r="M2733" s="20">
        <f>(((K2733/60)/60)/24)+DATE(1970,1,1)</f>
        <v>41930.166666666664</v>
      </c>
      <c r="N2733" s="20">
        <f>(((L2733/60)/60)/24)+DATE(1970,1,1)</f>
        <v>41872.525717592594</v>
      </c>
      <c r="O2733" s="22">
        <f>M2733-N2733</f>
        <v>57.640949074069795</v>
      </c>
      <c r="P2733" t="b">
        <v>0</v>
      </c>
      <c r="Q2733">
        <v>37</v>
      </c>
      <c r="R2733" t="b">
        <v>1</v>
      </c>
      <c r="S2733" t="s">
        <v>8290</v>
      </c>
      <c r="T2733" s="15" t="s">
        <v>8315</v>
      </c>
      <c r="U2733" s="15" t="s">
        <v>8345</v>
      </c>
    </row>
    <row r="2734" spans="1:21" ht="60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s="13">
        <f>IFERROR(ROUND(E2734/Q2734,2),0)</f>
        <v>97.19</v>
      </c>
      <c r="G2734" s="10">
        <f>ROUND(E2734/D2734,2)</f>
        <v>1.18</v>
      </c>
      <c r="H2734" s="9" t="s">
        <v>8217</v>
      </c>
      <c r="I2734" t="s">
        <v>8222</v>
      </c>
      <c r="J2734" t="s">
        <v>8244</v>
      </c>
      <c r="K2734">
        <v>1369699200</v>
      </c>
      <c r="L2734">
        <v>1366917828</v>
      </c>
      <c r="M2734" s="20">
        <f>(((K2734/60)/60)/24)+DATE(1970,1,1)</f>
        <v>41422</v>
      </c>
      <c r="N2734" s="20">
        <f>(((L2734/60)/60)/24)+DATE(1970,1,1)</f>
        <v>41389.808194444442</v>
      </c>
      <c r="O2734" s="22">
        <f>M2734-N2734</f>
        <v>32.191805555557949</v>
      </c>
      <c r="P2734" t="b">
        <v>0</v>
      </c>
      <c r="Q2734">
        <v>146</v>
      </c>
      <c r="R2734" t="b">
        <v>1</v>
      </c>
      <c r="S2734" t="s">
        <v>8290</v>
      </c>
      <c r="T2734" s="15" t="s">
        <v>8315</v>
      </c>
      <c r="U2734" s="15" t="s">
        <v>8345</v>
      </c>
    </row>
    <row r="2735" spans="1:21" ht="60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s="13">
        <f>IFERROR(ROUND(E2735/Q2735,2),0)</f>
        <v>451.84</v>
      </c>
      <c r="G2735" s="10">
        <f>ROUND(E2735/D2735,2)</f>
        <v>1.08</v>
      </c>
      <c r="H2735" s="9" t="s">
        <v>8217</v>
      </c>
      <c r="I2735" t="s">
        <v>8222</v>
      </c>
      <c r="J2735" t="s">
        <v>8244</v>
      </c>
      <c r="K2735">
        <v>1428643974</v>
      </c>
      <c r="L2735">
        <v>1423463574</v>
      </c>
      <c r="M2735" s="20">
        <f>(((K2735/60)/60)/24)+DATE(1970,1,1)</f>
        <v>42104.231180555551</v>
      </c>
      <c r="N2735" s="20">
        <f>(((L2735/60)/60)/24)+DATE(1970,1,1)</f>
        <v>42044.272847222222</v>
      </c>
      <c r="O2735" s="22">
        <f>M2735-N2735</f>
        <v>59.958333333328483</v>
      </c>
      <c r="P2735" t="b">
        <v>0</v>
      </c>
      <c r="Q2735">
        <v>119</v>
      </c>
      <c r="R2735" t="b">
        <v>1</v>
      </c>
      <c r="S2735" t="s">
        <v>8290</v>
      </c>
      <c r="T2735" s="15" t="s">
        <v>8315</v>
      </c>
      <c r="U2735" s="15" t="s">
        <v>8345</v>
      </c>
    </row>
    <row r="2736" spans="1:21" ht="60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s="13">
        <f>IFERROR(ROUND(E2736/Q2736,2),0)</f>
        <v>138.66999999999999</v>
      </c>
      <c r="G2736" s="10">
        <f>ROUND(E2736/D2736,2)</f>
        <v>22603</v>
      </c>
      <c r="H2736" s="9" t="s">
        <v>8217</v>
      </c>
      <c r="I2736" t="s">
        <v>8222</v>
      </c>
      <c r="J2736" t="s">
        <v>8244</v>
      </c>
      <c r="K2736">
        <v>1476395940</v>
      </c>
      <c r="L2736">
        <v>1473782592</v>
      </c>
      <c r="M2736" s="20">
        <f>(((K2736/60)/60)/24)+DATE(1970,1,1)</f>
        <v>42656.915972222225</v>
      </c>
      <c r="N2736" s="20">
        <f>(((L2736/60)/60)/24)+DATE(1970,1,1)</f>
        <v>42626.668888888889</v>
      </c>
      <c r="O2736" s="22">
        <f>M2736-N2736</f>
        <v>30.247083333335468</v>
      </c>
      <c r="P2736" t="b">
        <v>0</v>
      </c>
      <c r="Q2736">
        <v>163</v>
      </c>
      <c r="R2736" t="b">
        <v>1</v>
      </c>
      <c r="S2736" t="s">
        <v>8290</v>
      </c>
      <c r="T2736" s="15" t="s">
        <v>8315</v>
      </c>
      <c r="U2736" s="15" t="s">
        <v>8345</v>
      </c>
    </row>
    <row r="2737" spans="1:21" ht="60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s="13">
        <f>IFERROR(ROUND(E2737/Q2737,2),0)</f>
        <v>21.64</v>
      </c>
      <c r="G2737" s="10">
        <f>ROUND(E2737/D2737,2)</f>
        <v>9.7799999999999994</v>
      </c>
      <c r="H2737" s="9" t="s">
        <v>8217</v>
      </c>
      <c r="I2737" t="s">
        <v>8223</v>
      </c>
      <c r="J2737" t="s">
        <v>8245</v>
      </c>
      <c r="K2737">
        <v>1363204800</v>
      </c>
      <c r="L2737">
        <v>1360551250</v>
      </c>
      <c r="M2737" s="20">
        <f>(((K2737/60)/60)/24)+DATE(1970,1,1)</f>
        <v>41346.833333333336</v>
      </c>
      <c r="N2737" s="20">
        <f>(((L2737/60)/60)/24)+DATE(1970,1,1)</f>
        <v>41316.120949074073</v>
      </c>
      <c r="O2737" s="22">
        <f>M2737-N2737</f>
        <v>30.712384259262762</v>
      </c>
      <c r="P2737" t="b">
        <v>0</v>
      </c>
      <c r="Q2737">
        <v>339</v>
      </c>
      <c r="R2737" t="b">
        <v>1</v>
      </c>
      <c r="S2737" t="s">
        <v>8290</v>
      </c>
      <c r="T2737" s="15" t="s">
        <v>8315</v>
      </c>
      <c r="U2737" s="15" t="s">
        <v>8345</v>
      </c>
    </row>
    <row r="2738" spans="1:21" ht="75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s="13">
        <f>IFERROR(ROUND(E2738/Q2738,2),0)</f>
        <v>169.52</v>
      </c>
      <c r="G2738" s="10">
        <f>ROUND(E2738/D2738,2)</f>
        <v>1.23</v>
      </c>
      <c r="H2738" s="9" t="s">
        <v>8217</v>
      </c>
      <c r="I2738" t="s">
        <v>8227</v>
      </c>
      <c r="J2738" t="s">
        <v>8249</v>
      </c>
      <c r="K2738">
        <v>1398268773</v>
      </c>
      <c r="L2738">
        <v>1395676773</v>
      </c>
      <c r="M2738" s="20">
        <f>(((K2738/60)/60)/24)+DATE(1970,1,1)</f>
        <v>41752.666354166664</v>
      </c>
      <c r="N2738" s="20">
        <f>(((L2738/60)/60)/24)+DATE(1970,1,1)</f>
        <v>41722.666354166664</v>
      </c>
      <c r="O2738" s="22">
        <f>M2738-N2738</f>
        <v>30</v>
      </c>
      <c r="P2738" t="b">
        <v>0</v>
      </c>
      <c r="Q2738">
        <v>58</v>
      </c>
      <c r="R2738" t="b">
        <v>1</v>
      </c>
      <c r="S2738" t="s">
        <v>8290</v>
      </c>
      <c r="T2738" s="15" t="s">
        <v>8315</v>
      </c>
      <c r="U2738" s="15" t="s">
        <v>8345</v>
      </c>
    </row>
    <row r="2739" spans="1:21" ht="60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s="13">
        <f>IFERROR(ROUND(E2739/Q2739,2),0)</f>
        <v>161.88</v>
      </c>
      <c r="G2739" s="10">
        <f>ROUND(E2739/D2739,2)</f>
        <v>2.46</v>
      </c>
      <c r="H2739" s="9" t="s">
        <v>8217</v>
      </c>
      <c r="I2739" t="s">
        <v>8222</v>
      </c>
      <c r="J2739" t="s">
        <v>8244</v>
      </c>
      <c r="K2739">
        <v>1389812400</v>
      </c>
      <c r="L2739">
        <v>1386108087</v>
      </c>
      <c r="M2739" s="20">
        <f>(((K2739/60)/60)/24)+DATE(1970,1,1)</f>
        <v>41654.791666666664</v>
      </c>
      <c r="N2739" s="20">
        <f>(((L2739/60)/60)/24)+DATE(1970,1,1)</f>
        <v>41611.917673611111</v>
      </c>
      <c r="O2739" s="22">
        <f>M2739-N2739</f>
        <v>42.873993055553001</v>
      </c>
      <c r="P2739" t="b">
        <v>0</v>
      </c>
      <c r="Q2739">
        <v>456</v>
      </c>
      <c r="R2739" t="b">
        <v>1</v>
      </c>
      <c r="S2739" t="s">
        <v>8290</v>
      </c>
      <c r="T2739" s="15" t="s">
        <v>8315</v>
      </c>
      <c r="U2739" s="15" t="s">
        <v>8345</v>
      </c>
    </row>
    <row r="2740" spans="1:21" ht="45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s="13">
        <f>IFERROR(ROUND(E2740/Q2740,2),0)</f>
        <v>493.13</v>
      </c>
      <c r="G2740" s="10">
        <f>ROUND(E2740/D2740,2)</f>
        <v>1.48</v>
      </c>
      <c r="H2740" s="9" t="s">
        <v>8217</v>
      </c>
      <c r="I2740" t="s">
        <v>8222</v>
      </c>
      <c r="J2740" t="s">
        <v>8244</v>
      </c>
      <c r="K2740">
        <v>1478402804</v>
      </c>
      <c r="L2740">
        <v>1473218804</v>
      </c>
      <c r="M2740" s="20">
        <f>(((K2740/60)/60)/24)+DATE(1970,1,1)</f>
        <v>42680.143564814818</v>
      </c>
      <c r="N2740" s="20">
        <f>(((L2740/60)/60)/24)+DATE(1970,1,1)</f>
        <v>42620.143564814818</v>
      </c>
      <c r="O2740" s="22">
        <f>M2740-N2740</f>
        <v>60</v>
      </c>
      <c r="P2740" t="b">
        <v>0</v>
      </c>
      <c r="Q2740">
        <v>15</v>
      </c>
      <c r="R2740" t="b">
        <v>1</v>
      </c>
      <c r="S2740" t="s">
        <v>8290</v>
      </c>
      <c r="T2740" s="15" t="s">
        <v>8315</v>
      </c>
      <c r="U2740" s="15" t="s">
        <v>8345</v>
      </c>
    </row>
    <row r="2741" spans="1:21" ht="60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s="13">
        <f>IFERROR(ROUND(E2741/Q2741,2),0)</f>
        <v>22.12</v>
      </c>
      <c r="G2741" s="10">
        <f>ROUND(E2741/D2741,2)</f>
        <v>3.84</v>
      </c>
      <c r="H2741" s="9" t="s">
        <v>8217</v>
      </c>
      <c r="I2741" t="s">
        <v>8223</v>
      </c>
      <c r="J2741" t="s">
        <v>8245</v>
      </c>
      <c r="K2741">
        <v>1399324717</v>
      </c>
      <c r="L2741">
        <v>1395436717</v>
      </c>
      <c r="M2741" s="20">
        <f>(((K2741/60)/60)/24)+DATE(1970,1,1)</f>
        <v>41764.887928240743</v>
      </c>
      <c r="N2741" s="20">
        <f>(((L2741/60)/60)/24)+DATE(1970,1,1)</f>
        <v>41719.887928240743</v>
      </c>
      <c r="O2741" s="22">
        <f>M2741-N2741</f>
        <v>45</v>
      </c>
      <c r="P2741" t="b">
        <v>0</v>
      </c>
      <c r="Q2741">
        <v>191</v>
      </c>
      <c r="R2741" t="b">
        <v>1</v>
      </c>
      <c r="S2741" t="s">
        <v>8290</v>
      </c>
      <c r="T2741" s="15" t="s">
        <v>8315</v>
      </c>
      <c r="U2741" s="15" t="s">
        <v>8345</v>
      </c>
    </row>
    <row r="2742" spans="1:21" ht="45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s="13">
        <f>IFERROR(ROUND(E2742/Q2742,2),0)</f>
        <v>18.239999999999998</v>
      </c>
      <c r="G2742" s="10">
        <f>ROUND(E2742/D2742,2)</f>
        <v>1.03</v>
      </c>
      <c r="H2742" s="9" t="s">
        <v>8217</v>
      </c>
      <c r="I2742" t="s">
        <v>8222</v>
      </c>
      <c r="J2742" t="s">
        <v>8244</v>
      </c>
      <c r="K2742">
        <v>1426117552</v>
      </c>
      <c r="L2742">
        <v>1423529152</v>
      </c>
      <c r="M2742" s="20">
        <f>(((K2742/60)/60)/24)+DATE(1970,1,1)</f>
        <v>42074.99018518519</v>
      </c>
      <c r="N2742" s="20">
        <f>(((L2742/60)/60)/24)+DATE(1970,1,1)</f>
        <v>42045.031851851847</v>
      </c>
      <c r="O2742" s="22">
        <f>M2742-N2742</f>
        <v>29.958333333343035</v>
      </c>
      <c r="P2742" t="b">
        <v>0</v>
      </c>
      <c r="Q2742">
        <v>17</v>
      </c>
      <c r="R2742" t="b">
        <v>1</v>
      </c>
      <c r="S2742" t="s">
        <v>8290</v>
      </c>
      <c r="T2742" s="15" t="s">
        <v>8315</v>
      </c>
      <c r="U2742" s="15" t="s">
        <v>8345</v>
      </c>
    </row>
    <row r="2743" spans="1:21" ht="30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s="13">
        <f>IFERROR(ROUND(E2743/Q2743,2),0)</f>
        <v>8.75</v>
      </c>
      <c r="G2743" s="10">
        <f>ROUND(E2743/D2743,2)</f>
        <v>0</v>
      </c>
      <c r="H2743" s="9" t="s">
        <v>8219</v>
      </c>
      <c r="I2743" t="s">
        <v>8222</v>
      </c>
      <c r="J2743" t="s">
        <v>8244</v>
      </c>
      <c r="K2743">
        <v>1413770820</v>
      </c>
      <c r="L2743">
        <v>1412005602</v>
      </c>
      <c r="M2743" s="20">
        <f>(((K2743/60)/60)/24)+DATE(1970,1,1)</f>
        <v>41932.088194444441</v>
      </c>
      <c r="N2743" s="20">
        <f>(((L2743/60)/60)/24)+DATE(1970,1,1)</f>
        <v>41911.657430555555</v>
      </c>
      <c r="O2743" s="22">
        <f>M2743-N2743</f>
        <v>20.430763888885849</v>
      </c>
      <c r="P2743" t="b">
        <v>0</v>
      </c>
      <c r="Q2743">
        <v>4</v>
      </c>
      <c r="R2743" t="b">
        <v>0</v>
      </c>
      <c r="S2743" t="s">
        <v>8299</v>
      </c>
      <c r="T2743" s="15" t="s">
        <v>8318</v>
      </c>
      <c r="U2743" s="15" t="s">
        <v>8354</v>
      </c>
    </row>
    <row r="2744" spans="1:21" ht="45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s="13">
        <f>IFERROR(ROUND(E2744/Q2744,2),0)</f>
        <v>40.61</v>
      </c>
      <c r="G2744" s="10">
        <f>ROUND(E2744/D2744,2)</f>
        <v>0.28999999999999998</v>
      </c>
      <c r="H2744" s="9" t="s">
        <v>8219</v>
      </c>
      <c r="I2744" t="s">
        <v>8222</v>
      </c>
      <c r="J2744" t="s">
        <v>8244</v>
      </c>
      <c r="K2744">
        <v>1337102187</v>
      </c>
      <c r="L2744">
        <v>1335892587</v>
      </c>
      <c r="M2744" s="20">
        <f>(((K2744/60)/60)/24)+DATE(1970,1,1)</f>
        <v>41044.719756944447</v>
      </c>
      <c r="N2744" s="20">
        <f>(((L2744/60)/60)/24)+DATE(1970,1,1)</f>
        <v>41030.719756944447</v>
      </c>
      <c r="O2744" s="22">
        <f>M2744-N2744</f>
        <v>14</v>
      </c>
      <c r="P2744" t="b">
        <v>0</v>
      </c>
      <c r="Q2744">
        <v>18</v>
      </c>
      <c r="R2744" t="b">
        <v>0</v>
      </c>
      <c r="S2744" t="s">
        <v>8299</v>
      </c>
      <c r="T2744" s="15" t="s">
        <v>8318</v>
      </c>
      <c r="U2744" s="15" t="s">
        <v>8354</v>
      </c>
    </row>
    <row r="2745" spans="1:21" ht="60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s="13" t="s">
        <v>7234</v>
      </c>
      <c r="G2745" s="10">
        <f>ROUND(E2745/D2745,2)</f>
        <v>0</v>
      </c>
      <c r="H2745" s="9" t="s">
        <v>8219</v>
      </c>
      <c r="I2745" t="s">
        <v>8222</v>
      </c>
      <c r="J2745" t="s">
        <v>8244</v>
      </c>
      <c r="K2745">
        <v>1476863607</v>
      </c>
      <c r="L2745">
        <v>1474271607</v>
      </c>
      <c r="M2745" s="20">
        <f>(((K2745/60)/60)/24)+DATE(1970,1,1)</f>
        <v>42662.328784722224</v>
      </c>
      <c r="N2745" s="20">
        <f>(((L2745/60)/60)/24)+DATE(1970,1,1)</f>
        <v>42632.328784722224</v>
      </c>
      <c r="O2745" s="22">
        <f>M2745-N2745</f>
        <v>30</v>
      </c>
      <c r="P2745" t="b">
        <v>0</v>
      </c>
      <c r="Q2745" t="s">
        <v>8305</v>
      </c>
      <c r="R2745" t="b">
        <v>0</v>
      </c>
      <c r="S2745" t="s">
        <v>8299</v>
      </c>
      <c r="T2745" s="15" t="s">
        <v>8318</v>
      </c>
      <c r="U2745" s="15" t="s">
        <v>8354</v>
      </c>
    </row>
    <row r="2746" spans="1:21" ht="60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s="13">
        <f>IFERROR(ROUND(E2746/Q2746,2),0)</f>
        <v>37.950000000000003</v>
      </c>
      <c r="G2746" s="10">
        <f>ROUND(E2746/D2746,2)</f>
        <v>0.05</v>
      </c>
      <c r="H2746" s="9" t="s">
        <v>8219</v>
      </c>
      <c r="I2746" t="s">
        <v>8222</v>
      </c>
      <c r="J2746" t="s">
        <v>8244</v>
      </c>
      <c r="K2746">
        <v>1330478998</v>
      </c>
      <c r="L2746">
        <v>1327886998</v>
      </c>
      <c r="M2746" s="20">
        <f>(((K2746/60)/60)/24)+DATE(1970,1,1)</f>
        <v>40968.062476851854</v>
      </c>
      <c r="N2746" s="20">
        <f>(((L2746/60)/60)/24)+DATE(1970,1,1)</f>
        <v>40938.062476851854</v>
      </c>
      <c r="O2746" s="22">
        <f>M2746-N2746</f>
        <v>30</v>
      </c>
      <c r="P2746" t="b">
        <v>0</v>
      </c>
      <c r="Q2746">
        <v>22</v>
      </c>
      <c r="R2746" t="b">
        <v>0</v>
      </c>
      <c r="S2746" t="s">
        <v>8299</v>
      </c>
      <c r="T2746" s="15" t="s">
        <v>8318</v>
      </c>
      <c r="U2746" s="15" t="s">
        <v>8354</v>
      </c>
    </row>
    <row r="2747" spans="1:21" ht="60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s="13">
        <f>IFERROR(ROUND(E2747/Q2747,2),0)</f>
        <v>35.729999999999997</v>
      </c>
      <c r="G2747" s="10">
        <f>ROUND(E2747/D2747,2)</f>
        <v>0.22</v>
      </c>
      <c r="H2747" s="9" t="s">
        <v>8219</v>
      </c>
      <c r="I2747" t="s">
        <v>8222</v>
      </c>
      <c r="J2747" t="s">
        <v>8244</v>
      </c>
      <c r="K2747">
        <v>1342309368</v>
      </c>
      <c r="L2747">
        <v>1337125368</v>
      </c>
      <c r="M2747" s="20">
        <f>(((K2747/60)/60)/24)+DATE(1970,1,1)</f>
        <v>41104.988055555557</v>
      </c>
      <c r="N2747" s="20">
        <f>(((L2747/60)/60)/24)+DATE(1970,1,1)</f>
        <v>41044.988055555557</v>
      </c>
      <c r="O2747" s="22">
        <f>M2747-N2747</f>
        <v>60</v>
      </c>
      <c r="P2747" t="b">
        <v>0</v>
      </c>
      <c r="Q2747">
        <v>49</v>
      </c>
      <c r="R2747" t="b">
        <v>0</v>
      </c>
      <c r="S2747" t="s">
        <v>8299</v>
      </c>
      <c r="T2747" s="15" t="s">
        <v>8318</v>
      </c>
      <c r="U2747" s="15" t="s">
        <v>8354</v>
      </c>
    </row>
    <row r="2748" spans="1:21" ht="60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s="13">
        <f>IFERROR(ROUND(E2748/Q2748,2),0)</f>
        <v>42.16</v>
      </c>
      <c r="G2748" s="10">
        <f>ROUND(E2748/D2748,2)</f>
        <v>0.27</v>
      </c>
      <c r="H2748" s="9" t="s">
        <v>8219</v>
      </c>
      <c r="I2748" t="s">
        <v>8222</v>
      </c>
      <c r="J2748" t="s">
        <v>8244</v>
      </c>
      <c r="K2748">
        <v>1409337911</v>
      </c>
      <c r="L2748">
        <v>1406745911</v>
      </c>
      <c r="M2748" s="20">
        <f>(((K2748/60)/60)/24)+DATE(1970,1,1)</f>
        <v>41880.781377314815</v>
      </c>
      <c r="N2748" s="20">
        <f>(((L2748/60)/60)/24)+DATE(1970,1,1)</f>
        <v>41850.781377314815</v>
      </c>
      <c r="O2748" s="22">
        <f>M2748-N2748</f>
        <v>30</v>
      </c>
      <c r="P2748" t="b">
        <v>0</v>
      </c>
      <c r="Q2748">
        <v>19</v>
      </c>
      <c r="R2748" t="b">
        <v>0</v>
      </c>
      <c r="S2748" t="s">
        <v>8299</v>
      </c>
      <c r="T2748" s="15" t="s">
        <v>8318</v>
      </c>
      <c r="U2748" s="15" t="s">
        <v>8354</v>
      </c>
    </row>
    <row r="2749" spans="1:21" ht="45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s="13">
        <f>IFERROR(ROUND(E2749/Q2749,2),0)</f>
        <v>35</v>
      </c>
      <c r="G2749" s="10">
        <f>ROUND(E2749/D2749,2)</f>
        <v>0.28000000000000003</v>
      </c>
      <c r="H2749" s="9" t="s">
        <v>8219</v>
      </c>
      <c r="I2749" t="s">
        <v>8222</v>
      </c>
      <c r="J2749" t="s">
        <v>8244</v>
      </c>
      <c r="K2749">
        <v>1339816200</v>
      </c>
      <c r="L2749">
        <v>1337095997</v>
      </c>
      <c r="M2749" s="20">
        <f>(((K2749/60)/60)/24)+DATE(1970,1,1)</f>
        <v>41076.131944444445</v>
      </c>
      <c r="N2749" s="20">
        <f>(((L2749/60)/60)/24)+DATE(1970,1,1)</f>
        <v>41044.64811342593</v>
      </c>
      <c r="O2749" s="22">
        <f>M2749-N2749</f>
        <v>31.483831018515048</v>
      </c>
      <c r="P2749" t="b">
        <v>0</v>
      </c>
      <c r="Q2749">
        <v>4</v>
      </c>
      <c r="R2749" t="b">
        <v>0</v>
      </c>
      <c r="S2749" t="s">
        <v>8299</v>
      </c>
      <c r="T2749" s="15" t="s">
        <v>8318</v>
      </c>
      <c r="U2749" s="15" t="s">
        <v>8354</v>
      </c>
    </row>
    <row r="2750" spans="1:21" ht="45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s="13">
        <f>IFERROR(ROUND(E2750/Q2750,2),0)</f>
        <v>13.25</v>
      </c>
      <c r="G2750" s="10">
        <f>ROUND(E2750/D2750,2)</f>
        <v>0.01</v>
      </c>
      <c r="H2750" s="9" t="s">
        <v>8219</v>
      </c>
      <c r="I2750" t="s">
        <v>8222</v>
      </c>
      <c r="J2750" t="s">
        <v>8244</v>
      </c>
      <c r="K2750">
        <v>1472835802</v>
      </c>
      <c r="L2750">
        <v>1470243802</v>
      </c>
      <c r="M2750" s="20">
        <f>(((K2750/60)/60)/24)+DATE(1970,1,1)</f>
        <v>42615.7106712963</v>
      </c>
      <c r="N2750" s="20">
        <f>(((L2750/60)/60)/24)+DATE(1970,1,1)</f>
        <v>42585.7106712963</v>
      </c>
      <c r="O2750" s="22">
        <f>M2750-N2750</f>
        <v>30</v>
      </c>
      <c r="P2750" t="b">
        <v>0</v>
      </c>
      <c r="Q2750">
        <v>4</v>
      </c>
      <c r="R2750" t="b">
        <v>0</v>
      </c>
      <c r="S2750" t="s">
        <v>8299</v>
      </c>
      <c r="T2750" s="15" t="s">
        <v>8318</v>
      </c>
      <c r="U2750" s="15" t="s">
        <v>8354</v>
      </c>
    </row>
    <row r="2751" spans="1:21" ht="30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s="13">
        <f>IFERROR(ROUND(E2751/Q2751,2),0)</f>
        <v>55</v>
      </c>
      <c r="G2751" s="10">
        <f>ROUND(E2751/D2751,2)</f>
        <v>0.01</v>
      </c>
      <c r="H2751" s="9" t="s">
        <v>8219</v>
      </c>
      <c r="I2751" t="s">
        <v>8222</v>
      </c>
      <c r="J2751" t="s">
        <v>8244</v>
      </c>
      <c r="K2751">
        <v>1428171037</v>
      </c>
      <c r="L2751">
        <v>1425582637</v>
      </c>
      <c r="M2751" s="20">
        <f>(((K2751/60)/60)/24)+DATE(1970,1,1)</f>
        <v>42098.757372685184</v>
      </c>
      <c r="N2751" s="20">
        <f>(((L2751/60)/60)/24)+DATE(1970,1,1)</f>
        <v>42068.799039351856</v>
      </c>
      <c r="O2751" s="22">
        <f>M2751-N2751</f>
        <v>29.958333333328483</v>
      </c>
      <c r="P2751" t="b">
        <v>0</v>
      </c>
      <c r="Q2751">
        <v>2</v>
      </c>
      <c r="R2751" t="b">
        <v>0</v>
      </c>
      <c r="S2751" t="s">
        <v>8299</v>
      </c>
      <c r="T2751" s="15" t="s">
        <v>8318</v>
      </c>
      <c r="U2751" s="15" t="s">
        <v>8354</v>
      </c>
    </row>
    <row r="2752" spans="1:21" ht="45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s="13" t="s">
        <v>7234</v>
      </c>
      <c r="G2752" s="10">
        <f>ROUND(E2752/D2752,2)</f>
        <v>0</v>
      </c>
      <c r="H2752" s="9" t="s">
        <v>8219</v>
      </c>
      <c r="I2752" t="s">
        <v>8222</v>
      </c>
      <c r="J2752" t="s">
        <v>8244</v>
      </c>
      <c r="K2752">
        <v>1341086400</v>
      </c>
      <c r="L2752">
        <v>1340055345</v>
      </c>
      <c r="M2752" s="20">
        <f>(((K2752/60)/60)/24)+DATE(1970,1,1)</f>
        <v>41090.833333333336</v>
      </c>
      <c r="N2752" s="20">
        <f>(((L2752/60)/60)/24)+DATE(1970,1,1)</f>
        <v>41078.899826388886</v>
      </c>
      <c r="O2752" s="22">
        <f>M2752-N2752</f>
        <v>11.933506944449618</v>
      </c>
      <c r="P2752" t="b">
        <v>0</v>
      </c>
      <c r="Q2752" t="s">
        <v>8305</v>
      </c>
      <c r="R2752" t="b">
        <v>0</v>
      </c>
      <c r="S2752" t="s">
        <v>8299</v>
      </c>
      <c r="T2752" s="15" t="s">
        <v>8318</v>
      </c>
      <c r="U2752" s="15" t="s">
        <v>8354</v>
      </c>
    </row>
    <row r="2753" spans="1:21" ht="60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s="13" t="s">
        <v>7234</v>
      </c>
      <c r="G2753" s="10">
        <f>ROUND(E2753/D2753,2)</f>
        <v>0</v>
      </c>
      <c r="H2753" s="9" t="s">
        <v>8219</v>
      </c>
      <c r="I2753" t="s">
        <v>8222</v>
      </c>
      <c r="J2753" t="s">
        <v>8244</v>
      </c>
      <c r="K2753">
        <v>1403039842</v>
      </c>
      <c r="L2753">
        <v>1397855842</v>
      </c>
      <c r="M2753" s="20">
        <f>(((K2753/60)/60)/24)+DATE(1970,1,1)</f>
        <v>41807.887060185189</v>
      </c>
      <c r="N2753" s="20">
        <f>(((L2753/60)/60)/24)+DATE(1970,1,1)</f>
        <v>41747.887060185189</v>
      </c>
      <c r="O2753" s="22">
        <f>M2753-N2753</f>
        <v>60</v>
      </c>
      <c r="P2753" t="b">
        <v>0</v>
      </c>
      <c r="Q2753" t="s">
        <v>8305</v>
      </c>
      <c r="R2753" t="b">
        <v>0</v>
      </c>
      <c r="S2753" t="s">
        <v>8299</v>
      </c>
      <c r="T2753" s="15" t="s">
        <v>8318</v>
      </c>
      <c r="U2753" s="15" t="s">
        <v>8354</v>
      </c>
    </row>
    <row r="2754" spans="1:21" ht="60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s="13">
        <f>IFERROR(ROUND(E2754/Q2754,2),0)</f>
        <v>39.29</v>
      </c>
      <c r="G2754" s="10">
        <f>ROUND(E2754/D2754,2)</f>
        <v>0.11</v>
      </c>
      <c r="H2754" s="9" t="s">
        <v>8219</v>
      </c>
      <c r="I2754" t="s">
        <v>8222</v>
      </c>
      <c r="J2754" t="s">
        <v>8244</v>
      </c>
      <c r="K2754">
        <v>1324232504</v>
      </c>
      <c r="L2754">
        <v>1320776504</v>
      </c>
      <c r="M2754" s="20">
        <f>(((K2754/60)/60)/24)+DATE(1970,1,1)</f>
        <v>40895.765092592592</v>
      </c>
      <c r="N2754" s="20">
        <f>(((L2754/60)/60)/24)+DATE(1970,1,1)</f>
        <v>40855.765092592592</v>
      </c>
      <c r="O2754" s="22">
        <f>M2754-N2754</f>
        <v>40</v>
      </c>
      <c r="P2754" t="b">
        <v>0</v>
      </c>
      <c r="Q2754">
        <v>14</v>
      </c>
      <c r="R2754" t="b">
        <v>0</v>
      </c>
      <c r="S2754" t="s">
        <v>8299</v>
      </c>
      <c r="T2754" s="15" t="s">
        <v>8318</v>
      </c>
      <c r="U2754" s="15" t="s">
        <v>8354</v>
      </c>
    </row>
    <row r="2755" spans="1:21" ht="45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s="13">
        <f>IFERROR(ROUND(E2755/Q2755,2),0)</f>
        <v>47.5</v>
      </c>
      <c r="G2755" s="10">
        <f>ROUND(E2755/D2755,2)</f>
        <v>0.19</v>
      </c>
      <c r="H2755" s="9" t="s">
        <v>8219</v>
      </c>
      <c r="I2755" t="s">
        <v>8222</v>
      </c>
      <c r="J2755" t="s">
        <v>8244</v>
      </c>
      <c r="K2755">
        <v>1346017023</v>
      </c>
      <c r="L2755">
        <v>1343425023</v>
      </c>
      <c r="M2755" s="20">
        <f>(((K2755/60)/60)/24)+DATE(1970,1,1)</f>
        <v>41147.900729166664</v>
      </c>
      <c r="N2755" s="20">
        <f>(((L2755/60)/60)/24)+DATE(1970,1,1)</f>
        <v>41117.900729166664</v>
      </c>
      <c r="O2755" s="22">
        <f>M2755-N2755</f>
        <v>30</v>
      </c>
      <c r="P2755" t="b">
        <v>0</v>
      </c>
      <c r="Q2755">
        <v>8</v>
      </c>
      <c r="R2755" t="b">
        <v>0</v>
      </c>
      <c r="S2755" t="s">
        <v>8299</v>
      </c>
      <c r="T2755" s="15" t="s">
        <v>8318</v>
      </c>
      <c r="U2755" s="15" t="s">
        <v>8354</v>
      </c>
    </row>
    <row r="2756" spans="1:21" ht="45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s="13" t="s">
        <v>7234</v>
      </c>
      <c r="G2756" s="10">
        <f>ROUND(E2756/D2756,2)</f>
        <v>0</v>
      </c>
      <c r="H2756" s="9" t="s">
        <v>8219</v>
      </c>
      <c r="I2756" t="s">
        <v>8222</v>
      </c>
      <c r="J2756" t="s">
        <v>8244</v>
      </c>
      <c r="K2756">
        <v>1410448551</v>
      </c>
      <c r="L2756">
        <v>1407856551</v>
      </c>
      <c r="M2756" s="20">
        <f>(((K2756/60)/60)/24)+DATE(1970,1,1)</f>
        <v>41893.636006944449</v>
      </c>
      <c r="N2756" s="20">
        <f>(((L2756/60)/60)/24)+DATE(1970,1,1)</f>
        <v>41863.636006944449</v>
      </c>
      <c r="O2756" s="22">
        <f>M2756-N2756</f>
        <v>30</v>
      </c>
      <c r="P2756" t="b">
        <v>0</v>
      </c>
      <c r="Q2756" t="s">
        <v>8305</v>
      </c>
      <c r="R2756" t="b">
        <v>0</v>
      </c>
      <c r="S2756" t="s">
        <v>8299</v>
      </c>
      <c r="T2756" s="15" t="s">
        <v>8318</v>
      </c>
      <c r="U2756" s="15" t="s">
        <v>8354</v>
      </c>
    </row>
    <row r="2757" spans="1:21" ht="45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s="13">
        <f>IFERROR(ROUND(E2757/Q2757,2),0)</f>
        <v>17.329999999999998</v>
      </c>
      <c r="G2757" s="10">
        <f>ROUND(E2757/D2757,2)</f>
        <v>0.52</v>
      </c>
      <c r="H2757" s="9" t="s">
        <v>8219</v>
      </c>
      <c r="I2757" t="s">
        <v>8239</v>
      </c>
      <c r="J2757" t="s">
        <v>8247</v>
      </c>
      <c r="K2757">
        <v>1428519527</v>
      </c>
      <c r="L2757">
        <v>1425927527</v>
      </c>
      <c r="M2757" s="20">
        <f>(((K2757/60)/60)/24)+DATE(1970,1,1)</f>
        <v>42102.790821759263</v>
      </c>
      <c r="N2757" s="20">
        <f>(((L2757/60)/60)/24)+DATE(1970,1,1)</f>
        <v>42072.790821759263</v>
      </c>
      <c r="O2757" s="22">
        <f>M2757-N2757</f>
        <v>30</v>
      </c>
      <c r="P2757" t="b">
        <v>0</v>
      </c>
      <c r="Q2757">
        <v>15</v>
      </c>
      <c r="R2757" t="b">
        <v>0</v>
      </c>
      <c r="S2757" t="s">
        <v>8299</v>
      </c>
      <c r="T2757" s="15" t="s">
        <v>8318</v>
      </c>
      <c r="U2757" s="15" t="s">
        <v>8354</v>
      </c>
    </row>
    <row r="2758" spans="1:21" ht="45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s="13">
        <f>IFERROR(ROUND(E2758/Q2758,2),0)</f>
        <v>31.76</v>
      </c>
      <c r="G2758" s="10">
        <f>ROUND(E2758/D2758,2)</f>
        <v>0.1</v>
      </c>
      <c r="H2758" s="9" t="s">
        <v>8219</v>
      </c>
      <c r="I2758" t="s">
        <v>8222</v>
      </c>
      <c r="J2758" t="s">
        <v>8244</v>
      </c>
      <c r="K2758">
        <v>1389476201</v>
      </c>
      <c r="L2758">
        <v>1386884201</v>
      </c>
      <c r="M2758" s="20">
        <f>(((K2758/60)/60)/24)+DATE(1970,1,1)</f>
        <v>41650.90047453704</v>
      </c>
      <c r="N2758" s="20">
        <f>(((L2758/60)/60)/24)+DATE(1970,1,1)</f>
        <v>41620.90047453704</v>
      </c>
      <c r="O2758" s="22">
        <f>M2758-N2758</f>
        <v>30</v>
      </c>
      <c r="P2758" t="b">
        <v>0</v>
      </c>
      <c r="Q2758">
        <v>33</v>
      </c>
      <c r="R2758" t="b">
        <v>0</v>
      </c>
      <c r="S2758" t="s">
        <v>8299</v>
      </c>
      <c r="T2758" s="15" t="s">
        <v>8318</v>
      </c>
      <c r="U2758" s="15" t="s">
        <v>8354</v>
      </c>
    </row>
    <row r="2759" spans="1:21" ht="30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s="13">
        <f>IFERROR(ROUND(E2759/Q2759,2),0)</f>
        <v>5</v>
      </c>
      <c r="G2759" s="10">
        <f>ROUND(E2759/D2759,2)</f>
        <v>0.01</v>
      </c>
      <c r="H2759" s="9" t="s">
        <v>8219</v>
      </c>
      <c r="I2759" t="s">
        <v>8222</v>
      </c>
      <c r="J2759" t="s">
        <v>8244</v>
      </c>
      <c r="K2759">
        <v>1470498332</v>
      </c>
      <c r="L2759">
        <v>1469202332</v>
      </c>
      <c r="M2759" s="20">
        <f>(((K2759/60)/60)/24)+DATE(1970,1,1)</f>
        <v>42588.65662037037</v>
      </c>
      <c r="N2759" s="20">
        <f>(((L2759/60)/60)/24)+DATE(1970,1,1)</f>
        <v>42573.65662037037</v>
      </c>
      <c r="O2759" s="22">
        <f>M2759-N2759</f>
        <v>15</v>
      </c>
      <c r="P2759" t="b">
        <v>0</v>
      </c>
      <c r="Q2759">
        <v>2</v>
      </c>
      <c r="R2759" t="b">
        <v>0</v>
      </c>
      <c r="S2759" t="s">
        <v>8299</v>
      </c>
      <c r="T2759" s="15" t="s">
        <v>8318</v>
      </c>
      <c r="U2759" s="15" t="s">
        <v>8354</v>
      </c>
    </row>
    <row r="2760" spans="1:21" ht="60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s="13">
        <f>IFERROR(ROUND(E2760/Q2760,2),0)</f>
        <v>39</v>
      </c>
      <c r="G2760" s="10">
        <f>ROUND(E2760/D2760,2)</f>
        <v>0.12</v>
      </c>
      <c r="H2760" s="9" t="s">
        <v>8219</v>
      </c>
      <c r="I2760" t="s">
        <v>8224</v>
      </c>
      <c r="J2760" t="s">
        <v>8246</v>
      </c>
      <c r="K2760">
        <v>1476095783</v>
      </c>
      <c r="L2760">
        <v>1474886183</v>
      </c>
      <c r="M2760" s="20">
        <f>(((K2760/60)/60)/24)+DATE(1970,1,1)</f>
        <v>42653.441932870366</v>
      </c>
      <c r="N2760" s="20">
        <f>(((L2760/60)/60)/24)+DATE(1970,1,1)</f>
        <v>42639.441932870366</v>
      </c>
      <c r="O2760" s="22">
        <f>M2760-N2760</f>
        <v>14</v>
      </c>
      <c r="P2760" t="b">
        <v>0</v>
      </c>
      <c r="Q2760">
        <v>6</v>
      </c>
      <c r="R2760" t="b">
        <v>0</v>
      </c>
      <c r="S2760" t="s">
        <v>8299</v>
      </c>
      <c r="T2760" s="15" t="s">
        <v>8318</v>
      </c>
      <c r="U2760" s="15" t="s">
        <v>8354</v>
      </c>
    </row>
    <row r="2761" spans="1:21" ht="60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s="13">
        <f>IFERROR(ROUND(E2761/Q2761,2),0)</f>
        <v>52.5</v>
      </c>
      <c r="G2761" s="10">
        <f>ROUND(E2761/D2761,2)</f>
        <v>0.11</v>
      </c>
      <c r="H2761" s="9" t="s">
        <v>8219</v>
      </c>
      <c r="I2761" t="s">
        <v>8224</v>
      </c>
      <c r="J2761" t="s">
        <v>8246</v>
      </c>
      <c r="K2761">
        <v>1468658866</v>
      </c>
      <c r="L2761">
        <v>1464943666</v>
      </c>
      <c r="M2761" s="20">
        <f>(((K2761/60)/60)/24)+DATE(1970,1,1)</f>
        <v>42567.36650462963</v>
      </c>
      <c r="N2761" s="20">
        <f>(((L2761/60)/60)/24)+DATE(1970,1,1)</f>
        <v>42524.36650462963</v>
      </c>
      <c r="O2761" s="22">
        <f>M2761-N2761</f>
        <v>43</v>
      </c>
      <c r="P2761" t="b">
        <v>0</v>
      </c>
      <c r="Q2761">
        <v>2</v>
      </c>
      <c r="R2761" t="b">
        <v>0</v>
      </c>
      <c r="S2761" t="s">
        <v>8299</v>
      </c>
      <c r="T2761" s="15" t="s">
        <v>8318</v>
      </c>
      <c r="U2761" s="15" t="s">
        <v>8354</v>
      </c>
    </row>
    <row r="2762" spans="1:21" ht="60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s="13" t="s">
        <v>7234</v>
      </c>
      <c r="G2762" s="10">
        <f>ROUND(E2762/D2762,2)</f>
        <v>0</v>
      </c>
      <c r="H2762" s="9" t="s">
        <v>8219</v>
      </c>
      <c r="I2762" t="s">
        <v>8223</v>
      </c>
      <c r="J2762" t="s">
        <v>8245</v>
      </c>
      <c r="K2762">
        <v>1371726258</v>
      </c>
      <c r="L2762">
        <v>1369134258</v>
      </c>
      <c r="M2762" s="20">
        <f>(((K2762/60)/60)/24)+DATE(1970,1,1)</f>
        <v>41445.461319444446</v>
      </c>
      <c r="N2762" s="20">
        <f>(((L2762/60)/60)/24)+DATE(1970,1,1)</f>
        <v>41415.461319444446</v>
      </c>
      <c r="O2762" s="22">
        <f>M2762-N2762</f>
        <v>30</v>
      </c>
      <c r="P2762" t="b">
        <v>0</v>
      </c>
      <c r="Q2762" t="s">
        <v>8305</v>
      </c>
      <c r="R2762" t="b">
        <v>0</v>
      </c>
      <c r="S2762" t="s">
        <v>8299</v>
      </c>
      <c r="T2762" s="15" t="s">
        <v>8318</v>
      </c>
      <c r="U2762" s="15" t="s">
        <v>8354</v>
      </c>
    </row>
    <row r="2763" spans="1:21" ht="30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s="13">
        <f>IFERROR(ROUND(E2763/Q2763,2),0)</f>
        <v>9</v>
      </c>
      <c r="G2763" s="10">
        <f>ROUND(E2763/D2763,2)</f>
        <v>0.01</v>
      </c>
      <c r="H2763" s="9" t="s">
        <v>8219</v>
      </c>
      <c r="I2763" t="s">
        <v>8222</v>
      </c>
      <c r="J2763" t="s">
        <v>8244</v>
      </c>
      <c r="K2763">
        <v>1357176693</v>
      </c>
      <c r="L2763">
        <v>1354584693</v>
      </c>
      <c r="M2763" s="20">
        <f>(((K2763/60)/60)/24)+DATE(1970,1,1)</f>
        <v>41277.063576388886</v>
      </c>
      <c r="N2763" s="20">
        <f>(((L2763/60)/60)/24)+DATE(1970,1,1)</f>
        <v>41247.063576388886</v>
      </c>
      <c r="O2763" s="22">
        <f>M2763-N2763</f>
        <v>30</v>
      </c>
      <c r="P2763" t="b">
        <v>0</v>
      </c>
      <c r="Q2763">
        <v>4</v>
      </c>
      <c r="R2763" t="b">
        <v>0</v>
      </c>
      <c r="S2763" t="s">
        <v>8299</v>
      </c>
      <c r="T2763" s="15" t="s">
        <v>8318</v>
      </c>
      <c r="U2763" s="15" t="s">
        <v>8354</v>
      </c>
    </row>
    <row r="2764" spans="1:21" ht="45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s="13">
        <f>IFERROR(ROUND(E2764/Q2764,2),0)</f>
        <v>25</v>
      </c>
      <c r="G2764" s="10">
        <f>ROUND(E2764/D2764,2)</f>
        <v>0.01</v>
      </c>
      <c r="H2764" s="9" t="s">
        <v>8219</v>
      </c>
      <c r="I2764" t="s">
        <v>8222</v>
      </c>
      <c r="J2764" t="s">
        <v>8244</v>
      </c>
      <c r="K2764">
        <v>1332114795</v>
      </c>
      <c r="L2764">
        <v>1326934395</v>
      </c>
      <c r="M2764" s="20">
        <f>(((K2764/60)/60)/24)+DATE(1970,1,1)</f>
        <v>40986.995312500003</v>
      </c>
      <c r="N2764" s="20">
        <f>(((L2764/60)/60)/24)+DATE(1970,1,1)</f>
        <v>40927.036979166667</v>
      </c>
      <c r="O2764" s="22">
        <f>M2764-N2764</f>
        <v>59.958333333335759</v>
      </c>
      <c r="P2764" t="b">
        <v>0</v>
      </c>
      <c r="Q2764">
        <v>1</v>
      </c>
      <c r="R2764" t="b">
        <v>0</v>
      </c>
      <c r="S2764" t="s">
        <v>8299</v>
      </c>
      <c r="T2764" s="15" t="s">
        <v>8318</v>
      </c>
      <c r="U2764" s="15" t="s">
        <v>8354</v>
      </c>
    </row>
    <row r="2765" spans="1:21" ht="30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s="13">
        <f>IFERROR(ROUND(E2765/Q2765,2),0)</f>
        <v>30</v>
      </c>
      <c r="G2765" s="10">
        <f>ROUND(E2765/D2765,2)</f>
        <v>0</v>
      </c>
      <c r="H2765" s="9" t="s">
        <v>8219</v>
      </c>
      <c r="I2765" t="s">
        <v>8222</v>
      </c>
      <c r="J2765" t="s">
        <v>8244</v>
      </c>
      <c r="K2765">
        <v>1369403684</v>
      </c>
      <c r="L2765">
        <v>1365515684</v>
      </c>
      <c r="M2765" s="20">
        <f>(((K2765/60)/60)/24)+DATE(1970,1,1)</f>
        <v>41418.579675925925</v>
      </c>
      <c r="N2765" s="20">
        <f>(((L2765/60)/60)/24)+DATE(1970,1,1)</f>
        <v>41373.579675925925</v>
      </c>
      <c r="O2765" s="22">
        <f>M2765-N2765</f>
        <v>45</v>
      </c>
      <c r="P2765" t="b">
        <v>0</v>
      </c>
      <c r="Q2765">
        <v>3</v>
      </c>
      <c r="R2765" t="b">
        <v>0</v>
      </c>
      <c r="S2765" t="s">
        <v>8299</v>
      </c>
      <c r="T2765" s="15" t="s">
        <v>8318</v>
      </c>
      <c r="U2765" s="15" t="s">
        <v>8354</v>
      </c>
    </row>
    <row r="2766" spans="1:21" ht="60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s="13">
        <f>IFERROR(ROUND(E2766/Q2766,2),0)</f>
        <v>11.25</v>
      </c>
      <c r="G2766" s="10">
        <f>ROUND(E2766/D2766,2)</f>
        <v>0.01</v>
      </c>
      <c r="H2766" s="9" t="s">
        <v>8219</v>
      </c>
      <c r="I2766" t="s">
        <v>8222</v>
      </c>
      <c r="J2766" t="s">
        <v>8244</v>
      </c>
      <c r="K2766">
        <v>1338404400</v>
      </c>
      <c r="L2766">
        <v>1335855631</v>
      </c>
      <c r="M2766" s="20">
        <f>(((K2766/60)/60)/24)+DATE(1970,1,1)</f>
        <v>41059.791666666664</v>
      </c>
      <c r="N2766" s="20">
        <f>(((L2766/60)/60)/24)+DATE(1970,1,1)</f>
        <v>41030.292025462964</v>
      </c>
      <c r="O2766" s="22">
        <f>M2766-N2766</f>
        <v>29.499641203699866</v>
      </c>
      <c r="P2766" t="b">
        <v>0</v>
      </c>
      <c r="Q2766">
        <v>4</v>
      </c>
      <c r="R2766" t="b">
        <v>0</v>
      </c>
      <c r="S2766" t="s">
        <v>8299</v>
      </c>
      <c r="T2766" s="15" t="s">
        <v>8318</v>
      </c>
      <c r="U2766" s="15" t="s">
        <v>8354</v>
      </c>
    </row>
    <row r="2767" spans="1:21" ht="45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s="13" t="s">
        <v>7234</v>
      </c>
      <c r="G2767" s="10">
        <f>ROUND(E2767/D2767,2)</f>
        <v>0</v>
      </c>
      <c r="H2767" s="9" t="s">
        <v>8219</v>
      </c>
      <c r="I2767" t="s">
        <v>8222</v>
      </c>
      <c r="J2767" t="s">
        <v>8244</v>
      </c>
      <c r="K2767">
        <v>1351432428</v>
      </c>
      <c r="L2767">
        <v>1350050028</v>
      </c>
      <c r="M2767" s="20">
        <f>(((K2767/60)/60)/24)+DATE(1970,1,1)</f>
        <v>41210.579027777778</v>
      </c>
      <c r="N2767" s="20">
        <f>(((L2767/60)/60)/24)+DATE(1970,1,1)</f>
        <v>41194.579027777778</v>
      </c>
      <c r="O2767" s="22">
        <f>M2767-N2767</f>
        <v>16</v>
      </c>
      <c r="P2767" t="b">
        <v>0</v>
      </c>
      <c r="Q2767" t="s">
        <v>8305</v>
      </c>
      <c r="R2767" t="b">
        <v>0</v>
      </c>
      <c r="S2767" t="s">
        <v>8299</v>
      </c>
      <c r="T2767" s="15" t="s">
        <v>8318</v>
      </c>
      <c r="U2767" s="15" t="s">
        <v>8354</v>
      </c>
    </row>
    <row r="2768" spans="1:21" ht="60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s="13">
        <f>IFERROR(ROUND(E2768/Q2768,2),0)</f>
        <v>25</v>
      </c>
      <c r="G2768" s="10">
        <f>ROUND(E2768/D2768,2)</f>
        <v>0.02</v>
      </c>
      <c r="H2768" s="9" t="s">
        <v>8219</v>
      </c>
      <c r="I2768" t="s">
        <v>8222</v>
      </c>
      <c r="J2768" t="s">
        <v>8244</v>
      </c>
      <c r="K2768">
        <v>1313078518</v>
      </c>
      <c r="L2768">
        <v>1310486518</v>
      </c>
      <c r="M2768" s="20">
        <f>(((K2768/60)/60)/24)+DATE(1970,1,1)</f>
        <v>40766.668032407404</v>
      </c>
      <c r="N2768" s="20">
        <f>(((L2768/60)/60)/24)+DATE(1970,1,1)</f>
        <v>40736.668032407404</v>
      </c>
      <c r="O2768" s="22">
        <f>M2768-N2768</f>
        <v>30</v>
      </c>
      <c r="P2768" t="b">
        <v>0</v>
      </c>
      <c r="Q2768">
        <v>4</v>
      </c>
      <c r="R2768" t="b">
        <v>0</v>
      </c>
      <c r="S2768" t="s">
        <v>8299</v>
      </c>
      <c r="T2768" s="15" t="s">
        <v>8318</v>
      </c>
      <c r="U2768" s="15" t="s">
        <v>8354</v>
      </c>
    </row>
    <row r="2769" spans="1:21" ht="45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s="13">
        <f>IFERROR(ROUND(E2769/Q2769,2),0)</f>
        <v>11.33</v>
      </c>
      <c r="G2769" s="10">
        <f>ROUND(E2769/D2769,2)</f>
        <v>0.01</v>
      </c>
      <c r="H2769" s="9" t="s">
        <v>8219</v>
      </c>
      <c r="I2769" t="s">
        <v>8227</v>
      </c>
      <c r="J2769" t="s">
        <v>8249</v>
      </c>
      <c r="K2769">
        <v>1439766050</v>
      </c>
      <c r="L2769">
        <v>1434582050</v>
      </c>
      <c r="M2769" s="20">
        <f>(((K2769/60)/60)/24)+DATE(1970,1,1)</f>
        <v>42232.958912037036</v>
      </c>
      <c r="N2769" s="20">
        <f>(((L2769/60)/60)/24)+DATE(1970,1,1)</f>
        <v>42172.958912037036</v>
      </c>
      <c r="O2769" s="22">
        <f>M2769-N2769</f>
        <v>60</v>
      </c>
      <c r="P2769" t="b">
        <v>0</v>
      </c>
      <c r="Q2769">
        <v>3</v>
      </c>
      <c r="R2769" t="b">
        <v>0</v>
      </c>
      <c r="S2769" t="s">
        <v>8299</v>
      </c>
      <c r="T2769" s="15" t="s">
        <v>8318</v>
      </c>
      <c r="U2769" s="15" t="s">
        <v>8354</v>
      </c>
    </row>
    <row r="2770" spans="1:21" ht="45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s="13">
        <f>IFERROR(ROUND(E2770/Q2770,2),0)</f>
        <v>29.47</v>
      </c>
      <c r="G2770" s="10">
        <f>ROUND(E2770/D2770,2)</f>
        <v>0.14000000000000001</v>
      </c>
      <c r="H2770" s="9" t="s">
        <v>8219</v>
      </c>
      <c r="I2770" t="s">
        <v>8222</v>
      </c>
      <c r="J2770" t="s">
        <v>8244</v>
      </c>
      <c r="K2770">
        <v>1333028723</v>
      </c>
      <c r="L2770">
        <v>1330440323</v>
      </c>
      <c r="M2770" s="20">
        <f>(((K2770/60)/60)/24)+DATE(1970,1,1)</f>
        <v>40997.573182870372</v>
      </c>
      <c r="N2770" s="20">
        <f>(((L2770/60)/60)/24)+DATE(1970,1,1)</f>
        <v>40967.614849537036</v>
      </c>
      <c r="O2770" s="22">
        <f>M2770-N2770</f>
        <v>29.958333333335759</v>
      </c>
      <c r="P2770" t="b">
        <v>0</v>
      </c>
      <c r="Q2770">
        <v>34</v>
      </c>
      <c r="R2770" t="b">
        <v>0</v>
      </c>
      <c r="S2770" t="s">
        <v>8299</v>
      </c>
      <c r="T2770" s="15" t="s">
        <v>8318</v>
      </c>
      <c r="U2770" s="15" t="s">
        <v>8354</v>
      </c>
    </row>
    <row r="2771" spans="1:21" ht="45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s="13">
        <f>IFERROR(ROUND(E2771/Q2771,2),0)</f>
        <v>1</v>
      </c>
      <c r="G2771" s="10">
        <f>ROUND(E2771/D2771,2)</f>
        <v>0</v>
      </c>
      <c r="H2771" s="9" t="s">
        <v>8219</v>
      </c>
      <c r="I2771" t="s">
        <v>8223</v>
      </c>
      <c r="J2771" t="s">
        <v>8245</v>
      </c>
      <c r="K2771">
        <v>1401997790</v>
      </c>
      <c r="L2771">
        <v>1397677790</v>
      </c>
      <c r="M2771" s="20">
        <f>(((K2771/60)/60)/24)+DATE(1970,1,1)</f>
        <v>41795.826273148145</v>
      </c>
      <c r="N2771" s="20">
        <f>(((L2771/60)/60)/24)+DATE(1970,1,1)</f>
        <v>41745.826273148145</v>
      </c>
      <c r="O2771" s="22">
        <f>M2771-N2771</f>
        <v>50</v>
      </c>
      <c r="P2771" t="b">
        <v>0</v>
      </c>
      <c r="Q2771">
        <v>2</v>
      </c>
      <c r="R2771" t="b">
        <v>0</v>
      </c>
      <c r="S2771" t="s">
        <v>8299</v>
      </c>
      <c r="T2771" s="15" t="s">
        <v>8318</v>
      </c>
      <c r="U2771" s="15" t="s">
        <v>8354</v>
      </c>
    </row>
    <row r="2772" spans="1:21" ht="60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s="13">
        <f>IFERROR(ROUND(E2772/Q2772,2),0)</f>
        <v>63.1</v>
      </c>
      <c r="G2772" s="10">
        <f>ROUND(E2772/D2772,2)</f>
        <v>0.1</v>
      </c>
      <c r="H2772" s="9" t="s">
        <v>8219</v>
      </c>
      <c r="I2772" t="s">
        <v>8222</v>
      </c>
      <c r="J2772" t="s">
        <v>8244</v>
      </c>
      <c r="K2772">
        <v>1395158130</v>
      </c>
      <c r="L2772">
        <v>1392569730</v>
      </c>
      <c r="M2772" s="20">
        <f>(((K2772/60)/60)/24)+DATE(1970,1,1)</f>
        <v>41716.663541666669</v>
      </c>
      <c r="N2772" s="20">
        <f>(((L2772/60)/60)/24)+DATE(1970,1,1)</f>
        <v>41686.705208333333</v>
      </c>
      <c r="O2772" s="22">
        <f>M2772-N2772</f>
        <v>29.958333333335759</v>
      </c>
      <c r="P2772" t="b">
        <v>0</v>
      </c>
      <c r="Q2772">
        <v>33</v>
      </c>
      <c r="R2772" t="b">
        <v>0</v>
      </c>
      <c r="S2772" t="s">
        <v>8299</v>
      </c>
      <c r="T2772" s="15" t="s">
        <v>8318</v>
      </c>
      <c r="U2772" s="15" t="s">
        <v>8354</v>
      </c>
    </row>
    <row r="2773" spans="1:21" ht="60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s="13" t="s">
        <v>7234</v>
      </c>
      <c r="G2773" s="10">
        <f>ROUND(E2773/D2773,2)</f>
        <v>0</v>
      </c>
      <c r="H2773" s="9" t="s">
        <v>8219</v>
      </c>
      <c r="I2773" t="s">
        <v>8222</v>
      </c>
      <c r="J2773" t="s">
        <v>8244</v>
      </c>
      <c r="K2773">
        <v>1359738000</v>
      </c>
      <c r="L2773">
        <v>1355489140</v>
      </c>
      <c r="M2773" s="20">
        <f>(((K2773/60)/60)/24)+DATE(1970,1,1)</f>
        <v>41306.708333333336</v>
      </c>
      <c r="N2773" s="20">
        <f>(((L2773/60)/60)/24)+DATE(1970,1,1)</f>
        <v>41257.531712962962</v>
      </c>
      <c r="O2773" s="22">
        <f>M2773-N2773</f>
        <v>49.176620370373712</v>
      </c>
      <c r="P2773" t="b">
        <v>0</v>
      </c>
      <c r="Q2773" t="s">
        <v>8305</v>
      </c>
      <c r="R2773" t="b">
        <v>0</v>
      </c>
      <c r="S2773" t="s">
        <v>8299</v>
      </c>
      <c r="T2773" s="15" t="s">
        <v>8318</v>
      </c>
      <c r="U2773" s="15" t="s">
        <v>8354</v>
      </c>
    </row>
    <row r="2774" spans="1:21" ht="45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s="13" t="s">
        <v>7234</v>
      </c>
      <c r="G2774" s="10">
        <f>ROUND(E2774/D2774,2)</f>
        <v>0</v>
      </c>
      <c r="H2774" s="9" t="s">
        <v>8219</v>
      </c>
      <c r="I2774" t="s">
        <v>8222</v>
      </c>
      <c r="J2774" t="s">
        <v>8244</v>
      </c>
      <c r="K2774">
        <v>1381006294</v>
      </c>
      <c r="L2774">
        <v>1379710294</v>
      </c>
      <c r="M2774" s="20">
        <f>(((K2774/60)/60)/24)+DATE(1970,1,1)</f>
        <v>41552.869143518517</v>
      </c>
      <c r="N2774" s="20">
        <f>(((L2774/60)/60)/24)+DATE(1970,1,1)</f>
        <v>41537.869143518517</v>
      </c>
      <c r="O2774" s="22">
        <f>M2774-N2774</f>
        <v>15</v>
      </c>
      <c r="P2774" t="b">
        <v>0</v>
      </c>
      <c r="Q2774" t="s">
        <v>8305</v>
      </c>
      <c r="R2774" t="b">
        <v>0</v>
      </c>
      <c r="S2774" t="s">
        <v>8299</v>
      </c>
      <c r="T2774" s="15" t="s">
        <v>8318</v>
      </c>
      <c r="U2774" s="15" t="s">
        <v>8354</v>
      </c>
    </row>
    <row r="2775" spans="1:21" ht="45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s="13">
        <f>IFERROR(ROUND(E2775/Q2775,2),0)</f>
        <v>1</v>
      </c>
      <c r="G2775" s="10">
        <f>ROUND(E2775/D2775,2)</f>
        <v>0</v>
      </c>
      <c r="H2775" s="9" t="s">
        <v>8219</v>
      </c>
      <c r="I2775" t="s">
        <v>8227</v>
      </c>
      <c r="J2775" t="s">
        <v>8249</v>
      </c>
      <c r="K2775">
        <v>1461530721</v>
      </c>
      <c r="L2775">
        <v>1460666721</v>
      </c>
      <c r="M2775" s="20">
        <f>(((K2775/60)/60)/24)+DATE(1970,1,1)</f>
        <v>42484.86482638889</v>
      </c>
      <c r="N2775" s="20">
        <f>(((L2775/60)/60)/24)+DATE(1970,1,1)</f>
        <v>42474.86482638889</v>
      </c>
      <c r="O2775" s="22">
        <f>M2775-N2775</f>
        <v>10</v>
      </c>
      <c r="P2775" t="b">
        <v>0</v>
      </c>
      <c r="Q2775">
        <v>1</v>
      </c>
      <c r="R2775" t="b">
        <v>0</v>
      </c>
      <c r="S2775" t="s">
        <v>8299</v>
      </c>
      <c r="T2775" s="15" t="s">
        <v>8318</v>
      </c>
      <c r="U2775" s="15" t="s">
        <v>8354</v>
      </c>
    </row>
    <row r="2776" spans="1:21" ht="60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s="13">
        <f>IFERROR(ROUND(E2776/Q2776,2),0)</f>
        <v>43.85</v>
      </c>
      <c r="G2776" s="10">
        <f>ROUND(E2776/D2776,2)</f>
        <v>0.14000000000000001</v>
      </c>
      <c r="H2776" s="9" t="s">
        <v>8219</v>
      </c>
      <c r="I2776" t="s">
        <v>8222</v>
      </c>
      <c r="J2776" t="s">
        <v>8244</v>
      </c>
      <c r="K2776">
        <v>1362711728</v>
      </c>
      <c r="L2776">
        <v>1360119728</v>
      </c>
      <c r="M2776" s="20">
        <f>(((K2776/60)/60)/24)+DATE(1970,1,1)</f>
        <v>41341.126481481479</v>
      </c>
      <c r="N2776" s="20">
        <f>(((L2776/60)/60)/24)+DATE(1970,1,1)</f>
        <v>41311.126481481479</v>
      </c>
      <c r="O2776" s="22">
        <f>M2776-N2776</f>
        <v>30</v>
      </c>
      <c r="P2776" t="b">
        <v>0</v>
      </c>
      <c r="Q2776">
        <v>13</v>
      </c>
      <c r="R2776" t="b">
        <v>0</v>
      </c>
      <c r="S2776" t="s">
        <v>8299</v>
      </c>
      <c r="T2776" s="15" t="s">
        <v>8318</v>
      </c>
      <c r="U2776" s="15" t="s">
        <v>8354</v>
      </c>
    </row>
    <row r="2777" spans="1:21" ht="45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s="13">
        <f>IFERROR(ROUND(E2777/Q2777,2),0)</f>
        <v>75</v>
      </c>
      <c r="G2777" s="10">
        <f>ROUND(E2777/D2777,2)</f>
        <v>0.03</v>
      </c>
      <c r="H2777" s="9" t="s">
        <v>8219</v>
      </c>
      <c r="I2777" t="s">
        <v>8222</v>
      </c>
      <c r="J2777" t="s">
        <v>8244</v>
      </c>
      <c r="K2777">
        <v>1323994754</v>
      </c>
      <c r="L2777">
        <v>1321402754</v>
      </c>
      <c r="M2777" s="20">
        <f>(((K2777/60)/60)/24)+DATE(1970,1,1)</f>
        <v>40893.013356481482</v>
      </c>
      <c r="N2777" s="20">
        <f>(((L2777/60)/60)/24)+DATE(1970,1,1)</f>
        <v>40863.013356481482</v>
      </c>
      <c r="O2777" s="22">
        <f>M2777-N2777</f>
        <v>30</v>
      </c>
      <c r="P2777" t="b">
        <v>0</v>
      </c>
      <c r="Q2777">
        <v>2</v>
      </c>
      <c r="R2777" t="b">
        <v>0</v>
      </c>
      <c r="S2777" t="s">
        <v>8299</v>
      </c>
      <c r="T2777" s="15" t="s">
        <v>8318</v>
      </c>
      <c r="U2777" s="15" t="s">
        <v>8354</v>
      </c>
    </row>
    <row r="2778" spans="1:21" ht="60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s="13">
        <f>IFERROR(ROUND(E2778/Q2778,2),0)</f>
        <v>45.97</v>
      </c>
      <c r="G2778" s="10">
        <f>ROUND(E2778/D2778,2)</f>
        <v>0.08</v>
      </c>
      <c r="H2778" s="9" t="s">
        <v>8219</v>
      </c>
      <c r="I2778" t="s">
        <v>8222</v>
      </c>
      <c r="J2778" t="s">
        <v>8244</v>
      </c>
      <c r="K2778">
        <v>1434092876</v>
      </c>
      <c r="L2778">
        <v>1431414476</v>
      </c>
      <c r="M2778" s="20">
        <f>(((K2778/60)/60)/24)+DATE(1970,1,1)</f>
        <v>42167.297175925924</v>
      </c>
      <c r="N2778" s="20">
        <f>(((L2778/60)/60)/24)+DATE(1970,1,1)</f>
        <v>42136.297175925924</v>
      </c>
      <c r="O2778" s="22">
        <f>M2778-N2778</f>
        <v>31</v>
      </c>
      <c r="P2778" t="b">
        <v>0</v>
      </c>
      <c r="Q2778">
        <v>36</v>
      </c>
      <c r="R2778" t="b">
        <v>0</v>
      </c>
      <c r="S2778" t="s">
        <v>8299</v>
      </c>
      <c r="T2778" s="15" t="s">
        <v>8318</v>
      </c>
      <c r="U2778" s="15" t="s">
        <v>8354</v>
      </c>
    </row>
    <row r="2779" spans="1:21" ht="60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s="13">
        <f>IFERROR(ROUND(E2779/Q2779,2),0)</f>
        <v>10</v>
      </c>
      <c r="G2779" s="10">
        <f>ROUND(E2779/D2779,2)</f>
        <v>0</v>
      </c>
      <c r="H2779" s="9" t="s">
        <v>8219</v>
      </c>
      <c r="I2779" t="s">
        <v>8222</v>
      </c>
      <c r="J2779" t="s">
        <v>8244</v>
      </c>
      <c r="K2779">
        <v>1437149004</v>
      </c>
      <c r="L2779">
        <v>1434557004</v>
      </c>
      <c r="M2779" s="20">
        <f>(((K2779/60)/60)/24)+DATE(1970,1,1)</f>
        <v>42202.669027777782</v>
      </c>
      <c r="N2779" s="20">
        <f>(((L2779/60)/60)/24)+DATE(1970,1,1)</f>
        <v>42172.669027777782</v>
      </c>
      <c r="O2779" s="22">
        <f>M2779-N2779</f>
        <v>30</v>
      </c>
      <c r="P2779" t="b">
        <v>0</v>
      </c>
      <c r="Q2779">
        <v>1</v>
      </c>
      <c r="R2779" t="b">
        <v>0</v>
      </c>
      <c r="S2779" t="s">
        <v>8299</v>
      </c>
      <c r="T2779" s="15" t="s">
        <v>8318</v>
      </c>
      <c r="U2779" s="15" t="s">
        <v>8354</v>
      </c>
    </row>
    <row r="2780" spans="1:21" ht="60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s="13">
        <f>IFERROR(ROUND(E2780/Q2780,2),0)</f>
        <v>93.67</v>
      </c>
      <c r="G2780" s="10">
        <f>ROUND(E2780/D2780,2)</f>
        <v>0.26</v>
      </c>
      <c r="H2780" s="9" t="s">
        <v>8219</v>
      </c>
      <c r="I2780" t="s">
        <v>8222</v>
      </c>
      <c r="J2780" t="s">
        <v>8244</v>
      </c>
      <c r="K2780">
        <v>1409009306</v>
      </c>
      <c r="L2780">
        <v>1406417306</v>
      </c>
      <c r="M2780" s="20">
        <f>(((K2780/60)/60)/24)+DATE(1970,1,1)</f>
        <v>41876.978078703702</v>
      </c>
      <c r="N2780" s="20">
        <f>(((L2780/60)/60)/24)+DATE(1970,1,1)</f>
        <v>41846.978078703702</v>
      </c>
      <c r="O2780" s="22">
        <f>M2780-N2780</f>
        <v>30</v>
      </c>
      <c r="P2780" t="b">
        <v>0</v>
      </c>
      <c r="Q2780">
        <v>15</v>
      </c>
      <c r="R2780" t="b">
        <v>0</v>
      </c>
      <c r="S2780" t="s">
        <v>8299</v>
      </c>
      <c r="T2780" s="15" t="s">
        <v>8318</v>
      </c>
      <c r="U2780" s="15" t="s">
        <v>8354</v>
      </c>
    </row>
    <row r="2781" spans="1:21" ht="45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s="13">
        <f>IFERROR(ROUND(E2781/Q2781,2),0)</f>
        <v>53</v>
      </c>
      <c r="G2781" s="10">
        <f>ROUND(E2781/D2781,2)</f>
        <v>0.02</v>
      </c>
      <c r="H2781" s="9" t="s">
        <v>8219</v>
      </c>
      <c r="I2781" t="s">
        <v>8222</v>
      </c>
      <c r="J2781" t="s">
        <v>8244</v>
      </c>
      <c r="K2781">
        <v>1448204621</v>
      </c>
      <c r="L2781">
        <v>1445609021</v>
      </c>
      <c r="M2781" s="20">
        <f>(((K2781/60)/60)/24)+DATE(1970,1,1)</f>
        <v>42330.627557870372</v>
      </c>
      <c r="N2781" s="20">
        <f>(((L2781/60)/60)/24)+DATE(1970,1,1)</f>
        <v>42300.585891203707</v>
      </c>
      <c r="O2781" s="22">
        <f>M2781-N2781</f>
        <v>30.041666666664241</v>
      </c>
      <c r="P2781" t="b">
        <v>0</v>
      </c>
      <c r="Q2781">
        <v>1</v>
      </c>
      <c r="R2781" t="b">
        <v>0</v>
      </c>
      <c r="S2781" t="s">
        <v>8299</v>
      </c>
      <c r="T2781" s="15" t="s">
        <v>8318</v>
      </c>
      <c r="U2781" s="15" t="s">
        <v>8354</v>
      </c>
    </row>
    <row r="2782" spans="1:21" ht="45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s="13" t="s">
        <v>7234</v>
      </c>
      <c r="G2782" s="10">
        <f>ROUND(E2782/D2782,2)</f>
        <v>0</v>
      </c>
      <c r="H2782" s="9" t="s">
        <v>8219</v>
      </c>
      <c r="I2782" t="s">
        <v>8235</v>
      </c>
      <c r="J2782" t="s">
        <v>8247</v>
      </c>
      <c r="K2782">
        <v>1489142688</v>
      </c>
      <c r="L2782">
        <v>1486550688</v>
      </c>
      <c r="M2782" s="20">
        <f>(((K2782/60)/60)/24)+DATE(1970,1,1)</f>
        <v>42804.447777777779</v>
      </c>
      <c r="N2782" s="20">
        <f>(((L2782/60)/60)/24)+DATE(1970,1,1)</f>
        <v>42774.447777777779</v>
      </c>
      <c r="O2782" s="22">
        <f>M2782-N2782</f>
        <v>30</v>
      </c>
      <c r="P2782" t="b">
        <v>0</v>
      </c>
      <c r="Q2782" t="s">
        <v>8305</v>
      </c>
      <c r="R2782" t="b">
        <v>0</v>
      </c>
      <c r="S2782" t="s">
        <v>8299</v>
      </c>
      <c r="T2782" s="15" t="s">
        <v>8318</v>
      </c>
      <c r="U2782" s="15" t="s">
        <v>8354</v>
      </c>
    </row>
    <row r="2783" spans="1:21" ht="45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s="13">
        <f>IFERROR(ROUND(E2783/Q2783,2),0)</f>
        <v>47</v>
      </c>
      <c r="G2783" s="10">
        <f>ROUND(E2783/D2783,2)</f>
        <v>1.05</v>
      </c>
      <c r="H2783" s="9" t="s">
        <v>8217</v>
      </c>
      <c r="I2783" t="s">
        <v>8222</v>
      </c>
      <c r="J2783" t="s">
        <v>8244</v>
      </c>
      <c r="K2783">
        <v>1423724400</v>
      </c>
      <c r="L2783">
        <v>1421274954</v>
      </c>
      <c r="M2783" s="20">
        <f>(((K2783/60)/60)/24)+DATE(1970,1,1)</f>
        <v>42047.291666666672</v>
      </c>
      <c r="N2783" s="20">
        <f>(((L2783/60)/60)/24)+DATE(1970,1,1)</f>
        <v>42018.94159722222</v>
      </c>
      <c r="O2783" s="22">
        <f>M2783-N2783</f>
        <v>28.350069444451947</v>
      </c>
      <c r="P2783" t="b">
        <v>0</v>
      </c>
      <c r="Q2783">
        <v>28</v>
      </c>
      <c r="R2783" t="b">
        <v>1</v>
      </c>
      <c r="S2783" t="s">
        <v>8266</v>
      </c>
      <c r="T2783" s="15" t="s">
        <v>8313</v>
      </c>
      <c r="U2783" s="15" t="s">
        <v>8314</v>
      </c>
    </row>
    <row r="2784" spans="1:21" ht="45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s="13">
        <f>IFERROR(ROUND(E2784/Q2784,2),0)</f>
        <v>66.67</v>
      </c>
      <c r="G2784" s="10">
        <f>ROUND(E2784/D2784,2)</f>
        <v>1.2</v>
      </c>
      <c r="H2784" s="9" t="s">
        <v>8217</v>
      </c>
      <c r="I2784" t="s">
        <v>8222</v>
      </c>
      <c r="J2784" t="s">
        <v>8244</v>
      </c>
      <c r="K2784">
        <v>1424149140</v>
      </c>
      <c r="L2784">
        <v>1421964718</v>
      </c>
      <c r="M2784" s="20">
        <f>(((K2784/60)/60)/24)+DATE(1970,1,1)</f>
        <v>42052.207638888889</v>
      </c>
      <c r="N2784" s="20">
        <f>(((L2784/60)/60)/24)+DATE(1970,1,1)</f>
        <v>42026.924976851849</v>
      </c>
      <c r="O2784" s="22">
        <f>M2784-N2784</f>
        <v>25.282662037039699</v>
      </c>
      <c r="P2784" t="b">
        <v>0</v>
      </c>
      <c r="Q2784">
        <v>18</v>
      </c>
      <c r="R2784" t="b">
        <v>1</v>
      </c>
      <c r="S2784" t="s">
        <v>8266</v>
      </c>
      <c r="T2784" s="15" t="s">
        <v>8313</v>
      </c>
      <c r="U2784" s="15" t="s">
        <v>8314</v>
      </c>
    </row>
    <row r="2785" spans="1:21" ht="60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s="13">
        <f>IFERROR(ROUND(E2785/Q2785,2),0)</f>
        <v>18.77</v>
      </c>
      <c r="G2785" s="10">
        <f>ROUND(E2785/D2785,2)</f>
        <v>1.1499999999999999</v>
      </c>
      <c r="H2785" s="9" t="s">
        <v>8217</v>
      </c>
      <c r="I2785" t="s">
        <v>8223</v>
      </c>
      <c r="J2785" t="s">
        <v>8245</v>
      </c>
      <c r="K2785">
        <v>1429793446</v>
      </c>
      <c r="L2785">
        <v>1428583846</v>
      </c>
      <c r="M2785" s="20">
        <f>(((K2785/60)/60)/24)+DATE(1970,1,1)</f>
        <v>42117.535254629634</v>
      </c>
      <c r="N2785" s="20">
        <f>(((L2785/60)/60)/24)+DATE(1970,1,1)</f>
        <v>42103.535254629634</v>
      </c>
      <c r="O2785" s="22">
        <f>M2785-N2785</f>
        <v>14</v>
      </c>
      <c r="P2785" t="b">
        <v>0</v>
      </c>
      <c r="Q2785">
        <v>61</v>
      </c>
      <c r="R2785" t="b">
        <v>1</v>
      </c>
      <c r="S2785" t="s">
        <v>8266</v>
      </c>
      <c r="T2785" s="15" t="s">
        <v>8313</v>
      </c>
      <c r="U2785" s="15" t="s">
        <v>8314</v>
      </c>
    </row>
    <row r="2786" spans="1:21" ht="45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s="13">
        <f>IFERROR(ROUND(E2786/Q2786,2),0)</f>
        <v>66.11</v>
      </c>
      <c r="G2786" s="10">
        <f>ROUND(E2786/D2786,2)</f>
        <v>1.19</v>
      </c>
      <c r="H2786" s="9" t="s">
        <v>8217</v>
      </c>
      <c r="I2786" t="s">
        <v>8222</v>
      </c>
      <c r="J2786" t="s">
        <v>8244</v>
      </c>
      <c r="K2786">
        <v>1414608843</v>
      </c>
      <c r="L2786">
        <v>1412794443</v>
      </c>
      <c r="M2786" s="20">
        <f>(((K2786/60)/60)/24)+DATE(1970,1,1)</f>
        <v>41941.787534722222</v>
      </c>
      <c r="N2786" s="20">
        <f>(((L2786/60)/60)/24)+DATE(1970,1,1)</f>
        <v>41920.787534722222</v>
      </c>
      <c r="O2786" s="22">
        <f>M2786-N2786</f>
        <v>21</v>
      </c>
      <c r="P2786" t="b">
        <v>0</v>
      </c>
      <c r="Q2786">
        <v>108</v>
      </c>
      <c r="R2786" t="b">
        <v>1</v>
      </c>
      <c r="S2786" t="s">
        <v>8266</v>
      </c>
      <c r="T2786" s="15" t="s">
        <v>8313</v>
      </c>
      <c r="U2786" s="15" t="s">
        <v>8314</v>
      </c>
    </row>
    <row r="2787" spans="1:21" ht="45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s="13">
        <f>IFERROR(ROUND(E2787/Q2787,2),0)</f>
        <v>36.86</v>
      </c>
      <c r="G2787" s="10">
        <f>ROUND(E2787/D2787,2)</f>
        <v>1.05</v>
      </c>
      <c r="H2787" s="9" t="s">
        <v>8217</v>
      </c>
      <c r="I2787" t="s">
        <v>8222</v>
      </c>
      <c r="J2787" t="s">
        <v>8244</v>
      </c>
      <c r="K2787">
        <v>1470430800</v>
      </c>
      <c r="L2787">
        <v>1467865967</v>
      </c>
      <c r="M2787" s="20">
        <f>(((K2787/60)/60)/24)+DATE(1970,1,1)</f>
        <v>42587.875</v>
      </c>
      <c r="N2787" s="20">
        <f>(((L2787/60)/60)/24)+DATE(1970,1,1)</f>
        <v>42558.189432870371</v>
      </c>
      <c r="O2787" s="22">
        <f>M2787-N2787</f>
        <v>29.685567129628907</v>
      </c>
      <c r="P2787" t="b">
        <v>0</v>
      </c>
      <c r="Q2787">
        <v>142</v>
      </c>
      <c r="R2787" t="b">
        <v>1</v>
      </c>
      <c r="S2787" t="s">
        <v>8266</v>
      </c>
      <c r="T2787" s="15" t="s">
        <v>8313</v>
      </c>
      <c r="U2787" s="15" t="s">
        <v>8314</v>
      </c>
    </row>
    <row r="2788" spans="1:21" ht="30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s="13">
        <f>IFERROR(ROUND(E2788/Q2788,2),0)</f>
        <v>39.81</v>
      </c>
      <c r="G2788" s="10">
        <f>ROUND(E2788/D2788,2)</f>
        <v>1.18</v>
      </c>
      <c r="H2788" s="9" t="s">
        <v>8217</v>
      </c>
      <c r="I2788" t="s">
        <v>8223</v>
      </c>
      <c r="J2788" t="s">
        <v>8245</v>
      </c>
      <c r="K2788">
        <v>1404913180</v>
      </c>
      <c r="L2788">
        <v>1403703580</v>
      </c>
      <c r="M2788" s="20">
        <f>(((K2788/60)/60)/24)+DATE(1970,1,1)</f>
        <v>41829.569212962961</v>
      </c>
      <c r="N2788" s="20">
        <f>(((L2788/60)/60)/24)+DATE(1970,1,1)</f>
        <v>41815.569212962961</v>
      </c>
      <c r="O2788" s="22">
        <f>M2788-N2788</f>
        <v>14</v>
      </c>
      <c r="P2788" t="b">
        <v>0</v>
      </c>
      <c r="Q2788">
        <v>74</v>
      </c>
      <c r="R2788" t="b">
        <v>1</v>
      </c>
      <c r="S2788" t="s">
        <v>8266</v>
      </c>
      <c r="T2788" s="15" t="s">
        <v>8313</v>
      </c>
      <c r="U2788" s="15" t="s">
        <v>8314</v>
      </c>
    </row>
    <row r="2789" spans="1:21" ht="60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s="13">
        <f>IFERROR(ROUND(E2789/Q2789,2),0)</f>
        <v>31.5</v>
      </c>
      <c r="G2789" s="10">
        <f>ROUND(E2789/D2789,2)</f>
        <v>1.2</v>
      </c>
      <c r="H2789" s="9" t="s">
        <v>8217</v>
      </c>
      <c r="I2789" t="s">
        <v>8222</v>
      </c>
      <c r="J2789" t="s">
        <v>8244</v>
      </c>
      <c r="K2789">
        <v>1405658752</v>
      </c>
      <c r="L2789">
        <v>1403066752</v>
      </c>
      <c r="M2789" s="20">
        <f>(((K2789/60)/60)/24)+DATE(1970,1,1)</f>
        <v>41838.198518518519</v>
      </c>
      <c r="N2789" s="20">
        <f>(((L2789/60)/60)/24)+DATE(1970,1,1)</f>
        <v>41808.198518518519</v>
      </c>
      <c r="O2789" s="22">
        <f>M2789-N2789</f>
        <v>30</v>
      </c>
      <c r="P2789" t="b">
        <v>0</v>
      </c>
      <c r="Q2789">
        <v>38</v>
      </c>
      <c r="R2789" t="b">
        <v>1</v>
      </c>
      <c r="S2789" t="s">
        <v>8266</v>
      </c>
      <c r="T2789" s="15" t="s">
        <v>8313</v>
      </c>
      <c r="U2789" s="15" t="s">
        <v>8314</v>
      </c>
    </row>
    <row r="2790" spans="1:21" ht="45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s="13">
        <f>IFERROR(ROUND(E2790/Q2790,2),0)</f>
        <v>102.5</v>
      </c>
      <c r="G2790" s="10">
        <f>ROUND(E2790/D2790,2)</f>
        <v>1.03</v>
      </c>
      <c r="H2790" s="9" t="s">
        <v>8217</v>
      </c>
      <c r="I2790" t="s">
        <v>8222</v>
      </c>
      <c r="J2790" t="s">
        <v>8244</v>
      </c>
      <c r="K2790">
        <v>1469811043</v>
      </c>
      <c r="L2790">
        <v>1467219043</v>
      </c>
      <c r="M2790" s="20">
        <f>(((K2790/60)/60)/24)+DATE(1970,1,1)</f>
        <v>42580.701886574068</v>
      </c>
      <c r="N2790" s="20">
        <f>(((L2790/60)/60)/24)+DATE(1970,1,1)</f>
        <v>42550.701886574068</v>
      </c>
      <c r="O2790" s="22">
        <f>M2790-N2790</f>
        <v>30</v>
      </c>
      <c r="P2790" t="b">
        <v>0</v>
      </c>
      <c r="Q2790">
        <v>20</v>
      </c>
      <c r="R2790" t="b">
        <v>1</v>
      </c>
      <c r="S2790" t="s">
        <v>8266</v>
      </c>
      <c r="T2790" s="15" t="s">
        <v>8313</v>
      </c>
      <c r="U2790" s="15" t="s">
        <v>8314</v>
      </c>
    </row>
    <row r="2791" spans="1:21" ht="30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s="13">
        <f>IFERROR(ROUND(E2791/Q2791,2),0)</f>
        <v>126.46</v>
      </c>
      <c r="G2791" s="10">
        <f>ROUND(E2791/D2791,2)</f>
        <v>1.01</v>
      </c>
      <c r="H2791" s="9" t="s">
        <v>8217</v>
      </c>
      <c r="I2791" t="s">
        <v>8222</v>
      </c>
      <c r="J2791" t="s">
        <v>8244</v>
      </c>
      <c r="K2791">
        <v>1426132800</v>
      </c>
      <c r="L2791">
        <v>1424477934</v>
      </c>
      <c r="M2791" s="20">
        <f>(((K2791/60)/60)/24)+DATE(1970,1,1)</f>
        <v>42075.166666666672</v>
      </c>
      <c r="N2791" s="20">
        <f>(((L2791/60)/60)/24)+DATE(1970,1,1)</f>
        <v>42056.013124999998</v>
      </c>
      <c r="O2791" s="22">
        <f>M2791-N2791</f>
        <v>19.153541666673846</v>
      </c>
      <c r="P2791" t="b">
        <v>0</v>
      </c>
      <c r="Q2791">
        <v>24</v>
      </c>
      <c r="R2791" t="b">
        <v>1</v>
      </c>
      <c r="S2791" t="s">
        <v>8266</v>
      </c>
      <c r="T2791" s="15" t="s">
        <v>8313</v>
      </c>
      <c r="U2791" s="15" t="s">
        <v>8314</v>
      </c>
    </row>
    <row r="2792" spans="1:21" ht="60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s="13">
        <f>IFERROR(ROUND(E2792/Q2792,2),0)</f>
        <v>47.88</v>
      </c>
      <c r="G2792" s="10">
        <f>ROUND(E2792/D2792,2)</f>
        <v>1.05</v>
      </c>
      <c r="H2792" s="9" t="s">
        <v>8217</v>
      </c>
      <c r="I2792" t="s">
        <v>8222</v>
      </c>
      <c r="J2792" t="s">
        <v>8244</v>
      </c>
      <c r="K2792">
        <v>1423693903</v>
      </c>
      <c r="L2792">
        <v>1421101903</v>
      </c>
      <c r="M2792" s="20">
        <f>(((K2792/60)/60)/24)+DATE(1970,1,1)</f>
        <v>42046.938692129625</v>
      </c>
      <c r="N2792" s="20">
        <f>(((L2792/60)/60)/24)+DATE(1970,1,1)</f>
        <v>42016.938692129625</v>
      </c>
      <c r="O2792" s="22">
        <f>M2792-N2792</f>
        <v>30</v>
      </c>
      <c r="P2792" t="b">
        <v>0</v>
      </c>
      <c r="Q2792">
        <v>66</v>
      </c>
      <c r="R2792" t="b">
        <v>1</v>
      </c>
      <c r="S2792" t="s">
        <v>8266</v>
      </c>
      <c r="T2792" s="15" t="s">
        <v>8313</v>
      </c>
      <c r="U2792" s="15" t="s">
        <v>8314</v>
      </c>
    </row>
    <row r="2793" spans="1:21" ht="60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s="13">
        <f>IFERROR(ROUND(E2793/Q2793,2),0)</f>
        <v>73.209999999999994</v>
      </c>
      <c r="G2793" s="10">
        <f>ROUND(E2793/D2793,2)</f>
        <v>1.03</v>
      </c>
      <c r="H2793" s="9" t="s">
        <v>8217</v>
      </c>
      <c r="I2793" t="s">
        <v>8222</v>
      </c>
      <c r="J2793" t="s">
        <v>8244</v>
      </c>
      <c r="K2793">
        <v>1473393600</v>
      </c>
      <c r="L2793">
        <v>1470778559</v>
      </c>
      <c r="M2793" s="20">
        <f>(((K2793/60)/60)/24)+DATE(1970,1,1)</f>
        <v>42622.166666666672</v>
      </c>
      <c r="N2793" s="20">
        <f>(((L2793/60)/60)/24)+DATE(1970,1,1)</f>
        <v>42591.899988425925</v>
      </c>
      <c r="O2793" s="22">
        <f>M2793-N2793</f>
        <v>30.266678240746842</v>
      </c>
      <c r="P2793" t="b">
        <v>0</v>
      </c>
      <c r="Q2793">
        <v>28</v>
      </c>
      <c r="R2793" t="b">
        <v>1</v>
      </c>
      <c r="S2793" t="s">
        <v>8266</v>
      </c>
      <c r="T2793" s="15" t="s">
        <v>8313</v>
      </c>
      <c r="U2793" s="15" t="s">
        <v>8314</v>
      </c>
    </row>
    <row r="2794" spans="1:21" ht="45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s="13">
        <f>IFERROR(ROUND(E2794/Q2794,2),0)</f>
        <v>89.67</v>
      </c>
      <c r="G2794" s="10">
        <f>ROUND(E2794/D2794,2)</f>
        <v>1.08</v>
      </c>
      <c r="H2794" s="9" t="s">
        <v>8217</v>
      </c>
      <c r="I2794" t="s">
        <v>8222</v>
      </c>
      <c r="J2794" t="s">
        <v>8244</v>
      </c>
      <c r="K2794">
        <v>1439357559</v>
      </c>
      <c r="L2794">
        <v>1435469559</v>
      </c>
      <c r="M2794" s="20">
        <f>(((K2794/60)/60)/24)+DATE(1970,1,1)</f>
        <v>42228.231006944443</v>
      </c>
      <c r="N2794" s="20">
        <f>(((L2794/60)/60)/24)+DATE(1970,1,1)</f>
        <v>42183.231006944443</v>
      </c>
      <c r="O2794" s="22">
        <f>M2794-N2794</f>
        <v>45</v>
      </c>
      <c r="P2794" t="b">
        <v>0</v>
      </c>
      <c r="Q2794">
        <v>24</v>
      </c>
      <c r="R2794" t="b">
        <v>1</v>
      </c>
      <c r="S2794" t="s">
        <v>8266</v>
      </c>
      <c r="T2794" s="15" t="s">
        <v>8313</v>
      </c>
      <c r="U2794" s="15" t="s">
        <v>8314</v>
      </c>
    </row>
    <row r="2795" spans="1:21" ht="60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s="13">
        <f>IFERROR(ROUND(E2795/Q2795,2),0)</f>
        <v>151.46</v>
      </c>
      <c r="G2795" s="10">
        <f>ROUND(E2795/D2795,2)</f>
        <v>1.1100000000000001</v>
      </c>
      <c r="H2795" s="9" t="s">
        <v>8217</v>
      </c>
      <c r="I2795" t="s">
        <v>8224</v>
      </c>
      <c r="J2795" t="s">
        <v>8246</v>
      </c>
      <c r="K2795">
        <v>1437473005</v>
      </c>
      <c r="L2795">
        <v>1434881005</v>
      </c>
      <c r="M2795" s="20">
        <f>(((K2795/60)/60)/24)+DATE(1970,1,1)</f>
        <v>42206.419039351851</v>
      </c>
      <c r="N2795" s="20">
        <f>(((L2795/60)/60)/24)+DATE(1970,1,1)</f>
        <v>42176.419039351851</v>
      </c>
      <c r="O2795" s="22">
        <f>M2795-N2795</f>
        <v>30</v>
      </c>
      <c r="P2795" t="b">
        <v>0</v>
      </c>
      <c r="Q2795">
        <v>73</v>
      </c>
      <c r="R2795" t="b">
        <v>1</v>
      </c>
      <c r="S2795" t="s">
        <v>8266</v>
      </c>
      <c r="T2795" s="15" t="s">
        <v>8313</v>
      </c>
      <c r="U2795" s="15" t="s">
        <v>8314</v>
      </c>
    </row>
    <row r="2796" spans="1:21" ht="60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s="13">
        <f>IFERROR(ROUND(E2796/Q2796,2),0)</f>
        <v>25</v>
      </c>
      <c r="G2796" s="10">
        <f>ROUND(E2796/D2796,2)</f>
        <v>1.5</v>
      </c>
      <c r="H2796" s="9" t="s">
        <v>8217</v>
      </c>
      <c r="I2796" t="s">
        <v>8223</v>
      </c>
      <c r="J2796" t="s">
        <v>8245</v>
      </c>
      <c r="K2796">
        <v>1457031600</v>
      </c>
      <c r="L2796">
        <v>1455640559</v>
      </c>
      <c r="M2796" s="20">
        <f>(((K2796/60)/60)/24)+DATE(1970,1,1)</f>
        <v>42432.791666666672</v>
      </c>
      <c r="N2796" s="20">
        <f>(((L2796/60)/60)/24)+DATE(1970,1,1)</f>
        <v>42416.691655092596</v>
      </c>
      <c r="O2796" s="22">
        <f>M2796-N2796</f>
        <v>16.100011574075324</v>
      </c>
      <c r="P2796" t="b">
        <v>0</v>
      </c>
      <c r="Q2796">
        <v>3</v>
      </c>
      <c r="R2796" t="b">
        <v>1</v>
      </c>
      <c r="S2796" t="s">
        <v>8266</v>
      </c>
      <c r="T2796" s="15" t="s">
        <v>8313</v>
      </c>
      <c r="U2796" s="15" t="s">
        <v>8314</v>
      </c>
    </row>
    <row r="2797" spans="1:21" ht="45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s="13">
        <f>IFERROR(ROUND(E2797/Q2797,2),0)</f>
        <v>36.5</v>
      </c>
      <c r="G2797" s="10">
        <f>ROUND(E2797/D2797,2)</f>
        <v>1.04</v>
      </c>
      <c r="H2797" s="9" t="s">
        <v>8217</v>
      </c>
      <c r="I2797" t="s">
        <v>8222</v>
      </c>
      <c r="J2797" t="s">
        <v>8244</v>
      </c>
      <c r="K2797">
        <v>1402095600</v>
      </c>
      <c r="L2797">
        <v>1400675841</v>
      </c>
      <c r="M2797" s="20">
        <f>(((K2797/60)/60)/24)+DATE(1970,1,1)</f>
        <v>41796.958333333336</v>
      </c>
      <c r="N2797" s="20">
        <f>(((L2797/60)/60)/24)+DATE(1970,1,1)</f>
        <v>41780.525937500002</v>
      </c>
      <c r="O2797" s="22">
        <f>M2797-N2797</f>
        <v>16.43239583333343</v>
      </c>
      <c r="P2797" t="b">
        <v>0</v>
      </c>
      <c r="Q2797">
        <v>20</v>
      </c>
      <c r="R2797" t="b">
        <v>1</v>
      </c>
      <c r="S2797" t="s">
        <v>8266</v>
      </c>
      <c r="T2797" s="15" t="s">
        <v>8313</v>
      </c>
      <c r="U2797" s="15" t="s">
        <v>8314</v>
      </c>
    </row>
    <row r="2798" spans="1:21" ht="45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s="13">
        <f>IFERROR(ROUND(E2798/Q2798,2),0)</f>
        <v>44</v>
      </c>
      <c r="G2798" s="10">
        <f>ROUND(E2798/D2798,2)</f>
        <v>1.1599999999999999</v>
      </c>
      <c r="H2798" s="9" t="s">
        <v>8217</v>
      </c>
      <c r="I2798" t="s">
        <v>8223</v>
      </c>
      <c r="J2798" t="s">
        <v>8245</v>
      </c>
      <c r="K2798">
        <v>1404564028</v>
      </c>
      <c r="L2798">
        <v>1401972028</v>
      </c>
      <c r="M2798" s="20">
        <f>(((K2798/60)/60)/24)+DATE(1970,1,1)</f>
        <v>41825.528101851851</v>
      </c>
      <c r="N2798" s="20">
        <f>(((L2798/60)/60)/24)+DATE(1970,1,1)</f>
        <v>41795.528101851851</v>
      </c>
      <c r="O2798" s="22">
        <f>M2798-N2798</f>
        <v>30</v>
      </c>
      <c r="P2798" t="b">
        <v>0</v>
      </c>
      <c r="Q2798">
        <v>21</v>
      </c>
      <c r="R2798" t="b">
        <v>1</v>
      </c>
      <c r="S2798" t="s">
        <v>8266</v>
      </c>
      <c r="T2798" s="15" t="s">
        <v>8313</v>
      </c>
      <c r="U2798" s="15" t="s">
        <v>8314</v>
      </c>
    </row>
    <row r="2799" spans="1:21" ht="45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s="13">
        <f>IFERROR(ROUND(E2799/Q2799,2),0)</f>
        <v>87.36</v>
      </c>
      <c r="G2799" s="10">
        <f>ROUND(E2799/D2799,2)</f>
        <v>1.03</v>
      </c>
      <c r="H2799" s="9" t="s">
        <v>8217</v>
      </c>
      <c r="I2799" t="s">
        <v>8223</v>
      </c>
      <c r="J2799" t="s">
        <v>8245</v>
      </c>
      <c r="K2799">
        <v>1404858840</v>
      </c>
      <c r="L2799">
        <v>1402266840</v>
      </c>
      <c r="M2799" s="20">
        <f>(((K2799/60)/60)/24)+DATE(1970,1,1)</f>
        <v>41828.94027777778</v>
      </c>
      <c r="N2799" s="20">
        <f>(((L2799/60)/60)/24)+DATE(1970,1,1)</f>
        <v>41798.94027777778</v>
      </c>
      <c r="O2799" s="22">
        <f>M2799-N2799</f>
        <v>30</v>
      </c>
      <c r="P2799" t="b">
        <v>0</v>
      </c>
      <c r="Q2799">
        <v>94</v>
      </c>
      <c r="R2799" t="b">
        <v>1</v>
      </c>
      <c r="S2799" t="s">
        <v>8266</v>
      </c>
      <c r="T2799" s="15" t="s">
        <v>8313</v>
      </c>
      <c r="U2799" s="15" t="s">
        <v>8314</v>
      </c>
    </row>
    <row r="2800" spans="1:21" ht="60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s="13">
        <f>IFERROR(ROUND(E2800/Q2800,2),0)</f>
        <v>36.47</v>
      </c>
      <c r="G2800" s="10">
        <f>ROUND(E2800/D2800,2)</f>
        <v>1.01</v>
      </c>
      <c r="H2800" s="9" t="s">
        <v>8217</v>
      </c>
      <c r="I2800" t="s">
        <v>8223</v>
      </c>
      <c r="J2800" t="s">
        <v>8245</v>
      </c>
      <c r="K2800">
        <v>1438358400</v>
      </c>
      <c r="L2800">
        <v>1437063121</v>
      </c>
      <c r="M2800" s="20">
        <f>(((K2800/60)/60)/24)+DATE(1970,1,1)</f>
        <v>42216.666666666672</v>
      </c>
      <c r="N2800" s="20">
        <f>(((L2800/60)/60)/24)+DATE(1970,1,1)</f>
        <v>42201.675011574072</v>
      </c>
      <c r="O2800" s="22">
        <f>M2800-N2800</f>
        <v>14.991655092599103</v>
      </c>
      <c r="P2800" t="b">
        <v>0</v>
      </c>
      <c r="Q2800">
        <v>139</v>
      </c>
      <c r="R2800" t="b">
        <v>1</v>
      </c>
      <c r="S2800" t="s">
        <v>8266</v>
      </c>
      <c r="T2800" s="15" t="s">
        <v>8313</v>
      </c>
      <c r="U2800" s="15" t="s">
        <v>8314</v>
      </c>
    </row>
    <row r="2801" spans="1:21" ht="60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s="13">
        <f>IFERROR(ROUND(E2801/Q2801,2),0)</f>
        <v>44.86</v>
      </c>
      <c r="G2801" s="10">
        <f>ROUND(E2801/D2801,2)</f>
        <v>1.17</v>
      </c>
      <c r="H2801" s="9" t="s">
        <v>8217</v>
      </c>
      <c r="I2801" t="s">
        <v>8223</v>
      </c>
      <c r="J2801" t="s">
        <v>8245</v>
      </c>
      <c r="K2801">
        <v>1466179200</v>
      </c>
      <c r="L2801">
        <v>1463466070</v>
      </c>
      <c r="M2801" s="20">
        <f>(((K2801/60)/60)/24)+DATE(1970,1,1)</f>
        <v>42538.666666666672</v>
      </c>
      <c r="N2801" s="20">
        <f>(((L2801/60)/60)/24)+DATE(1970,1,1)</f>
        <v>42507.264699074076</v>
      </c>
      <c r="O2801" s="22">
        <f>M2801-N2801</f>
        <v>31.401967592595611</v>
      </c>
      <c r="P2801" t="b">
        <v>0</v>
      </c>
      <c r="Q2801">
        <v>130</v>
      </c>
      <c r="R2801" t="b">
        <v>1</v>
      </c>
      <c r="S2801" t="s">
        <v>8266</v>
      </c>
      <c r="T2801" s="15" t="s">
        <v>8313</v>
      </c>
      <c r="U2801" s="15" t="s">
        <v>8314</v>
      </c>
    </row>
    <row r="2802" spans="1:21" ht="45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s="13">
        <f>IFERROR(ROUND(E2802/Q2802,2),0)</f>
        <v>42.9</v>
      </c>
      <c r="G2802" s="10">
        <f>ROUND(E2802/D2802,2)</f>
        <v>1.33</v>
      </c>
      <c r="H2802" s="9" t="s">
        <v>8217</v>
      </c>
      <c r="I2802" t="s">
        <v>8223</v>
      </c>
      <c r="J2802" t="s">
        <v>8245</v>
      </c>
      <c r="K2802">
        <v>1420377366</v>
      </c>
      <c r="L2802">
        <v>1415193366</v>
      </c>
      <c r="M2802" s="20">
        <f>(((K2802/60)/60)/24)+DATE(1970,1,1)</f>
        <v>42008.552847222221</v>
      </c>
      <c r="N2802" s="20">
        <f>(((L2802/60)/60)/24)+DATE(1970,1,1)</f>
        <v>41948.552847222221</v>
      </c>
      <c r="O2802" s="22">
        <f>M2802-N2802</f>
        <v>60</v>
      </c>
      <c r="P2802" t="b">
        <v>0</v>
      </c>
      <c r="Q2802">
        <v>31</v>
      </c>
      <c r="R2802" t="b">
        <v>1</v>
      </c>
      <c r="S2802" t="s">
        <v>8266</v>
      </c>
      <c r="T2802" s="15" t="s">
        <v>8313</v>
      </c>
      <c r="U2802" s="15" t="s">
        <v>8314</v>
      </c>
    </row>
    <row r="2803" spans="1:21" ht="45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s="13">
        <f>IFERROR(ROUND(E2803/Q2803,2),0)</f>
        <v>51.23</v>
      </c>
      <c r="G2803" s="10">
        <f>ROUND(E2803/D2803,2)</f>
        <v>1.33</v>
      </c>
      <c r="H2803" s="9" t="s">
        <v>8217</v>
      </c>
      <c r="I2803" t="s">
        <v>8224</v>
      </c>
      <c r="J2803" t="s">
        <v>8246</v>
      </c>
      <c r="K2803">
        <v>1412938800</v>
      </c>
      <c r="L2803">
        <v>1411019409</v>
      </c>
      <c r="M2803" s="20">
        <f>(((K2803/60)/60)/24)+DATE(1970,1,1)</f>
        <v>41922.458333333336</v>
      </c>
      <c r="N2803" s="20">
        <f>(((L2803/60)/60)/24)+DATE(1970,1,1)</f>
        <v>41900.243159722224</v>
      </c>
      <c r="O2803" s="22">
        <f>M2803-N2803</f>
        <v>22.215173611111823</v>
      </c>
      <c r="P2803" t="b">
        <v>0</v>
      </c>
      <c r="Q2803">
        <v>13</v>
      </c>
      <c r="R2803" t="b">
        <v>1</v>
      </c>
      <c r="S2803" t="s">
        <v>8266</v>
      </c>
      <c r="T2803" s="15" t="s">
        <v>8313</v>
      </c>
      <c r="U2803" s="15" t="s">
        <v>8314</v>
      </c>
    </row>
    <row r="2804" spans="1:21" ht="60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s="13">
        <f>IFERROR(ROUND(E2804/Q2804,2),0)</f>
        <v>33.94</v>
      </c>
      <c r="G2804" s="10">
        <f>ROUND(E2804/D2804,2)</f>
        <v>1.02</v>
      </c>
      <c r="H2804" s="9" t="s">
        <v>8217</v>
      </c>
      <c r="I2804" t="s">
        <v>8223</v>
      </c>
      <c r="J2804" t="s">
        <v>8245</v>
      </c>
      <c r="K2804">
        <v>1438875107</v>
      </c>
      <c r="L2804">
        <v>1436283107</v>
      </c>
      <c r="M2804" s="20">
        <f>(((K2804/60)/60)/24)+DATE(1970,1,1)</f>
        <v>42222.64707175926</v>
      </c>
      <c r="N2804" s="20">
        <f>(((L2804/60)/60)/24)+DATE(1970,1,1)</f>
        <v>42192.64707175926</v>
      </c>
      <c r="O2804" s="22">
        <f>M2804-N2804</f>
        <v>30</v>
      </c>
      <c r="P2804" t="b">
        <v>0</v>
      </c>
      <c r="Q2804">
        <v>90</v>
      </c>
      <c r="R2804" t="b">
        <v>1</v>
      </c>
      <c r="S2804" t="s">
        <v>8266</v>
      </c>
      <c r="T2804" s="15" t="s">
        <v>8313</v>
      </c>
      <c r="U2804" s="15" t="s">
        <v>8314</v>
      </c>
    </row>
    <row r="2805" spans="1:21" ht="60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s="13">
        <f>IFERROR(ROUND(E2805/Q2805,2),0)</f>
        <v>90.74</v>
      </c>
      <c r="G2805" s="10">
        <f>ROUND(E2805/D2805,2)</f>
        <v>1.28</v>
      </c>
      <c r="H2805" s="9" t="s">
        <v>8217</v>
      </c>
      <c r="I2805" t="s">
        <v>8222</v>
      </c>
      <c r="J2805" t="s">
        <v>8244</v>
      </c>
      <c r="K2805">
        <v>1437004800</v>
      </c>
      <c r="L2805">
        <v>1433295276</v>
      </c>
      <c r="M2805" s="20">
        <f>(((K2805/60)/60)/24)+DATE(1970,1,1)</f>
        <v>42201</v>
      </c>
      <c r="N2805" s="20">
        <f>(((L2805/60)/60)/24)+DATE(1970,1,1)</f>
        <v>42158.065694444449</v>
      </c>
      <c r="O2805" s="22">
        <f>M2805-N2805</f>
        <v>42.934305555550964</v>
      </c>
      <c r="P2805" t="b">
        <v>0</v>
      </c>
      <c r="Q2805">
        <v>141</v>
      </c>
      <c r="R2805" t="b">
        <v>1</v>
      </c>
      <c r="S2805" t="s">
        <v>8266</v>
      </c>
      <c r="T2805" s="15" t="s">
        <v>8313</v>
      </c>
      <c r="U2805" s="15" t="s">
        <v>8314</v>
      </c>
    </row>
    <row r="2806" spans="1:21" ht="60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s="13">
        <f>IFERROR(ROUND(E2806/Q2806,2),0)</f>
        <v>50</v>
      </c>
      <c r="G2806" s="10">
        <f>ROUND(E2806/D2806,2)</f>
        <v>1.1499999999999999</v>
      </c>
      <c r="H2806" s="9" t="s">
        <v>8217</v>
      </c>
      <c r="I2806" t="s">
        <v>8223</v>
      </c>
      <c r="J2806" t="s">
        <v>8245</v>
      </c>
      <c r="K2806">
        <v>1411987990</v>
      </c>
      <c r="L2806">
        <v>1409395990</v>
      </c>
      <c r="M2806" s="20">
        <f>(((K2806/60)/60)/24)+DATE(1970,1,1)</f>
        <v>41911.453587962962</v>
      </c>
      <c r="N2806" s="20">
        <f>(((L2806/60)/60)/24)+DATE(1970,1,1)</f>
        <v>41881.453587962962</v>
      </c>
      <c r="O2806" s="22">
        <f>M2806-N2806</f>
        <v>30</v>
      </c>
      <c r="P2806" t="b">
        <v>0</v>
      </c>
      <c r="Q2806">
        <v>23</v>
      </c>
      <c r="R2806" t="b">
        <v>1</v>
      </c>
      <c r="S2806" t="s">
        <v>8266</v>
      </c>
      <c r="T2806" s="15" t="s">
        <v>8313</v>
      </c>
      <c r="U2806" s="15" t="s">
        <v>8314</v>
      </c>
    </row>
    <row r="2807" spans="1:21" ht="60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s="13">
        <f>IFERROR(ROUND(E2807/Q2807,2),0)</f>
        <v>24.44</v>
      </c>
      <c r="G2807" s="10">
        <f>ROUND(E2807/D2807,2)</f>
        <v>1.1000000000000001</v>
      </c>
      <c r="H2807" s="9" t="s">
        <v>8217</v>
      </c>
      <c r="I2807" t="s">
        <v>8223</v>
      </c>
      <c r="J2807" t="s">
        <v>8245</v>
      </c>
      <c r="K2807">
        <v>1440245273</v>
      </c>
      <c r="L2807">
        <v>1438085273</v>
      </c>
      <c r="M2807" s="20">
        <f>(((K2807/60)/60)/24)+DATE(1970,1,1)</f>
        <v>42238.505474537036</v>
      </c>
      <c r="N2807" s="20">
        <f>(((L2807/60)/60)/24)+DATE(1970,1,1)</f>
        <v>42213.505474537036</v>
      </c>
      <c r="O2807" s="22">
        <f>M2807-N2807</f>
        <v>25</v>
      </c>
      <c r="P2807" t="b">
        <v>0</v>
      </c>
      <c r="Q2807">
        <v>18</v>
      </c>
      <c r="R2807" t="b">
        <v>1</v>
      </c>
      <c r="S2807" t="s">
        <v>8266</v>
      </c>
      <c r="T2807" s="15" t="s">
        <v>8313</v>
      </c>
      <c r="U2807" s="15" t="s">
        <v>8314</v>
      </c>
    </row>
    <row r="2808" spans="1:21" ht="45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s="13">
        <f>IFERROR(ROUND(E2808/Q2808,2),0)</f>
        <v>44.25</v>
      </c>
      <c r="G2808" s="10">
        <f>ROUND(E2808/D2808,2)</f>
        <v>1.1200000000000001</v>
      </c>
      <c r="H2808" s="9" t="s">
        <v>8217</v>
      </c>
      <c r="I2808" t="s">
        <v>8223</v>
      </c>
      <c r="J2808" t="s">
        <v>8245</v>
      </c>
      <c r="K2808">
        <v>1438772400</v>
      </c>
      <c r="L2808">
        <v>1435645490</v>
      </c>
      <c r="M2808" s="20">
        <f>(((K2808/60)/60)/24)+DATE(1970,1,1)</f>
        <v>42221.458333333328</v>
      </c>
      <c r="N2808" s="20">
        <f>(((L2808/60)/60)/24)+DATE(1970,1,1)</f>
        <v>42185.267245370371</v>
      </c>
      <c r="O2808" s="22">
        <f>M2808-N2808</f>
        <v>36.191087962957681</v>
      </c>
      <c r="P2808" t="b">
        <v>0</v>
      </c>
      <c r="Q2808">
        <v>76</v>
      </c>
      <c r="R2808" t="b">
        <v>1</v>
      </c>
      <c r="S2808" t="s">
        <v>8266</v>
      </c>
      <c r="T2808" s="15" t="s">
        <v>8313</v>
      </c>
      <c r="U2808" s="15" t="s">
        <v>8314</v>
      </c>
    </row>
    <row r="2809" spans="1:21" ht="30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s="13">
        <f>IFERROR(ROUND(E2809/Q2809,2),0)</f>
        <v>67.739999999999995</v>
      </c>
      <c r="G2809" s="10">
        <f>ROUND(E2809/D2809,2)</f>
        <v>1.26</v>
      </c>
      <c r="H2809" s="9" t="s">
        <v>8217</v>
      </c>
      <c r="I2809" t="s">
        <v>8222</v>
      </c>
      <c r="J2809" t="s">
        <v>8244</v>
      </c>
      <c r="K2809">
        <v>1435611438</v>
      </c>
      <c r="L2809">
        <v>1433019438</v>
      </c>
      <c r="M2809" s="20">
        <f>(((K2809/60)/60)/24)+DATE(1970,1,1)</f>
        <v>42184.873124999998</v>
      </c>
      <c r="N2809" s="20">
        <f>(((L2809/60)/60)/24)+DATE(1970,1,1)</f>
        <v>42154.873124999998</v>
      </c>
      <c r="O2809" s="22">
        <f>M2809-N2809</f>
        <v>30</v>
      </c>
      <c r="P2809" t="b">
        <v>0</v>
      </c>
      <c r="Q2809">
        <v>93</v>
      </c>
      <c r="R2809" t="b">
        <v>1</v>
      </c>
      <c r="S2809" t="s">
        <v>8266</v>
      </c>
      <c r="T2809" s="15" t="s">
        <v>8313</v>
      </c>
      <c r="U2809" s="15" t="s">
        <v>8314</v>
      </c>
    </row>
    <row r="2810" spans="1:21" ht="60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s="13">
        <f>IFERROR(ROUND(E2810/Q2810,2),0)</f>
        <v>65.38</v>
      </c>
      <c r="G2810" s="10">
        <f>ROUND(E2810/D2810,2)</f>
        <v>1</v>
      </c>
      <c r="H2810" s="9" t="s">
        <v>8217</v>
      </c>
      <c r="I2810" t="s">
        <v>8222</v>
      </c>
      <c r="J2810" t="s">
        <v>8244</v>
      </c>
      <c r="K2810">
        <v>1440274735</v>
      </c>
      <c r="L2810">
        <v>1437682735</v>
      </c>
      <c r="M2810" s="20">
        <f>(((K2810/60)/60)/24)+DATE(1970,1,1)</f>
        <v>42238.84646990741</v>
      </c>
      <c r="N2810" s="20">
        <f>(((L2810/60)/60)/24)+DATE(1970,1,1)</f>
        <v>42208.84646990741</v>
      </c>
      <c r="O2810" s="22">
        <f>M2810-N2810</f>
        <v>30</v>
      </c>
      <c r="P2810" t="b">
        <v>0</v>
      </c>
      <c r="Q2810">
        <v>69</v>
      </c>
      <c r="R2810" t="b">
        <v>1</v>
      </c>
      <c r="S2810" t="s">
        <v>8266</v>
      </c>
      <c r="T2810" s="15" t="s">
        <v>8313</v>
      </c>
      <c r="U2810" s="15" t="s">
        <v>8314</v>
      </c>
    </row>
    <row r="2811" spans="1:21" ht="60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s="13">
        <f>IFERROR(ROUND(E2811/Q2811,2),0)</f>
        <v>121.9</v>
      </c>
      <c r="G2811" s="10">
        <f>ROUND(E2811/D2811,2)</f>
        <v>1.02</v>
      </c>
      <c r="H2811" s="9" t="s">
        <v>8217</v>
      </c>
      <c r="I2811" t="s">
        <v>8222</v>
      </c>
      <c r="J2811" t="s">
        <v>8244</v>
      </c>
      <c r="K2811">
        <v>1459348740</v>
      </c>
      <c r="L2811">
        <v>1458647725</v>
      </c>
      <c r="M2811" s="20">
        <f>(((K2811/60)/60)/24)+DATE(1970,1,1)</f>
        <v>42459.610416666663</v>
      </c>
      <c r="N2811" s="20">
        <f>(((L2811/60)/60)/24)+DATE(1970,1,1)</f>
        <v>42451.496817129635</v>
      </c>
      <c r="O2811" s="22">
        <f>M2811-N2811</f>
        <v>8.1135995370277669</v>
      </c>
      <c r="P2811" t="b">
        <v>0</v>
      </c>
      <c r="Q2811">
        <v>21</v>
      </c>
      <c r="R2811" t="b">
        <v>1</v>
      </c>
      <c r="S2811" t="s">
        <v>8266</v>
      </c>
      <c r="T2811" s="15" t="s">
        <v>8313</v>
      </c>
      <c r="U2811" s="15" t="s">
        <v>8314</v>
      </c>
    </row>
    <row r="2812" spans="1:21" ht="45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s="13">
        <f>IFERROR(ROUND(E2812/Q2812,2),0)</f>
        <v>47.46</v>
      </c>
      <c r="G2812" s="10">
        <f>ROUND(E2812/D2812,2)</f>
        <v>1.08</v>
      </c>
      <c r="H2812" s="9" t="s">
        <v>8217</v>
      </c>
      <c r="I2812" t="s">
        <v>8222</v>
      </c>
      <c r="J2812" t="s">
        <v>8244</v>
      </c>
      <c r="K2812">
        <v>1401595140</v>
      </c>
      <c r="L2812">
        <v>1398828064</v>
      </c>
      <c r="M2812" s="20">
        <f>(((K2812/60)/60)/24)+DATE(1970,1,1)</f>
        <v>41791.165972222225</v>
      </c>
      <c r="N2812" s="20">
        <f>(((L2812/60)/60)/24)+DATE(1970,1,1)</f>
        <v>41759.13962962963</v>
      </c>
      <c r="O2812" s="22">
        <f>M2812-N2812</f>
        <v>32.026342592595029</v>
      </c>
      <c r="P2812" t="b">
        <v>0</v>
      </c>
      <c r="Q2812">
        <v>57</v>
      </c>
      <c r="R2812" t="b">
        <v>1</v>
      </c>
      <c r="S2812" t="s">
        <v>8266</v>
      </c>
      <c r="T2812" s="15" t="s">
        <v>8313</v>
      </c>
      <c r="U2812" s="15" t="s">
        <v>8314</v>
      </c>
    </row>
    <row r="2813" spans="1:21" ht="45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s="13">
        <f>IFERROR(ROUND(E2813/Q2813,2),0)</f>
        <v>92.84</v>
      </c>
      <c r="G2813" s="10">
        <f>ROUND(E2813/D2813,2)</f>
        <v>1</v>
      </c>
      <c r="H2813" s="9" t="s">
        <v>8217</v>
      </c>
      <c r="I2813" t="s">
        <v>8223</v>
      </c>
      <c r="J2813" t="s">
        <v>8245</v>
      </c>
      <c r="K2813">
        <v>1424692503</v>
      </c>
      <c r="L2813">
        <v>1422100503</v>
      </c>
      <c r="M2813" s="20">
        <f>(((K2813/60)/60)/24)+DATE(1970,1,1)</f>
        <v>42058.496562500004</v>
      </c>
      <c r="N2813" s="20">
        <f>(((L2813/60)/60)/24)+DATE(1970,1,1)</f>
        <v>42028.496562500004</v>
      </c>
      <c r="O2813" s="22">
        <f>M2813-N2813</f>
        <v>30</v>
      </c>
      <c r="P2813" t="b">
        <v>0</v>
      </c>
      <c r="Q2813">
        <v>108</v>
      </c>
      <c r="R2813" t="b">
        <v>1</v>
      </c>
      <c r="S2813" t="s">
        <v>8266</v>
      </c>
      <c r="T2813" s="15" t="s">
        <v>8313</v>
      </c>
      <c r="U2813" s="15" t="s">
        <v>8314</v>
      </c>
    </row>
    <row r="2814" spans="1:21" ht="45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s="13">
        <f>IFERROR(ROUND(E2814/Q2814,2),0)</f>
        <v>68.25</v>
      </c>
      <c r="G2814" s="10">
        <f>ROUND(E2814/D2814,2)</f>
        <v>1.1299999999999999</v>
      </c>
      <c r="H2814" s="9" t="s">
        <v>8217</v>
      </c>
      <c r="I2814" t="s">
        <v>8227</v>
      </c>
      <c r="J2814" t="s">
        <v>8249</v>
      </c>
      <c r="K2814">
        <v>1428292800</v>
      </c>
      <c r="L2814">
        <v>1424368298</v>
      </c>
      <c r="M2814" s="20">
        <f>(((K2814/60)/60)/24)+DATE(1970,1,1)</f>
        <v>42100.166666666672</v>
      </c>
      <c r="N2814" s="20">
        <f>(((L2814/60)/60)/24)+DATE(1970,1,1)</f>
        <v>42054.74418981481</v>
      </c>
      <c r="O2814" s="22">
        <f>M2814-N2814</f>
        <v>45.422476851861575</v>
      </c>
      <c r="P2814" t="b">
        <v>0</v>
      </c>
      <c r="Q2814">
        <v>83</v>
      </c>
      <c r="R2814" t="b">
        <v>1</v>
      </c>
      <c r="S2814" t="s">
        <v>8266</v>
      </c>
      <c r="T2814" s="15" t="s">
        <v>8313</v>
      </c>
      <c r="U2814" s="15" t="s">
        <v>8314</v>
      </c>
    </row>
    <row r="2815" spans="1:21" ht="45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s="13">
        <f>IFERROR(ROUND(E2815/Q2815,2),0)</f>
        <v>37.21</v>
      </c>
      <c r="G2815" s="10">
        <f>ROUND(E2815/D2815,2)</f>
        <v>1.28</v>
      </c>
      <c r="H2815" s="9" t="s">
        <v>8217</v>
      </c>
      <c r="I2815" t="s">
        <v>8222</v>
      </c>
      <c r="J2815" t="s">
        <v>8244</v>
      </c>
      <c r="K2815">
        <v>1481737761</v>
      </c>
      <c r="L2815">
        <v>1479577761</v>
      </c>
      <c r="M2815" s="20">
        <f>(((K2815/60)/60)/24)+DATE(1970,1,1)</f>
        <v>42718.742604166662</v>
      </c>
      <c r="N2815" s="20">
        <f>(((L2815/60)/60)/24)+DATE(1970,1,1)</f>
        <v>42693.742604166662</v>
      </c>
      <c r="O2815" s="22">
        <f>M2815-N2815</f>
        <v>25</v>
      </c>
      <c r="P2815" t="b">
        <v>0</v>
      </c>
      <c r="Q2815">
        <v>96</v>
      </c>
      <c r="R2815" t="b">
        <v>1</v>
      </c>
      <c r="S2815" t="s">
        <v>8266</v>
      </c>
      <c r="T2815" s="15" t="s">
        <v>8313</v>
      </c>
      <c r="U2815" s="15" t="s">
        <v>8314</v>
      </c>
    </row>
    <row r="2816" spans="1:21" ht="45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s="13">
        <f>IFERROR(ROUND(E2816/Q2816,2),0)</f>
        <v>25.25</v>
      </c>
      <c r="G2816" s="10">
        <f>ROUND(E2816/D2816,2)</f>
        <v>1.08</v>
      </c>
      <c r="H2816" s="9" t="s">
        <v>8217</v>
      </c>
      <c r="I2816" t="s">
        <v>8223</v>
      </c>
      <c r="J2816" t="s">
        <v>8245</v>
      </c>
      <c r="K2816">
        <v>1431164115</v>
      </c>
      <c r="L2816">
        <v>1428572115</v>
      </c>
      <c r="M2816" s="20">
        <f>(((K2816/60)/60)/24)+DATE(1970,1,1)</f>
        <v>42133.399479166663</v>
      </c>
      <c r="N2816" s="20">
        <f>(((L2816/60)/60)/24)+DATE(1970,1,1)</f>
        <v>42103.399479166663</v>
      </c>
      <c r="O2816" s="22">
        <f>M2816-N2816</f>
        <v>30</v>
      </c>
      <c r="P2816" t="b">
        <v>0</v>
      </c>
      <c r="Q2816">
        <v>64</v>
      </c>
      <c r="R2816" t="b">
        <v>1</v>
      </c>
      <c r="S2816" t="s">
        <v>8266</v>
      </c>
      <c r="T2816" s="15" t="s">
        <v>8313</v>
      </c>
      <c r="U2816" s="15" t="s">
        <v>8314</v>
      </c>
    </row>
    <row r="2817" spans="1:21" ht="45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s="13">
        <f>IFERROR(ROUND(E2817/Q2817,2),0)</f>
        <v>43.21</v>
      </c>
      <c r="G2817" s="10">
        <f>ROUND(E2817/D2817,2)</f>
        <v>2.42</v>
      </c>
      <c r="H2817" s="9" t="s">
        <v>8217</v>
      </c>
      <c r="I2817" t="s">
        <v>8227</v>
      </c>
      <c r="J2817" t="s">
        <v>8249</v>
      </c>
      <c r="K2817">
        <v>1470595109</v>
      </c>
      <c r="L2817">
        <v>1468003109</v>
      </c>
      <c r="M2817" s="20">
        <f>(((K2817/60)/60)/24)+DATE(1970,1,1)</f>
        <v>42589.776724537034</v>
      </c>
      <c r="N2817" s="20">
        <f>(((L2817/60)/60)/24)+DATE(1970,1,1)</f>
        <v>42559.776724537034</v>
      </c>
      <c r="O2817" s="22">
        <f>M2817-N2817</f>
        <v>30</v>
      </c>
      <c r="P2817" t="b">
        <v>0</v>
      </c>
      <c r="Q2817">
        <v>14</v>
      </c>
      <c r="R2817" t="b">
        <v>1</v>
      </c>
      <c r="S2817" t="s">
        <v>8266</v>
      </c>
      <c r="T2817" s="15" t="s">
        <v>8313</v>
      </c>
      <c r="U2817" s="15" t="s">
        <v>8314</v>
      </c>
    </row>
    <row r="2818" spans="1:21" ht="45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s="13">
        <f>IFERROR(ROUND(E2818/Q2818,2),0)</f>
        <v>25.13</v>
      </c>
      <c r="G2818" s="10">
        <f>ROUND(E2818/D2818,2)</f>
        <v>1.42</v>
      </c>
      <c r="H2818" s="9" t="s">
        <v>8217</v>
      </c>
      <c r="I2818" t="s">
        <v>8223</v>
      </c>
      <c r="J2818" t="s">
        <v>8245</v>
      </c>
      <c r="K2818">
        <v>1438531200</v>
      </c>
      <c r="L2818">
        <v>1435921992</v>
      </c>
      <c r="M2818" s="20">
        <f>(((K2818/60)/60)/24)+DATE(1970,1,1)</f>
        <v>42218.666666666672</v>
      </c>
      <c r="N2818" s="20">
        <f>(((L2818/60)/60)/24)+DATE(1970,1,1)</f>
        <v>42188.467499999999</v>
      </c>
      <c r="O2818" s="22">
        <f>M2818-N2818</f>
        <v>30.199166666672681</v>
      </c>
      <c r="P2818" t="b">
        <v>0</v>
      </c>
      <c r="Q2818">
        <v>169</v>
      </c>
      <c r="R2818" t="b">
        <v>1</v>
      </c>
      <c r="S2818" t="s">
        <v>8266</v>
      </c>
      <c r="T2818" s="15" t="s">
        <v>8313</v>
      </c>
      <c r="U2818" s="15" t="s">
        <v>8314</v>
      </c>
    </row>
    <row r="2819" spans="1:21" ht="60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s="13">
        <f>IFERROR(ROUND(E2819/Q2819,2),0)</f>
        <v>23.64</v>
      </c>
      <c r="G2819" s="10">
        <f>ROUND(E2819/D2819,2)</f>
        <v>1.3</v>
      </c>
      <c r="H2819" s="9" t="s">
        <v>8217</v>
      </c>
      <c r="I2819" t="s">
        <v>8223</v>
      </c>
      <c r="J2819" t="s">
        <v>8245</v>
      </c>
      <c r="K2819">
        <v>1425136462</v>
      </c>
      <c r="L2819">
        <v>1421680462</v>
      </c>
      <c r="M2819" s="20">
        <f>(((K2819/60)/60)/24)+DATE(1970,1,1)</f>
        <v>42063.634976851856</v>
      </c>
      <c r="N2819" s="20">
        <f>(((L2819/60)/60)/24)+DATE(1970,1,1)</f>
        <v>42023.634976851856</v>
      </c>
      <c r="O2819" s="22">
        <f>M2819-N2819</f>
        <v>40</v>
      </c>
      <c r="P2819" t="b">
        <v>0</v>
      </c>
      <c r="Q2819">
        <v>33</v>
      </c>
      <c r="R2819" t="b">
        <v>1</v>
      </c>
      <c r="S2819" t="s">
        <v>8266</v>
      </c>
      <c r="T2819" s="15" t="s">
        <v>8313</v>
      </c>
      <c r="U2819" s="15" t="s">
        <v>8314</v>
      </c>
    </row>
    <row r="2820" spans="1:21" ht="45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s="13">
        <f>IFERROR(ROUND(E2820/Q2820,2),0)</f>
        <v>103.95</v>
      </c>
      <c r="G2820" s="10">
        <f>ROUND(E2820/D2820,2)</f>
        <v>1.06</v>
      </c>
      <c r="H2820" s="9" t="s">
        <v>8217</v>
      </c>
      <c r="I2820" t="s">
        <v>8222</v>
      </c>
      <c r="J2820" t="s">
        <v>8244</v>
      </c>
      <c r="K2820">
        <v>1443018086</v>
      </c>
      <c r="L2820">
        <v>1441290086</v>
      </c>
      <c r="M2820" s="20">
        <f>(((K2820/60)/60)/24)+DATE(1970,1,1)</f>
        <v>42270.598217592589</v>
      </c>
      <c r="N2820" s="20">
        <f>(((L2820/60)/60)/24)+DATE(1970,1,1)</f>
        <v>42250.598217592589</v>
      </c>
      <c r="O2820" s="22">
        <f>M2820-N2820</f>
        <v>20</v>
      </c>
      <c r="P2820" t="b">
        <v>0</v>
      </c>
      <c r="Q2820">
        <v>102</v>
      </c>
      <c r="R2820" t="b">
        <v>1</v>
      </c>
      <c r="S2820" t="s">
        <v>8266</v>
      </c>
      <c r="T2820" s="15" t="s">
        <v>8313</v>
      </c>
      <c r="U2820" s="15" t="s">
        <v>8314</v>
      </c>
    </row>
    <row r="2821" spans="1:21" ht="60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s="13">
        <f>IFERROR(ROUND(E2821/Q2821,2),0)</f>
        <v>50.38</v>
      </c>
      <c r="G2821" s="10">
        <f>ROUND(E2821/D2821,2)</f>
        <v>1.05</v>
      </c>
      <c r="H2821" s="9" t="s">
        <v>8217</v>
      </c>
      <c r="I2821" t="s">
        <v>8223</v>
      </c>
      <c r="J2821" t="s">
        <v>8245</v>
      </c>
      <c r="K2821">
        <v>1434285409</v>
      </c>
      <c r="L2821">
        <v>1431693409</v>
      </c>
      <c r="M2821" s="20">
        <f>(((K2821/60)/60)/24)+DATE(1970,1,1)</f>
        <v>42169.525567129633</v>
      </c>
      <c r="N2821" s="20">
        <f>(((L2821/60)/60)/24)+DATE(1970,1,1)</f>
        <v>42139.525567129633</v>
      </c>
      <c r="O2821" s="22">
        <f>M2821-N2821</f>
        <v>30</v>
      </c>
      <c r="P2821" t="b">
        <v>0</v>
      </c>
      <c r="Q2821">
        <v>104</v>
      </c>
      <c r="R2821" t="b">
        <v>1</v>
      </c>
      <c r="S2821" t="s">
        <v>8266</v>
      </c>
      <c r="T2821" s="15" t="s">
        <v>8313</v>
      </c>
      <c r="U2821" s="15" t="s">
        <v>8314</v>
      </c>
    </row>
    <row r="2822" spans="1:21" ht="60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s="13">
        <f>IFERROR(ROUND(E2822/Q2822,2),0)</f>
        <v>13.6</v>
      </c>
      <c r="G2822" s="10">
        <f>ROUND(E2822/D2822,2)</f>
        <v>1.36</v>
      </c>
      <c r="H2822" s="9" t="s">
        <v>8217</v>
      </c>
      <c r="I2822" t="s">
        <v>8223</v>
      </c>
      <c r="J2822" t="s">
        <v>8245</v>
      </c>
      <c r="K2822">
        <v>1456444800</v>
      </c>
      <c r="L2822">
        <v>1454337589</v>
      </c>
      <c r="M2822" s="20">
        <f>(((K2822/60)/60)/24)+DATE(1970,1,1)</f>
        <v>42426</v>
      </c>
      <c r="N2822" s="20">
        <f>(((L2822/60)/60)/24)+DATE(1970,1,1)</f>
        <v>42401.610983796301</v>
      </c>
      <c r="O2822" s="22">
        <f>M2822-N2822</f>
        <v>24.389016203698702</v>
      </c>
      <c r="P2822" t="b">
        <v>0</v>
      </c>
      <c r="Q2822">
        <v>20</v>
      </c>
      <c r="R2822" t="b">
        <v>1</v>
      </c>
      <c r="S2822" t="s">
        <v>8266</v>
      </c>
      <c r="T2822" s="15" t="s">
        <v>8313</v>
      </c>
      <c r="U2822" s="15" t="s">
        <v>8314</v>
      </c>
    </row>
    <row r="2823" spans="1:21" ht="60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s="13">
        <f>IFERROR(ROUND(E2823/Q2823,2),0)</f>
        <v>28.57</v>
      </c>
      <c r="G2823" s="10">
        <f>ROUND(E2823/D2823,2)</f>
        <v>1</v>
      </c>
      <c r="H2823" s="9" t="s">
        <v>8217</v>
      </c>
      <c r="I2823" t="s">
        <v>8223</v>
      </c>
      <c r="J2823" t="s">
        <v>8245</v>
      </c>
      <c r="K2823">
        <v>1411510135</v>
      </c>
      <c r="L2823">
        <v>1408918135</v>
      </c>
      <c r="M2823" s="20">
        <f>(((K2823/60)/60)/24)+DATE(1970,1,1)</f>
        <v>41905.922858796301</v>
      </c>
      <c r="N2823" s="20">
        <f>(((L2823/60)/60)/24)+DATE(1970,1,1)</f>
        <v>41875.922858796301</v>
      </c>
      <c r="O2823" s="22">
        <f>M2823-N2823</f>
        <v>30</v>
      </c>
      <c r="P2823" t="b">
        <v>0</v>
      </c>
      <c r="Q2823">
        <v>35</v>
      </c>
      <c r="R2823" t="b">
        <v>1</v>
      </c>
      <c r="S2823" t="s">
        <v>8266</v>
      </c>
      <c r="T2823" s="15" t="s">
        <v>8313</v>
      </c>
      <c r="U2823" s="15" t="s">
        <v>8314</v>
      </c>
    </row>
    <row r="2824" spans="1:21" ht="60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s="13">
        <f>IFERROR(ROUND(E2824/Q2824,2),0)</f>
        <v>63.83</v>
      </c>
      <c r="G2824" s="10">
        <f>ROUND(E2824/D2824,2)</f>
        <v>1</v>
      </c>
      <c r="H2824" s="9" t="s">
        <v>8217</v>
      </c>
      <c r="I2824" t="s">
        <v>8222</v>
      </c>
      <c r="J2824" t="s">
        <v>8244</v>
      </c>
      <c r="K2824">
        <v>1427469892</v>
      </c>
      <c r="L2824">
        <v>1424881492</v>
      </c>
      <c r="M2824" s="20">
        <f>(((K2824/60)/60)/24)+DATE(1970,1,1)</f>
        <v>42090.642268518524</v>
      </c>
      <c r="N2824" s="20">
        <f>(((L2824/60)/60)/24)+DATE(1970,1,1)</f>
        <v>42060.683935185181</v>
      </c>
      <c r="O2824" s="22">
        <f>M2824-N2824</f>
        <v>29.958333333343035</v>
      </c>
      <c r="P2824" t="b">
        <v>0</v>
      </c>
      <c r="Q2824">
        <v>94</v>
      </c>
      <c r="R2824" t="b">
        <v>1</v>
      </c>
      <c r="S2824" t="s">
        <v>8266</v>
      </c>
      <c r="T2824" s="15" t="s">
        <v>8313</v>
      </c>
      <c r="U2824" s="15" t="s">
        <v>8314</v>
      </c>
    </row>
    <row r="2825" spans="1:21" ht="60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s="13">
        <f>IFERROR(ROUND(E2825/Q2825,2),0)</f>
        <v>8.86</v>
      </c>
      <c r="G2825" s="10">
        <f>ROUND(E2825/D2825,2)</f>
        <v>1.24</v>
      </c>
      <c r="H2825" s="9" t="s">
        <v>8217</v>
      </c>
      <c r="I2825" t="s">
        <v>8223</v>
      </c>
      <c r="J2825" t="s">
        <v>8245</v>
      </c>
      <c r="K2825">
        <v>1427842740</v>
      </c>
      <c r="L2825">
        <v>1425428206</v>
      </c>
      <c r="M2825" s="20">
        <f>(((K2825/60)/60)/24)+DATE(1970,1,1)</f>
        <v>42094.957638888889</v>
      </c>
      <c r="N2825" s="20">
        <f>(((L2825/60)/60)/24)+DATE(1970,1,1)</f>
        <v>42067.011643518519</v>
      </c>
      <c r="O2825" s="22">
        <f>M2825-N2825</f>
        <v>27.945995370369928</v>
      </c>
      <c r="P2825" t="b">
        <v>0</v>
      </c>
      <c r="Q2825">
        <v>14</v>
      </c>
      <c r="R2825" t="b">
        <v>1</v>
      </c>
      <c r="S2825" t="s">
        <v>8266</v>
      </c>
      <c r="T2825" s="15" t="s">
        <v>8313</v>
      </c>
      <c r="U2825" s="15" t="s">
        <v>8314</v>
      </c>
    </row>
    <row r="2826" spans="1:21" ht="45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s="13">
        <f>IFERROR(ROUND(E2826/Q2826,2),0)</f>
        <v>50.67</v>
      </c>
      <c r="G2826" s="10">
        <f>ROUND(E2826/D2826,2)</f>
        <v>1.17</v>
      </c>
      <c r="H2826" s="9" t="s">
        <v>8217</v>
      </c>
      <c r="I2826" t="s">
        <v>8222</v>
      </c>
      <c r="J2826" t="s">
        <v>8244</v>
      </c>
      <c r="K2826">
        <v>1434159780</v>
      </c>
      <c r="L2826">
        <v>1431412196</v>
      </c>
      <c r="M2826" s="20">
        <f>(((K2826/60)/60)/24)+DATE(1970,1,1)</f>
        <v>42168.071527777778</v>
      </c>
      <c r="N2826" s="20">
        <f>(((L2826/60)/60)/24)+DATE(1970,1,1)</f>
        <v>42136.270787037036</v>
      </c>
      <c r="O2826" s="22">
        <f>M2826-N2826</f>
        <v>31.800740740742185</v>
      </c>
      <c r="P2826" t="b">
        <v>0</v>
      </c>
      <c r="Q2826">
        <v>15</v>
      </c>
      <c r="R2826" t="b">
        <v>1</v>
      </c>
      <c r="S2826" t="s">
        <v>8266</v>
      </c>
      <c r="T2826" s="15" t="s">
        <v>8313</v>
      </c>
      <c r="U2826" s="15" t="s">
        <v>8314</v>
      </c>
    </row>
    <row r="2827" spans="1:21" ht="60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s="13">
        <f>IFERROR(ROUND(E2827/Q2827,2),0)</f>
        <v>60.78</v>
      </c>
      <c r="G2827" s="10">
        <f>ROUND(E2827/D2827,2)</f>
        <v>1.03</v>
      </c>
      <c r="H2827" s="9" t="s">
        <v>8217</v>
      </c>
      <c r="I2827" t="s">
        <v>8223</v>
      </c>
      <c r="J2827" t="s">
        <v>8245</v>
      </c>
      <c r="K2827">
        <v>1449255686</v>
      </c>
      <c r="L2827">
        <v>1446663686</v>
      </c>
      <c r="M2827" s="20">
        <f>(((K2827/60)/60)/24)+DATE(1970,1,1)</f>
        <v>42342.792662037042</v>
      </c>
      <c r="N2827" s="20">
        <f>(((L2827/60)/60)/24)+DATE(1970,1,1)</f>
        <v>42312.792662037042</v>
      </c>
      <c r="O2827" s="22">
        <f>M2827-N2827</f>
        <v>30</v>
      </c>
      <c r="P2827" t="b">
        <v>0</v>
      </c>
      <c r="Q2827">
        <v>51</v>
      </c>
      <c r="R2827" t="b">
        <v>1</v>
      </c>
      <c r="S2827" t="s">
        <v>8266</v>
      </c>
      <c r="T2827" s="15" t="s">
        <v>8313</v>
      </c>
      <c r="U2827" s="15" t="s">
        <v>8314</v>
      </c>
    </row>
    <row r="2828" spans="1:21" ht="60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s="13">
        <f>IFERROR(ROUND(E2828/Q2828,2),0)</f>
        <v>113.42</v>
      </c>
      <c r="G2828" s="10">
        <f>ROUND(E2828/D2828,2)</f>
        <v>1.08</v>
      </c>
      <c r="H2828" s="9" t="s">
        <v>8217</v>
      </c>
      <c r="I2828" t="s">
        <v>8222</v>
      </c>
      <c r="J2828" t="s">
        <v>8244</v>
      </c>
      <c r="K2828">
        <v>1436511600</v>
      </c>
      <c r="L2828">
        <v>1434415812</v>
      </c>
      <c r="M2828" s="20">
        <f>(((K2828/60)/60)/24)+DATE(1970,1,1)</f>
        <v>42195.291666666672</v>
      </c>
      <c r="N2828" s="20">
        <f>(((L2828/60)/60)/24)+DATE(1970,1,1)</f>
        <v>42171.034861111111</v>
      </c>
      <c r="O2828" s="22">
        <f>M2828-N2828</f>
        <v>24.256805555560277</v>
      </c>
      <c r="P2828" t="b">
        <v>0</v>
      </c>
      <c r="Q2828">
        <v>19</v>
      </c>
      <c r="R2828" t="b">
        <v>1</v>
      </c>
      <c r="S2828" t="s">
        <v>8266</v>
      </c>
      <c r="T2828" s="15" t="s">
        <v>8313</v>
      </c>
      <c r="U2828" s="15" t="s">
        <v>8314</v>
      </c>
    </row>
    <row r="2829" spans="1:21" ht="60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s="13">
        <f>IFERROR(ROUND(E2829/Q2829,2),0)</f>
        <v>104.57</v>
      </c>
      <c r="G2829" s="10">
        <f>ROUND(E2829/D2829,2)</f>
        <v>1.2</v>
      </c>
      <c r="H2829" s="9" t="s">
        <v>8217</v>
      </c>
      <c r="I2829" t="s">
        <v>8222</v>
      </c>
      <c r="J2829" t="s">
        <v>8244</v>
      </c>
      <c r="K2829">
        <v>1464971400</v>
      </c>
      <c r="L2829">
        <v>1462379066</v>
      </c>
      <c r="M2829" s="20">
        <f>(((K2829/60)/60)/24)+DATE(1970,1,1)</f>
        <v>42524.6875</v>
      </c>
      <c r="N2829" s="20">
        <f>(((L2829/60)/60)/24)+DATE(1970,1,1)</f>
        <v>42494.683634259258</v>
      </c>
      <c r="O2829" s="22">
        <f>M2829-N2829</f>
        <v>30.003865740742185</v>
      </c>
      <c r="P2829" t="b">
        <v>0</v>
      </c>
      <c r="Q2829">
        <v>23</v>
      </c>
      <c r="R2829" t="b">
        <v>1</v>
      </c>
      <c r="S2829" t="s">
        <v>8266</v>
      </c>
      <c r="T2829" s="15" t="s">
        <v>8313</v>
      </c>
      <c r="U2829" s="15" t="s">
        <v>8314</v>
      </c>
    </row>
    <row r="2830" spans="1:21" ht="60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s="13">
        <f>IFERROR(ROUND(E2830/Q2830,2),0)</f>
        <v>98.31</v>
      </c>
      <c r="G2830" s="10">
        <f>ROUND(E2830/D2830,2)</f>
        <v>1</v>
      </c>
      <c r="H2830" s="9" t="s">
        <v>8217</v>
      </c>
      <c r="I2830" t="s">
        <v>8223</v>
      </c>
      <c r="J2830" t="s">
        <v>8245</v>
      </c>
      <c r="K2830">
        <v>1443826800</v>
      </c>
      <c r="L2830">
        <v>1441606869</v>
      </c>
      <c r="M2830" s="20">
        <f>(((K2830/60)/60)/24)+DATE(1970,1,1)</f>
        <v>42279.958333333328</v>
      </c>
      <c r="N2830" s="20">
        <f>(((L2830/60)/60)/24)+DATE(1970,1,1)</f>
        <v>42254.264687499999</v>
      </c>
      <c r="O2830" s="22">
        <f>M2830-N2830</f>
        <v>25.693645833329356</v>
      </c>
      <c r="P2830" t="b">
        <v>0</v>
      </c>
      <c r="Q2830">
        <v>97</v>
      </c>
      <c r="R2830" t="b">
        <v>1</v>
      </c>
      <c r="S2830" t="s">
        <v>8266</v>
      </c>
      <c r="T2830" s="15" t="s">
        <v>8313</v>
      </c>
      <c r="U2830" s="15" t="s">
        <v>8314</v>
      </c>
    </row>
    <row r="2831" spans="1:21" ht="60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s="13">
        <f>IFERROR(ROUND(E2831/Q2831,2),0)</f>
        <v>35.04</v>
      </c>
      <c r="G2831" s="10">
        <f>ROUND(E2831/D2831,2)</f>
        <v>1.07</v>
      </c>
      <c r="H2831" s="9" t="s">
        <v>8217</v>
      </c>
      <c r="I2831" t="s">
        <v>8223</v>
      </c>
      <c r="J2831" t="s">
        <v>8245</v>
      </c>
      <c r="K2831">
        <v>1464863118</v>
      </c>
      <c r="L2831">
        <v>1462443918</v>
      </c>
      <c r="M2831" s="20">
        <f>(((K2831/60)/60)/24)+DATE(1970,1,1)</f>
        <v>42523.434236111112</v>
      </c>
      <c r="N2831" s="20">
        <f>(((L2831/60)/60)/24)+DATE(1970,1,1)</f>
        <v>42495.434236111112</v>
      </c>
      <c r="O2831" s="22">
        <f>M2831-N2831</f>
        <v>28</v>
      </c>
      <c r="P2831" t="b">
        <v>0</v>
      </c>
      <c r="Q2831">
        <v>76</v>
      </c>
      <c r="R2831" t="b">
        <v>1</v>
      </c>
      <c r="S2831" t="s">
        <v>8266</v>
      </c>
      <c r="T2831" s="15" t="s">
        <v>8313</v>
      </c>
      <c r="U2831" s="15" t="s">
        <v>8314</v>
      </c>
    </row>
    <row r="2832" spans="1:21" ht="45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s="13">
        <f>IFERROR(ROUND(E2832/Q2832,2),0)</f>
        <v>272.73</v>
      </c>
      <c r="G2832" s="10">
        <f>ROUND(E2832/D2832,2)</f>
        <v>1</v>
      </c>
      <c r="H2832" s="9" t="s">
        <v>8217</v>
      </c>
      <c r="I2832" t="s">
        <v>8222</v>
      </c>
      <c r="J2832" t="s">
        <v>8244</v>
      </c>
      <c r="K2832">
        <v>1399867140</v>
      </c>
      <c r="L2832">
        <v>1398802148</v>
      </c>
      <c r="M2832" s="20">
        <f>(((K2832/60)/60)/24)+DATE(1970,1,1)</f>
        <v>41771.165972222225</v>
      </c>
      <c r="N2832" s="20">
        <f>(((L2832/60)/60)/24)+DATE(1970,1,1)</f>
        <v>41758.839675925927</v>
      </c>
      <c r="O2832" s="22">
        <f>M2832-N2832</f>
        <v>12.326296296298096</v>
      </c>
      <c r="P2832" t="b">
        <v>0</v>
      </c>
      <c r="Q2832">
        <v>11</v>
      </c>
      <c r="R2832" t="b">
        <v>1</v>
      </c>
      <c r="S2832" t="s">
        <v>8266</v>
      </c>
      <c r="T2832" s="15" t="s">
        <v>8313</v>
      </c>
      <c r="U2832" s="15" t="s">
        <v>8314</v>
      </c>
    </row>
    <row r="2833" spans="1:21" ht="45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s="13">
        <f>IFERROR(ROUND(E2833/Q2833,2),0)</f>
        <v>63.85</v>
      </c>
      <c r="G2833" s="10">
        <f>ROUND(E2833/D2833,2)</f>
        <v>1.1100000000000001</v>
      </c>
      <c r="H2833" s="9" t="s">
        <v>8217</v>
      </c>
      <c r="I2833" t="s">
        <v>8222</v>
      </c>
      <c r="J2833" t="s">
        <v>8244</v>
      </c>
      <c r="K2833">
        <v>1437076070</v>
      </c>
      <c r="L2833">
        <v>1434484070</v>
      </c>
      <c r="M2833" s="20">
        <f>(((K2833/60)/60)/24)+DATE(1970,1,1)</f>
        <v>42201.824884259258</v>
      </c>
      <c r="N2833" s="20">
        <f>(((L2833/60)/60)/24)+DATE(1970,1,1)</f>
        <v>42171.824884259258</v>
      </c>
      <c r="O2833" s="22">
        <f>M2833-N2833</f>
        <v>30</v>
      </c>
      <c r="P2833" t="b">
        <v>0</v>
      </c>
      <c r="Q2833">
        <v>52</v>
      </c>
      <c r="R2833" t="b">
        <v>1</v>
      </c>
      <c r="S2833" t="s">
        <v>8266</v>
      </c>
      <c r="T2833" s="15" t="s">
        <v>8313</v>
      </c>
      <c r="U2833" s="15" t="s">
        <v>8314</v>
      </c>
    </row>
    <row r="2834" spans="1:21" ht="60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s="13">
        <f>IFERROR(ROUND(E2834/Q2834,2),0)</f>
        <v>30.19</v>
      </c>
      <c r="G2834" s="10">
        <f>ROUND(E2834/D2834,2)</f>
        <v>1.1499999999999999</v>
      </c>
      <c r="H2834" s="9" t="s">
        <v>8217</v>
      </c>
      <c r="I2834" t="s">
        <v>8223</v>
      </c>
      <c r="J2834" t="s">
        <v>8245</v>
      </c>
      <c r="K2834">
        <v>1416780000</v>
      </c>
      <c r="L2834">
        <v>1414342894</v>
      </c>
      <c r="M2834" s="20">
        <f>(((K2834/60)/60)/24)+DATE(1970,1,1)</f>
        <v>41966.916666666672</v>
      </c>
      <c r="N2834" s="20">
        <f>(((L2834/60)/60)/24)+DATE(1970,1,1)</f>
        <v>41938.709421296298</v>
      </c>
      <c r="O2834" s="22">
        <f>M2834-N2834</f>
        <v>28.20724537037313</v>
      </c>
      <c r="P2834" t="b">
        <v>0</v>
      </c>
      <c r="Q2834">
        <v>95</v>
      </c>
      <c r="R2834" t="b">
        <v>1</v>
      </c>
      <c r="S2834" t="s">
        <v>8266</v>
      </c>
      <c r="T2834" s="15" t="s">
        <v>8313</v>
      </c>
      <c r="U2834" s="15" t="s">
        <v>8314</v>
      </c>
    </row>
    <row r="2835" spans="1:21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s="13">
        <f>IFERROR(ROUND(E2835/Q2835,2),0)</f>
        <v>83.51</v>
      </c>
      <c r="G2835" s="10">
        <f>ROUND(E2835/D2835,2)</f>
        <v>1.08</v>
      </c>
      <c r="H2835" s="9" t="s">
        <v>8217</v>
      </c>
      <c r="I2835" t="s">
        <v>8222</v>
      </c>
      <c r="J2835" t="s">
        <v>8244</v>
      </c>
      <c r="K2835">
        <v>1444528800</v>
      </c>
      <c r="L2835">
        <v>1442804633</v>
      </c>
      <c r="M2835" s="20">
        <f>(((K2835/60)/60)/24)+DATE(1970,1,1)</f>
        <v>42288.083333333328</v>
      </c>
      <c r="N2835" s="20">
        <f>(((L2835/60)/60)/24)+DATE(1970,1,1)</f>
        <v>42268.127696759257</v>
      </c>
      <c r="O2835" s="22">
        <f>M2835-N2835</f>
        <v>19.955636574071832</v>
      </c>
      <c r="P2835" t="b">
        <v>0</v>
      </c>
      <c r="Q2835">
        <v>35</v>
      </c>
      <c r="R2835" t="b">
        <v>1</v>
      </c>
      <c r="S2835" t="s">
        <v>8266</v>
      </c>
      <c r="T2835" s="15" t="s">
        <v>8313</v>
      </c>
      <c r="U2835" s="15" t="s">
        <v>8314</v>
      </c>
    </row>
    <row r="2836" spans="1:21" ht="45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s="13">
        <f>IFERROR(ROUND(E2836/Q2836,2),0)</f>
        <v>64.760000000000005</v>
      </c>
      <c r="G2836" s="10">
        <f>ROUND(E2836/D2836,2)</f>
        <v>1.7</v>
      </c>
      <c r="H2836" s="9" t="s">
        <v>8217</v>
      </c>
      <c r="I2836" t="s">
        <v>8223</v>
      </c>
      <c r="J2836" t="s">
        <v>8245</v>
      </c>
      <c r="K2836">
        <v>1422658930</v>
      </c>
      <c r="L2836">
        <v>1421362930</v>
      </c>
      <c r="M2836" s="20">
        <f>(((K2836/60)/60)/24)+DATE(1970,1,1)</f>
        <v>42034.959837962961</v>
      </c>
      <c r="N2836" s="20">
        <f>(((L2836/60)/60)/24)+DATE(1970,1,1)</f>
        <v>42019.959837962961</v>
      </c>
      <c r="O2836" s="22">
        <f>M2836-N2836</f>
        <v>15</v>
      </c>
      <c r="P2836" t="b">
        <v>0</v>
      </c>
      <c r="Q2836">
        <v>21</v>
      </c>
      <c r="R2836" t="b">
        <v>1</v>
      </c>
      <c r="S2836" t="s">
        <v>8266</v>
      </c>
      <c r="T2836" s="15" t="s">
        <v>8313</v>
      </c>
      <c r="U2836" s="15" t="s">
        <v>8314</v>
      </c>
    </row>
    <row r="2837" spans="1:21" ht="45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s="13">
        <f>IFERROR(ROUND(E2837/Q2837,2),0)</f>
        <v>20.12</v>
      </c>
      <c r="G2837" s="10">
        <f>ROUND(E2837/D2837,2)</f>
        <v>1.87</v>
      </c>
      <c r="H2837" s="9" t="s">
        <v>8217</v>
      </c>
      <c r="I2837" t="s">
        <v>8223</v>
      </c>
      <c r="J2837" t="s">
        <v>8245</v>
      </c>
      <c r="K2837">
        <v>1449273600</v>
      </c>
      <c r="L2837">
        <v>1446742417</v>
      </c>
      <c r="M2837" s="20">
        <f>(((K2837/60)/60)/24)+DATE(1970,1,1)</f>
        <v>42343</v>
      </c>
      <c r="N2837" s="20">
        <f>(((L2837/60)/60)/24)+DATE(1970,1,1)</f>
        <v>42313.703900462962</v>
      </c>
      <c r="O2837" s="22">
        <f>M2837-N2837</f>
        <v>29.296099537037662</v>
      </c>
      <c r="P2837" t="b">
        <v>0</v>
      </c>
      <c r="Q2837">
        <v>93</v>
      </c>
      <c r="R2837" t="b">
        <v>1</v>
      </c>
      <c r="S2837" t="s">
        <v>8266</v>
      </c>
      <c r="T2837" s="15" t="s">
        <v>8313</v>
      </c>
      <c r="U2837" s="15" t="s">
        <v>8314</v>
      </c>
    </row>
    <row r="2838" spans="1:21" ht="60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s="13">
        <f>IFERROR(ROUND(E2838/Q2838,2),0)</f>
        <v>44.09</v>
      </c>
      <c r="G2838" s="10">
        <f>ROUND(E2838/D2838,2)</f>
        <v>1.08</v>
      </c>
      <c r="H2838" s="9" t="s">
        <v>8217</v>
      </c>
      <c r="I2838" t="s">
        <v>8222</v>
      </c>
      <c r="J2838" t="s">
        <v>8244</v>
      </c>
      <c r="K2838">
        <v>1487393940</v>
      </c>
      <c r="L2838">
        <v>1484115418</v>
      </c>
      <c r="M2838" s="20">
        <f>(((K2838/60)/60)/24)+DATE(1970,1,1)</f>
        <v>42784.207638888889</v>
      </c>
      <c r="N2838" s="20">
        <f>(((L2838/60)/60)/24)+DATE(1970,1,1)</f>
        <v>42746.261782407411</v>
      </c>
      <c r="O2838" s="22">
        <f>M2838-N2838</f>
        <v>37.945856481477676</v>
      </c>
      <c r="P2838" t="b">
        <v>0</v>
      </c>
      <c r="Q2838">
        <v>11</v>
      </c>
      <c r="R2838" t="b">
        <v>1</v>
      </c>
      <c r="S2838" t="s">
        <v>8266</v>
      </c>
      <c r="T2838" s="15" t="s">
        <v>8313</v>
      </c>
      <c r="U2838" s="15" t="s">
        <v>8314</v>
      </c>
    </row>
    <row r="2839" spans="1:21" ht="60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s="13">
        <f>IFERROR(ROUND(E2839/Q2839,2),0)</f>
        <v>40.479999999999997</v>
      </c>
      <c r="G2839" s="10">
        <f>ROUND(E2839/D2839,2)</f>
        <v>1</v>
      </c>
      <c r="H2839" s="9" t="s">
        <v>8217</v>
      </c>
      <c r="I2839" t="s">
        <v>8227</v>
      </c>
      <c r="J2839" t="s">
        <v>8249</v>
      </c>
      <c r="K2839">
        <v>1449701284</v>
      </c>
      <c r="L2839">
        <v>1446241684</v>
      </c>
      <c r="M2839" s="20">
        <f>(((K2839/60)/60)/24)+DATE(1970,1,1)</f>
        <v>42347.950046296297</v>
      </c>
      <c r="N2839" s="20">
        <f>(((L2839/60)/60)/24)+DATE(1970,1,1)</f>
        <v>42307.908379629633</v>
      </c>
      <c r="O2839" s="22">
        <f>M2839-N2839</f>
        <v>40.041666666664241</v>
      </c>
      <c r="P2839" t="b">
        <v>0</v>
      </c>
      <c r="Q2839">
        <v>21</v>
      </c>
      <c r="R2839" t="b">
        <v>1</v>
      </c>
      <c r="S2839" t="s">
        <v>8266</v>
      </c>
      <c r="T2839" s="15" t="s">
        <v>8313</v>
      </c>
      <c r="U2839" s="15" t="s">
        <v>8314</v>
      </c>
    </row>
    <row r="2840" spans="1:21" ht="45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s="13">
        <f>IFERROR(ROUND(E2840/Q2840,2),0)</f>
        <v>44.54</v>
      </c>
      <c r="G2840" s="10">
        <f>ROUND(E2840/D2840,2)</f>
        <v>1.2</v>
      </c>
      <c r="H2840" s="9" t="s">
        <v>8217</v>
      </c>
      <c r="I2840" t="s">
        <v>8222</v>
      </c>
      <c r="J2840" t="s">
        <v>8244</v>
      </c>
      <c r="K2840">
        <v>1407967200</v>
      </c>
      <c r="L2840">
        <v>1406039696</v>
      </c>
      <c r="M2840" s="20">
        <f>(((K2840/60)/60)/24)+DATE(1970,1,1)</f>
        <v>41864.916666666664</v>
      </c>
      <c r="N2840" s="20">
        <f>(((L2840/60)/60)/24)+DATE(1970,1,1)</f>
        <v>41842.607592592591</v>
      </c>
      <c r="O2840" s="22">
        <f>M2840-N2840</f>
        <v>22.309074074073578</v>
      </c>
      <c r="P2840" t="b">
        <v>0</v>
      </c>
      <c r="Q2840">
        <v>54</v>
      </c>
      <c r="R2840" t="b">
        <v>1</v>
      </c>
      <c r="S2840" t="s">
        <v>8266</v>
      </c>
      <c r="T2840" s="15" t="s">
        <v>8313</v>
      </c>
      <c r="U2840" s="15" t="s">
        <v>8314</v>
      </c>
    </row>
    <row r="2841" spans="1:21" ht="60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s="13">
        <f>IFERROR(ROUND(E2841/Q2841,2),0)</f>
        <v>125.81</v>
      </c>
      <c r="G2841" s="10">
        <f>ROUND(E2841/D2841,2)</f>
        <v>1.1100000000000001</v>
      </c>
      <c r="H2841" s="9" t="s">
        <v>8217</v>
      </c>
      <c r="I2841" t="s">
        <v>8222</v>
      </c>
      <c r="J2841" t="s">
        <v>8244</v>
      </c>
      <c r="K2841">
        <v>1408942740</v>
      </c>
      <c r="L2841">
        <v>1406958354</v>
      </c>
      <c r="M2841" s="20">
        <f>(((K2841/60)/60)/24)+DATE(1970,1,1)</f>
        <v>41876.207638888889</v>
      </c>
      <c r="N2841" s="20">
        <f>(((L2841/60)/60)/24)+DATE(1970,1,1)</f>
        <v>41853.240208333329</v>
      </c>
      <c r="O2841" s="22">
        <f>M2841-N2841</f>
        <v>22.967430555559986</v>
      </c>
      <c r="P2841" t="b">
        <v>0</v>
      </c>
      <c r="Q2841">
        <v>31</v>
      </c>
      <c r="R2841" t="b">
        <v>1</v>
      </c>
      <c r="S2841" t="s">
        <v>8266</v>
      </c>
      <c r="T2841" s="15" t="s">
        <v>8313</v>
      </c>
      <c r="U2841" s="15" t="s">
        <v>8314</v>
      </c>
    </row>
    <row r="2842" spans="1:21" ht="60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s="13">
        <f>IFERROR(ROUND(E2842/Q2842,2),0)</f>
        <v>19.7</v>
      </c>
      <c r="G2842" s="10">
        <f>ROUND(E2842/D2842,2)</f>
        <v>1.04</v>
      </c>
      <c r="H2842" s="9" t="s">
        <v>8217</v>
      </c>
      <c r="I2842" t="s">
        <v>8223</v>
      </c>
      <c r="J2842" t="s">
        <v>8245</v>
      </c>
      <c r="K2842">
        <v>1426698000</v>
      </c>
      <c r="L2842">
        <v>1424825479</v>
      </c>
      <c r="M2842" s="20">
        <f>(((K2842/60)/60)/24)+DATE(1970,1,1)</f>
        <v>42081.708333333328</v>
      </c>
      <c r="N2842" s="20">
        <f>(((L2842/60)/60)/24)+DATE(1970,1,1)</f>
        <v>42060.035636574074</v>
      </c>
      <c r="O2842" s="22">
        <f>M2842-N2842</f>
        <v>21.672696759254904</v>
      </c>
      <c r="P2842" t="b">
        <v>0</v>
      </c>
      <c r="Q2842">
        <v>132</v>
      </c>
      <c r="R2842" t="b">
        <v>1</v>
      </c>
      <c r="S2842" t="s">
        <v>8266</v>
      </c>
      <c r="T2842" s="15" t="s">
        <v>8313</v>
      </c>
      <c r="U2842" s="15" t="s">
        <v>8314</v>
      </c>
    </row>
    <row r="2843" spans="1:21" ht="60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s="13">
        <f>IFERROR(ROUND(E2843/Q2843,2),0)</f>
        <v>10</v>
      </c>
      <c r="G2843" s="10">
        <f>ROUND(E2843/D2843,2)</f>
        <v>0.01</v>
      </c>
      <c r="H2843" s="9" t="s">
        <v>8219</v>
      </c>
      <c r="I2843" t="s">
        <v>8223</v>
      </c>
      <c r="J2843" t="s">
        <v>8245</v>
      </c>
      <c r="K2843">
        <v>1450032297</v>
      </c>
      <c r="L2843">
        <v>1444844697</v>
      </c>
      <c r="M2843" s="20">
        <f>(((K2843/60)/60)/24)+DATE(1970,1,1)</f>
        <v>42351.781215277777</v>
      </c>
      <c r="N2843" s="20">
        <f>(((L2843/60)/60)/24)+DATE(1970,1,1)</f>
        <v>42291.739548611105</v>
      </c>
      <c r="O2843" s="22">
        <f>M2843-N2843</f>
        <v>60.041666666671517</v>
      </c>
      <c r="P2843" t="b">
        <v>0</v>
      </c>
      <c r="Q2843">
        <v>1</v>
      </c>
      <c r="R2843" t="b">
        <v>0</v>
      </c>
      <c r="S2843" t="s">
        <v>8266</v>
      </c>
      <c r="T2843" s="15" t="s">
        <v>8313</v>
      </c>
      <c r="U2843" s="15" t="s">
        <v>8314</v>
      </c>
    </row>
    <row r="2844" spans="1:21" ht="60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s="13" t="s">
        <v>7234</v>
      </c>
      <c r="G2844" s="10">
        <f>ROUND(E2844/D2844,2)</f>
        <v>0</v>
      </c>
      <c r="H2844" s="9" t="s">
        <v>8219</v>
      </c>
      <c r="I2844" t="s">
        <v>8223</v>
      </c>
      <c r="J2844" t="s">
        <v>8245</v>
      </c>
      <c r="K2844">
        <v>1403348400</v>
      </c>
      <c r="L2844">
        <v>1401058295</v>
      </c>
      <c r="M2844" s="20">
        <f>(((K2844/60)/60)/24)+DATE(1970,1,1)</f>
        <v>41811.458333333336</v>
      </c>
      <c r="N2844" s="20">
        <f>(((L2844/60)/60)/24)+DATE(1970,1,1)</f>
        <v>41784.952488425923</v>
      </c>
      <c r="O2844" s="22">
        <f>M2844-N2844</f>
        <v>26.50584490741312</v>
      </c>
      <c r="P2844" t="b">
        <v>0</v>
      </c>
      <c r="Q2844" t="s">
        <v>8305</v>
      </c>
      <c r="R2844" t="b">
        <v>0</v>
      </c>
      <c r="S2844" t="s">
        <v>8266</v>
      </c>
      <c r="T2844" s="15" t="s">
        <v>8313</v>
      </c>
      <c r="U2844" s="15" t="s">
        <v>8314</v>
      </c>
    </row>
    <row r="2845" spans="1:21" ht="60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s="13" t="s">
        <v>7234</v>
      </c>
      <c r="G2845" s="10">
        <f>ROUND(E2845/D2845,2)</f>
        <v>0</v>
      </c>
      <c r="H2845" s="9" t="s">
        <v>8219</v>
      </c>
      <c r="I2845" t="s">
        <v>8222</v>
      </c>
      <c r="J2845" t="s">
        <v>8244</v>
      </c>
      <c r="K2845">
        <v>1465790400</v>
      </c>
      <c r="L2845">
        <v>1462210950</v>
      </c>
      <c r="M2845" s="20">
        <f>(((K2845/60)/60)/24)+DATE(1970,1,1)</f>
        <v>42534.166666666672</v>
      </c>
      <c r="N2845" s="20">
        <f>(((L2845/60)/60)/24)+DATE(1970,1,1)</f>
        <v>42492.737847222219</v>
      </c>
      <c r="O2845" s="22">
        <f>M2845-N2845</f>
        <v>41.428819444452529</v>
      </c>
      <c r="P2845" t="b">
        <v>0</v>
      </c>
      <c r="Q2845" t="s">
        <v>8305</v>
      </c>
      <c r="R2845" t="b">
        <v>0</v>
      </c>
      <c r="S2845" t="s">
        <v>8266</v>
      </c>
      <c r="T2845" s="15" t="s">
        <v>8313</v>
      </c>
      <c r="U2845" s="15" t="s">
        <v>8314</v>
      </c>
    </row>
    <row r="2846" spans="1:21" ht="60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s="13">
        <f>IFERROR(ROUND(E2846/Q2846,2),0)</f>
        <v>30</v>
      </c>
      <c r="G2846" s="10">
        <f>ROUND(E2846/D2846,2)</f>
        <v>0.05</v>
      </c>
      <c r="H2846" s="9" t="s">
        <v>8219</v>
      </c>
      <c r="I2846" t="s">
        <v>8237</v>
      </c>
      <c r="J2846" t="s">
        <v>8247</v>
      </c>
      <c r="K2846">
        <v>1483535180</v>
      </c>
      <c r="L2846">
        <v>1480943180</v>
      </c>
      <c r="M2846" s="20">
        <f>(((K2846/60)/60)/24)+DATE(1970,1,1)</f>
        <v>42739.546064814815</v>
      </c>
      <c r="N2846" s="20">
        <f>(((L2846/60)/60)/24)+DATE(1970,1,1)</f>
        <v>42709.546064814815</v>
      </c>
      <c r="O2846" s="22">
        <f>M2846-N2846</f>
        <v>30</v>
      </c>
      <c r="P2846" t="b">
        <v>0</v>
      </c>
      <c r="Q2846">
        <v>1</v>
      </c>
      <c r="R2846" t="b">
        <v>0</v>
      </c>
      <c r="S2846" t="s">
        <v>8266</v>
      </c>
      <c r="T2846" s="15" t="s">
        <v>8313</v>
      </c>
      <c r="U2846" s="15" t="s">
        <v>8314</v>
      </c>
    </row>
    <row r="2847" spans="1:21" ht="45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s="13">
        <f>IFERROR(ROUND(E2847/Q2847,2),0)</f>
        <v>60.67</v>
      </c>
      <c r="G2847" s="10">
        <f>ROUND(E2847/D2847,2)</f>
        <v>0.32</v>
      </c>
      <c r="H2847" s="9" t="s">
        <v>8219</v>
      </c>
      <c r="I2847" t="s">
        <v>8222</v>
      </c>
      <c r="J2847" t="s">
        <v>8244</v>
      </c>
      <c r="K2847">
        <v>1433723033</v>
      </c>
      <c r="L2847">
        <v>1428539033</v>
      </c>
      <c r="M2847" s="20">
        <f>(((K2847/60)/60)/24)+DATE(1970,1,1)</f>
        <v>42163.016585648147</v>
      </c>
      <c r="N2847" s="20">
        <f>(((L2847/60)/60)/24)+DATE(1970,1,1)</f>
        <v>42103.016585648147</v>
      </c>
      <c r="O2847" s="22">
        <f>M2847-N2847</f>
        <v>60</v>
      </c>
      <c r="P2847" t="b">
        <v>0</v>
      </c>
      <c r="Q2847">
        <v>39</v>
      </c>
      <c r="R2847" t="b">
        <v>0</v>
      </c>
      <c r="S2847" t="s">
        <v>8266</v>
      </c>
      <c r="T2847" s="15" t="s">
        <v>8313</v>
      </c>
      <c r="U2847" s="15" t="s">
        <v>8314</v>
      </c>
    </row>
    <row r="2848" spans="1:21" ht="60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s="13" t="s">
        <v>7234</v>
      </c>
      <c r="G2848" s="10">
        <f>ROUND(E2848/D2848,2)</f>
        <v>0</v>
      </c>
      <c r="H2848" s="9" t="s">
        <v>8219</v>
      </c>
      <c r="I2848" t="s">
        <v>8222</v>
      </c>
      <c r="J2848" t="s">
        <v>8244</v>
      </c>
      <c r="K2848">
        <v>1432917394</v>
      </c>
      <c r="L2848">
        <v>1429029394</v>
      </c>
      <c r="M2848" s="20">
        <f>(((K2848/60)/60)/24)+DATE(1970,1,1)</f>
        <v>42153.692060185189</v>
      </c>
      <c r="N2848" s="20">
        <f>(((L2848/60)/60)/24)+DATE(1970,1,1)</f>
        <v>42108.692060185189</v>
      </c>
      <c r="O2848" s="22">
        <f>M2848-N2848</f>
        <v>45</v>
      </c>
      <c r="P2848" t="b">
        <v>0</v>
      </c>
      <c r="Q2848" t="s">
        <v>8305</v>
      </c>
      <c r="R2848" t="b">
        <v>0</v>
      </c>
      <c r="S2848" t="s">
        <v>8266</v>
      </c>
      <c r="T2848" s="15" t="s">
        <v>8313</v>
      </c>
      <c r="U2848" s="15" t="s">
        <v>8314</v>
      </c>
    </row>
    <row r="2849" spans="1:21" ht="60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s="13" t="s">
        <v>7234</v>
      </c>
      <c r="G2849" s="10">
        <f>ROUND(E2849/D2849,2)</f>
        <v>0</v>
      </c>
      <c r="H2849" s="9" t="s">
        <v>8219</v>
      </c>
      <c r="I2849" t="s">
        <v>8222</v>
      </c>
      <c r="J2849" t="s">
        <v>8244</v>
      </c>
      <c r="K2849">
        <v>1464031265</v>
      </c>
      <c r="L2849">
        <v>1458847265</v>
      </c>
      <c r="M2849" s="20">
        <f>(((K2849/60)/60)/24)+DATE(1970,1,1)</f>
        <v>42513.806307870371</v>
      </c>
      <c r="N2849" s="20">
        <f>(((L2849/60)/60)/24)+DATE(1970,1,1)</f>
        <v>42453.806307870371</v>
      </c>
      <c r="O2849" s="22">
        <f>M2849-N2849</f>
        <v>60</v>
      </c>
      <c r="P2849" t="b">
        <v>0</v>
      </c>
      <c r="Q2849" t="s">
        <v>8305</v>
      </c>
      <c r="R2849" t="b">
        <v>0</v>
      </c>
      <c r="S2849" t="s">
        <v>8266</v>
      </c>
      <c r="T2849" s="15" t="s">
        <v>8313</v>
      </c>
      <c r="U2849" s="15" t="s">
        <v>8314</v>
      </c>
    </row>
    <row r="2850" spans="1:21" ht="60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s="13">
        <f>IFERROR(ROUND(E2850/Q2850,2),0)</f>
        <v>23.33</v>
      </c>
      <c r="G2850" s="10">
        <f>ROUND(E2850/D2850,2)</f>
        <v>0</v>
      </c>
      <c r="H2850" s="9" t="s">
        <v>8219</v>
      </c>
      <c r="I2850" t="s">
        <v>8222</v>
      </c>
      <c r="J2850" t="s">
        <v>8244</v>
      </c>
      <c r="K2850">
        <v>1432913659</v>
      </c>
      <c r="L2850">
        <v>1430321659</v>
      </c>
      <c r="M2850" s="20">
        <f>(((K2850/60)/60)/24)+DATE(1970,1,1)</f>
        <v>42153.648831018523</v>
      </c>
      <c r="N2850" s="20">
        <f>(((L2850/60)/60)/24)+DATE(1970,1,1)</f>
        <v>42123.648831018523</v>
      </c>
      <c r="O2850" s="22">
        <f>M2850-N2850</f>
        <v>30</v>
      </c>
      <c r="P2850" t="b">
        <v>0</v>
      </c>
      <c r="Q2850">
        <v>3</v>
      </c>
      <c r="R2850" t="b">
        <v>0</v>
      </c>
      <c r="S2850" t="s">
        <v>8266</v>
      </c>
      <c r="T2850" s="15" t="s">
        <v>8313</v>
      </c>
      <c r="U2850" s="15" t="s">
        <v>8314</v>
      </c>
    </row>
    <row r="2851" spans="1:21" ht="60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s="13">
        <f>IFERROR(ROUND(E2851/Q2851,2),0)</f>
        <v>5</v>
      </c>
      <c r="G2851" s="10">
        <f>ROUND(E2851/D2851,2)</f>
        <v>0.01</v>
      </c>
      <c r="H2851" s="9" t="s">
        <v>8219</v>
      </c>
      <c r="I2851" t="s">
        <v>8223</v>
      </c>
      <c r="J2851" t="s">
        <v>8245</v>
      </c>
      <c r="K2851">
        <v>1461406600</v>
      </c>
      <c r="L2851">
        <v>1458814600</v>
      </c>
      <c r="M2851" s="20">
        <f>(((K2851/60)/60)/24)+DATE(1970,1,1)</f>
        <v>42483.428240740745</v>
      </c>
      <c r="N2851" s="20">
        <f>(((L2851/60)/60)/24)+DATE(1970,1,1)</f>
        <v>42453.428240740745</v>
      </c>
      <c r="O2851" s="22">
        <f>M2851-N2851</f>
        <v>30</v>
      </c>
      <c r="P2851" t="b">
        <v>0</v>
      </c>
      <c r="Q2851">
        <v>1</v>
      </c>
      <c r="R2851" t="b">
        <v>0</v>
      </c>
      <c r="S2851" t="s">
        <v>8266</v>
      </c>
      <c r="T2851" s="15" t="s">
        <v>8313</v>
      </c>
      <c r="U2851" s="15" t="s">
        <v>8314</v>
      </c>
    </row>
    <row r="2852" spans="1:21" ht="60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s="13">
        <f>IFERROR(ROUND(E2852/Q2852,2),0)</f>
        <v>23.92</v>
      </c>
      <c r="G2852" s="10">
        <f>ROUND(E2852/D2852,2)</f>
        <v>0.04</v>
      </c>
      <c r="H2852" s="9" t="s">
        <v>8219</v>
      </c>
      <c r="I2852" t="s">
        <v>8222</v>
      </c>
      <c r="J2852" t="s">
        <v>8244</v>
      </c>
      <c r="K2852">
        <v>1409962211</v>
      </c>
      <c r="L2852">
        <v>1407370211</v>
      </c>
      <c r="M2852" s="20">
        <f>(((K2852/60)/60)/24)+DATE(1970,1,1)</f>
        <v>41888.007071759261</v>
      </c>
      <c r="N2852" s="20">
        <f>(((L2852/60)/60)/24)+DATE(1970,1,1)</f>
        <v>41858.007071759261</v>
      </c>
      <c r="O2852" s="22">
        <f>M2852-N2852</f>
        <v>30</v>
      </c>
      <c r="P2852" t="b">
        <v>0</v>
      </c>
      <c r="Q2852">
        <v>13</v>
      </c>
      <c r="R2852" t="b">
        <v>0</v>
      </c>
      <c r="S2852" t="s">
        <v>8266</v>
      </c>
      <c r="T2852" s="15" t="s">
        <v>8313</v>
      </c>
      <c r="U2852" s="15" t="s">
        <v>8314</v>
      </c>
    </row>
    <row r="2853" spans="1:21" ht="60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s="13" t="s">
        <v>7234</v>
      </c>
      <c r="G2853" s="10">
        <f>ROUND(E2853/D2853,2)</f>
        <v>0</v>
      </c>
      <c r="H2853" s="9" t="s">
        <v>8219</v>
      </c>
      <c r="I2853" t="s">
        <v>8239</v>
      </c>
      <c r="J2853" t="s">
        <v>8247</v>
      </c>
      <c r="K2853">
        <v>1454109420</v>
      </c>
      <c r="L2853">
        <v>1453334629</v>
      </c>
      <c r="M2853" s="20">
        <f>(((K2853/60)/60)/24)+DATE(1970,1,1)</f>
        <v>42398.970138888893</v>
      </c>
      <c r="N2853" s="20">
        <f>(((L2853/60)/60)/24)+DATE(1970,1,1)</f>
        <v>42390.002650462964</v>
      </c>
      <c r="O2853" s="22">
        <f>M2853-N2853</f>
        <v>8.9674884259293322</v>
      </c>
      <c r="P2853" t="b">
        <v>0</v>
      </c>
      <c r="Q2853" t="s">
        <v>8305</v>
      </c>
      <c r="R2853" t="b">
        <v>0</v>
      </c>
      <c r="S2853" t="s">
        <v>8266</v>
      </c>
      <c r="T2853" s="15" t="s">
        <v>8313</v>
      </c>
      <c r="U2853" s="15" t="s">
        <v>8314</v>
      </c>
    </row>
    <row r="2854" spans="1:21" ht="45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s="13">
        <f>IFERROR(ROUND(E2854/Q2854,2),0)</f>
        <v>15.83</v>
      </c>
      <c r="G2854" s="10">
        <f>ROUND(E2854/D2854,2)</f>
        <v>0.02</v>
      </c>
      <c r="H2854" s="9" t="s">
        <v>8219</v>
      </c>
      <c r="I2854" t="s">
        <v>8222</v>
      </c>
      <c r="J2854" t="s">
        <v>8244</v>
      </c>
      <c r="K2854">
        <v>1403312703</v>
      </c>
      <c r="L2854">
        <v>1400720703</v>
      </c>
      <c r="M2854" s="20">
        <f>(((K2854/60)/60)/24)+DATE(1970,1,1)</f>
        <v>41811.045173611114</v>
      </c>
      <c r="N2854" s="20">
        <f>(((L2854/60)/60)/24)+DATE(1970,1,1)</f>
        <v>41781.045173611114</v>
      </c>
      <c r="O2854" s="22">
        <f>M2854-N2854</f>
        <v>30</v>
      </c>
      <c r="P2854" t="b">
        <v>0</v>
      </c>
      <c r="Q2854">
        <v>6</v>
      </c>
      <c r="R2854" t="b">
        <v>0</v>
      </c>
      <c r="S2854" t="s">
        <v>8266</v>
      </c>
      <c r="T2854" s="15" t="s">
        <v>8313</v>
      </c>
      <c r="U2854" s="15" t="s">
        <v>8314</v>
      </c>
    </row>
    <row r="2855" spans="1:21" ht="60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s="13" t="s">
        <v>7234</v>
      </c>
      <c r="G2855" s="10">
        <f>ROUND(E2855/D2855,2)</f>
        <v>0</v>
      </c>
      <c r="H2855" s="9" t="s">
        <v>8219</v>
      </c>
      <c r="I2855" t="s">
        <v>8227</v>
      </c>
      <c r="J2855" t="s">
        <v>8249</v>
      </c>
      <c r="K2855">
        <v>1410669297</v>
      </c>
      <c r="L2855">
        <v>1405485297</v>
      </c>
      <c r="M2855" s="20">
        <f>(((K2855/60)/60)/24)+DATE(1970,1,1)</f>
        <v>41896.190937499996</v>
      </c>
      <c r="N2855" s="20">
        <f>(((L2855/60)/60)/24)+DATE(1970,1,1)</f>
        <v>41836.190937499996</v>
      </c>
      <c r="O2855" s="22">
        <f>M2855-N2855</f>
        <v>60</v>
      </c>
      <c r="P2855" t="b">
        <v>0</v>
      </c>
      <c r="Q2855" t="s">
        <v>8305</v>
      </c>
      <c r="R2855" t="b">
        <v>0</v>
      </c>
      <c r="S2855" t="s">
        <v>8266</v>
      </c>
      <c r="T2855" s="15" t="s">
        <v>8313</v>
      </c>
      <c r="U2855" s="15" t="s">
        <v>8314</v>
      </c>
    </row>
    <row r="2856" spans="1:21" ht="45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s="13">
        <f>IFERROR(ROUND(E2856/Q2856,2),0)</f>
        <v>29.79</v>
      </c>
      <c r="G2856" s="10">
        <f>ROUND(E2856/D2856,2)</f>
        <v>0.42</v>
      </c>
      <c r="H2856" s="9" t="s">
        <v>8219</v>
      </c>
      <c r="I2856" t="s">
        <v>8223</v>
      </c>
      <c r="J2856" t="s">
        <v>8245</v>
      </c>
      <c r="K2856">
        <v>1431018719</v>
      </c>
      <c r="L2856">
        <v>1429290719</v>
      </c>
      <c r="M2856" s="20">
        <f>(((K2856/60)/60)/24)+DATE(1970,1,1)</f>
        <v>42131.71665509259</v>
      </c>
      <c r="N2856" s="20">
        <f>(((L2856/60)/60)/24)+DATE(1970,1,1)</f>
        <v>42111.71665509259</v>
      </c>
      <c r="O2856" s="22">
        <f>M2856-N2856</f>
        <v>20</v>
      </c>
      <c r="P2856" t="b">
        <v>0</v>
      </c>
      <c r="Q2856">
        <v>14</v>
      </c>
      <c r="R2856" t="b">
        <v>0</v>
      </c>
      <c r="S2856" t="s">
        <v>8266</v>
      </c>
      <c r="T2856" s="15" t="s">
        <v>8313</v>
      </c>
      <c r="U2856" s="15" t="s">
        <v>8314</v>
      </c>
    </row>
    <row r="2857" spans="1:21" ht="60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s="13">
        <f>IFERROR(ROUND(E2857/Q2857,2),0)</f>
        <v>60</v>
      </c>
      <c r="G2857" s="10">
        <f>ROUND(E2857/D2857,2)</f>
        <v>0.5</v>
      </c>
      <c r="H2857" s="9" t="s">
        <v>8219</v>
      </c>
      <c r="I2857" t="s">
        <v>8222</v>
      </c>
      <c r="J2857" t="s">
        <v>8244</v>
      </c>
      <c r="K2857">
        <v>1454110440</v>
      </c>
      <c r="L2857">
        <v>1451607071</v>
      </c>
      <c r="M2857" s="20">
        <f>(((K2857/60)/60)/24)+DATE(1970,1,1)</f>
        <v>42398.981944444444</v>
      </c>
      <c r="N2857" s="20">
        <f>(((L2857/60)/60)/24)+DATE(1970,1,1)</f>
        <v>42370.007766203707</v>
      </c>
      <c r="O2857" s="22">
        <f>M2857-N2857</f>
        <v>28.974178240736364</v>
      </c>
      <c r="P2857" t="b">
        <v>0</v>
      </c>
      <c r="Q2857">
        <v>5</v>
      </c>
      <c r="R2857" t="b">
        <v>0</v>
      </c>
      <c r="S2857" t="s">
        <v>8266</v>
      </c>
      <c r="T2857" s="15" t="s">
        <v>8313</v>
      </c>
      <c r="U2857" s="15" t="s">
        <v>8314</v>
      </c>
    </row>
    <row r="2858" spans="1:21" ht="45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s="13">
        <f>IFERROR(ROUND(E2858/Q2858,2),0)</f>
        <v>24.33</v>
      </c>
      <c r="G2858" s="10">
        <f>ROUND(E2858/D2858,2)</f>
        <v>0.05</v>
      </c>
      <c r="H2858" s="9" t="s">
        <v>8219</v>
      </c>
      <c r="I2858" t="s">
        <v>8222</v>
      </c>
      <c r="J2858" t="s">
        <v>8244</v>
      </c>
      <c r="K2858">
        <v>1439069640</v>
      </c>
      <c r="L2858">
        <v>1433897647</v>
      </c>
      <c r="M2858" s="20">
        <f>(((K2858/60)/60)/24)+DATE(1970,1,1)</f>
        <v>42224.898611111115</v>
      </c>
      <c r="N2858" s="20">
        <f>(((L2858/60)/60)/24)+DATE(1970,1,1)</f>
        <v>42165.037581018521</v>
      </c>
      <c r="O2858" s="22">
        <f>M2858-N2858</f>
        <v>59.861030092593865</v>
      </c>
      <c r="P2858" t="b">
        <v>0</v>
      </c>
      <c r="Q2858">
        <v>6</v>
      </c>
      <c r="R2858" t="b">
        <v>0</v>
      </c>
      <c r="S2858" t="s">
        <v>8266</v>
      </c>
      <c r="T2858" s="15" t="s">
        <v>8313</v>
      </c>
      <c r="U2858" s="15" t="s">
        <v>8314</v>
      </c>
    </row>
    <row r="2859" spans="1:21" ht="60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s="13">
        <f>IFERROR(ROUND(E2859/Q2859,2),0)</f>
        <v>500</v>
      </c>
      <c r="G2859" s="10">
        <f>ROUND(E2859/D2859,2)</f>
        <v>0.2</v>
      </c>
      <c r="H2859" s="9" t="s">
        <v>8219</v>
      </c>
      <c r="I2859" t="s">
        <v>8236</v>
      </c>
      <c r="J2859" t="s">
        <v>8254</v>
      </c>
      <c r="K2859">
        <v>1487613600</v>
      </c>
      <c r="L2859">
        <v>1482444295</v>
      </c>
      <c r="M2859" s="20">
        <f>(((K2859/60)/60)/24)+DATE(1970,1,1)</f>
        <v>42786.75</v>
      </c>
      <c r="N2859" s="20">
        <f>(((L2859/60)/60)/24)+DATE(1970,1,1)</f>
        <v>42726.920081018514</v>
      </c>
      <c r="O2859" s="22">
        <f>M2859-N2859</f>
        <v>59.829918981486117</v>
      </c>
      <c r="P2859" t="b">
        <v>0</v>
      </c>
      <c r="Q2859">
        <v>15</v>
      </c>
      <c r="R2859" t="b">
        <v>0</v>
      </c>
      <c r="S2859" t="s">
        <v>8266</v>
      </c>
      <c r="T2859" s="15" t="s">
        <v>8313</v>
      </c>
      <c r="U2859" s="15" t="s">
        <v>8314</v>
      </c>
    </row>
    <row r="2860" spans="1:21" ht="60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s="13" t="s">
        <v>7234</v>
      </c>
      <c r="G2860" s="10">
        <f>ROUND(E2860/D2860,2)</f>
        <v>0</v>
      </c>
      <c r="H2860" s="9" t="s">
        <v>8219</v>
      </c>
      <c r="I2860" t="s">
        <v>8231</v>
      </c>
      <c r="J2860" t="s">
        <v>8247</v>
      </c>
      <c r="K2860">
        <v>1417778880</v>
      </c>
      <c r="L2860">
        <v>1415711095</v>
      </c>
      <c r="M2860" s="20">
        <f>(((K2860/60)/60)/24)+DATE(1970,1,1)</f>
        <v>41978.477777777778</v>
      </c>
      <c r="N2860" s="20">
        <f>(((L2860/60)/60)/24)+DATE(1970,1,1)</f>
        <v>41954.545081018514</v>
      </c>
      <c r="O2860" s="22">
        <f>M2860-N2860</f>
        <v>23.932696759264218</v>
      </c>
      <c r="P2860" t="b">
        <v>0</v>
      </c>
      <c r="Q2860" t="s">
        <v>8305</v>
      </c>
      <c r="R2860" t="b">
        <v>0</v>
      </c>
      <c r="S2860" t="s">
        <v>8266</v>
      </c>
      <c r="T2860" s="15" t="s">
        <v>8313</v>
      </c>
      <c r="U2860" s="15" t="s">
        <v>8314</v>
      </c>
    </row>
    <row r="2861" spans="1:21" ht="45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s="13">
        <f>IFERROR(ROUND(E2861/Q2861,2),0)</f>
        <v>35</v>
      </c>
      <c r="G2861" s="10">
        <f>ROUND(E2861/D2861,2)</f>
        <v>0.02</v>
      </c>
      <c r="H2861" s="9" t="s">
        <v>8219</v>
      </c>
      <c r="I2861" t="s">
        <v>8224</v>
      </c>
      <c r="J2861" t="s">
        <v>8246</v>
      </c>
      <c r="K2861">
        <v>1444984904</v>
      </c>
      <c r="L2861">
        <v>1439800904</v>
      </c>
      <c r="M2861" s="20">
        <f>(((K2861/60)/60)/24)+DATE(1970,1,1)</f>
        <v>42293.362314814818</v>
      </c>
      <c r="N2861" s="20">
        <f>(((L2861/60)/60)/24)+DATE(1970,1,1)</f>
        <v>42233.362314814818</v>
      </c>
      <c r="O2861" s="22">
        <f>M2861-N2861</f>
        <v>60</v>
      </c>
      <c r="P2861" t="b">
        <v>0</v>
      </c>
      <c r="Q2861">
        <v>1</v>
      </c>
      <c r="R2861" t="b">
        <v>0</v>
      </c>
      <c r="S2861" t="s">
        <v>8266</v>
      </c>
      <c r="T2861" s="15" t="s">
        <v>8313</v>
      </c>
      <c r="U2861" s="15" t="s">
        <v>8314</v>
      </c>
    </row>
    <row r="2862" spans="1:21" ht="60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s="13">
        <f>IFERROR(ROUND(E2862/Q2862,2),0)</f>
        <v>29.56</v>
      </c>
      <c r="G2862" s="10">
        <f>ROUND(E2862/D2862,2)</f>
        <v>7.0000000000000007E-2</v>
      </c>
      <c r="H2862" s="9" t="s">
        <v>8219</v>
      </c>
      <c r="I2862" t="s">
        <v>8222</v>
      </c>
      <c r="J2862" t="s">
        <v>8244</v>
      </c>
      <c r="K2862">
        <v>1466363576</v>
      </c>
      <c r="L2862">
        <v>1461179576</v>
      </c>
      <c r="M2862" s="20">
        <f>(((K2862/60)/60)/24)+DATE(1970,1,1)</f>
        <v>42540.800648148142</v>
      </c>
      <c r="N2862" s="20">
        <f>(((L2862/60)/60)/24)+DATE(1970,1,1)</f>
        <v>42480.800648148142</v>
      </c>
      <c r="O2862" s="22">
        <f>M2862-N2862</f>
        <v>60</v>
      </c>
      <c r="P2862" t="b">
        <v>0</v>
      </c>
      <c r="Q2862">
        <v>9</v>
      </c>
      <c r="R2862" t="b">
        <v>0</v>
      </c>
      <c r="S2862" t="s">
        <v>8266</v>
      </c>
      <c r="T2862" s="15" t="s">
        <v>8313</v>
      </c>
      <c r="U2862" s="15" t="s">
        <v>8314</v>
      </c>
    </row>
    <row r="2863" spans="1:21" ht="60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s="13">
        <f>IFERROR(ROUND(E2863/Q2863,2),0)</f>
        <v>26.67</v>
      </c>
      <c r="G2863" s="10">
        <f>ROUND(E2863/D2863,2)</f>
        <v>0.32</v>
      </c>
      <c r="H2863" s="9" t="s">
        <v>8219</v>
      </c>
      <c r="I2863" t="s">
        <v>8224</v>
      </c>
      <c r="J2863" t="s">
        <v>8246</v>
      </c>
      <c r="K2863">
        <v>1443103848</v>
      </c>
      <c r="L2863">
        <v>1441894248</v>
      </c>
      <c r="M2863" s="20">
        <f>(((K2863/60)/60)/24)+DATE(1970,1,1)</f>
        <v>42271.590833333335</v>
      </c>
      <c r="N2863" s="20">
        <f>(((L2863/60)/60)/24)+DATE(1970,1,1)</f>
        <v>42257.590833333335</v>
      </c>
      <c r="O2863" s="22">
        <f>M2863-N2863</f>
        <v>14</v>
      </c>
      <c r="P2863" t="b">
        <v>0</v>
      </c>
      <c r="Q2863">
        <v>3</v>
      </c>
      <c r="R2863" t="b">
        <v>0</v>
      </c>
      <c r="S2863" t="s">
        <v>8266</v>
      </c>
      <c r="T2863" s="15" t="s">
        <v>8313</v>
      </c>
      <c r="U2863" s="15" t="s">
        <v>8314</v>
      </c>
    </row>
    <row r="2864" spans="1:21" ht="45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s="13">
        <f>IFERROR(ROUND(E2864/Q2864,2),0)</f>
        <v>18.329999999999998</v>
      </c>
      <c r="G2864" s="10">
        <f>ROUND(E2864/D2864,2)</f>
        <v>0</v>
      </c>
      <c r="H2864" s="9" t="s">
        <v>8219</v>
      </c>
      <c r="I2864" t="s">
        <v>8222</v>
      </c>
      <c r="J2864" t="s">
        <v>8244</v>
      </c>
      <c r="K2864">
        <v>1403636229</v>
      </c>
      <c r="L2864">
        <v>1401044229</v>
      </c>
      <c r="M2864" s="20">
        <f>(((K2864/60)/60)/24)+DATE(1970,1,1)</f>
        <v>41814.789687500001</v>
      </c>
      <c r="N2864" s="20">
        <f>(((L2864/60)/60)/24)+DATE(1970,1,1)</f>
        <v>41784.789687500001</v>
      </c>
      <c r="O2864" s="22">
        <f>M2864-N2864</f>
        <v>30</v>
      </c>
      <c r="P2864" t="b">
        <v>0</v>
      </c>
      <c r="Q2864">
        <v>3</v>
      </c>
      <c r="R2864" t="b">
        <v>0</v>
      </c>
      <c r="S2864" t="s">
        <v>8266</v>
      </c>
      <c r="T2864" s="15" t="s">
        <v>8313</v>
      </c>
      <c r="U2864" s="15" t="s">
        <v>8314</v>
      </c>
    </row>
    <row r="2865" spans="1:21" ht="60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s="13">
        <f>IFERROR(ROUND(E2865/Q2865,2),0)</f>
        <v>20</v>
      </c>
      <c r="G2865" s="10">
        <f>ROUND(E2865/D2865,2)</f>
        <v>0</v>
      </c>
      <c r="H2865" s="9" t="s">
        <v>8219</v>
      </c>
      <c r="I2865" t="s">
        <v>8222</v>
      </c>
      <c r="J2865" t="s">
        <v>8244</v>
      </c>
      <c r="K2865">
        <v>1410279123</v>
      </c>
      <c r="L2865">
        <v>1405095123</v>
      </c>
      <c r="M2865" s="20">
        <f>(((K2865/60)/60)/24)+DATE(1970,1,1)</f>
        <v>41891.675034722226</v>
      </c>
      <c r="N2865" s="20">
        <f>(((L2865/60)/60)/24)+DATE(1970,1,1)</f>
        <v>41831.675034722226</v>
      </c>
      <c r="O2865" s="22">
        <f>M2865-N2865</f>
        <v>60</v>
      </c>
      <c r="P2865" t="b">
        <v>0</v>
      </c>
      <c r="Q2865">
        <v>1</v>
      </c>
      <c r="R2865" t="b">
        <v>0</v>
      </c>
      <c r="S2865" t="s">
        <v>8266</v>
      </c>
      <c r="T2865" s="15" t="s">
        <v>8313</v>
      </c>
      <c r="U2865" s="15" t="s">
        <v>8314</v>
      </c>
    </row>
    <row r="2866" spans="1:21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s="13">
        <f>IFERROR(ROUND(E2866/Q2866,2),0)</f>
        <v>13.33</v>
      </c>
      <c r="G2866" s="10">
        <f>ROUND(E2866/D2866,2)</f>
        <v>0.02</v>
      </c>
      <c r="H2866" s="9" t="s">
        <v>8219</v>
      </c>
      <c r="I2866" t="s">
        <v>8223</v>
      </c>
      <c r="J2866" t="s">
        <v>8245</v>
      </c>
      <c r="K2866">
        <v>1437139080</v>
      </c>
      <c r="L2866">
        <v>1434552207</v>
      </c>
      <c r="M2866" s="20">
        <f>(((K2866/60)/60)/24)+DATE(1970,1,1)</f>
        <v>42202.554166666669</v>
      </c>
      <c r="N2866" s="20">
        <f>(((L2866/60)/60)/24)+DATE(1970,1,1)</f>
        <v>42172.613506944443</v>
      </c>
      <c r="O2866" s="22">
        <f>M2866-N2866</f>
        <v>29.940659722225973</v>
      </c>
      <c r="P2866" t="b">
        <v>0</v>
      </c>
      <c r="Q2866">
        <v>3</v>
      </c>
      <c r="R2866" t="b">
        <v>0</v>
      </c>
      <c r="S2866" t="s">
        <v>8266</v>
      </c>
      <c r="T2866" s="15" t="s">
        <v>8313</v>
      </c>
      <c r="U2866" s="15" t="s">
        <v>8314</v>
      </c>
    </row>
    <row r="2867" spans="1:21" ht="60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s="13" t="s">
        <v>7234</v>
      </c>
      <c r="G2867" s="10">
        <f>ROUND(E2867/D2867,2)</f>
        <v>0</v>
      </c>
      <c r="H2867" s="9" t="s">
        <v>8219</v>
      </c>
      <c r="I2867" t="s">
        <v>8222</v>
      </c>
      <c r="J2867" t="s">
        <v>8244</v>
      </c>
      <c r="K2867">
        <v>1420512259</v>
      </c>
      <c r="L2867">
        <v>1415328259</v>
      </c>
      <c r="M2867" s="20">
        <f>(((K2867/60)/60)/24)+DATE(1970,1,1)</f>
        <v>42010.114108796297</v>
      </c>
      <c r="N2867" s="20">
        <f>(((L2867/60)/60)/24)+DATE(1970,1,1)</f>
        <v>41950.114108796297</v>
      </c>
      <c r="O2867" s="22">
        <f>M2867-N2867</f>
        <v>60</v>
      </c>
      <c r="P2867" t="b">
        <v>0</v>
      </c>
      <c r="Q2867" t="s">
        <v>8305</v>
      </c>
      <c r="R2867" t="b">
        <v>0</v>
      </c>
      <c r="S2867" t="s">
        <v>8266</v>
      </c>
      <c r="T2867" s="15" t="s">
        <v>8313</v>
      </c>
      <c r="U2867" s="15" t="s">
        <v>8314</v>
      </c>
    </row>
    <row r="2868" spans="1:21" ht="45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s="13">
        <f>IFERROR(ROUND(E2868/Q2868,2),0)</f>
        <v>22.5</v>
      </c>
      <c r="G2868" s="10">
        <f>ROUND(E2868/D2868,2)</f>
        <v>0.01</v>
      </c>
      <c r="H2868" s="9" t="s">
        <v>8219</v>
      </c>
      <c r="I2868" t="s">
        <v>8222</v>
      </c>
      <c r="J2868" t="s">
        <v>8244</v>
      </c>
      <c r="K2868">
        <v>1476482400</v>
      </c>
      <c r="L2868">
        <v>1473893721</v>
      </c>
      <c r="M2868" s="20">
        <f>(((K2868/60)/60)/24)+DATE(1970,1,1)</f>
        <v>42657.916666666672</v>
      </c>
      <c r="N2868" s="20">
        <f>(((L2868/60)/60)/24)+DATE(1970,1,1)</f>
        <v>42627.955104166671</v>
      </c>
      <c r="O2868" s="22">
        <f>M2868-N2868</f>
        <v>29.961562500000582</v>
      </c>
      <c r="P2868" t="b">
        <v>0</v>
      </c>
      <c r="Q2868">
        <v>2</v>
      </c>
      <c r="R2868" t="b">
        <v>0</v>
      </c>
      <c r="S2868" t="s">
        <v>8266</v>
      </c>
      <c r="T2868" s="15" t="s">
        <v>8313</v>
      </c>
      <c r="U2868" s="15" t="s">
        <v>8314</v>
      </c>
    </row>
    <row r="2869" spans="1:21" ht="60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s="13">
        <f>IFERROR(ROUND(E2869/Q2869,2),0)</f>
        <v>50.4</v>
      </c>
      <c r="G2869" s="10">
        <f>ROUND(E2869/D2869,2)</f>
        <v>0.2</v>
      </c>
      <c r="H2869" s="9" t="s">
        <v>8219</v>
      </c>
      <c r="I2869" t="s">
        <v>8222</v>
      </c>
      <c r="J2869" t="s">
        <v>8244</v>
      </c>
      <c r="K2869">
        <v>1467604800</v>
      </c>
      <c r="L2869">
        <v>1465533672</v>
      </c>
      <c r="M2869" s="20">
        <f>(((K2869/60)/60)/24)+DATE(1970,1,1)</f>
        <v>42555.166666666672</v>
      </c>
      <c r="N2869" s="20">
        <f>(((L2869/60)/60)/24)+DATE(1970,1,1)</f>
        <v>42531.195277777777</v>
      </c>
      <c r="O2869" s="22">
        <f>M2869-N2869</f>
        <v>23.97138888889458</v>
      </c>
      <c r="P2869" t="b">
        <v>0</v>
      </c>
      <c r="Q2869">
        <v>10</v>
      </c>
      <c r="R2869" t="b">
        <v>0</v>
      </c>
      <c r="S2869" t="s">
        <v>8266</v>
      </c>
      <c r="T2869" s="15" t="s">
        <v>8313</v>
      </c>
      <c r="U2869" s="15" t="s">
        <v>8314</v>
      </c>
    </row>
    <row r="2870" spans="1:21" ht="60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s="13">
        <f>IFERROR(ROUND(E2870/Q2870,2),0)</f>
        <v>105.03</v>
      </c>
      <c r="G2870" s="10">
        <f>ROUND(E2870/D2870,2)</f>
        <v>0.42</v>
      </c>
      <c r="H2870" s="9" t="s">
        <v>8219</v>
      </c>
      <c r="I2870" t="s">
        <v>8222</v>
      </c>
      <c r="J2870" t="s">
        <v>8244</v>
      </c>
      <c r="K2870">
        <v>1475697054</v>
      </c>
      <c r="L2870">
        <v>1473105054</v>
      </c>
      <c r="M2870" s="20">
        <f>(((K2870/60)/60)/24)+DATE(1970,1,1)</f>
        <v>42648.827013888891</v>
      </c>
      <c r="N2870" s="20">
        <f>(((L2870/60)/60)/24)+DATE(1970,1,1)</f>
        <v>42618.827013888891</v>
      </c>
      <c r="O2870" s="22">
        <f>M2870-N2870</f>
        <v>30</v>
      </c>
      <c r="P2870" t="b">
        <v>0</v>
      </c>
      <c r="Q2870">
        <v>60</v>
      </c>
      <c r="R2870" t="b">
        <v>0</v>
      </c>
      <c r="S2870" t="s">
        <v>8266</v>
      </c>
      <c r="T2870" s="15" t="s">
        <v>8313</v>
      </c>
      <c r="U2870" s="15" t="s">
        <v>8314</v>
      </c>
    </row>
    <row r="2871" spans="1:21" ht="60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s="13">
        <f>IFERROR(ROUND(E2871/Q2871,2),0)</f>
        <v>35.4</v>
      </c>
      <c r="G2871" s="10">
        <f>ROUND(E2871/D2871,2)</f>
        <v>0.01</v>
      </c>
      <c r="H2871" s="9" t="s">
        <v>8219</v>
      </c>
      <c r="I2871" t="s">
        <v>8222</v>
      </c>
      <c r="J2871" t="s">
        <v>8244</v>
      </c>
      <c r="K2871">
        <v>1468937681</v>
      </c>
      <c r="L2871">
        <v>1466345681</v>
      </c>
      <c r="M2871" s="20">
        <f>(((K2871/60)/60)/24)+DATE(1970,1,1)</f>
        <v>42570.593530092592</v>
      </c>
      <c r="N2871" s="20">
        <f>(((L2871/60)/60)/24)+DATE(1970,1,1)</f>
        <v>42540.593530092592</v>
      </c>
      <c r="O2871" s="22">
        <f>M2871-N2871</f>
        <v>30</v>
      </c>
      <c r="P2871" t="b">
        <v>0</v>
      </c>
      <c r="Q2871">
        <v>5</v>
      </c>
      <c r="R2871" t="b">
        <v>0</v>
      </c>
      <c r="S2871" t="s">
        <v>8266</v>
      </c>
      <c r="T2871" s="15" t="s">
        <v>8313</v>
      </c>
      <c r="U2871" s="15" t="s">
        <v>8314</v>
      </c>
    </row>
    <row r="2872" spans="1:21" ht="60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s="13">
        <f>IFERROR(ROUND(E2872/Q2872,2),0)</f>
        <v>83.33</v>
      </c>
      <c r="G2872" s="10">
        <f>ROUND(E2872/D2872,2)</f>
        <v>0.15</v>
      </c>
      <c r="H2872" s="9" t="s">
        <v>8219</v>
      </c>
      <c r="I2872" t="s">
        <v>8222</v>
      </c>
      <c r="J2872" t="s">
        <v>8244</v>
      </c>
      <c r="K2872">
        <v>1400301165</v>
      </c>
      <c r="L2872">
        <v>1397709165</v>
      </c>
      <c r="M2872" s="20">
        <f>(((K2872/60)/60)/24)+DATE(1970,1,1)</f>
        <v>41776.189409722225</v>
      </c>
      <c r="N2872" s="20">
        <f>(((L2872/60)/60)/24)+DATE(1970,1,1)</f>
        <v>41746.189409722225</v>
      </c>
      <c r="O2872" s="22">
        <f>M2872-N2872</f>
        <v>30</v>
      </c>
      <c r="P2872" t="b">
        <v>0</v>
      </c>
      <c r="Q2872">
        <v>9</v>
      </c>
      <c r="R2872" t="b">
        <v>0</v>
      </c>
      <c r="S2872" t="s">
        <v>8266</v>
      </c>
      <c r="T2872" s="15" t="s">
        <v>8313</v>
      </c>
      <c r="U2872" s="15" t="s">
        <v>8314</v>
      </c>
    </row>
    <row r="2873" spans="1:21" ht="45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s="13">
        <f>IFERROR(ROUND(E2873/Q2873,2),0)</f>
        <v>35.92</v>
      </c>
      <c r="G2873" s="10">
        <f>ROUND(E2873/D2873,2)</f>
        <v>0.05</v>
      </c>
      <c r="H2873" s="9" t="s">
        <v>8219</v>
      </c>
      <c r="I2873" t="s">
        <v>8222</v>
      </c>
      <c r="J2873" t="s">
        <v>8244</v>
      </c>
      <c r="K2873">
        <v>1419183813</v>
      </c>
      <c r="L2873">
        <v>1417455813</v>
      </c>
      <c r="M2873" s="20">
        <f>(((K2873/60)/60)/24)+DATE(1970,1,1)</f>
        <v>41994.738576388889</v>
      </c>
      <c r="N2873" s="20">
        <f>(((L2873/60)/60)/24)+DATE(1970,1,1)</f>
        <v>41974.738576388889</v>
      </c>
      <c r="O2873" s="22">
        <f>M2873-N2873</f>
        <v>20</v>
      </c>
      <c r="P2873" t="b">
        <v>0</v>
      </c>
      <c r="Q2873">
        <v>13</v>
      </c>
      <c r="R2873" t="b">
        <v>0</v>
      </c>
      <c r="S2873" t="s">
        <v>8266</v>
      </c>
      <c r="T2873" s="15" t="s">
        <v>8313</v>
      </c>
      <c r="U2873" s="15" t="s">
        <v>8314</v>
      </c>
    </row>
    <row r="2874" spans="1:21" ht="45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s="13" t="s">
        <v>7234</v>
      </c>
      <c r="G2874" s="10">
        <f>ROUND(E2874/D2874,2)</f>
        <v>0</v>
      </c>
      <c r="H2874" s="9" t="s">
        <v>8219</v>
      </c>
      <c r="I2874" t="s">
        <v>8222</v>
      </c>
      <c r="J2874" t="s">
        <v>8244</v>
      </c>
      <c r="K2874">
        <v>1434768438</v>
      </c>
      <c r="L2874">
        <v>1429584438</v>
      </c>
      <c r="M2874" s="20">
        <f>(((K2874/60)/60)/24)+DATE(1970,1,1)</f>
        <v>42175.11618055556</v>
      </c>
      <c r="N2874" s="20">
        <f>(((L2874/60)/60)/24)+DATE(1970,1,1)</f>
        <v>42115.11618055556</v>
      </c>
      <c r="O2874" s="22">
        <f>M2874-N2874</f>
        <v>60</v>
      </c>
      <c r="P2874" t="b">
        <v>0</v>
      </c>
      <c r="Q2874" t="s">
        <v>8305</v>
      </c>
      <c r="R2874" t="b">
        <v>0</v>
      </c>
      <c r="S2874" t="s">
        <v>8266</v>
      </c>
      <c r="T2874" s="15" t="s">
        <v>8313</v>
      </c>
      <c r="U2874" s="15" t="s">
        <v>8314</v>
      </c>
    </row>
    <row r="2875" spans="1:21" ht="60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s="13">
        <f>IFERROR(ROUND(E2875/Q2875,2),0)</f>
        <v>119.13</v>
      </c>
      <c r="G2875" s="10">
        <f>ROUND(E2875/D2875,2)</f>
        <v>0.38</v>
      </c>
      <c r="H2875" s="9" t="s">
        <v>8219</v>
      </c>
      <c r="I2875" t="s">
        <v>8222</v>
      </c>
      <c r="J2875" t="s">
        <v>8244</v>
      </c>
      <c r="K2875">
        <v>1422473831</v>
      </c>
      <c r="L2875">
        <v>1419881831</v>
      </c>
      <c r="M2875" s="20">
        <f>(((K2875/60)/60)/24)+DATE(1970,1,1)</f>
        <v>42032.817488425921</v>
      </c>
      <c r="N2875" s="20">
        <f>(((L2875/60)/60)/24)+DATE(1970,1,1)</f>
        <v>42002.817488425921</v>
      </c>
      <c r="O2875" s="22">
        <f>M2875-N2875</f>
        <v>30</v>
      </c>
      <c r="P2875" t="b">
        <v>0</v>
      </c>
      <c r="Q2875">
        <v>8</v>
      </c>
      <c r="R2875" t="b">
        <v>0</v>
      </c>
      <c r="S2875" t="s">
        <v>8266</v>
      </c>
      <c r="T2875" s="15" t="s">
        <v>8313</v>
      </c>
      <c r="U2875" s="15" t="s">
        <v>8314</v>
      </c>
    </row>
    <row r="2876" spans="1:21" ht="60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s="13">
        <f>IFERROR(ROUND(E2876/Q2876,2),0)</f>
        <v>90.33</v>
      </c>
      <c r="G2876" s="10">
        <f>ROUND(E2876/D2876,2)</f>
        <v>0.05</v>
      </c>
      <c r="H2876" s="9" t="s">
        <v>8219</v>
      </c>
      <c r="I2876" t="s">
        <v>8222</v>
      </c>
      <c r="J2876" t="s">
        <v>8244</v>
      </c>
      <c r="K2876">
        <v>1484684186</v>
      </c>
      <c r="L2876">
        <v>1482092186</v>
      </c>
      <c r="M2876" s="20">
        <f>(((K2876/60)/60)/24)+DATE(1970,1,1)</f>
        <v>42752.84474537037</v>
      </c>
      <c r="N2876" s="20">
        <f>(((L2876/60)/60)/24)+DATE(1970,1,1)</f>
        <v>42722.84474537037</v>
      </c>
      <c r="O2876" s="22">
        <f>M2876-N2876</f>
        <v>30</v>
      </c>
      <c r="P2876" t="b">
        <v>0</v>
      </c>
      <c r="Q2876">
        <v>3</v>
      </c>
      <c r="R2876" t="b">
        <v>0</v>
      </c>
      <c r="S2876" t="s">
        <v>8266</v>
      </c>
      <c r="T2876" s="15" t="s">
        <v>8313</v>
      </c>
      <c r="U2876" s="15" t="s">
        <v>8314</v>
      </c>
    </row>
    <row r="2877" spans="1:21" ht="60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s="13">
        <f>IFERROR(ROUND(E2877/Q2877,2),0)</f>
        <v>2.33</v>
      </c>
      <c r="G2877" s="10">
        <f>ROUND(E2877/D2877,2)</f>
        <v>0</v>
      </c>
      <c r="H2877" s="9" t="s">
        <v>8219</v>
      </c>
      <c r="I2877" t="s">
        <v>8222</v>
      </c>
      <c r="J2877" t="s">
        <v>8244</v>
      </c>
      <c r="K2877">
        <v>1462417493</v>
      </c>
      <c r="L2877">
        <v>1459825493</v>
      </c>
      <c r="M2877" s="20">
        <f>(((K2877/60)/60)/24)+DATE(1970,1,1)</f>
        <v>42495.128391203703</v>
      </c>
      <c r="N2877" s="20">
        <f>(((L2877/60)/60)/24)+DATE(1970,1,1)</f>
        <v>42465.128391203703</v>
      </c>
      <c r="O2877" s="22">
        <f>M2877-N2877</f>
        <v>30</v>
      </c>
      <c r="P2877" t="b">
        <v>0</v>
      </c>
      <c r="Q2877">
        <v>3</v>
      </c>
      <c r="R2877" t="b">
        <v>0</v>
      </c>
      <c r="S2877" t="s">
        <v>8266</v>
      </c>
      <c r="T2877" s="15" t="s">
        <v>8313</v>
      </c>
      <c r="U2877" s="15" t="s">
        <v>8314</v>
      </c>
    </row>
    <row r="2878" spans="1:21" ht="60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s="13" t="s">
        <v>7234</v>
      </c>
      <c r="G2878" s="10">
        <f>ROUND(E2878/D2878,2)</f>
        <v>0</v>
      </c>
      <c r="H2878" s="9" t="s">
        <v>8219</v>
      </c>
      <c r="I2878" t="s">
        <v>8222</v>
      </c>
      <c r="J2878" t="s">
        <v>8244</v>
      </c>
      <c r="K2878">
        <v>1437069079</v>
      </c>
      <c r="L2878">
        <v>1434477079</v>
      </c>
      <c r="M2878" s="20">
        <f>(((K2878/60)/60)/24)+DATE(1970,1,1)</f>
        <v>42201.743969907402</v>
      </c>
      <c r="N2878" s="20">
        <f>(((L2878/60)/60)/24)+DATE(1970,1,1)</f>
        <v>42171.743969907402</v>
      </c>
      <c r="O2878" s="22">
        <f>M2878-N2878</f>
        <v>30</v>
      </c>
      <c r="P2878" t="b">
        <v>0</v>
      </c>
      <c r="Q2878" t="s">
        <v>8305</v>
      </c>
      <c r="R2878" t="b">
        <v>0</v>
      </c>
      <c r="S2878" t="s">
        <v>8266</v>
      </c>
      <c r="T2878" s="15" t="s">
        <v>8313</v>
      </c>
      <c r="U2878" s="15" t="s">
        <v>8314</v>
      </c>
    </row>
    <row r="2879" spans="1:21" ht="60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s="13">
        <f>IFERROR(ROUND(E2879/Q2879,2),0)</f>
        <v>108.33</v>
      </c>
      <c r="G2879" s="10">
        <f>ROUND(E2879/D2879,2)</f>
        <v>0.11</v>
      </c>
      <c r="H2879" s="9" t="s">
        <v>8219</v>
      </c>
      <c r="I2879" t="s">
        <v>8222</v>
      </c>
      <c r="J2879" t="s">
        <v>8244</v>
      </c>
      <c r="K2879">
        <v>1480525200</v>
      </c>
      <c r="L2879">
        <v>1477781724</v>
      </c>
      <c r="M2879" s="20">
        <f>(((K2879/60)/60)/24)+DATE(1970,1,1)</f>
        <v>42704.708333333328</v>
      </c>
      <c r="N2879" s="20">
        <f>(((L2879/60)/60)/24)+DATE(1970,1,1)</f>
        <v>42672.955138888887</v>
      </c>
      <c r="O2879" s="22">
        <f>M2879-N2879</f>
        <v>31.75319444444176</v>
      </c>
      <c r="P2879" t="b">
        <v>0</v>
      </c>
      <c r="Q2879">
        <v>6</v>
      </c>
      <c r="R2879" t="b">
        <v>0</v>
      </c>
      <c r="S2879" t="s">
        <v>8266</v>
      </c>
      <c r="T2879" s="15" t="s">
        <v>8313</v>
      </c>
      <c r="U2879" s="15" t="s">
        <v>8314</v>
      </c>
    </row>
    <row r="2880" spans="1:21" ht="45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s="13">
        <f>IFERROR(ROUND(E2880/Q2880,2),0)</f>
        <v>15.75</v>
      </c>
      <c r="G2880" s="10">
        <f>ROUND(E2880/D2880,2)</f>
        <v>0.02</v>
      </c>
      <c r="H2880" s="9" t="s">
        <v>8219</v>
      </c>
      <c r="I2880" t="s">
        <v>8223</v>
      </c>
      <c r="J2880" t="s">
        <v>8245</v>
      </c>
      <c r="K2880">
        <v>1435934795</v>
      </c>
      <c r="L2880">
        <v>1430750795</v>
      </c>
      <c r="M2880" s="20">
        <f>(((K2880/60)/60)/24)+DATE(1970,1,1)</f>
        <v>42188.615682870368</v>
      </c>
      <c r="N2880" s="20">
        <f>(((L2880/60)/60)/24)+DATE(1970,1,1)</f>
        <v>42128.615682870368</v>
      </c>
      <c r="O2880" s="22">
        <f>M2880-N2880</f>
        <v>60</v>
      </c>
      <c r="P2880" t="b">
        <v>0</v>
      </c>
      <c r="Q2880">
        <v>4</v>
      </c>
      <c r="R2880" t="b">
        <v>0</v>
      </c>
      <c r="S2880" t="s">
        <v>8266</v>
      </c>
      <c r="T2880" s="15" t="s">
        <v>8313</v>
      </c>
      <c r="U2880" s="15" t="s">
        <v>8314</v>
      </c>
    </row>
    <row r="2881" spans="1:21" ht="45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s="13">
        <f>IFERROR(ROUND(E2881/Q2881,2),0)</f>
        <v>29</v>
      </c>
      <c r="G2881" s="10">
        <f>ROUND(E2881/D2881,2)</f>
        <v>0</v>
      </c>
      <c r="H2881" s="9" t="s">
        <v>8219</v>
      </c>
      <c r="I2881" t="s">
        <v>8222</v>
      </c>
      <c r="J2881" t="s">
        <v>8244</v>
      </c>
      <c r="K2881">
        <v>1453310661</v>
      </c>
      <c r="L2881">
        <v>1450718661</v>
      </c>
      <c r="M2881" s="20">
        <f>(((K2881/60)/60)/24)+DATE(1970,1,1)</f>
        <v>42389.725243055553</v>
      </c>
      <c r="N2881" s="20">
        <f>(((L2881/60)/60)/24)+DATE(1970,1,1)</f>
        <v>42359.725243055553</v>
      </c>
      <c r="O2881" s="22">
        <f>M2881-N2881</f>
        <v>30</v>
      </c>
      <c r="P2881" t="b">
        <v>0</v>
      </c>
      <c r="Q2881">
        <v>1</v>
      </c>
      <c r="R2881" t="b">
        <v>0</v>
      </c>
      <c r="S2881" t="s">
        <v>8266</v>
      </c>
      <c r="T2881" s="15" t="s">
        <v>8313</v>
      </c>
      <c r="U2881" s="15" t="s">
        <v>8314</v>
      </c>
    </row>
    <row r="2882" spans="1:21" ht="60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s="13">
        <f>IFERROR(ROUND(E2882/Q2882,2),0)</f>
        <v>96.55</v>
      </c>
      <c r="G2882" s="10">
        <f>ROUND(E2882/D2882,2)</f>
        <v>0.23</v>
      </c>
      <c r="H2882" s="9" t="s">
        <v>8219</v>
      </c>
      <c r="I2882" t="s">
        <v>8222</v>
      </c>
      <c r="J2882" t="s">
        <v>8244</v>
      </c>
      <c r="K2882">
        <v>1440090300</v>
      </c>
      <c r="L2882">
        <v>1436305452</v>
      </c>
      <c r="M2882" s="20">
        <f>(((K2882/60)/60)/24)+DATE(1970,1,1)</f>
        <v>42236.711805555555</v>
      </c>
      <c r="N2882" s="20">
        <f>(((L2882/60)/60)/24)+DATE(1970,1,1)</f>
        <v>42192.905694444446</v>
      </c>
      <c r="O2882" s="22">
        <f>M2882-N2882</f>
        <v>43.806111111109203</v>
      </c>
      <c r="P2882" t="b">
        <v>0</v>
      </c>
      <c r="Q2882">
        <v>29</v>
      </c>
      <c r="R2882" t="b">
        <v>0</v>
      </c>
      <c r="S2882" t="s">
        <v>8266</v>
      </c>
      <c r="T2882" s="15" t="s">
        <v>8313</v>
      </c>
      <c r="U2882" s="15" t="s">
        <v>8314</v>
      </c>
    </row>
    <row r="2883" spans="1:21" ht="60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s="13" t="s">
        <v>7234</v>
      </c>
      <c r="G2883" s="10">
        <f>ROUND(E2883/D2883,2)</f>
        <v>0</v>
      </c>
      <c r="H2883" s="9" t="s">
        <v>8219</v>
      </c>
      <c r="I2883" t="s">
        <v>8222</v>
      </c>
      <c r="J2883" t="s">
        <v>8244</v>
      </c>
      <c r="K2883">
        <v>1417620036</v>
      </c>
      <c r="L2883">
        <v>1412432436</v>
      </c>
      <c r="M2883" s="20">
        <f>(((K2883/60)/60)/24)+DATE(1970,1,1)</f>
        <v>41976.639305555553</v>
      </c>
      <c r="N2883" s="20">
        <f>(((L2883/60)/60)/24)+DATE(1970,1,1)</f>
        <v>41916.597638888888</v>
      </c>
      <c r="O2883" s="22">
        <f>M2883-N2883</f>
        <v>60.041666666664241</v>
      </c>
      <c r="P2883" t="b">
        <v>0</v>
      </c>
      <c r="Q2883" t="s">
        <v>8305</v>
      </c>
      <c r="R2883" t="b">
        <v>0</v>
      </c>
      <c r="S2883" t="s">
        <v>8266</v>
      </c>
      <c r="T2883" s="15" t="s">
        <v>8313</v>
      </c>
      <c r="U2883" s="15" t="s">
        <v>8314</v>
      </c>
    </row>
    <row r="2884" spans="1:21" ht="60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s="13">
        <f>IFERROR(ROUND(E2884/Q2884,2),0)</f>
        <v>63</v>
      </c>
      <c r="G2884" s="10">
        <f>ROUND(E2884/D2884,2)</f>
        <v>0.34</v>
      </c>
      <c r="H2884" s="9" t="s">
        <v>8219</v>
      </c>
      <c r="I2884" t="s">
        <v>8222</v>
      </c>
      <c r="J2884" t="s">
        <v>8244</v>
      </c>
      <c r="K2884">
        <v>1462112318</v>
      </c>
      <c r="L2884">
        <v>1459520318</v>
      </c>
      <c r="M2884" s="20">
        <f>(((K2884/60)/60)/24)+DATE(1970,1,1)</f>
        <v>42491.596273148149</v>
      </c>
      <c r="N2884" s="20">
        <f>(((L2884/60)/60)/24)+DATE(1970,1,1)</f>
        <v>42461.596273148149</v>
      </c>
      <c r="O2884" s="22">
        <f>M2884-N2884</f>
        <v>30</v>
      </c>
      <c r="P2884" t="b">
        <v>0</v>
      </c>
      <c r="Q2884">
        <v>4</v>
      </c>
      <c r="R2884" t="b">
        <v>0</v>
      </c>
      <c r="S2884" t="s">
        <v>8266</v>
      </c>
      <c r="T2884" s="15" t="s">
        <v>8313</v>
      </c>
      <c r="U2884" s="15" t="s">
        <v>8314</v>
      </c>
    </row>
    <row r="2885" spans="1:21" ht="60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s="13">
        <f>IFERROR(ROUND(E2885/Q2885,2),0)</f>
        <v>381.6</v>
      </c>
      <c r="G2885" s="10">
        <f>ROUND(E2885/D2885,2)</f>
        <v>0.19</v>
      </c>
      <c r="H2885" s="9" t="s">
        <v>8219</v>
      </c>
      <c r="I2885" t="s">
        <v>8222</v>
      </c>
      <c r="J2885" t="s">
        <v>8244</v>
      </c>
      <c r="K2885">
        <v>1454734740</v>
      </c>
      <c r="L2885">
        <v>1451684437</v>
      </c>
      <c r="M2885" s="20">
        <f>(((K2885/60)/60)/24)+DATE(1970,1,1)</f>
        <v>42406.207638888889</v>
      </c>
      <c r="N2885" s="20">
        <f>(((L2885/60)/60)/24)+DATE(1970,1,1)</f>
        <v>42370.90320601852</v>
      </c>
      <c r="O2885" s="22">
        <f>M2885-N2885</f>
        <v>35.304432870369055</v>
      </c>
      <c r="P2885" t="b">
        <v>0</v>
      </c>
      <c r="Q2885">
        <v>5</v>
      </c>
      <c r="R2885" t="b">
        <v>0</v>
      </c>
      <c r="S2885" t="s">
        <v>8266</v>
      </c>
      <c r="T2885" s="15" t="s">
        <v>8313</v>
      </c>
      <c r="U2885" s="15" t="s">
        <v>8314</v>
      </c>
    </row>
    <row r="2886" spans="1:21" ht="45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s="13">
        <f>IFERROR(ROUND(E2886/Q2886,2),0)</f>
        <v>46.25</v>
      </c>
      <c r="G2886" s="10">
        <f>ROUND(E2886/D2886,2)</f>
        <v>0</v>
      </c>
      <c r="H2886" s="9" t="s">
        <v>8219</v>
      </c>
      <c r="I2886" t="s">
        <v>8222</v>
      </c>
      <c r="J2886" t="s">
        <v>8244</v>
      </c>
      <c r="K2886">
        <v>1417800435</v>
      </c>
      <c r="L2886">
        <v>1415208435</v>
      </c>
      <c r="M2886" s="20">
        <f>(((K2886/60)/60)/24)+DATE(1970,1,1)</f>
        <v>41978.727256944447</v>
      </c>
      <c r="N2886" s="20">
        <f>(((L2886/60)/60)/24)+DATE(1970,1,1)</f>
        <v>41948.727256944447</v>
      </c>
      <c r="O2886" s="22">
        <f>M2886-N2886</f>
        <v>30</v>
      </c>
      <c r="P2886" t="b">
        <v>0</v>
      </c>
      <c r="Q2886">
        <v>4</v>
      </c>
      <c r="R2886" t="b">
        <v>0</v>
      </c>
      <c r="S2886" t="s">
        <v>8266</v>
      </c>
      <c r="T2886" s="15" t="s">
        <v>8313</v>
      </c>
      <c r="U2886" s="15" t="s">
        <v>8314</v>
      </c>
    </row>
    <row r="2887" spans="1:21" ht="30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s="13">
        <f>IFERROR(ROUND(E2887/Q2887,2),0)</f>
        <v>26</v>
      </c>
      <c r="G2887" s="10">
        <f>ROUND(E2887/D2887,2)</f>
        <v>0.33</v>
      </c>
      <c r="H2887" s="9" t="s">
        <v>8219</v>
      </c>
      <c r="I2887" t="s">
        <v>8222</v>
      </c>
      <c r="J2887" t="s">
        <v>8244</v>
      </c>
      <c r="K2887">
        <v>1426294201</v>
      </c>
      <c r="L2887">
        <v>1423705801</v>
      </c>
      <c r="M2887" s="20">
        <f>(((K2887/60)/60)/24)+DATE(1970,1,1)</f>
        <v>42077.034733796296</v>
      </c>
      <c r="N2887" s="20">
        <f>(((L2887/60)/60)/24)+DATE(1970,1,1)</f>
        <v>42047.07640046296</v>
      </c>
      <c r="O2887" s="22">
        <f>M2887-N2887</f>
        <v>29.958333333335759</v>
      </c>
      <c r="P2887" t="b">
        <v>0</v>
      </c>
      <c r="Q2887">
        <v>5</v>
      </c>
      <c r="R2887" t="b">
        <v>0</v>
      </c>
      <c r="S2887" t="s">
        <v>8266</v>
      </c>
      <c r="T2887" s="15" t="s">
        <v>8313</v>
      </c>
      <c r="U2887" s="15" t="s">
        <v>8314</v>
      </c>
    </row>
    <row r="2888" spans="1:21" ht="60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s="13">
        <f>IFERROR(ROUND(E2888/Q2888,2),0)</f>
        <v>10</v>
      </c>
      <c r="G2888" s="10">
        <f>ROUND(E2888/D2888,2)</f>
        <v>0.05</v>
      </c>
      <c r="H2888" s="9" t="s">
        <v>8219</v>
      </c>
      <c r="I2888" t="s">
        <v>8222</v>
      </c>
      <c r="J2888" t="s">
        <v>8244</v>
      </c>
      <c r="K2888">
        <v>1442635140</v>
      </c>
      <c r="L2888">
        <v>1442243484</v>
      </c>
      <c r="M2888" s="20">
        <f>(((K2888/60)/60)/24)+DATE(1970,1,1)</f>
        <v>42266.165972222225</v>
      </c>
      <c r="N2888" s="20">
        <f>(((L2888/60)/60)/24)+DATE(1970,1,1)</f>
        <v>42261.632916666669</v>
      </c>
      <c r="O2888" s="22">
        <f>M2888-N2888</f>
        <v>4.5330555555556202</v>
      </c>
      <c r="P2888" t="b">
        <v>0</v>
      </c>
      <c r="Q2888">
        <v>1</v>
      </c>
      <c r="R2888" t="b">
        <v>0</v>
      </c>
      <c r="S2888" t="s">
        <v>8266</v>
      </c>
      <c r="T2888" s="15" t="s">
        <v>8313</v>
      </c>
      <c r="U2888" s="15" t="s">
        <v>8314</v>
      </c>
    </row>
    <row r="2889" spans="1:21" ht="60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s="13">
        <f>IFERROR(ROUND(E2889/Q2889,2),0)</f>
        <v>5</v>
      </c>
      <c r="G2889" s="10">
        <f>ROUND(E2889/D2889,2)</f>
        <v>0</v>
      </c>
      <c r="H2889" s="9" t="s">
        <v>8219</v>
      </c>
      <c r="I2889" t="s">
        <v>8222</v>
      </c>
      <c r="J2889" t="s">
        <v>8244</v>
      </c>
      <c r="K2889">
        <v>1420971324</v>
      </c>
      <c r="L2889">
        <v>1418379324</v>
      </c>
      <c r="M2889" s="20">
        <f>(((K2889/60)/60)/24)+DATE(1970,1,1)</f>
        <v>42015.427361111113</v>
      </c>
      <c r="N2889" s="20">
        <f>(((L2889/60)/60)/24)+DATE(1970,1,1)</f>
        <v>41985.427361111113</v>
      </c>
      <c r="O2889" s="22">
        <f>M2889-N2889</f>
        <v>30</v>
      </c>
      <c r="P2889" t="b">
        <v>0</v>
      </c>
      <c r="Q2889">
        <v>1</v>
      </c>
      <c r="R2889" t="b">
        <v>0</v>
      </c>
      <c r="S2889" t="s">
        <v>8266</v>
      </c>
      <c r="T2889" s="15" t="s">
        <v>8313</v>
      </c>
      <c r="U2889" s="15" t="s">
        <v>8314</v>
      </c>
    </row>
    <row r="2890" spans="1:21" ht="60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s="13" t="s">
        <v>7234</v>
      </c>
      <c r="G2890" s="10">
        <f>ROUND(E2890/D2890,2)</f>
        <v>0</v>
      </c>
      <c r="H2890" s="9" t="s">
        <v>8219</v>
      </c>
      <c r="I2890" t="s">
        <v>8222</v>
      </c>
      <c r="J2890" t="s">
        <v>8244</v>
      </c>
      <c r="K2890">
        <v>1413608340</v>
      </c>
      <c r="L2890">
        <v>1412945440</v>
      </c>
      <c r="M2890" s="20">
        <f>(((K2890/60)/60)/24)+DATE(1970,1,1)</f>
        <v>41930.207638888889</v>
      </c>
      <c r="N2890" s="20">
        <f>(((L2890/60)/60)/24)+DATE(1970,1,1)</f>
        <v>41922.535185185188</v>
      </c>
      <c r="O2890" s="22">
        <f>M2890-N2890</f>
        <v>7.6724537037007394</v>
      </c>
      <c r="P2890" t="b">
        <v>0</v>
      </c>
      <c r="Q2890" t="s">
        <v>8305</v>
      </c>
      <c r="R2890" t="b">
        <v>0</v>
      </c>
      <c r="S2890" t="s">
        <v>8266</v>
      </c>
      <c r="T2890" s="15" t="s">
        <v>8313</v>
      </c>
      <c r="U2890" s="15" t="s">
        <v>8314</v>
      </c>
    </row>
    <row r="2891" spans="1:21" ht="45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s="13">
        <f>IFERROR(ROUND(E2891/Q2891,2),0)</f>
        <v>81.569999999999993</v>
      </c>
      <c r="G2891" s="10">
        <f>ROUND(E2891/D2891,2)</f>
        <v>0.38</v>
      </c>
      <c r="H2891" s="9" t="s">
        <v>8219</v>
      </c>
      <c r="I2891" t="s">
        <v>8222</v>
      </c>
      <c r="J2891" t="s">
        <v>8244</v>
      </c>
      <c r="K2891">
        <v>1409344985</v>
      </c>
      <c r="L2891">
        <v>1406752985</v>
      </c>
      <c r="M2891" s="20">
        <f>(((K2891/60)/60)/24)+DATE(1970,1,1)</f>
        <v>41880.863252314812</v>
      </c>
      <c r="N2891" s="20">
        <f>(((L2891/60)/60)/24)+DATE(1970,1,1)</f>
        <v>41850.863252314812</v>
      </c>
      <c r="O2891" s="22">
        <f>M2891-N2891</f>
        <v>30</v>
      </c>
      <c r="P2891" t="b">
        <v>0</v>
      </c>
      <c r="Q2891">
        <v>14</v>
      </c>
      <c r="R2891" t="b">
        <v>0</v>
      </c>
      <c r="S2891" t="s">
        <v>8266</v>
      </c>
      <c r="T2891" s="15" t="s">
        <v>8313</v>
      </c>
      <c r="U2891" s="15" t="s">
        <v>8314</v>
      </c>
    </row>
    <row r="2892" spans="1:21" ht="60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s="13">
        <f>IFERROR(ROUND(E2892/Q2892,2),0)</f>
        <v>7</v>
      </c>
      <c r="G2892" s="10">
        <f>ROUND(E2892/D2892,2)</f>
        <v>0.01</v>
      </c>
      <c r="H2892" s="9" t="s">
        <v>8219</v>
      </c>
      <c r="I2892" t="s">
        <v>8222</v>
      </c>
      <c r="J2892" t="s">
        <v>8244</v>
      </c>
      <c r="K2892">
        <v>1407553200</v>
      </c>
      <c r="L2892">
        <v>1405100992</v>
      </c>
      <c r="M2892" s="20">
        <f>(((K2892/60)/60)/24)+DATE(1970,1,1)</f>
        <v>41860.125</v>
      </c>
      <c r="N2892" s="20">
        <f>(((L2892/60)/60)/24)+DATE(1970,1,1)</f>
        <v>41831.742962962962</v>
      </c>
      <c r="O2892" s="22">
        <f>M2892-N2892</f>
        <v>28.382037037037662</v>
      </c>
      <c r="P2892" t="b">
        <v>0</v>
      </c>
      <c r="Q2892">
        <v>3</v>
      </c>
      <c r="R2892" t="b">
        <v>0</v>
      </c>
      <c r="S2892" t="s">
        <v>8266</v>
      </c>
      <c r="T2892" s="15" t="s">
        <v>8313</v>
      </c>
      <c r="U2892" s="15" t="s">
        <v>8314</v>
      </c>
    </row>
    <row r="2893" spans="1:21" ht="60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s="13">
        <f>IFERROR(ROUND(E2893/Q2893,2),0)</f>
        <v>27.3</v>
      </c>
      <c r="G2893" s="10">
        <f>ROUND(E2893/D2893,2)</f>
        <v>0.03</v>
      </c>
      <c r="H2893" s="9" t="s">
        <v>8219</v>
      </c>
      <c r="I2893" t="s">
        <v>8222</v>
      </c>
      <c r="J2893" t="s">
        <v>8244</v>
      </c>
      <c r="K2893">
        <v>1460751128</v>
      </c>
      <c r="L2893">
        <v>1455570728</v>
      </c>
      <c r="M2893" s="20">
        <f>(((K2893/60)/60)/24)+DATE(1970,1,1)</f>
        <v>42475.84175925926</v>
      </c>
      <c r="N2893" s="20">
        <f>(((L2893/60)/60)/24)+DATE(1970,1,1)</f>
        <v>42415.883425925931</v>
      </c>
      <c r="O2893" s="22">
        <f>M2893-N2893</f>
        <v>59.958333333328483</v>
      </c>
      <c r="P2893" t="b">
        <v>0</v>
      </c>
      <c r="Q2893">
        <v>10</v>
      </c>
      <c r="R2893" t="b">
        <v>0</v>
      </c>
      <c r="S2893" t="s">
        <v>8266</v>
      </c>
      <c r="T2893" s="15" t="s">
        <v>8313</v>
      </c>
      <c r="U2893" s="15" t="s">
        <v>8314</v>
      </c>
    </row>
    <row r="2894" spans="1:21" ht="45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s="13">
        <f>IFERROR(ROUND(E2894/Q2894,2),0)</f>
        <v>29.41</v>
      </c>
      <c r="G2894" s="10">
        <f>ROUND(E2894/D2894,2)</f>
        <v>0.09</v>
      </c>
      <c r="H2894" s="9" t="s">
        <v>8219</v>
      </c>
      <c r="I2894" t="s">
        <v>8222</v>
      </c>
      <c r="J2894" t="s">
        <v>8244</v>
      </c>
      <c r="K2894">
        <v>1409000400</v>
      </c>
      <c r="L2894">
        <v>1408381704</v>
      </c>
      <c r="M2894" s="20">
        <f>(((K2894/60)/60)/24)+DATE(1970,1,1)</f>
        <v>41876.875</v>
      </c>
      <c r="N2894" s="20">
        <f>(((L2894/60)/60)/24)+DATE(1970,1,1)</f>
        <v>41869.714166666665</v>
      </c>
      <c r="O2894" s="22">
        <f>M2894-N2894</f>
        <v>7.1608333333351766</v>
      </c>
      <c r="P2894" t="b">
        <v>0</v>
      </c>
      <c r="Q2894">
        <v>17</v>
      </c>
      <c r="R2894" t="b">
        <v>0</v>
      </c>
      <c r="S2894" t="s">
        <v>8266</v>
      </c>
      <c r="T2894" s="15" t="s">
        <v>8313</v>
      </c>
      <c r="U2894" s="15" t="s">
        <v>8314</v>
      </c>
    </row>
    <row r="2895" spans="1:21" ht="30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s="13">
        <f>IFERROR(ROUND(E2895/Q2895,2),0)</f>
        <v>12.5</v>
      </c>
      <c r="G2895" s="10">
        <f>ROUND(E2895/D2895,2)</f>
        <v>0.01</v>
      </c>
      <c r="H2895" s="9" t="s">
        <v>8219</v>
      </c>
      <c r="I2895" t="s">
        <v>8222</v>
      </c>
      <c r="J2895" t="s">
        <v>8244</v>
      </c>
      <c r="K2895">
        <v>1420768800</v>
      </c>
      <c r="L2895">
        <v>1415644395</v>
      </c>
      <c r="M2895" s="20">
        <f>(((K2895/60)/60)/24)+DATE(1970,1,1)</f>
        <v>42013.083333333328</v>
      </c>
      <c r="N2895" s="20">
        <f>(((L2895/60)/60)/24)+DATE(1970,1,1)</f>
        <v>41953.773090277777</v>
      </c>
      <c r="O2895" s="22">
        <f>M2895-N2895</f>
        <v>59.310243055551837</v>
      </c>
      <c r="P2895" t="b">
        <v>0</v>
      </c>
      <c r="Q2895">
        <v>2</v>
      </c>
      <c r="R2895" t="b">
        <v>0</v>
      </c>
      <c r="S2895" t="s">
        <v>8266</v>
      </c>
      <c r="T2895" s="15" t="s">
        <v>8313</v>
      </c>
      <c r="U2895" s="15" t="s">
        <v>8314</v>
      </c>
    </row>
    <row r="2896" spans="1:21" ht="30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s="13" t="s">
        <v>7234</v>
      </c>
      <c r="G2896" s="10">
        <f>ROUND(E2896/D2896,2)</f>
        <v>0</v>
      </c>
      <c r="H2896" s="9" t="s">
        <v>8219</v>
      </c>
      <c r="I2896" t="s">
        <v>8222</v>
      </c>
      <c r="J2896" t="s">
        <v>8244</v>
      </c>
      <c r="K2896">
        <v>1428100815</v>
      </c>
      <c r="L2896">
        <v>1422920415</v>
      </c>
      <c r="M2896" s="20">
        <f>(((K2896/60)/60)/24)+DATE(1970,1,1)</f>
        <v>42097.944618055553</v>
      </c>
      <c r="N2896" s="20">
        <f>(((L2896/60)/60)/24)+DATE(1970,1,1)</f>
        <v>42037.986284722225</v>
      </c>
      <c r="O2896" s="22">
        <f>M2896-N2896</f>
        <v>59.958333333328483</v>
      </c>
      <c r="P2896" t="b">
        <v>0</v>
      </c>
      <c r="Q2896" t="s">
        <v>8305</v>
      </c>
      <c r="R2896" t="b">
        <v>0</v>
      </c>
      <c r="S2896" t="s">
        <v>8266</v>
      </c>
      <c r="T2896" s="15" t="s">
        <v>8313</v>
      </c>
      <c r="U2896" s="15" t="s">
        <v>8314</v>
      </c>
    </row>
    <row r="2897" spans="1:21" ht="60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s="13">
        <f>IFERROR(ROUND(E2897/Q2897,2),0)</f>
        <v>5.75</v>
      </c>
      <c r="G2897" s="10">
        <f>ROUND(E2897/D2897,2)</f>
        <v>0.05</v>
      </c>
      <c r="H2897" s="9" t="s">
        <v>8219</v>
      </c>
      <c r="I2897" t="s">
        <v>8222</v>
      </c>
      <c r="J2897" t="s">
        <v>8244</v>
      </c>
      <c r="K2897">
        <v>1403470800</v>
      </c>
      <c r="L2897">
        <v>1403356792</v>
      </c>
      <c r="M2897" s="20">
        <f>(((K2897/60)/60)/24)+DATE(1970,1,1)</f>
        <v>41812.875</v>
      </c>
      <c r="N2897" s="20">
        <f>(((L2897/60)/60)/24)+DATE(1970,1,1)</f>
        <v>41811.555462962962</v>
      </c>
      <c r="O2897" s="22">
        <f>M2897-N2897</f>
        <v>1.3195370370376622</v>
      </c>
      <c r="P2897" t="b">
        <v>0</v>
      </c>
      <c r="Q2897">
        <v>4</v>
      </c>
      <c r="R2897" t="b">
        <v>0</v>
      </c>
      <c r="S2897" t="s">
        <v>8266</v>
      </c>
      <c r="T2897" s="15" t="s">
        <v>8313</v>
      </c>
      <c r="U2897" s="15" t="s">
        <v>8314</v>
      </c>
    </row>
    <row r="2898" spans="1:21" ht="45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s="13">
        <f>IFERROR(ROUND(E2898/Q2898,2),0)</f>
        <v>52.08</v>
      </c>
      <c r="G2898" s="10">
        <f>ROUND(E2898/D2898,2)</f>
        <v>0.21</v>
      </c>
      <c r="H2898" s="9" t="s">
        <v>8219</v>
      </c>
      <c r="I2898" t="s">
        <v>8222</v>
      </c>
      <c r="J2898" t="s">
        <v>8244</v>
      </c>
      <c r="K2898">
        <v>1481522400</v>
      </c>
      <c r="L2898">
        <v>1480283321</v>
      </c>
      <c r="M2898" s="20">
        <f>(((K2898/60)/60)/24)+DATE(1970,1,1)</f>
        <v>42716.25</v>
      </c>
      <c r="N2898" s="20">
        <f>(((L2898/60)/60)/24)+DATE(1970,1,1)</f>
        <v>42701.908807870372</v>
      </c>
      <c r="O2898" s="22">
        <f>M2898-N2898</f>
        <v>14.341192129628325</v>
      </c>
      <c r="P2898" t="b">
        <v>0</v>
      </c>
      <c r="Q2898">
        <v>12</v>
      </c>
      <c r="R2898" t="b">
        <v>0</v>
      </c>
      <c r="S2898" t="s">
        <v>8266</v>
      </c>
      <c r="T2898" s="15" t="s">
        <v>8313</v>
      </c>
      <c r="U2898" s="15" t="s">
        <v>8314</v>
      </c>
    </row>
    <row r="2899" spans="1:21" ht="60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s="13">
        <f>IFERROR(ROUND(E2899/Q2899,2),0)</f>
        <v>183.33</v>
      </c>
      <c r="G2899" s="10">
        <f>ROUND(E2899/D2899,2)</f>
        <v>0.05</v>
      </c>
      <c r="H2899" s="9" t="s">
        <v>8219</v>
      </c>
      <c r="I2899" t="s">
        <v>8222</v>
      </c>
      <c r="J2899" t="s">
        <v>8244</v>
      </c>
      <c r="K2899">
        <v>1444577345</v>
      </c>
      <c r="L2899">
        <v>1441985458</v>
      </c>
      <c r="M2899" s="20">
        <f>(((K2899/60)/60)/24)+DATE(1970,1,1)</f>
        <v>42288.645196759258</v>
      </c>
      <c r="N2899" s="20">
        <f>(((L2899/60)/60)/24)+DATE(1970,1,1)</f>
        <v>42258.646504629629</v>
      </c>
      <c r="O2899" s="22">
        <f>M2899-N2899</f>
        <v>29.99869212962949</v>
      </c>
      <c r="P2899" t="b">
        <v>0</v>
      </c>
      <c r="Q2899">
        <v>3</v>
      </c>
      <c r="R2899" t="b">
        <v>0</v>
      </c>
      <c r="S2899" t="s">
        <v>8266</v>
      </c>
      <c r="T2899" s="15" t="s">
        <v>8313</v>
      </c>
      <c r="U2899" s="15" t="s">
        <v>8314</v>
      </c>
    </row>
    <row r="2900" spans="1:21" ht="60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s="13">
        <f>IFERROR(ROUND(E2900/Q2900,2),0)</f>
        <v>26.33</v>
      </c>
      <c r="G2900" s="10">
        <f>ROUND(E2900/D2900,2)</f>
        <v>0.04</v>
      </c>
      <c r="H2900" s="9" t="s">
        <v>8219</v>
      </c>
      <c r="I2900" t="s">
        <v>8222</v>
      </c>
      <c r="J2900" t="s">
        <v>8244</v>
      </c>
      <c r="K2900">
        <v>1446307053</v>
      </c>
      <c r="L2900">
        <v>1443715053</v>
      </c>
      <c r="M2900" s="20">
        <f>(((K2900/60)/60)/24)+DATE(1970,1,1)</f>
        <v>42308.664965277778</v>
      </c>
      <c r="N2900" s="20">
        <f>(((L2900/60)/60)/24)+DATE(1970,1,1)</f>
        <v>42278.664965277778</v>
      </c>
      <c r="O2900" s="22">
        <f>M2900-N2900</f>
        <v>30</v>
      </c>
      <c r="P2900" t="b">
        <v>0</v>
      </c>
      <c r="Q2900">
        <v>12</v>
      </c>
      <c r="R2900" t="b">
        <v>0</v>
      </c>
      <c r="S2900" t="s">
        <v>8266</v>
      </c>
      <c r="T2900" s="15" t="s">
        <v>8313</v>
      </c>
      <c r="U2900" s="15" t="s">
        <v>8314</v>
      </c>
    </row>
    <row r="2901" spans="1:21" ht="60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s="13" t="s">
        <v>7234</v>
      </c>
      <c r="G2901" s="10">
        <f>ROUND(E2901/D2901,2)</f>
        <v>0</v>
      </c>
      <c r="H2901" s="9" t="s">
        <v>8219</v>
      </c>
      <c r="I2901" t="s">
        <v>8222</v>
      </c>
      <c r="J2901" t="s">
        <v>8244</v>
      </c>
      <c r="K2901">
        <v>1469325158</v>
      </c>
      <c r="L2901">
        <v>1464141158</v>
      </c>
      <c r="M2901" s="20">
        <f>(((K2901/60)/60)/24)+DATE(1970,1,1)</f>
        <v>42575.078217592592</v>
      </c>
      <c r="N2901" s="20">
        <f>(((L2901/60)/60)/24)+DATE(1970,1,1)</f>
        <v>42515.078217592592</v>
      </c>
      <c r="O2901" s="22">
        <f>M2901-N2901</f>
        <v>60</v>
      </c>
      <c r="P2901" t="b">
        <v>0</v>
      </c>
      <c r="Q2901" t="s">
        <v>8305</v>
      </c>
      <c r="R2901" t="b">
        <v>0</v>
      </c>
      <c r="S2901" t="s">
        <v>8266</v>
      </c>
      <c r="T2901" s="15" t="s">
        <v>8313</v>
      </c>
      <c r="U2901" s="15" t="s">
        <v>8314</v>
      </c>
    </row>
    <row r="2902" spans="1:21" ht="60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s="13">
        <f>IFERROR(ROUND(E2902/Q2902,2),0)</f>
        <v>486.43</v>
      </c>
      <c r="G2902" s="10">
        <f>ROUND(E2902/D2902,2)</f>
        <v>0.62</v>
      </c>
      <c r="H2902" s="9" t="s">
        <v>8219</v>
      </c>
      <c r="I2902" t="s">
        <v>8222</v>
      </c>
      <c r="J2902" t="s">
        <v>8244</v>
      </c>
      <c r="K2902">
        <v>1407562632</v>
      </c>
      <c r="L2902">
        <v>1404970632</v>
      </c>
      <c r="M2902" s="20">
        <f>(((K2902/60)/60)/24)+DATE(1970,1,1)</f>
        <v>41860.234166666669</v>
      </c>
      <c r="N2902" s="20">
        <f>(((L2902/60)/60)/24)+DATE(1970,1,1)</f>
        <v>41830.234166666669</v>
      </c>
      <c r="O2902" s="22">
        <f>M2902-N2902</f>
        <v>30</v>
      </c>
      <c r="P2902" t="b">
        <v>0</v>
      </c>
      <c r="Q2902">
        <v>7</v>
      </c>
      <c r="R2902" t="b">
        <v>0</v>
      </c>
      <c r="S2902" t="s">
        <v>8266</v>
      </c>
      <c r="T2902" s="15" t="s">
        <v>8313</v>
      </c>
      <c r="U2902" s="15" t="s">
        <v>8314</v>
      </c>
    </row>
    <row r="2903" spans="1:21" ht="60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s="13">
        <f>IFERROR(ROUND(E2903/Q2903,2),0)</f>
        <v>3</v>
      </c>
      <c r="G2903" s="10">
        <f>ROUND(E2903/D2903,2)</f>
        <v>0.01</v>
      </c>
      <c r="H2903" s="9" t="s">
        <v>8219</v>
      </c>
      <c r="I2903" t="s">
        <v>8222</v>
      </c>
      <c r="J2903" t="s">
        <v>8244</v>
      </c>
      <c r="K2903">
        <v>1423345339</v>
      </c>
      <c r="L2903">
        <v>1418161339</v>
      </c>
      <c r="M2903" s="20">
        <f>(((K2903/60)/60)/24)+DATE(1970,1,1)</f>
        <v>42042.904386574075</v>
      </c>
      <c r="N2903" s="20">
        <f>(((L2903/60)/60)/24)+DATE(1970,1,1)</f>
        <v>41982.904386574075</v>
      </c>
      <c r="O2903" s="22">
        <f>M2903-N2903</f>
        <v>60</v>
      </c>
      <c r="P2903" t="b">
        <v>0</v>
      </c>
      <c r="Q2903">
        <v>2</v>
      </c>
      <c r="R2903" t="b">
        <v>0</v>
      </c>
      <c r="S2903" t="s">
        <v>8266</v>
      </c>
      <c r="T2903" s="15" t="s">
        <v>8313</v>
      </c>
      <c r="U2903" s="15" t="s">
        <v>8314</v>
      </c>
    </row>
    <row r="2904" spans="1:21" ht="45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s="13">
        <f>IFERROR(ROUND(E2904/Q2904,2),0)</f>
        <v>25</v>
      </c>
      <c r="G2904" s="10">
        <f>ROUND(E2904/D2904,2)</f>
        <v>0</v>
      </c>
      <c r="H2904" s="9" t="s">
        <v>8219</v>
      </c>
      <c r="I2904" t="s">
        <v>8222</v>
      </c>
      <c r="J2904" t="s">
        <v>8244</v>
      </c>
      <c r="K2904">
        <v>1440412396</v>
      </c>
      <c r="L2904">
        <v>1437820396</v>
      </c>
      <c r="M2904" s="20">
        <f>(((K2904/60)/60)/24)+DATE(1970,1,1)</f>
        <v>42240.439768518518</v>
      </c>
      <c r="N2904" s="20">
        <f>(((L2904/60)/60)/24)+DATE(1970,1,1)</f>
        <v>42210.439768518518</v>
      </c>
      <c r="O2904" s="22">
        <f>M2904-N2904</f>
        <v>30</v>
      </c>
      <c r="P2904" t="b">
        <v>0</v>
      </c>
      <c r="Q2904">
        <v>1</v>
      </c>
      <c r="R2904" t="b">
        <v>0</v>
      </c>
      <c r="S2904" t="s">
        <v>8266</v>
      </c>
      <c r="T2904" s="15" t="s">
        <v>8313</v>
      </c>
      <c r="U2904" s="15" t="s">
        <v>8314</v>
      </c>
    </row>
    <row r="2905" spans="1:21" ht="60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s="13">
        <f>IFERROR(ROUND(E2905/Q2905,2),0)</f>
        <v>9.75</v>
      </c>
      <c r="G2905" s="10">
        <f>ROUND(E2905/D2905,2)</f>
        <v>0.01</v>
      </c>
      <c r="H2905" s="9" t="s">
        <v>8219</v>
      </c>
      <c r="I2905" t="s">
        <v>8222</v>
      </c>
      <c r="J2905" t="s">
        <v>8244</v>
      </c>
      <c r="K2905">
        <v>1441771218</v>
      </c>
      <c r="L2905">
        <v>1436587218</v>
      </c>
      <c r="M2905" s="20">
        <f>(((K2905/60)/60)/24)+DATE(1970,1,1)</f>
        <v>42256.166874999995</v>
      </c>
      <c r="N2905" s="20">
        <f>(((L2905/60)/60)/24)+DATE(1970,1,1)</f>
        <v>42196.166874999995</v>
      </c>
      <c r="O2905" s="22">
        <f>M2905-N2905</f>
        <v>60</v>
      </c>
      <c r="P2905" t="b">
        <v>0</v>
      </c>
      <c r="Q2905">
        <v>4</v>
      </c>
      <c r="R2905" t="b">
        <v>0</v>
      </c>
      <c r="S2905" t="s">
        <v>8266</v>
      </c>
      <c r="T2905" s="15" t="s">
        <v>8313</v>
      </c>
      <c r="U2905" s="15" t="s">
        <v>8314</v>
      </c>
    </row>
    <row r="2906" spans="1:21" ht="60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s="13">
        <f>IFERROR(ROUND(E2906/Q2906,2),0)</f>
        <v>18.75</v>
      </c>
      <c r="G2906" s="10">
        <f>ROUND(E2906/D2906,2)</f>
        <v>0.05</v>
      </c>
      <c r="H2906" s="9" t="s">
        <v>8219</v>
      </c>
      <c r="I2906" t="s">
        <v>8223</v>
      </c>
      <c r="J2906" t="s">
        <v>8245</v>
      </c>
      <c r="K2906">
        <v>1415534400</v>
      </c>
      <c r="L2906">
        <v>1414538031</v>
      </c>
      <c r="M2906" s="20">
        <f>(((K2906/60)/60)/24)+DATE(1970,1,1)</f>
        <v>41952.5</v>
      </c>
      <c r="N2906" s="20">
        <f>(((L2906/60)/60)/24)+DATE(1970,1,1)</f>
        <v>41940.967951388891</v>
      </c>
      <c r="O2906" s="22">
        <f>M2906-N2906</f>
        <v>11.532048611108621</v>
      </c>
      <c r="P2906" t="b">
        <v>0</v>
      </c>
      <c r="Q2906">
        <v>4</v>
      </c>
      <c r="R2906" t="b">
        <v>0</v>
      </c>
      <c r="S2906" t="s">
        <v>8266</v>
      </c>
      <c r="T2906" s="15" t="s">
        <v>8313</v>
      </c>
      <c r="U2906" s="15" t="s">
        <v>8314</v>
      </c>
    </row>
    <row r="2907" spans="1:21" ht="45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s="13">
        <f>IFERROR(ROUND(E2907/Q2907,2),0)</f>
        <v>36.590000000000003</v>
      </c>
      <c r="G2907" s="10">
        <f>ROUND(E2907/D2907,2)</f>
        <v>0.18</v>
      </c>
      <c r="H2907" s="9" t="s">
        <v>8219</v>
      </c>
      <c r="I2907" t="s">
        <v>8222</v>
      </c>
      <c r="J2907" t="s">
        <v>8244</v>
      </c>
      <c r="K2907">
        <v>1473211313</v>
      </c>
      <c r="L2907">
        <v>1472001713</v>
      </c>
      <c r="M2907" s="20">
        <f>(((K2907/60)/60)/24)+DATE(1970,1,1)</f>
        <v>42620.056863425925</v>
      </c>
      <c r="N2907" s="20">
        <f>(((L2907/60)/60)/24)+DATE(1970,1,1)</f>
        <v>42606.056863425925</v>
      </c>
      <c r="O2907" s="22">
        <f>M2907-N2907</f>
        <v>14</v>
      </c>
      <c r="P2907" t="b">
        <v>0</v>
      </c>
      <c r="Q2907">
        <v>17</v>
      </c>
      <c r="R2907" t="b">
        <v>0</v>
      </c>
      <c r="S2907" t="s">
        <v>8266</v>
      </c>
      <c r="T2907" s="15" t="s">
        <v>8313</v>
      </c>
      <c r="U2907" s="15" t="s">
        <v>8314</v>
      </c>
    </row>
    <row r="2908" spans="1:21" ht="60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s="13">
        <f>IFERROR(ROUND(E2908/Q2908,2),0)</f>
        <v>80.709999999999994</v>
      </c>
      <c r="G2908" s="10">
        <f>ROUND(E2908/D2908,2)</f>
        <v>0.09</v>
      </c>
      <c r="H2908" s="9" t="s">
        <v>8219</v>
      </c>
      <c r="I2908" t="s">
        <v>8222</v>
      </c>
      <c r="J2908" t="s">
        <v>8244</v>
      </c>
      <c r="K2908">
        <v>1438390800</v>
      </c>
      <c r="L2908">
        <v>1436888066</v>
      </c>
      <c r="M2908" s="20">
        <f>(((K2908/60)/60)/24)+DATE(1970,1,1)</f>
        <v>42217.041666666672</v>
      </c>
      <c r="N2908" s="20">
        <f>(((L2908/60)/60)/24)+DATE(1970,1,1)</f>
        <v>42199.648912037039</v>
      </c>
      <c r="O2908" s="22">
        <f>M2908-N2908</f>
        <v>17.392754629632691</v>
      </c>
      <c r="P2908" t="b">
        <v>0</v>
      </c>
      <c r="Q2908">
        <v>7</v>
      </c>
      <c r="R2908" t="b">
        <v>0</v>
      </c>
      <c r="S2908" t="s">
        <v>8266</v>
      </c>
      <c r="T2908" s="15" t="s">
        <v>8313</v>
      </c>
      <c r="U2908" s="15" t="s">
        <v>8314</v>
      </c>
    </row>
    <row r="2909" spans="1:21" ht="60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s="13">
        <f>IFERROR(ROUND(E2909/Q2909,2),0)</f>
        <v>1</v>
      </c>
      <c r="G2909" s="10">
        <f>ROUND(E2909/D2909,2)</f>
        <v>0</v>
      </c>
      <c r="H2909" s="9" t="s">
        <v>8219</v>
      </c>
      <c r="I2909" t="s">
        <v>8222</v>
      </c>
      <c r="J2909" t="s">
        <v>8244</v>
      </c>
      <c r="K2909">
        <v>1463259837</v>
      </c>
      <c r="L2909">
        <v>1458075837</v>
      </c>
      <c r="M2909" s="20">
        <f>(((K2909/60)/60)/24)+DATE(1970,1,1)</f>
        <v>42504.877743055549</v>
      </c>
      <c r="N2909" s="20">
        <f>(((L2909/60)/60)/24)+DATE(1970,1,1)</f>
        <v>42444.877743055549</v>
      </c>
      <c r="O2909" s="22">
        <f>M2909-N2909</f>
        <v>60</v>
      </c>
      <c r="P2909" t="b">
        <v>0</v>
      </c>
      <c r="Q2909">
        <v>2</v>
      </c>
      <c r="R2909" t="b">
        <v>0</v>
      </c>
      <c r="S2909" t="s">
        <v>8266</v>
      </c>
      <c r="T2909" s="15" t="s">
        <v>8313</v>
      </c>
      <c r="U2909" s="15" t="s">
        <v>8314</v>
      </c>
    </row>
    <row r="2910" spans="1:21" ht="60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s="13">
        <f>IFERROR(ROUND(E2910/Q2910,2),0)</f>
        <v>52.8</v>
      </c>
      <c r="G2910" s="10">
        <f>ROUND(E2910/D2910,2)</f>
        <v>0.03</v>
      </c>
      <c r="H2910" s="9" t="s">
        <v>8219</v>
      </c>
      <c r="I2910" t="s">
        <v>8222</v>
      </c>
      <c r="J2910" t="s">
        <v>8244</v>
      </c>
      <c r="K2910">
        <v>1465407219</v>
      </c>
      <c r="L2910">
        <v>1462815219</v>
      </c>
      <c r="M2910" s="20">
        <f>(((K2910/60)/60)/24)+DATE(1970,1,1)</f>
        <v>42529.731701388882</v>
      </c>
      <c r="N2910" s="20">
        <f>(((L2910/60)/60)/24)+DATE(1970,1,1)</f>
        <v>42499.731701388882</v>
      </c>
      <c r="O2910" s="22">
        <f>M2910-N2910</f>
        <v>30</v>
      </c>
      <c r="P2910" t="b">
        <v>0</v>
      </c>
      <c r="Q2910">
        <v>5</v>
      </c>
      <c r="R2910" t="b">
        <v>0</v>
      </c>
      <c r="S2910" t="s">
        <v>8266</v>
      </c>
      <c r="T2910" s="15" t="s">
        <v>8313</v>
      </c>
      <c r="U2910" s="15" t="s">
        <v>8314</v>
      </c>
    </row>
    <row r="2911" spans="1:21" ht="60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s="13">
        <f>IFERROR(ROUND(E2911/Q2911,2),0)</f>
        <v>20</v>
      </c>
      <c r="G2911" s="10">
        <f>ROUND(E2911/D2911,2)</f>
        <v>0</v>
      </c>
      <c r="H2911" s="9" t="s">
        <v>8219</v>
      </c>
      <c r="I2911" t="s">
        <v>8222</v>
      </c>
      <c r="J2911" t="s">
        <v>8244</v>
      </c>
      <c r="K2911">
        <v>1416944760</v>
      </c>
      <c r="L2911">
        <v>1413527001</v>
      </c>
      <c r="M2911" s="20">
        <f>(((K2911/60)/60)/24)+DATE(1970,1,1)</f>
        <v>41968.823611111111</v>
      </c>
      <c r="N2911" s="20">
        <f>(((L2911/60)/60)/24)+DATE(1970,1,1)</f>
        <v>41929.266215277778</v>
      </c>
      <c r="O2911" s="22">
        <f>M2911-N2911</f>
        <v>39.55739583333343</v>
      </c>
      <c r="P2911" t="b">
        <v>0</v>
      </c>
      <c r="Q2911">
        <v>1</v>
      </c>
      <c r="R2911" t="b">
        <v>0</v>
      </c>
      <c r="S2911" t="s">
        <v>8266</v>
      </c>
      <c r="T2911" s="15" t="s">
        <v>8313</v>
      </c>
      <c r="U2911" s="15" t="s">
        <v>8314</v>
      </c>
    </row>
    <row r="2912" spans="1:21" ht="45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s="13">
        <f>IFERROR(ROUND(E2912/Q2912,2),0)</f>
        <v>1</v>
      </c>
      <c r="G2912" s="10">
        <f>ROUND(E2912/D2912,2)</f>
        <v>0</v>
      </c>
      <c r="H2912" s="9" t="s">
        <v>8219</v>
      </c>
      <c r="I2912" t="s">
        <v>8223</v>
      </c>
      <c r="J2912" t="s">
        <v>8245</v>
      </c>
      <c r="K2912">
        <v>1434139887</v>
      </c>
      <c r="L2912">
        <v>1428955887</v>
      </c>
      <c r="M2912" s="20">
        <f>(((K2912/60)/60)/24)+DATE(1970,1,1)</f>
        <v>42167.841284722221</v>
      </c>
      <c r="N2912" s="20">
        <f>(((L2912/60)/60)/24)+DATE(1970,1,1)</f>
        <v>42107.841284722221</v>
      </c>
      <c r="O2912" s="22">
        <f>M2912-N2912</f>
        <v>60</v>
      </c>
      <c r="P2912" t="b">
        <v>0</v>
      </c>
      <c r="Q2912">
        <v>1</v>
      </c>
      <c r="R2912" t="b">
        <v>0</v>
      </c>
      <c r="S2912" t="s">
        <v>8266</v>
      </c>
      <c r="T2912" s="15" t="s">
        <v>8313</v>
      </c>
      <c r="U2912" s="15" t="s">
        <v>8314</v>
      </c>
    </row>
    <row r="2913" spans="1:21" ht="60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s="13">
        <f>IFERROR(ROUND(E2913/Q2913,2),0)</f>
        <v>46.93</v>
      </c>
      <c r="G2913" s="10">
        <f>ROUND(E2913/D2913,2)</f>
        <v>0.37</v>
      </c>
      <c r="H2913" s="9" t="s">
        <v>8219</v>
      </c>
      <c r="I2913" t="s">
        <v>8222</v>
      </c>
      <c r="J2913" t="s">
        <v>8244</v>
      </c>
      <c r="K2913">
        <v>1435429626</v>
      </c>
      <c r="L2913">
        <v>1431973626</v>
      </c>
      <c r="M2913" s="20">
        <f>(((K2913/60)/60)/24)+DATE(1970,1,1)</f>
        <v>42182.768819444449</v>
      </c>
      <c r="N2913" s="20">
        <f>(((L2913/60)/60)/24)+DATE(1970,1,1)</f>
        <v>42142.768819444449</v>
      </c>
      <c r="O2913" s="22">
        <f>M2913-N2913</f>
        <v>40</v>
      </c>
      <c r="P2913" t="b">
        <v>0</v>
      </c>
      <c r="Q2913">
        <v>14</v>
      </c>
      <c r="R2913" t="b">
        <v>0</v>
      </c>
      <c r="S2913" t="s">
        <v>8266</v>
      </c>
      <c r="T2913" s="15" t="s">
        <v>8313</v>
      </c>
      <c r="U2913" s="15" t="s">
        <v>8314</v>
      </c>
    </row>
    <row r="2914" spans="1:21" ht="60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s="13">
        <f>IFERROR(ROUND(E2914/Q2914,2),0)</f>
        <v>78.08</v>
      </c>
      <c r="G2914" s="10">
        <f>ROUND(E2914/D2914,2)</f>
        <v>0.14000000000000001</v>
      </c>
      <c r="H2914" s="9" t="s">
        <v>8219</v>
      </c>
      <c r="I2914" t="s">
        <v>8222</v>
      </c>
      <c r="J2914" t="s">
        <v>8244</v>
      </c>
      <c r="K2914">
        <v>1452827374</v>
      </c>
      <c r="L2914">
        <v>1450235374</v>
      </c>
      <c r="M2914" s="20">
        <f>(((K2914/60)/60)/24)+DATE(1970,1,1)</f>
        <v>42384.131643518514</v>
      </c>
      <c r="N2914" s="20">
        <f>(((L2914/60)/60)/24)+DATE(1970,1,1)</f>
        <v>42354.131643518514</v>
      </c>
      <c r="O2914" s="22">
        <f>M2914-N2914</f>
        <v>30</v>
      </c>
      <c r="P2914" t="b">
        <v>0</v>
      </c>
      <c r="Q2914">
        <v>26</v>
      </c>
      <c r="R2914" t="b">
        <v>0</v>
      </c>
      <c r="S2914" t="s">
        <v>8266</v>
      </c>
      <c r="T2914" s="15" t="s">
        <v>8313</v>
      </c>
      <c r="U2914" s="15" t="s">
        <v>8314</v>
      </c>
    </row>
    <row r="2915" spans="1:21" ht="60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s="13">
        <f>IFERROR(ROUND(E2915/Q2915,2),0)</f>
        <v>1</v>
      </c>
      <c r="G2915" s="10">
        <f>ROUND(E2915/D2915,2)</f>
        <v>0</v>
      </c>
      <c r="H2915" s="9" t="s">
        <v>8219</v>
      </c>
      <c r="I2915" t="s">
        <v>8222</v>
      </c>
      <c r="J2915" t="s">
        <v>8244</v>
      </c>
      <c r="K2915">
        <v>1410041339</v>
      </c>
      <c r="L2915">
        <v>1404857339</v>
      </c>
      <c r="M2915" s="20">
        <f>(((K2915/60)/60)/24)+DATE(1970,1,1)</f>
        <v>41888.922905092593</v>
      </c>
      <c r="N2915" s="20">
        <f>(((L2915/60)/60)/24)+DATE(1970,1,1)</f>
        <v>41828.922905092593</v>
      </c>
      <c r="O2915" s="22">
        <f>M2915-N2915</f>
        <v>60</v>
      </c>
      <c r="P2915" t="b">
        <v>0</v>
      </c>
      <c r="Q2915">
        <v>2</v>
      </c>
      <c r="R2915" t="b">
        <v>0</v>
      </c>
      <c r="S2915" t="s">
        <v>8266</v>
      </c>
      <c r="T2915" s="15" t="s">
        <v>8313</v>
      </c>
      <c r="U2915" s="15" t="s">
        <v>8314</v>
      </c>
    </row>
    <row r="2916" spans="1:21" ht="30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s="13">
        <f>IFERROR(ROUND(E2916/Q2916,2),0)</f>
        <v>1</v>
      </c>
      <c r="G2916" s="10">
        <f>ROUND(E2916/D2916,2)</f>
        <v>0</v>
      </c>
      <c r="H2916" s="9" t="s">
        <v>8219</v>
      </c>
      <c r="I2916" t="s">
        <v>8223</v>
      </c>
      <c r="J2916" t="s">
        <v>8245</v>
      </c>
      <c r="K2916">
        <v>1426365994</v>
      </c>
      <c r="L2916">
        <v>1421185594</v>
      </c>
      <c r="M2916" s="20">
        <f>(((K2916/60)/60)/24)+DATE(1970,1,1)</f>
        <v>42077.865671296298</v>
      </c>
      <c r="N2916" s="20">
        <f>(((L2916/60)/60)/24)+DATE(1970,1,1)</f>
        <v>42017.907337962963</v>
      </c>
      <c r="O2916" s="22">
        <f>M2916-N2916</f>
        <v>59.958333333335759</v>
      </c>
      <c r="P2916" t="b">
        <v>0</v>
      </c>
      <c r="Q2916">
        <v>1</v>
      </c>
      <c r="R2916" t="b">
        <v>0</v>
      </c>
      <c r="S2916" t="s">
        <v>8266</v>
      </c>
      <c r="T2916" s="15" t="s">
        <v>8313</v>
      </c>
      <c r="U2916" s="15" t="s">
        <v>8314</v>
      </c>
    </row>
    <row r="2917" spans="1:21" ht="45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s="13">
        <f>IFERROR(ROUND(E2917/Q2917,2),0)</f>
        <v>203.67</v>
      </c>
      <c r="G2917" s="10">
        <f>ROUND(E2917/D2917,2)</f>
        <v>0.61</v>
      </c>
      <c r="H2917" s="9" t="s">
        <v>8219</v>
      </c>
      <c r="I2917" t="s">
        <v>8223</v>
      </c>
      <c r="J2917" t="s">
        <v>8245</v>
      </c>
      <c r="K2917">
        <v>1458117190</v>
      </c>
      <c r="L2917">
        <v>1455528790</v>
      </c>
      <c r="M2917" s="20">
        <f>(((K2917/60)/60)/24)+DATE(1970,1,1)</f>
        <v>42445.356365740736</v>
      </c>
      <c r="N2917" s="20">
        <f>(((L2917/60)/60)/24)+DATE(1970,1,1)</f>
        <v>42415.398032407407</v>
      </c>
      <c r="O2917" s="22">
        <f>M2917-N2917</f>
        <v>29.958333333328483</v>
      </c>
      <c r="P2917" t="b">
        <v>0</v>
      </c>
      <c r="Q2917">
        <v>3</v>
      </c>
      <c r="R2917" t="b">
        <v>0</v>
      </c>
      <c r="S2917" t="s">
        <v>8266</v>
      </c>
      <c r="T2917" s="15" t="s">
        <v>8313</v>
      </c>
      <c r="U2917" s="15" t="s">
        <v>8314</v>
      </c>
    </row>
    <row r="2918" spans="1:21" ht="45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s="13">
        <f>IFERROR(ROUND(E2918/Q2918,2),0)</f>
        <v>20.71</v>
      </c>
      <c r="G2918" s="10">
        <f>ROUND(E2918/D2918,2)</f>
        <v>0.08</v>
      </c>
      <c r="H2918" s="9" t="s">
        <v>8219</v>
      </c>
      <c r="I2918" t="s">
        <v>8223</v>
      </c>
      <c r="J2918" t="s">
        <v>8245</v>
      </c>
      <c r="K2918">
        <v>1400498789</v>
      </c>
      <c r="L2918">
        <v>1398511589</v>
      </c>
      <c r="M2918" s="20">
        <f>(((K2918/60)/60)/24)+DATE(1970,1,1)</f>
        <v>41778.476724537039</v>
      </c>
      <c r="N2918" s="20">
        <f>(((L2918/60)/60)/24)+DATE(1970,1,1)</f>
        <v>41755.476724537039</v>
      </c>
      <c r="O2918" s="22">
        <f>M2918-N2918</f>
        <v>23</v>
      </c>
      <c r="P2918" t="b">
        <v>0</v>
      </c>
      <c r="Q2918">
        <v>7</v>
      </c>
      <c r="R2918" t="b">
        <v>0</v>
      </c>
      <c r="S2918" t="s">
        <v>8266</v>
      </c>
      <c r="T2918" s="15" t="s">
        <v>8313</v>
      </c>
      <c r="U2918" s="15" t="s">
        <v>8314</v>
      </c>
    </row>
    <row r="2919" spans="1:21" ht="45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s="13">
        <f>IFERROR(ROUND(E2919/Q2919,2),0)</f>
        <v>48.56</v>
      </c>
      <c r="G2919" s="10">
        <f>ROUND(E2919/D2919,2)</f>
        <v>0.22</v>
      </c>
      <c r="H2919" s="9" t="s">
        <v>8219</v>
      </c>
      <c r="I2919" t="s">
        <v>8222</v>
      </c>
      <c r="J2919" t="s">
        <v>8244</v>
      </c>
      <c r="K2919">
        <v>1442381847</v>
      </c>
      <c r="L2919">
        <v>1440826647</v>
      </c>
      <c r="M2919" s="20">
        <f>(((K2919/60)/60)/24)+DATE(1970,1,1)</f>
        <v>42263.234340277777</v>
      </c>
      <c r="N2919" s="20">
        <f>(((L2919/60)/60)/24)+DATE(1970,1,1)</f>
        <v>42245.234340277777</v>
      </c>
      <c r="O2919" s="22">
        <f>M2919-N2919</f>
        <v>18</v>
      </c>
      <c r="P2919" t="b">
        <v>0</v>
      </c>
      <c r="Q2919">
        <v>9</v>
      </c>
      <c r="R2919" t="b">
        <v>0</v>
      </c>
      <c r="S2919" t="s">
        <v>8266</v>
      </c>
      <c r="T2919" s="15" t="s">
        <v>8313</v>
      </c>
      <c r="U2919" s="15" t="s">
        <v>8314</v>
      </c>
    </row>
    <row r="2920" spans="1:21" ht="45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s="13">
        <f>IFERROR(ROUND(E2920/Q2920,2),0)</f>
        <v>68.099999999999994</v>
      </c>
      <c r="G2920" s="10">
        <f>ROUND(E2920/D2920,2)</f>
        <v>0.27</v>
      </c>
      <c r="H2920" s="9" t="s">
        <v>8219</v>
      </c>
      <c r="I2920" t="s">
        <v>8222</v>
      </c>
      <c r="J2920" t="s">
        <v>8244</v>
      </c>
      <c r="K2920">
        <v>1446131207</v>
      </c>
      <c r="L2920">
        <v>1443712007</v>
      </c>
      <c r="M2920" s="20">
        <f>(((K2920/60)/60)/24)+DATE(1970,1,1)</f>
        <v>42306.629710648151</v>
      </c>
      <c r="N2920" s="20">
        <f>(((L2920/60)/60)/24)+DATE(1970,1,1)</f>
        <v>42278.629710648151</v>
      </c>
      <c r="O2920" s="22">
        <f>M2920-N2920</f>
        <v>28</v>
      </c>
      <c r="P2920" t="b">
        <v>0</v>
      </c>
      <c r="Q2920">
        <v>20</v>
      </c>
      <c r="R2920" t="b">
        <v>0</v>
      </c>
      <c r="S2920" t="s">
        <v>8266</v>
      </c>
      <c r="T2920" s="15" t="s">
        <v>8313</v>
      </c>
      <c r="U2920" s="15" t="s">
        <v>8314</v>
      </c>
    </row>
    <row r="2921" spans="1:21" ht="45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s="13">
        <f>IFERROR(ROUND(E2921/Q2921,2),0)</f>
        <v>8.5</v>
      </c>
      <c r="G2921" s="10">
        <f>ROUND(E2921/D2921,2)</f>
        <v>0.09</v>
      </c>
      <c r="H2921" s="9" t="s">
        <v>8219</v>
      </c>
      <c r="I2921" t="s">
        <v>8222</v>
      </c>
      <c r="J2921" t="s">
        <v>8244</v>
      </c>
      <c r="K2921">
        <v>1407250329</v>
      </c>
      <c r="L2921">
        <v>1404658329</v>
      </c>
      <c r="M2921" s="20">
        <f>(((K2921/60)/60)/24)+DATE(1970,1,1)</f>
        <v>41856.61954861111</v>
      </c>
      <c r="N2921" s="20">
        <f>(((L2921/60)/60)/24)+DATE(1970,1,1)</f>
        <v>41826.61954861111</v>
      </c>
      <c r="O2921" s="22">
        <f>M2921-N2921</f>
        <v>30</v>
      </c>
      <c r="P2921" t="b">
        <v>0</v>
      </c>
      <c r="Q2921">
        <v>6</v>
      </c>
      <c r="R2921" t="b">
        <v>0</v>
      </c>
      <c r="S2921" t="s">
        <v>8266</v>
      </c>
      <c r="T2921" s="15" t="s">
        <v>8313</v>
      </c>
      <c r="U2921" s="15" t="s">
        <v>8314</v>
      </c>
    </row>
    <row r="2922" spans="1:21" ht="60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s="13">
        <f>IFERROR(ROUND(E2922/Q2922,2),0)</f>
        <v>51.62</v>
      </c>
      <c r="G2922" s="10">
        <f>ROUND(E2922/D2922,2)</f>
        <v>0.27</v>
      </c>
      <c r="H2922" s="9" t="s">
        <v>8219</v>
      </c>
      <c r="I2922" t="s">
        <v>8227</v>
      </c>
      <c r="J2922" t="s">
        <v>8249</v>
      </c>
      <c r="K2922">
        <v>1427306470</v>
      </c>
      <c r="L2922">
        <v>1424718070</v>
      </c>
      <c r="M2922" s="20">
        <f>(((K2922/60)/60)/24)+DATE(1970,1,1)</f>
        <v>42088.750810185185</v>
      </c>
      <c r="N2922" s="20">
        <f>(((L2922/60)/60)/24)+DATE(1970,1,1)</f>
        <v>42058.792476851857</v>
      </c>
      <c r="O2922" s="22">
        <f>M2922-N2922</f>
        <v>29.958333333328483</v>
      </c>
      <c r="P2922" t="b">
        <v>0</v>
      </c>
      <c r="Q2922">
        <v>13</v>
      </c>
      <c r="R2922" t="b">
        <v>0</v>
      </c>
      <c r="S2922" t="s">
        <v>8266</v>
      </c>
      <c r="T2922" s="15" t="s">
        <v>8313</v>
      </c>
      <c r="U2922" s="15" t="s">
        <v>8314</v>
      </c>
    </row>
    <row r="2923" spans="1:21" ht="45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s="13">
        <f>IFERROR(ROUND(E2923/Q2923,2),0)</f>
        <v>43</v>
      </c>
      <c r="G2923" s="10">
        <f>ROUND(E2923/D2923,2)</f>
        <v>1.29</v>
      </c>
      <c r="H2923" s="9" t="s">
        <v>8217</v>
      </c>
      <c r="I2923" t="s">
        <v>8222</v>
      </c>
      <c r="J2923" t="s">
        <v>8244</v>
      </c>
      <c r="K2923">
        <v>1411679804</v>
      </c>
      <c r="L2923">
        <v>1409087804</v>
      </c>
      <c r="M2923" s="20">
        <f>(((K2923/60)/60)/24)+DATE(1970,1,1)</f>
        <v>41907.886620370373</v>
      </c>
      <c r="N2923" s="20">
        <f>(((L2923/60)/60)/24)+DATE(1970,1,1)</f>
        <v>41877.886620370373</v>
      </c>
      <c r="O2923" s="22">
        <f>M2923-N2923</f>
        <v>30</v>
      </c>
      <c r="P2923" t="b">
        <v>0</v>
      </c>
      <c r="Q2923">
        <v>3</v>
      </c>
      <c r="R2923" t="b">
        <v>1</v>
      </c>
      <c r="S2923" t="s">
        <v>8300</v>
      </c>
      <c r="T2923" s="15" t="s">
        <v>8313</v>
      </c>
      <c r="U2923" s="15" t="s">
        <v>8355</v>
      </c>
    </row>
    <row r="2924" spans="1:21" ht="60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s="13">
        <f>IFERROR(ROUND(E2924/Q2924,2),0)</f>
        <v>83.33</v>
      </c>
      <c r="G2924" s="10">
        <f>ROUND(E2924/D2924,2)</f>
        <v>1</v>
      </c>
      <c r="H2924" s="9" t="s">
        <v>8217</v>
      </c>
      <c r="I2924" t="s">
        <v>8223</v>
      </c>
      <c r="J2924" t="s">
        <v>8245</v>
      </c>
      <c r="K2924">
        <v>1431982727</v>
      </c>
      <c r="L2924">
        <v>1428094727</v>
      </c>
      <c r="M2924" s="20">
        <f>(((K2924/60)/60)/24)+DATE(1970,1,1)</f>
        <v>42142.874155092592</v>
      </c>
      <c r="N2924" s="20">
        <f>(((L2924/60)/60)/24)+DATE(1970,1,1)</f>
        <v>42097.874155092592</v>
      </c>
      <c r="O2924" s="22">
        <f>M2924-N2924</f>
        <v>45</v>
      </c>
      <c r="P2924" t="b">
        <v>0</v>
      </c>
      <c r="Q2924">
        <v>6</v>
      </c>
      <c r="R2924" t="b">
        <v>1</v>
      </c>
      <c r="S2924" t="s">
        <v>8300</v>
      </c>
      <c r="T2924" s="15" t="s">
        <v>8313</v>
      </c>
      <c r="U2924" s="15" t="s">
        <v>8355</v>
      </c>
    </row>
    <row r="2925" spans="1:21" ht="45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s="13">
        <f>IFERROR(ROUND(E2925/Q2925,2),0)</f>
        <v>30</v>
      </c>
      <c r="G2925" s="10">
        <f>ROUND(E2925/D2925,2)</f>
        <v>1</v>
      </c>
      <c r="H2925" s="9" t="s">
        <v>8217</v>
      </c>
      <c r="I2925" t="s">
        <v>8222</v>
      </c>
      <c r="J2925" t="s">
        <v>8244</v>
      </c>
      <c r="K2925">
        <v>1422068400</v>
      </c>
      <c r="L2925">
        <v>1420774779</v>
      </c>
      <c r="M2925" s="20">
        <f>(((K2925/60)/60)/24)+DATE(1970,1,1)</f>
        <v>42028.125</v>
      </c>
      <c r="N2925" s="20">
        <f>(((L2925/60)/60)/24)+DATE(1970,1,1)</f>
        <v>42013.15253472222</v>
      </c>
      <c r="O2925" s="22">
        <f>M2925-N2925</f>
        <v>14.972465277780429</v>
      </c>
      <c r="P2925" t="b">
        <v>0</v>
      </c>
      <c r="Q2925">
        <v>10</v>
      </c>
      <c r="R2925" t="b">
        <v>1</v>
      </c>
      <c r="S2925" t="s">
        <v>8300</v>
      </c>
      <c r="T2925" s="15" t="s">
        <v>8313</v>
      </c>
      <c r="U2925" s="15" t="s">
        <v>8355</v>
      </c>
    </row>
    <row r="2926" spans="1:21" ht="60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s="13">
        <f>IFERROR(ROUND(E2926/Q2926,2),0)</f>
        <v>175.51</v>
      </c>
      <c r="G2926" s="10">
        <f>ROUND(E2926/D2926,2)</f>
        <v>1.03</v>
      </c>
      <c r="H2926" s="9" t="s">
        <v>8217</v>
      </c>
      <c r="I2926" t="s">
        <v>8222</v>
      </c>
      <c r="J2926" t="s">
        <v>8244</v>
      </c>
      <c r="K2926">
        <v>1431143940</v>
      </c>
      <c r="L2926">
        <v>1428585710</v>
      </c>
      <c r="M2926" s="20">
        <f>(((K2926/60)/60)/24)+DATE(1970,1,1)</f>
        <v>42133.165972222225</v>
      </c>
      <c r="N2926" s="20">
        <f>(((L2926/60)/60)/24)+DATE(1970,1,1)</f>
        <v>42103.556828703702</v>
      </c>
      <c r="O2926" s="22">
        <f>M2926-N2926</f>
        <v>29.609143518522615</v>
      </c>
      <c r="P2926" t="b">
        <v>0</v>
      </c>
      <c r="Q2926">
        <v>147</v>
      </c>
      <c r="R2926" t="b">
        <v>1</v>
      </c>
      <c r="S2926" t="s">
        <v>8300</v>
      </c>
      <c r="T2926" s="15" t="s">
        <v>8313</v>
      </c>
      <c r="U2926" s="15" t="s">
        <v>8355</v>
      </c>
    </row>
    <row r="2927" spans="1:21" ht="45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s="13">
        <f>IFERROR(ROUND(E2927/Q2927,2),0)</f>
        <v>231.66</v>
      </c>
      <c r="G2927" s="10">
        <f>ROUND(E2927/D2927,2)</f>
        <v>1.02</v>
      </c>
      <c r="H2927" s="9" t="s">
        <v>8217</v>
      </c>
      <c r="I2927" t="s">
        <v>8222</v>
      </c>
      <c r="J2927" t="s">
        <v>8244</v>
      </c>
      <c r="K2927">
        <v>1410444068</v>
      </c>
      <c r="L2927">
        <v>1407852068</v>
      </c>
      <c r="M2927" s="20">
        <f>(((K2927/60)/60)/24)+DATE(1970,1,1)</f>
        <v>41893.584120370368</v>
      </c>
      <c r="N2927" s="20">
        <f>(((L2927/60)/60)/24)+DATE(1970,1,1)</f>
        <v>41863.584120370368</v>
      </c>
      <c r="O2927" s="22">
        <f>M2927-N2927</f>
        <v>30</v>
      </c>
      <c r="P2927" t="b">
        <v>0</v>
      </c>
      <c r="Q2927">
        <v>199</v>
      </c>
      <c r="R2927" t="b">
        <v>1</v>
      </c>
      <c r="S2927" t="s">
        <v>8300</v>
      </c>
      <c r="T2927" s="15" t="s">
        <v>8313</v>
      </c>
      <c r="U2927" s="15" t="s">
        <v>8355</v>
      </c>
    </row>
    <row r="2928" spans="1:21" ht="60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s="13">
        <f>IFERROR(ROUND(E2928/Q2928,2),0)</f>
        <v>75</v>
      </c>
      <c r="G2928" s="10">
        <f>ROUND(E2928/D2928,2)</f>
        <v>1.25</v>
      </c>
      <c r="H2928" s="9" t="s">
        <v>8217</v>
      </c>
      <c r="I2928" t="s">
        <v>8222</v>
      </c>
      <c r="J2928" t="s">
        <v>8244</v>
      </c>
      <c r="K2928">
        <v>1424715779</v>
      </c>
      <c r="L2928">
        <v>1423506179</v>
      </c>
      <c r="M2928" s="20">
        <f>(((K2928/60)/60)/24)+DATE(1970,1,1)</f>
        <v>42058.765960648147</v>
      </c>
      <c r="N2928" s="20">
        <f>(((L2928/60)/60)/24)+DATE(1970,1,1)</f>
        <v>42044.765960648147</v>
      </c>
      <c r="O2928" s="22">
        <f>M2928-N2928</f>
        <v>14</v>
      </c>
      <c r="P2928" t="b">
        <v>0</v>
      </c>
      <c r="Q2928">
        <v>50</v>
      </c>
      <c r="R2928" t="b">
        <v>1</v>
      </c>
      <c r="S2928" t="s">
        <v>8300</v>
      </c>
      <c r="T2928" s="15" t="s">
        <v>8313</v>
      </c>
      <c r="U2928" s="15" t="s">
        <v>8355</v>
      </c>
    </row>
    <row r="2929" spans="1:21" ht="60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s="13">
        <f>IFERROR(ROUND(E2929/Q2929,2),0)</f>
        <v>112.14</v>
      </c>
      <c r="G2929" s="10">
        <f>ROUND(E2929/D2929,2)</f>
        <v>1.31</v>
      </c>
      <c r="H2929" s="9" t="s">
        <v>8217</v>
      </c>
      <c r="I2929" t="s">
        <v>8222</v>
      </c>
      <c r="J2929" t="s">
        <v>8244</v>
      </c>
      <c r="K2929">
        <v>1405400400</v>
      </c>
      <c r="L2929">
        <v>1402934629</v>
      </c>
      <c r="M2929" s="20">
        <f>(((K2929/60)/60)/24)+DATE(1970,1,1)</f>
        <v>41835.208333333336</v>
      </c>
      <c r="N2929" s="20">
        <f>(((L2929/60)/60)/24)+DATE(1970,1,1)</f>
        <v>41806.669317129628</v>
      </c>
      <c r="O2929" s="22">
        <f>M2929-N2929</f>
        <v>28.539016203707433</v>
      </c>
      <c r="P2929" t="b">
        <v>0</v>
      </c>
      <c r="Q2929">
        <v>21</v>
      </c>
      <c r="R2929" t="b">
        <v>1</v>
      </c>
      <c r="S2929" t="s">
        <v>8300</v>
      </c>
      <c r="T2929" s="15" t="s">
        <v>8313</v>
      </c>
      <c r="U2929" s="15" t="s">
        <v>8355</v>
      </c>
    </row>
    <row r="2930" spans="1:21" ht="30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s="13">
        <f>IFERROR(ROUND(E2930/Q2930,2),0)</f>
        <v>41.67</v>
      </c>
      <c r="G2930" s="10">
        <f>ROUND(E2930/D2930,2)</f>
        <v>1</v>
      </c>
      <c r="H2930" s="9" t="s">
        <v>8217</v>
      </c>
      <c r="I2930" t="s">
        <v>8222</v>
      </c>
      <c r="J2930" t="s">
        <v>8244</v>
      </c>
      <c r="K2930">
        <v>1457135846</v>
      </c>
      <c r="L2930">
        <v>1454543846</v>
      </c>
      <c r="M2930" s="20">
        <f>(((K2930/60)/60)/24)+DATE(1970,1,1)</f>
        <v>42433.998217592598</v>
      </c>
      <c r="N2930" s="20">
        <f>(((L2930/60)/60)/24)+DATE(1970,1,1)</f>
        <v>42403.998217592598</v>
      </c>
      <c r="O2930" s="22">
        <f>M2930-N2930</f>
        <v>30</v>
      </c>
      <c r="P2930" t="b">
        <v>0</v>
      </c>
      <c r="Q2930">
        <v>24</v>
      </c>
      <c r="R2930" t="b">
        <v>1</v>
      </c>
      <c r="S2930" t="s">
        <v>8300</v>
      </c>
      <c r="T2930" s="15" t="s">
        <v>8313</v>
      </c>
      <c r="U2930" s="15" t="s">
        <v>8355</v>
      </c>
    </row>
    <row r="2931" spans="1:21" ht="60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s="13">
        <f>IFERROR(ROUND(E2931/Q2931,2),0)</f>
        <v>255.17</v>
      </c>
      <c r="G2931" s="10">
        <f>ROUND(E2931/D2931,2)</f>
        <v>1.02</v>
      </c>
      <c r="H2931" s="9" t="s">
        <v>8217</v>
      </c>
      <c r="I2931" t="s">
        <v>8222</v>
      </c>
      <c r="J2931" t="s">
        <v>8244</v>
      </c>
      <c r="K2931">
        <v>1401024758</v>
      </c>
      <c r="L2931">
        <v>1398432758</v>
      </c>
      <c r="M2931" s="20">
        <f>(((K2931/60)/60)/24)+DATE(1970,1,1)</f>
        <v>41784.564328703702</v>
      </c>
      <c r="N2931" s="20">
        <f>(((L2931/60)/60)/24)+DATE(1970,1,1)</f>
        <v>41754.564328703702</v>
      </c>
      <c r="O2931" s="22">
        <f>M2931-N2931</f>
        <v>30</v>
      </c>
      <c r="P2931" t="b">
        <v>0</v>
      </c>
      <c r="Q2931">
        <v>32</v>
      </c>
      <c r="R2931" t="b">
        <v>1</v>
      </c>
      <c r="S2931" t="s">
        <v>8300</v>
      </c>
      <c r="T2931" s="15" t="s">
        <v>8313</v>
      </c>
      <c r="U2931" s="15" t="s">
        <v>8355</v>
      </c>
    </row>
    <row r="2932" spans="1:21" ht="60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s="13">
        <f>IFERROR(ROUND(E2932/Q2932,2),0)</f>
        <v>162.77000000000001</v>
      </c>
      <c r="G2932" s="10">
        <f>ROUND(E2932/D2932,2)</f>
        <v>1.01</v>
      </c>
      <c r="H2932" s="9" t="s">
        <v>8217</v>
      </c>
      <c r="I2932" t="s">
        <v>8223</v>
      </c>
      <c r="J2932" t="s">
        <v>8245</v>
      </c>
      <c r="K2932">
        <v>1431007264</v>
      </c>
      <c r="L2932">
        <v>1428415264</v>
      </c>
      <c r="M2932" s="20">
        <f>(((K2932/60)/60)/24)+DATE(1970,1,1)</f>
        <v>42131.584074074075</v>
      </c>
      <c r="N2932" s="20">
        <f>(((L2932/60)/60)/24)+DATE(1970,1,1)</f>
        <v>42101.584074074075</v>
      </c>
      <c r="O2932" s="22">
        <f>M2932-N2932</f>
        <v>30</v>
      </c>
      <c r="P2932" t="b">
        <v>0</v>
      </c>
      <c r="Q2932">
        <v>62</v>
      </c>
      <c r="R2932" t="b">
        <v>1</v>
      </c>
      <c r="S2932" t="s">
        <v>8300</v>
      </c>
      <c r="T2932" s="15" t="s">
        <v>8313</v>
      </c>
      <c r="U2932" s="15" t="s">
        <v>8355</v>
      </c>
    </row>
    <row r="2933" spans="1:21" ht="60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s="13">
        <f>IFERROR(ROUND(E2933/Q2933,2),0)</f>
        <v>88.33</v>
      </c>
      <c r="G2933" s="10">
        <f>ROUND(E2933/D2933,2)</f>
        <v>1.06</v>
      </c>
      <c r="H2933" s="9" t="s">
        <v>8217</v>
      </c>
      <c r="I2933" t="s">
        <v>8227</v>
      </c>
      <c r="J2933" t="s">
        <v>8249</v>
      </c>
      <c r="K2933">
        <v>1410761280</v>
      </c>
      <c r="L2933">
        <v>1408604363</v>
      </c>
      <c r="M2933" s="20">
        <f>(((K2933/60)/60)/24)+DATE(1970,1,1)</f>
        <v>41897.255555555559</v>
      </c>
      <c r="N2933" s="20">
        <f>(((L2933/60)/60)/24)+DATE(1970,1,1)</f>
        <v>41872.291238425925</v>
      </c>
      <c r="O2933" s="22">
        <f>M2933-N2933</f>
        <v>24.964317129633855</v>
      </c>
      <c r="P2933" t="b">
        <v>0</v>
      </c>
      <c r="Q2933">
        <v>9</v>
      </c>
      <c r="R2933" t="b">
        <v>1</v>
      </c>
      <c r="S2933" t="s">
        <v>8300</v>
      </c>
      <c r="T2933" s="15" t="s">
        <v>8313</v>
      </c>
      <c r="U2933" s="15" t="s">
        <v>8355</v>
      </c>
    </row>
    <row r="2934" spans="1:21" ht="60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s="13">
        <f>IFERROR(ROUND(E2934/Q2934,2),0)</f>
        <v>85.74</v>
      </c>
      <c r="G2934" s="10">
        <f>ROUND(E2934/D2934,2)</f>
        <v>1.05</v>
      </c>
      <c r="H2934" s="9" t="s">
        <v>8217</v>
      </c>
      <c r="I2934" t="s">
        <v>8224</v>
      </c>
      <c r="J2934" t="s">
        <v>8246</v>
      </c>
      <c r="K2934">
        <v>1424516400</v>
      </c>
      <c r="L2934">
        <v>1421812637</v>
      </c>
      <c r="M2934" s="20">
        <f>(((K2934/60)/60)/24)+DATE(1970,1,1)</f>
        <v>42056.458333333328</v>
      </c>
      <c r="N2934" s="20">
        <f>(((L2934/60)/60)/24)+DATE(1970,1,1)</f>
        <v>42025.164780092593</v>
      </c>
      <c r="O2934" s="22">
        <f>M2934-N2934</f>
        <v>31.293553240735491</v>
      </c>
      <c r="P2934" t="b">
        <v>0</v>
      </c>
      <c r="Q2934">
        <v>38</v>
      </c>
      <c r="R2934" t="b">
        <v>1</v>
      </c>
      <c r="S2934" t="s">
        <v>8300</v>
      </c>
      <c r="T2934" s="15" t="s">
        <v>8313</v>
      </c>
      <c r="U2934" s="15" t="s">
        <v>8355</v>
      </c>
    </row>
    <row r="2935" spans="1:21" ht="60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s="13">
        <f>IFERROR(ROUND(E2935/Q2935,2),0)</f>
        <v>47.57</v>
      </c>
      <c r="G2935" s="10">
        <f>ROUND(E2935/D2935,2)</f>
        <v>1.03</v>
      </c>
      <c r="H2935" s="9" t="s">
        <v>8217</v>
      </c>
      <c r="I2935" t="s">
        <v>8222</v>
      </c>
      <c r="J2935" t="s">
        <v>8244</v>
      </c>
      <c r="K2935">
        <v>1465081053</v>
      </c>
      <c r="L2935">
        <v>1462489053</v>
      </c>
      <c r="M2935" s="20">
        <f>(((K2935/60)/60)/24)+DATE(1970,1,1)</f>
        <v>42525.956631944442</v>
      </c>
      <c r="N2935" s="20">
        <f>(((L2935/60)/60)/24)+DATE(1970,1,1)</f>
        <v>42495.956631944442</v>
      </c>
      <c r="O2935" s="22">
        <f>M2935-N2935</f>
        <v>30</v>
      </c>
      <c r="P2935" t="b">
        <v>0</v>
      </c>
      <c r="Q2935">
        <v>54</v>
      </c>
      <c r="R2935" t="b">
        <v>1</v>
      </c>
      <c r="S2935" t="s">
        <v>8300</v>
      </c>
      <c r="T2935" s="15" t="s">
        <v>8313</v>
      </c>
      <c r="U2935" s="15" t="s">
        <v>8355</v>
      </c>
    </row>
    <row r="2936" spans="1:21" ht="45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s="13">
        <f>IFERROR(ROUND(E2936/Q2936,2),0)</f>
        <v>72.97</v>
      </c>
      <c r="G2936" s="10">
        <f>ROUND(E2936/D2936,2)</f>
        <v>1.08</v>
      </c>
      <c r="H2936" s="9" t="s">
        <v>8217</v>
      </c>
      <c r="I2936" t="s">
        <v>8227</v>
      </c>
      <c r="J2936" t="s">
        <v>8249</v>
      </c>
      <c r="K2936">
        <v>1402845364</v>
      </c>
      <c r="L2936">
        <v>1400253364</v>
      </c>
      <c r="M2936" s="20">
        <f>(((K2936/60)/60)/24)+DATE(1970,1,1)</f>
        <v>41805.636157407411</v>
      </c>
      <c r="N2936" s="20">
        <f>(((L2936/60)/60)/24)+DATE(1970,1,1)</f>
        <v>41775.636157407411</v>
      </c>
      <c r="O2936" s="22">
        <f>M2936-N2936</f>
        <v>30</v>
      </c>
      <c r="P2936" t="b">
        <v>0</v>
      </c>
      <c r="Q2936">
        <v>37</v>
      </c>
      <c r="R2936" t="b">
        <v>1</v>
      </c>
      <c r="S2936" t="s">
        <v>8300</v>
      </c>
      <c r="T2936" s="15" t="s">
        <v>8313</v>
      </c>
      <c r="U2936" s="15" t="s">
        <v>8355</v>
      </c>
    </row>
    <row r="2937" spans="1:21" ht="45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s="13">
        <f>IFERROR(ROUND(E2937/Q2937,2),0)</f>
        <v>90.54</v>
      </c>
      <c r="G2937" s="10">
        <f>ROUND(E2937/D2937,2)</f>
        <v>1.01</v>
      </c>
      <c r="H2937" s="9" t="s">
        <v>8217</v>
      </c>
      <c r="I2937" t="s">
        <v>8222</v>
      </c>
      <c r="J2937" t="s">
        <v>8244</v>
      </c>
      <c r="K2937">
        <v>1472490000</v>
      </c>
      <c r="L2937">
        <v>1467468008</v>
      </c>
      <c r="M2937" s="20">
        <f>(((K2937/60)/60)/24)+DATE(1970,1,1)</f>
        <v>42611.708333333328</v>
      </c>
      <c r="N2937" s="20">
        <f>(((L2937/60)/60)/24)+DATE(1970,1,1)</f>
        <v>42553.583425925928</v>
      </c>
      <c r="O2937" s="22">
        <f>M2937-N2937</f>
        <v>58.124907407400315</v>
      </c>
      <c r="P2937" t="b">
        <v>0</v>
      </c>
      <c r="Q2937">
        <v>39</v>
      </c>
      <c r="R2937" t="b">
        <v>1</v>
      </c>
      <c r="S2937" t="s">
        <v>8300</v>
      </c>
      <c r="T2937" s="15" t="s">
        <v>8313</v>
      </c>
      <c r="U2937" s="15" t="s">
        <v>8355</v>
      </c>
    </row>
    <row r="2938" spans="1:21" ht="60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s="13">
        <f>IFERROR(ROUND(E2938/Q2938,2),0)</f>
        <v>37.65</v>
      </c>
      <c r="G2938" s="10">
        <f>ROUND(E2938/D2938,2)</f>
        <v>1.28</v>
      </c>
      <c r="H2938" s="9" t="s">
        <v>8217</v>
      </c>
      <c r="I2938" t="s">
        <v>8222</v>
      </c>
      <c r="J2938" t="s">
        <v>8244</v>
      </c>
      <c r="K2938">
        <v>1413176340</v>
      </c>
      <c r="L2938">
        <v>1412091423</v>
      </c>
      <c r="M2938" s="20">
        <f>(((K2938/60)/60)/24)+DATE(1970,1,1)</f>
        <v>41925.207638888889</v>
      </c>
      <c r="N2938" s="20">
        <f>(((L2938/60)/60)/24)+DATE(1970,1,1)</f>
        <v>41912.650729166664</v>
      </c>
      <c r="O2938" s="22">
        <f>M2938-N2938</f>
        <v>12.5569097222251</v>
      </c>
      <c r="P2938" t="b">
        <v>0</v>
      </c>
      <c r="Q2938">
        <v>34</v>
      </c>
      <c r="R2938" t="b">
        <v>1</v>
      </c>
      <c r="S2938" t="s">
        <v>8300</v>
      </c>
      <c r="T2938" s="15" t="s">
        <v>8313</v>
      </c>
      <c r="U2938" s="15" t="s">
        <v>8355</v>
      </c>
    </row>
    <row r="2939" spans="1:21" ht="30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s="13">
        <f>IFERROR(ROUND(E2939/Q2939,2),0)</f>
        <v>36.36</v>
      </c>
      <c r="G2939" s="10">
        <f>ROUND(E2939/D2939,2)</f>
        <v>1.33</v>
      </c>
      <c r="H2939" s="9" t="s">
        <v>8217</v>
      </c>
      <c r="I2939" t="s">
        <v>8223</v>
      </c>
      <c r="J2939" t="s">
        <v>8245</v>
      </c>
      <c r="K2939">
        <v>1405249113</v>
      </c>
      <c r="L2939">
        <v>1402657113</v>
      </c>
      <c r="M2939" s="20">
        <f>(((K2939/60)/60)/24)+DATE(1970,1,1)</f>
        <v>41833.457326388889</v>
      </c>
      <c r="N2939" s="20">
        <f>(((L2939/60)/60)/24)+DATE(1970,1,1)</f>
        <v>41803.457326388889</v>
      </c>
      <c r="O2939" s="22">
        <f>M2939-N2939</f>
        <v>30</v>
      </c>
      <c r="P2939" t="b">
        <v>0</v>
      </c>
      <c r="Q2939">
        <v>55</v>
      </c>
      <c r="R2939" t="b">
        <v>1</v>
      </c>
      <c r="S2939" t="s">
        <v>8300</v>
      </c>
      <c r="T2939" s="15" t="s">
        <v>8313</v>
      </c>
      <c r="U2939" s="15" t="s">
        <v>8355</v>
      </c>
    </row>
    <row r="2940" spans="1:21" ht="60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s="13">
        <f>IFERROR(ROUND(E2940/Q2940,2),0)</f>
        <v>126.72</v>
      </c>
      <c r="G2940" s="10">
        <f>ROUND(E2940/D2940,2)</f>
        <v>1.01</v>
      </c>
      <c r="H2940" s="9" t="s">
        <v>8217</v>
      </c>
      <c r="I2940" t="s">
        <v>8222</v>
      </c>
      <c r="J2940" t="s">
        <v>8244</v>
      </c>
      <c r="K2940">
        <v>1422636814</v>
      </c>
      <c r="L2940">
        <v>1420044814</v>
      </c>
      <c r="M2940" s="20">
        <f>(((K2940/60)/60)/24)+DATE(1970,1,1)</f>
        <v>42034.703865740739</v>
      </c>
      <c r="N2940" s="20">
        <f>(((L2940/60)/60)/24)+DATE(1970,1,1)</f>
        <v>42004.703865740739</v>
      </c>
      <c r="O2940" s="22">
        <f>M2940-N2940</f>
        <v>30</v>
      </c>
      <c r="P2940" t="b">
        <v>0</v>
      </c>
      <c r="Q2940">
        <v>32</v>
      </c>
      <c r="R2940" t="b">
        <v>1</v>
      </c>
      <c r="S2940" t="s">
        <v>8300</v>
      </c>
      <c r="T2940" s="15" t="s">
        <v>8313</v>
      </c>
      <c r="U2940" s="15" t="s">
        <v>8355</v>
      </c>
    </row>
    <row r="2941" spans="1:21" ht="60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s="13">
        <f>IFERROR(ROUND(E2941/Q2941,2),0)</f>
        <v>329.2</v>
      </c>
      <c r="G2941" s="10">
        <f>ROUND(E2941/D2941,2)</f>
        <v>1.03</v>
      </c>
      <c r="H2941" s="9" t="s">
        <v>8217</v>
      </c>
      <c r="I2941" t="s">
        <v>8222</v>
      </c>
      <c r="J2941" t="s">
        <v>8244</v>
      </c>
      <c r="K2941">
        <v>1409187600</v>
      </c>
      <c r="L2941">
        <v>1406316312</v>
      </c>
      <c r="M2941" s="20">
        <f>(((K2941/60)/60)/24)+DATE(1970,1,1)</f>
        <v>41879.041666666664</v>
      </c>
      <c r="N2941" s="20">
        <f>(((L2941/60)/60)/24)+DATE(1970,1,1)</f>
        <v>41845.809166666666</v>
      </c>
      <c r="O2941" s="22">
        <f>M2941-N2941</f>
        <v>33.232499999998254</v>
      </c>
      <c r="P2941" t="b">
        <v>0</v>
      </c>
      <c r="Q2941">
        <v>25</v>
      </c>
      <c r="R2941" t="b">
        <v>1</v>
      </c>
      <c r="S2941" t="s">
        <v>8300</v>
      </c>
      <c r="T2941" s="15" t="s">
        <v>8313</v>
      </c>
      <c r="U2941" s="15" t="s">
        <v>8355</v>
      </c>
    </row>
    <row r="2942" spans="1:21" ht="45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s="13">
        <f>IFERROR(ROUND(E2942/Q2942,2),0)</f>
        <v>81.239999999999995</v>
      </c>
      <c r="G2942" s="10">
        <f>ROUND(E2942/D2942,2)</f>
        <v>1.07</v>
      </c>
      <c r="H2942" s="9" t="s">
        <v>8217</v>
      </c>
      <c r="I2942" t="s">
        <v>8222</v>
      </c>
      <c r="J2942" t="s">
        <v>8244</v>
      </c>
      <c r="K2942">
        <v>1421606018</v>
      </c>
      <c r="L2942">
        <v>1418150018</v>
      </c>
      <c r="M2942" s="20">
        <f>(((K2942/60)/60)/24)+DATE(1970,1,1)</f>
        <v>42022.773356481484</v>
      </c>
      <c r="N2942" s="20">
        <f>(((L2942/60)/60)/24)+DATE(1970,1,1)</f>
        <v>41982.773356481484</v>
      </c>
      <c r="O2942" s="22">
        <f>M2942-N2942</f>
        <v>40</v>
      </c>
      <c r="P2942" t="b">
        <v>0</v>
      </c>
      <c r="Q2942">
        <v>33</v>
      </c>
      <c r="R2942" t="b">
        <v>1</v>
      </c>
      <c r="S2942" t="s">
        <v>8300</v>
      </c>
      <c r="T2942" s="15" t="s">
        <v>8313</v>
      </c>
      <c r="U2942" s="15" t="s">
        <v>8355</v>
      </c>
    </row>
    <row r="2943" spans="1:21" ht="60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s="13">
        <f>IFERROR(ROUND(E2943/Q2943,2),0)</f>
        <v>1</v>
      </c>
      <c r="G2943" s="10">
        <f>ROUND(E2943/D2943,2)</f>
        <v>0</v>
      </c>
      <c r="H2943" s="9" t="s">
        <v>8219</v>
      </c>
      <c r="I2943" t="s">
        <v>8222</v>
      </c>
      <c r="J2943" t="s">
        <v>8244</v>
      </c>
      <c r="K2943">
        <v>1425250955</v>
      </c>
      <c r="L2943">
        <v>1422658955</v>
      </c>
      <c r="M2943" s="20">
        <f>(((K2943/60)/60)/24)+DATE(1970,1,1)</f>
        <v>42064.960127314815</v>
      </c>
      <c r="N2943" s="20">
        <f>(((L2943/60)/60)/24)+DATE(1970,1,1)</f>
        <v>42034.960127314815</v>
      </c>
      <c r="O2943" s="22">
        <f>M2943-N2943</f>
        <v>30</v>
      </c>
      <c r="P2943" t="b">
        <v>0</v>
      </c>
      <c r="Q2943">
        <v>1</v>
      </c>
      <c r="R2943" t="b">
        <v>0</v>
      </c>
      <c r="S2943" t="s">
        <v>8298</v>
      </c>
      <c r="T2943" s="15" t="s">
        <v>8313</v>
      </c>
      <c r="U2943" s="15" t="s">
        <v>8353</v>
      </c>
    </row>
    <row r="2944" spans="1:21" ht="60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s="13">
        <f>IFERROR(ROUND(E2944/Q2944,2),0)</f>
        <v>202.23</v>
      </c>
      <c r="G2944" s="10">
        <f>ROUND(E2944/D2944,2)</f>
        <v>0.2</v>
      </c>
      <c r="H2944" s="9" t="s">
        <v>8219</v>
      </c>
      <c r="I2944" t="s">
        <v>8227</v>
      </c>
      <c r="J2944" t="s">
        <v>8249</v>
      </c>
      <c r="K2944">
        <v>1450297080</v>
      </c>
      <c r="L2944">
        <v>1448565459</v>
      </c>
      <c r="M2944" s="20">
        <f>(((K2944/60)/60)/24)+DATE(1970,1,1)</f>
        <v>42354.845833333333</v>
      </c>
      <c r="N2944" s="20">
        <f>(((L2944/60)/60)/24)+DATE(1970,1,1)</f>
        <v>42334.803923611107</v>
      </c>
      <c r="O2944" s="22">
        <f>M2944-N2944</f>
        <v>20.041909722225682</v>
      </c>
      <c r="P2944" t="b">
        <v>0</v>
      </c>
      <c r="Q2944">
        <v>202</v>
      </c>
      <c r="R2944" t="b">
        <v>0</v>
      </c>
      <c r="S2944" t="s">
        <v>8298</v>
      </c>
      <c r="T2944" s="15" t="s">
        <v>8313</v>
      </c>
      <c r="U2944" s="15" t="s">
        <v>8353</v>
      </c>
    </row>
    <row r="2945" spans="1:21" ht="60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s="13" t="s">
        <v>7234</v>
      </c>
      <c r="G2945" s="10">
        <f>ROUND(E2945/D2945,2)</f>
        <v>0</v>
      </c>
      <c r="H2945" s="9" t="s">
        <v>8219</v>
      </c>
      <c r="I2945" t="s">
        <v>8222</v>
      </c>
      <c r="J2945" t="s">
        <v>8244</v>
      </c>
      <c r="K2945">
        <v>1428894380</v>
      </c>
      <c r="L2945">
        <v>1426302380</v>
      </c>
      <c r="M2945" s="20">
        <f>(((K2945/60)/60)/24)+DATE(1970,1,1)</f>
        <v>42107.129398148143</v>
      </c>
      <c r="N2945" s="20">
        <f>(((L2945/60)/60)/24)+DATE(1970,1,1)</f>
        <v>42077.129398148143</v>
      </c>
      <c r="O2945" s="22">
        <f>M2945-N2945</f>
        <v>30</v>
      </c>
      <c r="P2945" t="b">
        <v>0</v>
      </c>
      <c r="Q2945" t="s">
        <v>8305</v>
      </c>
      <c r="R2945" t="b">
        <v>0</v>
      </c>
      <c r="S2945" t="s">
        <v>8298</v>
      </c>
      <c r="T2945" s="15" t="s">
        <v>8313</v>
      </c>
      <c r="U2945" s="15" t="s">
        <v>8353</v>
      </c>
    </row>
    <row r="2946" spans="1:21" ht="45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s="13">
        <f>IFERROR(ROUND(E2946/Q2946,2),0)</f>
        <v>100</v>
      </c>
      <c r="G2946" s="10">
        <f>ROUND(E2946/D2946,2)</f>
        <v>0.01</v>
      </c>
      <c r="H2946" s="9" t="s">
        <v>8219</v>
      </c>
      <c r="I2946" t="s">
        <v>8222</v>
      </c>
      <c r="J2946" t="s">
        <v>8244</v>
      </c>
      <c r="K2946">
        <v>1433714198</v>
      </c>
      <c r="L2946">
        <v>1431122198</v>
      </c>
      <c r="M2946" s="20">
        <f>(((K2946/60)/60)/24)+DATE(1970,1,1)</f>
        <v>42162.9143287037</v>
      </c>
      <c r="N2946" s="20">
        <f>(((L2946/60)/60)/24)+DATE(1970,1,1)</f>
        <v>42132.9143287037</v>
      </c>
      <c r="O2946" s="22">
        <f>M2946-N2946</f>
        <v>30</v>
      </c>
      <c r="P2946" t="b">
        <v>0</v>
      </c>
      <c r="Q2946">
        <v>1</v>
      </c>
      <c r="R2946" t="b">
        <v>0</v>
      </c>
      <c r="S2946" t="s">
        <v>8298</v>
      </c>
      <c r="T2946" s="15" t="s">
        <v>8313</v>
      </c>
      <c r="U2946" s="15" t="s">
        <v>8353</v>
      </c>
    </row>
    <row r="2947" spans="1:21" ht="60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s="13" t="s">
        <v>7234</v>
      </c>
      <c r="G2947" s="10">
        <f>ROUND(E2947/D2947,2)</f>
        <v>0</v>
      </c>
      <c r="H2947" s="9" t="s">
        <v>8219</v>
      </c>
      <c r="I2947" t="s">
        <v>8222</v>
      </c>
      <c r="J2947" t="s">
        <v>8244</v>
      </c>
      <c r="K2947">
        <v>1432437660</v>
      </c>
      <c r="L2947">
        <v>1429845660</v>
      </c>
      <c r="M2947" s="20">
        <f>(((K2947/60)/60)/24)+DATE(1970,1,1)</f>
        <v>42148.139583333337</v>
      </c>
      <c r="N2947" s="20">
        <f>(((L2947/60)/60)/24)+DATE(1970,1,1)</f>
        <v>42118.139583333337</v>
      </c>
      <c r="O2947" s="22">
        <f>M2947-N2947</f>
        <v>30</v>
      </c>
      <c r="P2947" t="b">
        <v>0</v>
      </c>
      <c r="Q2947" t="s">
        <v>8305</v>
      </c>
      <c r="R2947" t="b">
        <v>0</v>
      </c>
      <c r="S2947" t="s">
        <v>8298</v>
      </c>
      <c r="T2947" s="15" t="s">
        <v>8313</v>
      </c>
      <c r="U2947" s="15" t="s">
        <v>8353</v>
      </c>
    </row>
    <row r="2948" spans="1:21" ht="60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s="13">
        <f>IFERROR(ROUND(E2948/Q2948,2),0)</f>
        <v>1</v>
      </c>
      <c r="G2948" s="10">
        <f>ROUND(E2948/D2948,2)</f>
        <v>0</v>
      </c>
      <c r="H2948" s="9" t="s">
        <v>8219</v>
      </c>
      <c r="I2948" t="s">
        <v>8223</v>
      </c>
      <c r="J2948" t="s">
        <v>8245</v>
      </c>
      <c r="K2948">
        <v>1471265092</v>
      </c>
      <c r="L2948">
        <v>1468673092</v>
      </c>
      <c r="M2948" s="20">
        <f>(((K2948/60)/60)/24)+DATE(1970,1,1)</f>
        <v>42597.531157407408</v>
      </c>
      <c r="N2948" s="20">
        <f>(((L2948/60)/60)/24)+DATE(1970,1,1)</f>
        <v>42567.531157407408</v>
      </c>
      <c r="O2948" s="22">
        <f>M2948-N2948</f>
        <v>30</v>
      </c>
      <c r="P2948" t="b">
        <v>0</v>
      </c>
      <c r="Q2948">
        <v>2</v>
      </c>
      <c r="R2948" t="b">
        <v>0</v>
      </c>
      <c r="S2948" t="s">
        <v>8298</v>
      </c>
      <c r="T2948" s="15" t="s">
        <v>8313</v>
      </c>
      <c r="U2948" s="15" t="s">
        <v>8353</v>
      </c>
    </row>
    <row r="2949" spans="1:21" ht="60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s="13">
        <f>IFERROR(ROUND(E2949/Q2949,2),0)</f>
        <v>82.46</v>
      </c>
      <c r="G2949" s="10">
        <f>ROUND(E2949/D2949,2)</f>
        <v>0.04</v>
      </c>
      <c r="H2949" s="9" t="s">
        <v>8219</v>
      </c>
      <c r="I2949" t="s">
        <v>8222</v>
      </c>
      <c r="J2949" t="s">
        <v>8244</v>
      </c>
      <c r="K2949">
        <v>1480007460</v>
      </c>
      <c r="L2949">
        <v>1475760567</v>
      </c>
      <c r="M2949" s="20">
        <f>(((K2949/60)/60)/24)+DATE(1970,1,1)</f>
        <v>42698.715972222228</v>
      </c>
      <c r="N2949" s="20">
        <f>(((L2949/60)/60)/24)+DATE(1970,1,1)</f>
        <v>42649.562118055561</v>
      </c>
      <c r="O2949" s="22">
        <f>M2949-N2949</f>
        <v>49.153854166666861</v>
      </c>
      <c r="P2949" t="b">
        <v>0</v>
      </c>
      <c r="Q2949">
        <v>13</v>
      </c>
      <c r="R2949" t="b">
        <v>0</v>
      </c>
      <c r="S2949" t="s">
        <v>8298</v>
      </c>
      <c r="T2949" s="15" t="s">
        <v>8313</v>
      </c>
      <c r="U2949" s="15" t="s">
        <v>8353</v>
      </c>
    </row>
    <row r="2950" spans="1:21" ht="60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s="13">
        <f>IFERROR(ROUND(E2950/Q2950,2),0)</f>
        <v>2.67</v>
      </c>
      <c r="G2950" s="10">
        <f>ROUND(E2950/D2950,2)</f>
        <v>0</v>
      </c>
      <c r="H2950" s="9" t="s">
        <v>8219</v>
      </c>
      <c r="I2950" t="s">
        <v>8222</v>
      </c>
      <c r="J2950" t="s">
        <v>8244</v>
      </c>
      <c r="K2950">
        <v>1433259293</v>
      </c>
      <c r="L2950">
        <v>1428075293</v>
      </c>
      <c r="M2950" s="20">
        <f>(((K2950/60)/60)/24)+DATE(1970,1,1)</f>
        <v>42157.649224537032</v>
      </c>
      <c r="N2950" s="20">
        <f>(((L2950/60)/60)/24)+DATE(1970,1,1)</f>
        <v>42097.649224537032</v>
      </c>
      <c r="O2950" s="22">
        <f>M2950-N2950</f>
        <v>60</v>
      </c>
      <c r="P2950" t="b">
        <v>0</v>
      </c>
      <c r="Q2950">
        <v>9</v>
      </c>
      <c r="R2950" t="b">
        <v>0</v>
      </c>
      <c r="S2950" t="s">
        <v>8298</v>
      </c>
      <c r="T2950" s="15" t="s">
        <v>8313</v>
      </c>
      <c r="U2950" s="15" t="s">
        <v>8353</v>
      </c>
    </row>
    <row r="2951" spans="1:21" ht="60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s="13">
        <f>IFERROR(ROUND(E2951/Q2951,2),0)</f>
        <v>12.5</v>
      </c>
      <c r="G2951" s="10">
        <f>ROUND(E2951/D2951,2)</f>
        <v>0.03</v>
      </c>
      <c r="H2951" s="9" t="s">
        <v>8219</v>
      </c>
      <c r="I2951" t="s">
        <v>8222</v>
      </c>
      <c r="J2951" t="s">
        <v>8244</v>
      </c>
      <c r="K2951">
        <v>1447965917</v>
      </c>
      <c r="L2951">
        <v>1445370317</v>
      </c>
      <c r="M2951" s="20">
        <f>(((K2951/60)/60)/24)+DATE(1970,1,1)</f>
        <v>42327.864780092597</v>
      </c>
      <c r="N2951" s="20">
        <f>(((L2951/60)/60)/24)+DATE(1970,1,1)</f>
        <v>42297.823113425926</v>
      </c>
      <c r="O2951" s="22">
        <f>M2951-N2951</f>
        <v>30.041666666671517</v>
      </c>
      <c r="P2951" t="b">
        <v>0</v>
      </c>
      <c r="Q2951">
        <v>2</v>
      </c>
      <c r="R2951" t="b">
        <v>0</v>
      </c>
      <c r="S2951" t="s">
        <v>8298</v>
      </c>
      <c r="T2951" s="15" t="s">
        <v>8313</v>
      </c>
      <c r="U2951" s="15" t="s">
        <v>8353</v>
      </c>
    </row>
    <row r="2952" spans="1:21" ht="60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s="13" t="s">
        <v>7234</v>
      </c>
      <c r="G2952" s="10">
        <f>ROUND(E2952/D2952,2)</f>
        <v>0</v>
      </c>
      <c r="H2952" s="9" t="s">
        <v>8219</v>
      </c>
      <c r="I2952" t="s">
        <v>8222</v>
      </c>
      <c r="J2952" t="s">
        <v>8244</v>
      </c>
      <c r="K2952">
        <v>1453538752</v>
      </c>
      <c r="L2952">
        <v>1450946752</v>
      </c>
      <c r="M2952" s="20">
        <f>(((K2952/60)/60)/24)+DATE(1970,1,1)</f>
        <v>42392.36518518519</v>
      </c>
      <c r="N2952" s="20">
        <f>(((L2952/60)/60)/24)+DATE(1970,1,1)</f>
        <v>42362.36518518519</v>
      </c>
      <c r="O2952" s="22">
        <f>M2952-N2952</f>
        <v>30</v>
      </c>
      <c r="P2952" t="b">
        <v>0</v>
      </c>
      <c r="Q2952" t="s">
        <v>8305</v>
      </c>
      <c r="R2952" t="b">
        <v>0</v>
      </c>
      <c r="S2952" t="s">
        <v>8298</v>
      </c>
      <c r="T2952" s="15" t="s">
        <v>8313</v>
      </c>
      <c r="U2952" s="15" t="s">
        <v>8353</v>
      </c>
    </row>
    <row r="2953" spans="1:21" ht="60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s="13">
        <f>IFERROR(ROUND(E2953/Q2953,2),0)</f>
        <v>18.899999999999999</v>
      </c>
      <c r="G2953" s="10">
        <f>ROUND(E2953/D2953,2)</f>
        <v>0.02</v>
      </c>
      <c r="H2953" s="9" t="s">
        <v>8218</v>
      </c>
      <c r="I2953" t="s">
        <v>8222</v>
      </c>
      <c r="J2953" t="s">
        <v>8244</v>
      </c>
      <c r="K2953">
        <v>1412536573</v>
      </c>
      <c r="L2953">
        <v>1408648573</v>
      </c>
      <c r="M2953" s="20">
        <f>(((K2953/60)/60)/24)+DATE(1970,1,1)</f>
        <v>41917.802928240737</v>
      </c>
      <c r="N2953" s="20">
        <f>(((L2953/60)/60)/24)+DATE(1970,1,1)</f>
        <v>41872.802928240737</v>
      </c>
      <c r="O2953" s="22">
        <f>M2953-N2953</f>
        <v>45</v>
      </c>
      <c r="P2953" t="b">
        <v>0</v>
      </c>
      <c r="Q2953">
        <v>58</v>
      </c>
      <c r="R2953" t="b">
        <v>0</v>
      </c>
      <c r="S2953" t="s">
        <v>8298</v>
      </c>
      <c r="T2953" s="15" t="s">
        <v>8313</v>
      </c>
      <c r="U2953" s="15" t="s">
        <v>8353</v>
      </c>
    </row>
    <row r="2954" spans="1:21" ht="60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s="13">
        <f>IFERROR(ROUND(E2954/Q2954,2),0)</f>
        <v>200.63</v>
      </c>
      <c r="G2954" s="10">
        <f>ROUND(E2954/D2954,2)</f>
        <v>0.08</v>
      </c>
      <c r="H2954" s="9" t="s">
        <v>8218</v>
      </c>
      <c r="I2954" t="s">
        <v>8222</v>
      </c>
      <c r="J2954" t="s">
        <v>8244</v>
      </c>
      <c r="K2954">
        <v>1476676800</v>
      </c>
      <c r="L2954">
        <v>1473957239</v>
      </c>
      <c r="M2954" s="20">
        <f>(((K2954/60)/60)/24)+DATE(1970,1,1)</f>
        <v>42660.166666666672</v>
      </c>
      <c r="N2954" s="20">
        <f>(((L2954/60)/60)/24)+DATE(1970,1,1)</f>
        <v>42628.690266203703</v>
      </c>
      <c r="O2954" s="22">
        <f>M2954-N2954</f>
        <v>31.476400462968741</v>
      </c>
      <c r="P2954" t="b">
        <v>0</v>
      </c>
      <c r="Q2954">
        <v>8</v>
      </c>
      <c r="R2954" t="b">
        <v>0</v>
      </c>
      <c r="S2954" t="s">
        <v>8298</v>
      </c>
      <c r="T2954" s="15" t="s">
        <v>8313</v>
      </c>
      <c r="U2954" s="15" t="s">
        <v>8353</v>
      </c>
    </row>
    <row r="2955" spans="1:21" ht="45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s="13">
        <f>IFERROR(ROUND(E2955/Q2955,2),0)</f>
        <v>201.67</v>
      </c>
      <c r="G2955" s="10">
        <f>ROUND(E2955/D2955,2)</f>
        <v>0</v>
      </c>
      <c r="H2955" s="9" t="s">
        <v>8218</v>
      </c>
      <c r="I2955" t="s">
        <v>8222</v>
      </c>
      <c r="J2955" t="s">
        <v>8244</v>
      </c>
      <c r="K2955">
        <v>1444330821</v>
      </c>
      <c r="L2955">
        <v>1441738821</v>
      </c>
      <c r="M2955" s="20">
        <f>(((K2955/60)/60)/24)+DATE(1970,1,1)</f>
        <v>42285.791909722218</v>
      </c>
      <c r="N2955" s="20">
        <f>(((L2955/60)/60)/24)+DATE(1970,1,1)</f>
        <v>42255.791909722218</v>
      </c>
      <c r="O2955" s="22">
        <f>M2955-N2955</f>
        <v>30</v>
      </c>
      <c r="P2955" t="b">
        <v>0</v>
      </c>
      <c r="Q2955">
        <v>3</v>
      </c>
      <c r="R2955" t="b">
        <v>0</v>
      </c>
      <c r="S2955" t="s">
        <v>8298</v>
      </c>
      <c r="T2955" s="15" t="s">
        <v>8313</v>
      </c>
      <c r="U2955" s="15" t="s">
        <v>8353</v>
      </c>
    </row>
    <row r="2956" spans="1:21" ht="45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s="13" t="s">
        <v>7234</v>
      </c>
      <c r="G2956" s="10">
        <f>ROUND(E2956/D2956,2)</f>
        <v>0</v>
      </c>
      <c r="H2956" s="9" t="s">
        <v>8218</v>
      </c>
      <c r="I2956" t="s">
        <v>8222</v>
      </c>
      <c r="J2956" t="s">
        <v>8244</v>
      </c>
      <c r="K2956">
        <v>1489669203</v>
      </c>
      <c r="L2956">
        <v>1487944803</v>
      </c>
      <c r="M2956" s="20">
        <f>(((K2956/60)/60)/24)+DATE(1970,1,1)</f>
        <v>42810.541701388895</v>
      </c>
      <c r="N2956" s="20">
        <f>(((L2956/60)/60)/24)+DATE(1970,1,1)</f>
        <v>42790.583368055552</v>
      </c>
      <c r="O2956" s="22">
        <f>M2956-N2956</f>
        <v>19.958333333343035</v>
      </c>
      <c r="P2956" t="b">
        <v>0</v>
      </c>
      <c r="Q2956" t="s">
        <v>8305</v>
      </c>
      <c r="R2956" t="b">
        <v>0</v>
      </c>
      <c r="S2956" t="s">
        <v>8298</v>
      </c>
      <c r="T2956" s="15" t="s">
        <v>8313</v>
      </c>
      <c r="U2956" s="15" t="s">
        <v>8353</v>
      </c>
    </row>
    <row r="2957" spans="1:21" ht="45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s="13">
        <f>IFERROR(ROUND(E2957/Q2957,2),0)</f>
        <v>65</v>
      </c>
      <c r="G2957" s="10">
        <f>ROUND(E2957/D2957,2)</f>
        <v>0.6</v>
      </c>
      <c r="H2957" s="9" t="s">
        <v>8218</v>
      </c>
      <c r="I2957" t="s">
        <v>8222</v>
      </c>
      <c r="J2957" t="s">
        <v>8244</v>
      </c>
      <c r="K2957">
        <v>1434476849</v>
      </c>
      <c r="L2957">
        <v>1431884849</v>
      </c>
      <c r="M2957" s="20">
        <f>(((K2957/60)/60)/24)+DATE(1970,1,1)</f>
        <v>42171.741307870368</v>
      </c>
      <c r="N2957" s="20">
        <f>(((L2957/60)/60)/24)+DATE(1970,1,1)</f>
        <v>42141.741307870368</v>
      </c>
      <c r="O2957" s="22">
        <f>M2957-N2957</f>
        <v>30</v>
      </c>
      <c r="P2957" t="b">
        <v>0</v>
      </c>
      <c r="Q2957">
        <v>11</v>
      </c>
      <c r="R2957" t="b">
        <v>0</v>
      </c>
      <c r="S2957" t="s">
        <v>8298</v>
      </c>
      <c r="T2957" s="15" t="s">
        <v>8313</v>
      </c>
      <c r="U2957" s="15" t="s">
        <v>8353</v>
      </c>
    </row>
    <row r="2958" spans="1:21" ht="60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s="13">
        <f>IFERROR(ROUND(E2958/Q2958,2),0)</f>
        <v>66.099999999999994</v>
      </c>
      <c r="G2958" s="10">
        <f>ROUND(E2958/D2958,2)</f>
        <v>0.17</v>
      </c>
      <c r="H2958" s="9" t="s">
        <v>8218</v>
      </c>
      <c r="I2958" t="s">
        <v>8222</v>
      </c>
      <c r="J2958" t="s">
        <v>8244</v>
      </c>
      <c r="K2958">
        <v>1462402850</v>
      </c>
      <c r="L2958">
        <v>1459810850</v>
      </c>
      <c r="M2958" s="20">
        <f>(((K2958/60)/60)/24)+DATE(1970,1,1)</f>
        <v>42494.958912037036</v>
      </c>
      <c r="N2958" s="20">
        <f>(((L2958/60)/60)/24)+DATE(1970,1,1)</f>
        <v>42464.958912037036</v>
      </c>
      <c r="O2958" s="22">
        <f>M2958-N2958</f>
        <v>30</v>
      </c>
      <c r="P2958" t="b">
        <v>0</v>
      </c>
      <c r="Q2958">
        <v>20</v>
      </c>
      <c r="R2958" t="b">
        <v>0</v>
      </c>
      <c r="S2958" t="s">
        <v>8298</v>
      </c>
      <c r="T2958" s="15" t="s">
        <v>8313</v>
      </c>
      <c r="U2958" s="15" t="s">
        <v>8353</v>
      </c>
    </row>
    <row r="2959" spans="1:21" ht="45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s="13">
        <f>IFERROR(ROUND(E2959/Q2959,2),0)</f>
        <v>93.33</v>
      </c>
      <c r="G2959" s="10">
        <f>ROUND(E2959/D2959,2)</f>
        <v>0.02</v>
      </c>
      <c r="H2959" s="9" t="s">
        <v>8218</v>
      </c>
      <c r="I2959" t="s">
        <v>8222</v>
      </c>
      <c r="J2959" t="s">
        <v>8244</v>
      </c>
      <c r="K2959">
        <v>1427498172</v>
      </c>
      <c r="L2959">
        <v>1422317772</v>
      </c>
      <c r="M2959" s="20">
        <f>(((K2959/60)/60)/24)+DATE(1970,1,1)</f>
        <v>42090.969583333332</v>
      </c>
      <c r="N2959" s="20">
        <f>(((L2959/60)/60)/24)+DATE(1970,1,1)</f>
        <v>42031.011249999996</v>
      </c>
      <c r="O2959" s="22">
        <f>M2959-N2959</f>
        <v>59.958333333335759</v>
      </c>
      <c r="P2959" t="b">
        <v>0</v>
      </c>
      <c r="Q2959">
        <v>3</v>
      </c>
      <c r="R2959" t="b">
        <v>0</v>
      </c>
      <c r="S2959" t="s">
        <v>8298</v>
      </c>
      <c r="T2959" s="15" t="s">
        <v>8313</v>
      </c>
      <c r="U2959" s="15" t="s">
        <v>8353</v>
      </c>
    </row>
    <row r="2960" spans="1:21" ht="45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s="13" t="s">
        <v>7234</v>
      </c>
      <c r="G2960" s="10">
        <f>ROUND(E2960/D2960,2)</f>
        <v>0</v>
      </c>
      <c r="H2960" s="9" t="s">
        <v>8218</v>
      </c>
      <c r="I2960" t="s">
        <v>8222</v>
      </c>
      <c r="J2960" t="s">
        <v>8244</v>
      </c>
      <c r="K2960">
        <v>1462729317</v>
      </c>
      <c r="L2960">
        <v>1457548917</v>
      </c>
      <c r="M2960" s="20">
        <f>(((K2960/60)/60)/24)+DATE(1970,1,1)</f>
        <v>42498.73746527778</v>
      </c>
      <c r="N2960" s="20">
        <f>(((L2960/60)/60)/24)+DATE(1970,1,1)</f>
        <v>42438.779131944444</v>
      </c>
      <c r="O2960" s="22">
        <f>M2960-N2960</f>
        <v>59.958333333335759</v>
      </c>
      <c r="P2960" t="b">
        <v>0</v>
      </c>
      <c r="Q2960" t="s">
        <v>8305</v>
      </c>
      <c r="R2960" t="b">
        <v>0</v>
      </c>
      <c r="S2960" t="s">
        <v>8298</v>
      </c>
      <c r="T2960" s="15" t="s">
        <v>8313</v>
      </c>
      <c r="U2960" s="15" t="s">
        <v>8353</v>
      </c>
    </row>
    <row r="2961" spans="1:21" ht="60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s="13" t="s">
        <v>7234</v>
      </c>
      <c r="G2961" s="10">
        <f>ROUND(E2961/D2961,2)</f>
        <v>0</v>
      </c>
      <c r="H2961" s="9" t="s">
        <v>8218</v>
      </c>
      <c r="I2961" t="s">
        <v>8223</v>
      </c>
      <c r="J2961" t="s">
        <v>8245</v>
      </c>
      <c r="K2961">
        <v>1465258325</v>
      </c>
      <c r="L2961">
        <v>1462666325</v>
      </c>
      <c r="M2961" s="20">
        <f>(((K2961/60)/60)/24)+DATE(1970,1,1)</f>
        <v>42528.008391203708</v>
      </c>
      <c r="N2961" s="20">
        <f>(((L2961/60)/60)/24)+DATE(1970,1,1)</f>
        <v>42498.008391203708</v>
      </c>
      <c r="O2961" s="22">
        <f>M2961-N2961</f>
        <v>30</v>
      </c>
      <c r="P2961" t="b">
        <v>0</v>
      </c>
      <c r="Q2961" t="s">
        <v>8305</v>
      </c>
      <c r="R2961" t="b">
        <v>0</v>
      </c>
      <c r="S2961" t="s">
        <v>8298</v>
      </c>
      <c r="T2961" s="15" t="s">
        <v>8313</v>
      </c>
      <c r="U2961" s="15" t="s">
        <v>8353</v>
      </c>
    </row>
    <row r="2962" spans="1:21" ht="45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s="13" t="s">
        <v>7234</v>
      </c>
      <c r="G2962" s="10">
        <f>ROUND(E2962/D2962,2)</f>
        <v>0</v>
      </c>
      <c r="H2962" s="9" t="s">
        <v>8218</v>
      </c>
      <c r="I2962" t="s">
        <v>8222</v>
      </c>
      <c r="J2962" t="s">
        <v>8244</v>
      </c>
      <c r="K2962">
        <v>1410459023</v>
      </c>
      <c r="L2962">
        <v>1407867023</v>
      </c>
      <c r="M2962" s="20">
        <f>(((K2962/60)/60)/24)+DATE(1970,1,1)</f>
        <v>41893.757210648146</v>
      </c>
      <c r="N2962" s="20">
        <f>(((L2962/60)/60)/24)+DATE(1970,1,1)</f>
        <v>41863.757210648146</v>
      </c>
      <c r="O2962" s="22">
        <f>M2962-N2962</f>
        <v>30</v>
      </c>
      <c r="P2962" t="b">
        <v>0</v>
      </c>
      <c r="Q2962" t="s">
        <v>8305</v>
      </c>
      <c r="R2962" t="b">
        <v>0</v>
      </c>
      <c r="S2962" t="s">
        <v>8298</v>
      </c>
      <c r="T2962" s="15" t="s">
        <v>8313</v>
      </c>
      <c r="U2962" s="15" t="s">
        <v>8353</v>
      </c>
    </row>
    <row r="2963" spans="1:21" ht="60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s="13">
        <f>IFERROR(ROUND(E2963/Q2963,2),0)</f>
        <v>50.75</v>
      </c>
      <c r="G2963" s="10">
        <f>ROUND(E2963/D2963,2)</f>
        <v>1.1000000000000001</v>
      </c>
      <c r="H2963" s="9" t="s">
        <v>8217</v>
      </c>
      <c r="I2963" t="s">
        <v>8222</v>
      </c>
      <c r="J2963" t="s">
        <v>8244</v>
      </c>
      <c r="K2963">
        <v>1427342400</v>
      </c>
      <c r="L2963">
        <v>1424927159</v>
      </c>
      <c r="M2963" s="20">
        <f>(((K2963/60)/60)/24)+DATE(1970,1,1)</f>
        <v>42089.166666666672</v>
      </c>
      <c r="N2963" s="20">
        <f>(((L2963/60)/60)/24)+DATE(1970,1,1)</f>
        <v>42061.212488425925</v>
      </c>
      <c r="O2963" s="22">
        <f>M2963-N2963</f>
        <v>27.954178240746842</v>
      </c>
      <c r="P2963" t="b">
        <v>0</v>
      </c>
      <c r="Q2963">
        <v>108</v>
      </c>
      <c r="R2963" t="b">
        <v>1</v>
      </c>
      <c r="S2963" t="s">
        <v>8266</v>
      </c>
      <c r="T2963" s="15" t="s">
        <v>8313</v>
      </c>
      <c r="U2963" s="15" t="s">
        <v>8314</v>
      </c>
    </row>
    <row r="2964" spans="1:21" ht="60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s="13">
        <f>IFERROR(ROUND(E2964/Q2964,2),0)</f>
        <v>60.9</v>
      </c>
      <c r="G2964" s="10">
        <f>ROUND(E2964/D2964,2)</f>
        <v>1.22</v>
      </c>
      <c r="H2964" s="9" t="s">
        <v>8217</v>
      </c>
      <c r="I2964" t="s">
        <v>8222</v>
      </c>
      <c r="J2964" t="s">
        <v>8244</v>
      </c>
      <c r="K2964">
        <v>1425193140</v>
      </c>
      <c r="L2964">
        <v>1422769906</v>
      </c>
      <c r="M2964" s="20">
        <f>(((K2964/60)/60)/24)+DATE(1970,1,1)</f>
        <v>42064.290972222225</v>
      </c>
      <c r="N2964" s="20">
        <f>(((L2964/60)/60)/24)+DATE(1970,1,1)</f>
        <v>42036.24428240741</v>
      </c>
      <c r="O2964" s="22">
        <f>M2964-N2964</f>
        <v>28.046689814815181</v>
      </c>
      <c r="P2964" t="b">
        <v>0</v>
      </c>
      <c r="Q2964">
        <v>20</v>
      </c>
      <c r="R2964" t="b">
        <v>1</v>
      </c>
      <c r="S2964" t="s">
        <v>8266</v>
      </c>
      <c r="T2964" s="15" t="s">
        <v>8313</v>
      </c>
      <c r="U2964" s="15" t="s">
        <v>8314</v>
      </c>
    </row>
    <row r="2965" spans="1:21" ht="60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s="13">
        <f>IFERROR(ROUND(E2965/Q2965,2),0)</f>
        <v>109.03</v>
      </c>
      <c r="G2965" s="10">
        <f>ROUND(E2965/D2965,2)</f>
        <v>1.07</v>
      </c>
      <c r="H2965" s="9" t="s">
        <v>8217</v>
      </c>
      <c r="I2965" t="s">
        <v>8222</v>
      </c>
      <c r="J2965" t="s">
        <v>8244</v>
      </c>
      <c r="K2965">
        <v>1435835824</v>
      </c>
      <c r="L2965">
        <v>1433243824</v>
      </c>
      <c r="M2965" s="20">
        <f>(((K2965/60)/60)/24)+DATE(1970,1,1)</f>
        <v>42187.470185185186</v>
      </c>
      <c r="N2965" s="20">
        <f>(((L2965/60)/60)/24)+DATE(1970,1,1)</f>
        <v>42157.470185185186</v>
      </c>
      <c r="O2965" s="22">
        <f>M2965-N2965</f>
        <v>30</v>
      </c>
      <c r="P2965" t="b">
        <v>0</v>
      </c>
      <c r="Q2965">
        <v>98</v>
      </c>
      <c r="R2965" t="b">
        <v>1</v>
      </c>
      <c r="S2965" t="s">
        <v>8266</v>
      </c>
      <c r="T2965" s="15" t="s">
        <v>8313</v>
      </c>
      <c r="U2965" s="15" t="s">
        <v>8314</v>
      </c>
    </row>
    <row r="2966" spans="1:21" ht="60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s="13">
        <f>IFERROR(ROUND(E2966/Q2966,2),0)</f>
        <v>25.69</v>
      </c>
      <c r="G2966" s="10">
        <f>ROUND(E2966/D2966,2)</f>
        <v>1.01</v>
      </c>
      <c r="H2966" s="9" t="s">
        <v>8217</v>
      </c>
      <c r="I2966" t="s">
        <v>8222</v>
      </c>
      <c r="J2966" t="s">
        <v>8244</v>
      </c>
      <c r="K2966">
        <v>1407360720</v>
      </c>
      <c r="L2966">
        <v>1404769819</v>
      </c>
      <c r="M2966" s="20">
        <f>(((K2966/60)/60)/24)+DATE(1970,1,1)</f>
        <v>41857.897222222222</v>
      </c>
      <c r="N2966" s="20">
        <f>(((L2966/60)/60)/24)+DATE(1970,1,1)</f>
        <v>41827.909942129627</v>
      </c>
      <c r="O2966" s="22">
        <f>M2966-N2966</f>
        <v>29.987280092595029</v>
      </c>
      <c r="P2966" t="b">
        <v>0</v>
      </c>
      <c r="Q2966">
        <v>196</v>
      </c>
      <c r="R2966" t="b">
        <v>1</v>
      </c>
      <c r="S2966" t="s">
        <v>8266</v>
      </c>
      <c r="T2966" s="15" t="s">
        <v>8313</v>
      </c>
      <c r="U2966" s="15" t="s">
        <v>8314</v>
      </c>
    </row>
    <row r="2967" spans="1:21" ht="60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s="13">
        <f>IFERROR(ROUND(E2967/Q2967,2),0)</f>
        <v>41.92</v>
      </c>
      <c r="G2967" s="10">
        <f>ROUND(E2967/D2967,2)</f>
        <v>1.0900000000000001</v>
      </c>
      <c r="H2967" s="9" t="s">
        <v>8217</v>
      </c>
      <c r="I2967" t="s">
        <v>8222</v>
      </c>
      <c r="J2967" t="s">
        <v>8244</v>
      </c>
      <c r="K2967">
        <v>1436290233</v>
      </c>
      <c r="L2967">
        <v>1433698233</v>
      </c>
      <c r="M2967" s="20">
        <f>(((K2967/60)/60)/24)+DATE(1970,1,1)</f>
        <v>42192.729548611111</v>
      </c>
      <c r="N2967" s="20">
        <f>(((L2967/60)/60)/24)+DATE(1970,1,1)</f>
        <v>42162.729548611111</v>
      </c>
      <c r="O2967" s="22">
        <f>M2967-N2967</f>
        <v>30</v>
      </c>
      <c r="P2967" t="b">
        <v>0</v>
      </c>
      <c r="Q2967">
        <v>39</v>
      </c>
      <c r="R2967" t="b">
        <v>1</v>
      </c>
      <c r="S2967" t="s">
        <v>8266</v>
      </c>
      <c r="T2967" s="15" t="s">
        <v>8313</v>
      </c>
      <c r="U2967" s="15" t="s">
        <v>8314</v>
      </c>
    </row>
    <row r="2968" spans="1:21" ht="60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s="13">
        <f>IFERROR(ROUND(E2968/Q2968,2),0)</f>
        <v>88.77</v>
      </c>
      <c r="G2968" s="10">
        <f>ROUND(E2968/D2968,2)</f>
        <v>1.1399999999999999</v>
      </c>
      <c r="H2968" s="9" t="s">
        <v>8217</v>
      </c>
      <c r="I2968" t="s">
        <v>8222</v>
      </c>
      <c r="J2968" t="s">
        <v>8244</v>
      </c>
      <c r="K2968">
        <v>1442425412</v>
      </c>
      <c r="L2968">
        <v>1439833412</v>
      </c>
      <c r="M2968" s="20">
        <f>(((K2968/60)/60)/24)+DATE(1970,1,1)</f>
        <v>42263.738564814819</v>
      </c>
      <c r="N2968" s="20">
        <f>(((L2968/60)/60)/24)+DATE(1970,1,1)</f>
        <v>42233.738564814819</v>
      </c>
      <c r="O2968" s="22">
        <f>M2968-N2968</f>
        <v>30</v>
      </c>
      <c r="P2968" t="b">
        <v>0</v>
      </c>
      <c r="Q2968">
        <v>128</v>
      </c>
      <c r="R2968" t="b">
        <v>1</v>
      </c>
      <c r="S2968" t="s">
        <v>8266</v>
      </c>
      <c r="T2968" s="15" t="s">
        <v>8313</v>
      </c>
      <c r="U2968" s="15" t="s">
        <v>8314</v>
      </c>
    </row>
    <row r="2969" spans="1:21" ht="45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s="13">
        <f>IFERROR(ROUND(E2969/Q2969,2),0)</f>
        <v>80.23</v>
      </c>
      <c r="G2969" s="10">
        <f>ROUND(E2969/D2969,2)</f>
        <v>1.1399999999999999</v>
      </c>
      <c r="H2969" s="9" t="s">
        <v>8217</v>
      </c>
      <c r="I2969" t="s">
        <v>8222</v>
      </c>
      <c r="J2969" t="s">
        <v>8244</v>
      </c>
      <c r="K2969">
        <v>1425872692</v>
      </c>
      <c r="L2969">
        <v>1423284292</v>
      </c>
      <c r="M2969" s="20">
        <f>(((K2969/60)/60)/24)+DATE(1970,1,1)</f>
        <v>42072.156157407408</v>
      </c>
      <c r="N2969" s="20">
        <f>(((L2969/60)/60)/24)+DATE(1970,1,1)</f>
        <v>42042.197824074072</v>
      </c>
      <c r="O2969" s="22">
        <f>M2969-N2969</f>
        <v>29.958333333335759</v>
      </c>
      <c r="P2969" t="b">
        <v>0</v>
      </c>
      <c r="Q2969">
        <v>71</v>
      </c>
      <c r="R2969" t="b">
        <v>1</v>
      </c>
      <c r="S2969" t="s">
        <v>8266</v>
      </c>
      <c r="T2969" s="15" t="s">
        <v>8313</v>
      </c>
      <c r="U2969" s="15" t="s">
        <v>8314</v>
      </c>
    </row>
    <row r="2970" spans="1:21" ht="30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s="13">
        <f>IFERROR(ROUND(E2970/Q2970,2),0)</f>
        <v>78.94</v>
      </c>
      <c r="G2970" s="10">
        <f>ROUND(E2970/D2970,2)</f>
        <v>1.06</v>
      </c>
      <c r="H2970" s="9" t="s">
        <v>8217</v>
      </c>
      <c r="I2970" t="s">
        <v>8222</v>
      </c>
      <c r="J2970" t="s">
        <v>8244</v>
      </c>
      <c r="K2970">
        <v>1471406340</v>
      </c>
      <c r="L2970">
        <v>1470227660</v>
      </c>
      <c r="M2970" s="20">
        <f>(((K2970/60)/60)/24)+DATE(1970,1,1)</f>
        <v>42599.165972222225</v>
      </c>
      <c r="N2970" s="20">
        <f>(((L2970/60)/60)/24)+DATE(1970,1,1)</f>
        <v>42585.523842592593</v>
      </c>
      <c r="O2970" s="22">
        <f>M2970-N2970</f>
        <v>13.642129629632109</v>
      </c>
      <c r="P2970" t="b">
        <v>0</v>
      </c>
      <c r="Q2970">
        <v>47</v>
      </c>
      <c r="R2970" t="b">
        <v>1</v>
      </c>
      <c r="S2970" t="s">
        <v>8266</v>
      </c>
      <c r="T2970" s="15" t="s">
        <v>8313</v>
      </c>
      <c r="U2970" s="15" t="s">
        <v>8314</v>
      </c>
    </row>
    <row r="2971" spans="1:21" ht="60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s="13">
        <f>IFERROR(ROUND(E2971/Q2971,2),0)</f>
        <v>95.59</v>
      </c>
      <c r="G2971" s="10">
        <f>ROUND(E2971/D2971,2)</f>
        <v>1.63</v>
      </c>
      <c r="H2971" s="9" t="s">
        <v>8217</v>
      </c>
      <c r="I2971" t="s">
        <v>8227</v>
      </c>
      <c r="J2971" t="s">
        <v>8249</v>
      </c>
      <c r="K2971">
        <v>1430693460</v>
      </c>
      <c r="L2971">
        <v>1428087153</v>
      </c>
      <c r="M2971" s="20">
        <f>(((K2971/60)/60)/24)+DATE(1970,1,1)</f>
        <v>42127.952083333337</v>
      </c>
      <c r="N2971" s="20">
        <f>(((L2971/60)/60)/24)+DATE(1970,1,1)</f>
        <v>42097.786493055552</v>
      </c>
      <c r="O2971" s="22">
        <f>M2971-N2971</f>
        <v>30.165590277785668</v>
      </c>
      <c r="P2971" t="b">
        <v>0</v>
      </c>
      <c r="Q2971">
        <v>17</v>
      </c>
      <c r="R2971" t="b">
        <v>1</v>
      </c>
      <c r="S2971" t="s">
        <v>8266</v>
      </c>
      <c r="T2971" s="15" t="s">
        <v>8313</v>
      </c>
      <c r="U2971" s="15" t="s">
        <v>8314</v>
      </c>
    </row>
    <row r="2972" spans="1:21" ht="45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s="13">
        <f>IFERROR(ROUND(E2972/Q2972,2),0)</f>
        <v>69.89</v>
      </c>
      <c r="G2972" s="10">
        <f>ROUND(E2972/D2972,2)</f>
        <v>1.06</v>
      </c>
      <c r="H2972" s="9" t="s">
        <v>8217</v>
      </c>
      <c r="I2972" t="s">
        <v>8222</v>
      </c>
      <c r="J2972" t="s">
        <v>8244</v>
      </c>
      <c r="K2972">
        <v>1405699451</v>
      </c>
      <c r="L2972">
        <v>1403107451</v>
      </c>
      <c r="M2972" s="20">
        <f>(((K2972/60)/60)/24)+DATE(1970,1,1)</f>
        <v>41838.669571759259</v>
      </c>
      <c r="N2972" s="20">
        <f>(((L2972/60)/60)/24)+DATE(1970,1,1)</f>
        <v>41808.669571759259</v>
      </c>
      <c r="O2972" s="22">
        <f>M2972-N2972</f>
        <v>30</v>
      </c>
      <c r="P2972" t="b">
        <v>0</v>
      </c>
      <c r="Q2972">
        <v>91</v>
      </c>
      <c r="R2972" t="b">
        <v>1</v>
      </c>
      <c r="S2972" t="s">
        <v>8266</v>
      </c>
      <c r="T2972" s="15" t="s">
        <v>8313</v>
      </c>
      <c r="U2972" s="15" t="s">
        <v>8314</v>
      </c>
    </row>
    <row r="2973" spans="1:21" ht="60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s="13">
        <f>IFERROR(ROUND(E2973/Q2973,2),0)</f>
        <v>74.53</v>
      </c>
      <c r="G2973" s="10">
        <f>ROUND(E2973/D2973,2)</f>
        <v>1</v>
      </c>
      <c r="H2973" s="9" t="s">
        <v>8217</v>
      </c>
      <c r="I2973" t="s">
        <v>8222</v>
      </c>
      <c r="J2973" t="s">
        <v>8244</v>
      </c>
      <c r="K2973">
        <v>1409500078</v>
      </c>
      <c r="L2973">
        <v>1406908078</v>
      </c>
      <c r="M2973" s="20">
        <f>(((K2973/60)/60)/24)+DATE(1970,1,1)</f>
        <v>41882.658310185187</v>
      </c>
      <c r="N2973" s="20">
        <f>(((L2973/60)/60)/24)+DATE(1970,1,1)</f>
        <v>41852.658310185187</v>
      </c>
      <c r="O2973" s="22">
        <f>M2973-N2973</f>
        <v>30</v>
      </c>
      <c r="P2973" t="b">
        <v>0</v>
      </c>
      <c r="Q2973">
        <v>43</v>
      </c>
      <c r="R2973" t="b">
        <v>1</v>
      </c>
      <c r="S2973" t="s">
        <v>8266</v>
      </c>
      <c r="T2973" s="15" t="s">
        <v>8313</v>
      </c>
      <c r="U2973" s="15" t="s">
        <v>8314</v>
      </c>
    </row>
    <row r="2974" spans="1:21" ht="30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s="13">
        <f>IFERROR(ROUND(E2974/Q2974,2),0)</f>
        <v>123.94</v>
      </c>
      <c r="G2974" s="10">
        <f>ROUND(E2974/D2974,2)</f>
        <v>1.05</v>
      </c>
      <c r="H2974" s="9" t="s">
        <v>8217</v>
      </c>
      <c r="I2974" t="s">
        <v>8222</v>
      </c>
      <c r="J2974" t="s">
        <v>8244</v>
      </c>
      <c r="K2974">
        <v>1480899600</v>
      </c>
      <c r="L2974">
        <v>1479609520</v>
      </c>
      <c r="M2974" s="20">
        <f>(((K2974/60)/60)/24)+DATE(1970,1,1)</f>
        <v>42709.041666666672</v>
      </c>
      <c r="N2974" s="20">
        <f>(((L2974/60)/60)/24)+DATE(1970,1,1)</f>
        <v>42694.110185185185</v>
      </c>
      <c r="O2974" s="22">
        <f>M2974-N2974</f>
        <v>14.931481481486117</v>
      </c>
      <c r="P2974" t="b">
        <v>0</v>
      </c>
      <c r="Q2974">
        <v>17</v>
      </c>
      <c r="R2974" t="b">
        <v>1</v>
      </c>
      <c r="S2974" t="s">
        <v>8266</v>
      </c>
      <c r="T2974" s="15" t="s">
        <v>8313</v>
      </c>
      <c r="U2974" s="15" t="s">
        <v>8314</v>
      </c>
    </row>
    <row r="2975" spans="1:21" ht="60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s="13">
        <f>IFERROR(ROUND(E2975/Q2975,2),0)</f>
        <v>264.85000000000002</v>
      </c>
      <c r="G2975" s="10">
        <f>ROUND(E2975/D2975,2)</f>
        <v>1.75</v>
      </c>
      <c r="H2975" s="9" t="s">
        <v>8217</v>
      </c>
      <c r="I2975" t="s">
        <v>8222</v>
      </c>
      <c r="J2975" t="s">
        <v>8244</v>
      </c>
      <c r="K2975">
        <v>1451620800</v>
      </c>
      <c r="L2975">
        <v>1449171508</v>
      </c>
      <c r="M2975" s="20">
        <f>(((K2975/60)/60)/24)+DATE(1970,1,1)</f>
        <v>42370.166666666672</v>
      </c>
      <c r="N2975" s="20">
        <f>(((L2975/60)/60)/24)+DATE(1970,1,1)</f>
        <v>42341.818379629629</v>
      </c>
      <c r="O2975" s="22">
        <f>M2975-N2975</f>
        <v>28.34828703704261</v>
      </c>
      <c r="P2975" t="b">
        <v>0</v>
      </c>
      <c r="Q2975">
        <v>33</v>
      </c>
      <c r="R2975" t="b">
        <v>1</v>
      </c>
      <c r="S2975" t="s">
        <v>8266</v>
      </c>
      <c r="T2975" s="15" t="s">
        <v>8313</v>
      </c>
      <c r="U2975" s="15" t="s">
        <v>8314</v>
      </c>
    </row>
    <row r="2976" spans="1:21" ht="60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s="13">
        <f>IFERROR(ROUND(E2976/Q2976,2),0)</f>
        <v>58.62</v>
      </c>
      <c r="G2976" s="10">
        <f>ROUND(E2976/D2976,2)</f>
        <v>1.02</v>
      </c>
      <c r="H2976" s="9" t="s">
        <v>8217</v>
      </c>
      <c r="I2976" t="s">
        <v>8222</v>
      </c>
      <c r="J2976" t="s">
        <v>8244</v>
      </c>
      <c r="K2976">
        <v>1411695300</v>
      </c>
      <c r="L2976">
        <v>1409275671</v>
      </c>
      <c r="M2976" s="20">
        <f>(((K2976/60)/60)/24)+DATE(1970,1,1)</f>
        <v>41908.065972222219</v>
      </c>
      <c r="N2976" s="20">
        <f>(((L2976/60)/60)/24)+DATE(1970,1,1)</f>
        <v>41880.061006944445</v>
      </c>
      <c r="O2976" s="22">
        <f>M2976-N2976</f>
        <v>28.004965277774318</v>
      </c>
      <c r="P2976" t="b">
        <v>0</v>
      </c>
      <c r="Q2976">
        <v>87</v>
      </c>
      <c r="R2976" t="b">
        <v>1</v>
      </c>
      <c r="S2976" t="s">
        <v>8266</v>
      </c>
      <c r="T2976" s="15" t="s">
        <v>8313</v>
      </c>
      <c r="U2976" s="15" t="s">
        <v>8314</v>
      </c>
    </row>
    <row r="2977" spans="1:21" ht="60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s="13">
        <f>IFERROR(ROUND(E2977/Q2977,2),0)</f>
        <v>70.88</v>
      </c>
      <c r="G2977" s="10">
        <f>ROUND(E2977/D2977,2)</f>
        <v>1</v>
      </c>
      <c r="H2977" s="9" t="s">
        <v>8217</v>
      </c>
      <c r="I2977" t="s">
        <v>8222</v>
      </c>
      <c r="J2977" t="s">
        <v>8244</v>
      </c>
      <c r="K2977">
        <v>1417057200</v>
      </c>
      <c r="L2977">
        <v>1414599886</v>
      </c>
      <c r="M2977" s="20">
        <f>(((K2977/60)/60)/24)+DATE(1970,1,1)</f>
        <v>41970.125</v>
      </c>
      <c r="N2977" s="20">
        <f>(((L2977/60)/60)/24)+DATE(1970,1,1)</f>
        <v>41941.683865740742</v>
      </c>
      <c r="O2977" s="22">
        <f>M2977-N2977</f>
        <v>28.441134259257524</v>
      </c>
      <c r="P2977" t="b">
        <v>0</v>
      </c>
      <c r="Q2977">
        <v>113</v>
      </c>
      <c r="R2977" t="b">
        <v>1</v>
      </c>
      <c r="S2977" t="s">
        <v>8266</v>
      </c>
      <c r="T2977" s="15" t="s">
        <v>8313</v>
      </c>
      <c r="U2977" s="15" t="s">
        <v>8314</v>
      </c>
    </row>
    <row r="2978" spans="1:21" ht="45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s="13">
        <f>IFERROR(ROUND(E2978/Q2978,2),0)</f>
        <v>8.57</v>
      </c>
      <c r="G2978" s="10">
        <f>ROUND(E2978/D2978,2)</f>
        <v>1.71</v>
      </c>
      <c r="H2978" s="9" t="s">
        <v>8217</v>
      </c>
      <c r="I2978" t="s">
        <v>8223</v>
      </c>
      <c r="J2978" t="s">
        <v>8245</v>
      </c>
      <c r="K2978">
        <v>1457870400</v>
      </c>
      <c r="L2978">
        <v>1456421530</v>
      </c>
      <c r="M2978" s="20">
        <f>(((K2978/60)/60)/24)+DATE(1970,1,1)</f>
        <v>42442.5</v>
      </c>
      <c r="N2978" s="20">
        <f>(((L2978/60)/60)/24)+DATE(1970,1,1)</f>
        <v>42425.730671296296</v>
      </c>
      <c r="O2978" s="22">
        <f>M2978-N2978</f>
        <v>16.76932870370365</v>
      </c>
      <c r="P2978" t="b">
        <v>0</v>
      </c>
      <c r="Q2978">
        <v>14</v>
      </c>
      <c r="R2978" t="b">
        <v>1</v>
      </c>
      <c r="S2978" t="s">
        <v>8266</v>
      </c>
      <c r="T2978" s="15" t="s">
        <v>8313</v>
      </c>
      <c r="U2978" s="15" t="s">
        <v>8314</v>
      </c>
    </row>
    <row r="2979" spans="1:21" ht="60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s="13">
        <f>IFERROR(ROUND(E2979/Q2979,2),0)</f>
        <v>113.57</v>
      </c>
      <c r="G2979" s="10">
        <f>ROUND(E2979/D2979,2)</f>
        <v>1.1399999999999999</v>
      </c>
      <c r="H2979" s="9" t="s">
        <v>8217</v>
      </c>
      <c r="I2979" t="s">
        <v>8222</v>
      </c>
      <c r="J2979" t="s">
        <v>8244</v>
      </c>
      <c r="K2979">
        <v>1427076840</v>
      </c>
      <c r="L2979">
        <v>1421960934</v>
      </c>
      <c r="M2979" s="20">
        <f>(((K2979/60)/60)/24)+DATE(1970,1,1)</f>
        <v>42086.093055555553</v>
      </c>
      <c r="N2979" s="20">
        <f>(((L2979/60)/60)/24)+DATE(1970,1,1)</f>
        <v>42026.88118055556</v>
      </c>
      <c r="O2979" s="22">
        <f>M2979-N2979</f>
        <v>59.211874999993597</v>
      </c>
      <c r="P2979" t="b">
        <v>0</v>
      </c>
      <c r="Q2979">
        <v>30</v>
      </c>
      <c r="R2979" t="b">
        <v>1</v>
      </c>
      <c r="S2979" t="s">
        <v>8266</v>
      </c>
      <c r="T2979" s="15" t="s">
        <v>8313</v>
      </c>
      <c r="U2979" s="15" t="s">
        <v>8314</v>
      </c>
    </row>
    <row r="2980" spans="1:21" ht="60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s="13">
        <f>IFERROR(ROUND(E2980/Q2980,2),0)</f>
        <v>60.69</v>
      </c>
      <c r="G2980" s="10">
        <f>ROUND(E2980/D2980,2)</f>
        <v>1.29</v>
      </c>
      <c r="H2980" s="9" t="s">
        <v>8217</v>
      </c>
      <c r="I2980" t="s">
        <v>8222</v>
      </c>
      <c r="J2980" t="s">
        <v>8244</v>
      </c>
      <c r="K2980">
        <v>1413784740</v>
      </c>
      <c r="L2980">
        <v>1412954547</v>
      </c>
      <c r="M2980" s="20">
        <f>(((K2980/60)/60)/24)+DATE(1970,1,1)</f>
        <v>41932.249305555553</v>
      </c>
      <c r="N2980" s="20">
        <f>(((L2980/60)/60)/24)+DATE(1970,1,1)</f>
        <v>41922.640590277777</v>
      </c>
      <c r="O2980" s="22">
        <f>M2980-N2980</f>
        <v>9.6087152777763549</v>
      </c>
      <c r="P2980" t="b">
        <v>0</v>
      </c>
      <c r="Q2980">
        <v>16</v>
      </c>
      <c r="R2980" t="b">
        <v>1</v>
      </c>
      <c r="S2980" t="s">
        <v>8266</v>
      </c>
      <c r="T2980" s="15" t="s">
        <v>8313</v>
      </c>
      <c r="U2980" s="15" t="s">
        <v>8314</v>
      </c>
    </row>
    <row r="2981" spans="1:21" ht="60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s="13">
        <f>IFERROR(ROUND(E2981/Q2981,2),0)</f>
        <v>110.22</v>
      </c>
      <c r="G2981" s="10">
        <f>ROUND(E2981/D2981,2)</f>
        <v>1.01</v>
      </c>
      <c r="H2981" s="9" t="s">
        <v>8217</v>
      </c>
      <c r="I2981" t="s">
        <v>8222</v>
      </c>
      <c r="J2981" t="s">
        <v>8244</v>
      </c>
      <c r="K2981">
        <v>1420524000</v>
      </c>
      <c r="L2981">
        <v>1419104823</v>
      </c>
      <c r="M2981" s="20">
        <f>(((K2981/60)/60)/24)+DATE(1970,1,1)</f>
        <v>42010.25</v>
      </c>
      <c r="N2981" s="20">
        <f>(((L2981/60)/60)/24)+DATE(1970,1,1)</f>
        <v>41993.824340277773</v>
      </c>
      <c r="O2981" s="22">
        <f>M2981-N2981</f>
        <v>16.425659722226555</v>
      </c>
      <c r="P2981" t="b">
        <v>0</v>
      </c>
      <c r="Q2981">
        <v>46</v>
      </c>
      <c r="R2981" t="b">
        <v>1</v>
      </c>
      <c r="S2981" t="s">
        <v>8266</v>
      </c>
      <c r="T2981" s="15" t="s">
        <v>8313</v>
      </c>
      <c r="U2981" s="15" t="s">
        <v>8314</v>
      </c>
    </row>
    <row r="2982" spans="1:21" ht="45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s="13">
        <f>IFERROR(ROUND(E2982/Q2982,2),0)</f>
        <v>136.46</v>
      </c>
      <c r="G2982" s="10">
        <f>ROUND(E2982/D2982,2)</f>
        <v>1.0900000000000001</v>
      </c>
      <c r="H2982" s="9" t="s">
        <v>8217</v>
      </c>
      <c r="I2982" t="s">
        <v>8222</v>
      </c>
      <c r="J2982" t="s">
        <v>8244</v>
      </c>
      <c r="K2982">
        <v>1440381600</v>
      </c>
      <c r="L2982">
        <v>1438639130</v>
      </c>
      <c r="M2982" s="20">
        <f>(((K2982/60)/60)/24)+DATE(1970,1,1)</f>
        <v>42240.083333333328</v>
      </c>
      <c r="N2982" s="20">
        <f>(((L2982/60)/60)/24)+DATE(1970,1,1)</f>
        <v>42219.915856481486</v>
      </c>
      <c r="O2982" s="22">
        <f>M2982-N2982</f>
        <v>20.167476851842366</v>
      </c>
      <c r="P2982" t="b">
        <v>0</v>
      </c>
      <c r="Q2982">
        <v>24</v>
      </c>
      <c r="R2982" t="b">
        <v>1</v>
      </c>
      <c r="S2982" t="s">
        <v>8266</v>
      </c>
      <c r="T2982" s="15" t="s">
        <v>8313</v>
      </c>
      <c r="U2982" s="15" t="s">
        <v>8314</v>
      </c>
    </row>
    <row r="2983" spans="1:21" ht="60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s="13">
        <f>IFERROR(ROUND(E2983/Q2983,2),0)</f>
        <v>53.16</v>
      </c>
      <c r="G2983" s="10">
        <f>ROUND(E2983/D2983,2)</f>
        <v>1.29</v>
      </c>
      <c r="H2983" s="9" t="s">
        <v>8217</v>
      </c>
      <c r="I2983" t="s">
        <v>8239</v>
      </c>
      <c r="J2983" t="s">
        <v>8247</v>
      </c>
      <c r="K2983">
        <v>1443014756</v>
      </c>
      <c r="L2983">
        <v>1439126756</v>
      </c>
      <c r="M2983" s="20">
        <f>(((K2983/60)/60)/24)+DATE(1970,1,1)</f>
        <v>42270.559675925921</v>
      </c>
      <c r="N2983" s="20">
        <f>(((L2983/60)/60)/24)+DATE(1970,1,1)</f>
        <v>42225.559675925921</v>
      </c>
      <c r="O2983" s="22">
        <f>M2983-N2983</f>
        <v>45</v>
      </c>
      <c r="P2983" t="b">
        <v>1</v>
      </c>
      <c r="Q2983">
        <v>97</v>
      </c>
      <c r="R2983" t="b">
        <v>1</v>
      </c>
      <c r="S2983" t="s">
        <v>8298</v>
      </c>
      <c r="T2983" s="15" t="s">
        <v>8313</v>
      </c>
      <c r="U2983" s="15" t="s">
        <v>8353</v>
      </c>
    </row>
    <row r="2984" spans="1:21" ht="45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s="13">
        <f>IFERROR(ROUND(E2984/Q2984,2),0)</f>
        <v>86.49</v>
      </c>
      <c r="G2984" s="10">
        <f>ROUND(E2984/D2984,2)</f>
        <v>1.02</v>
      </c>
      <c r="H2984" s="9" t="s">
        <v>8217</v>
      </c>
      <c r="I2984" t="s">
        <v>8223</v>
      </c>
      <c r="J2984" t="s">
        <v>8245</v>
      </c>
      <c r="K2984">
        <v>1455208143</v>
      </c>
      <c r="L2984">
        <v>1452616143</v>
      </c>
      <c r="M2984" s="20">
        <f>(((K2984/60)/60)/24)+DATE(1970,1,1)</f>
        <v>42411.686840277776</v>
      </c>
      <c r="N2984" s="20">
        <f>(((L2984/60)/60)/24)+DATE(1970,1,1)</f>
        <v>42381.686840277776</v>
      </c>
      <c r="O2984" s="22">
        <f>M2984-N2984</f>
        <v>30</v>
      </c>
      <c r="P2984" t="b">
        <v>1</v>
      </c>
      <c r="Q2984">
        <v>59</v>
      </c>
      <c r="R2984" t="b">
        <v>1</v>
      </c>
      <c r="S2984" t="s">
        <v>8298</v>
      </c>
      <c r="T2984" s="15" t="s">
        <v>8313</v>
      </c>
      <c r="U2984" s="15" t="s">
        <v>8353</v>
      </c>
    </row>
    <row r="2985" spans="1:21" ht="45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s="13">
        <f>IFERROR(ROUND(E2985/Q2985,2),0)</f>
        <v>155.24</v>
      </c>
      <c r="G2985" s="10">
        <f>ROUND(E2985/D2985,2)</f>
        <v>1.47</v>
      </c>
      <c r="H2985" s="9" t="s">
        <v>8217</v>
      </c>
      <c r="I2985" t="s">
        <v>8222</v>
      </c>
      <c r="J2985" t="s">
        <v>8244</v>
      </c>
      <c r="K2985">
        <v>1415722236</v>
      </c>
      <c r="L2985">
        <v>1410534636</v>
      </c>
      <c r="M2985" s="20">
        <f>(((K2985/60)/60)/24)+DATE(1970,1,1)</f>
        <v>41954.674027777779</v>
      </c>
      <c r="N2985" s="20">
        <f>(((L2985/60)/60)/24)+DATE(1970,1,1)</f>
        <v>41894.632361111115</v>
      </c>
      <c r="O2985" s="22">
        <f>M2985-N2985</f>
        <v>60.041666666664241</v>
      </c>
      <c r="P2985" t="b">
        <v>1</v>
      </c>
      <c r="Q2985">
        <v>1095</v>
      </c>
      <c r="R2985" t="b">
        <v>1</v>
      </c>
      <c r="S2985" t="s">
        <v>8298</v>
      </c>
      <c r="T2985" s="15" t="s">
        <v>8313</v>
      </c>
      <c r="U2985" s="15" t="s">
        <v>8353</v>
      </c>
    </row>
    <row r="2986" spans="1:21" ht="60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s="13">
        <f>IFERROR(ROUND(E2986/Q2986,2),0)</f>
        <v>115.08</v>
      </c>
      <c r="G2986" s="10">
        <f>ROUND(E2986/D2986,2)</f>
        <v>1</v>
      </c>
      <c r="H2986" s="9" t="s">
        <v>8217</v>
      </c>
      <c r="I2986" t="s">
        <v>8222</v>
      </c>
      <c r="J2986" t="s">
        <v>8244</v>
      </c>
      <c r="K2986">
        <v>1472020881</v>
      </c>
      <c r="L2986">
        <v>1469428881</v>
      </c>
      <c r="M2986" s="20">
        <f>(((K2986/60)/60)/24)+DATE(1970,1,1)</f>
        <v>42606.278715277775</v>
      </c>
      <c r="N2986" s="20">
        <f>(((L2986/60)/60)/24)+DATE(1970,1,1)</f>
        <v>42576.278715277775</v>
      </c>
      <c r="O2986" s="22">
        <f>M2986-N2986</f>
        <v>30</v>
      </c>
      <c r="P2986" t="b">
        <v>1</v>
      </c>
      <c r="Q2986">
        <v>218</v>
      </c>
      <c r="R2986" t="b">
        <v>1</v>
      </c>
      <c r="S2986" t="s">
        <v>8298</v>
      </c>
      <c r="T2986" s="15" t="s">
        <v>8313</v>
      </c>
      <c r="U2986" s="15" t="s">
        <v>8353</v>
      </c>
    </row>
    <row r="2987" spans="1:21" ht="60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s="13">
        <f>IFERROR(ROUND(E2987/Q2987,2),0)</f>
        <v>109.59</v>
      </c>
      <c r="G2987" s="10">
        <f>ROUND(E2987/D2987,2)</f>
        <v>1.22</v>
      </c>
      <c r="H2987" s="9" t="s">
        <v>8217</v>
      </c>
      <c r="I2987" t="s">
        <v>8226</v>
      </c>
      <c r="J2987" t="s">
        <v>8248</v>
      </c>
      <c r="K2987">
        <v>1477886400</v>
      </c>
      <c r="L2987">
        <v>1476228128</v>
      </c>
      <c r="M2987" s="20">
        <f>(((K2987/60)/60)/24)+DATE(1970,1,1)</f>
        <v>42674.166666666672</v>
      </c>
      <c r="N2987" s="20">
        <f>(((L2987/60)/60)/24)+DATE(1970,1,1)</f>
        <v>42654.973703703698</v>
      </c>
      <c r="O2987" s="22">
        <f>M2987-N2987</f>
        <v>19.192962962973979</v>
      </c>
      <c r="P2987" t="b">
        <v>0</v>
      </c>
      <c r="Q2987">
        <v>111</v>
      </c>
      <c r="R2987" t="b">
        <v>1</v>
      </c>
      <c r="S2987" t="s">
        <v>8298</v>
      </c>
      <c r="T2987" s="15" t="s">
        <v>8313</v>
      </c>
      <c r="U2987" s="15" t="s">
        <v>8353</v>
      </c>
    </row>
    <row r="2988" spans="1:21" ht="45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s="13">
        <f>IFERROR(ROUND(E2988/Q2988,2),0)</f>
        <v>45.21</v>
      </c>
      <c r="G2988" s="10">
        <f>ROUND(E2988/D2988,2)</f>
        <v>1.06</v>
      </c>
      <c r="H2988" s="9" t="s">
        <v>8217</v>
      </c>
      <c r="I2988" t="s">
        <v>8223</v>
      </c>
      <c r="J2988" t="s">
        <v>8245</v>
      </c>
      <c r="K2988">
        <v>1462100406</v>
      </c>
      <c r="L2988">
        <v>1456920006</v>
      </c>
      <c r="M2988" s="20">
        <f>(((K2988/60)/60)/24)+DATE(1970,1,1)</f>
        <v>42491.458402777775</v>
      </c>
      <c r="N2988" s="20">
        <f>(((L2988/60)/60)/24)+DATE(1970,1,1)</f>
        <v>42431.500069444446</v>
      </c>
      <c r="O2988" s="22">
        <f>M2988-N2988</f>
        <v>59.958333333328483</v>
      </c>
      <c r="P2988" t="b">
        <v>0</v>
      </c>
      <c r="Q2988">
        <v>56</v>
      </c>
      <c r="R2988" t="b">
        <v>1</v>
      </c>
      <c r="S2988" t="s">
        <v>8298</v>
      </c>
      <c r="T2988" s="15" t="s">
        <v>8313</v>
      </c>
      <c r="U2988" s="15" t="s">
        <v>8353</v>
      </c>
    </row>
    <row r="2989" spans="1:21" ht="60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s="13">
        <f>IFERROR(ROUND(E2989/Q2989,2),0)</f>
        <v>104.15</v>
      </c>
      <c r="G2989" s="10">
        <f>ROUND(E2989/D2989,2)</f>
        <v>1.1000000000000001</v>
      </c>
      <c r="H2989" s="9" t="s">
        <v>8217</v>
      </c>
      <c r="I2989" t="s">
        <v>8222</v>
      </c>
      <c r="J2989" t="s">
        <v>8244</v>
      </c>
      <c r="K2989">
        <v>1476316800</v>
      </c>
      <c r="L2989">
        <v>1473837751</v>
      </c>
      <c r="M2989" s="20">
        <f>(((K2989/60)/60)/24)+DATE(1970,1,1)</f>
        <v>42656</v>
      </c>
      <c r="N2989" s="20">
        <f>(((L2989/60)/60)/24)+DATE(1970,1,1)</f>
        <v>42627.307303240741</v>
      </c>
      <c r="O2989" s="22">
        <f>M2989-N2989</f>
        <v>28.692696759258979</v>
      </c>
      <c r="P2989" t="b">
        <v>0</v>
      </c>
      <c r="Q2989">
        <v>265</v>
      </c>
      <c r="R2989" t="b">
        <v>1</v>
      </c>
      <c r="S2989" t="s">
        <v>8298</v>
      </c>
      <c r="T2989" s="15" t="s">
        <v>8313</v>
      </c>
      <c r="U2989" s="15" t="s">
        <v>8353</v>
      </c>
    </row>
    <row r="2990" spans="1:21" ht="60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s="13">
        <f>IFERROR(ROUND(E2990/Q2990,2),0)</f>
        <v>35.71</v>
      </c>
      <c r="G2990" s="10">
        <f>ROUND(E2990/D2990,2)</f>
        <v>1</v>
      </c>
      <c r="H2990" s="9" t="s">
        <v>8217</v>
      </c>
      <c r="I2990" t="s">
        <v>8223</v>
      </c>
      <c r="J2990" t="s">
        <v>8245</v>
      </c>
      <c r="K2990">
        <v>1466412081</v>
      </c>
      <c r="L2990">
        <v>1463820081</v>
      </c>
      <c r="M2990" s="20">
        <f>(((K2990/60)/60)/24)+DATE(1970,1,1)</f>
        <v>42541.362048611118</v>
      </c>
      <c r="N2990" s="20">
        <f>(((L2990/60)/60)/24)+DATE(1970,1,1)</f>
        <v>42511.362048611118</v>
      </c>
      <c r="O2990" s="22">
        <f>M2990-N2990</f>
        <v>30</v>
      </c>
      <c r="P2990" t="b">
        <v>0</v>
      </c>
      <c r="Q2990">
        <v>28</v>
      </c>
      <c r="R2990" t="b">
        <v>1</v>
      </c>
      <c r="S2990" t="s">
        <v>8298</v>
      </c>
      <c r="T2990" s="15" t="s">
        <v>8313</v>
      </c>
      <c r="U2990" s="15" t="s">
        <v>8353</v>
      </c>
    </row>
    <row r="2991" spans="1:2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s="13">
        <f>IFERROR(ROUND(E2991/Q2991,2),0)</f>
        <v>97</v>
      </c>
      <c r="G2991" s="10">
        <f>ROUND(E2991/D2991,2)</f>
        <v>1.77</v>
      </c>
      <c r="H2991" s="9" t="s">
        <v>8217</v>
      </c>
      <c r="I2991" t="s">
        <v>8222</v>
      </c>
      <c r="J2991" t="s">
        <v>8244</v>
      </c>
      <c r="K2991">
        <v>1450673940</v>
      </c>
      <c r="L2991">
        <v>1448756962</v>
      </c>
      <c r="M2991" s="20">
        <f>(((K2991/60)/60)/24)+DATE(1970,1,1)</f>
        <v>42359.207638888889</v>
      </c>
      <c r="N2991" s="20">
        <f>(((L2991/60)/60)/24)+DATE(1970,1,1)</f>
        <v>42337.02039351852</v>
      </c>
      <c r="O2991" s="22">
        <f>M2991-N2991</f>
        <v>22.187245370369055</v>
      </c>
      <c r="P2991" t="b">
        <v>0</v>
      </c>
      <c r="Q2991">
        <v>364</v>
      </c>
      <c r="R2991" t="b">
        <v>1</v>
      </c>
      <c r="S2991" t="s">
        <v>8298</v>
      </c>
      <c r="T2991" s="15" t="s">
        <v>8313</v>
      </c>
      <c r="U2991" s="15" t="s">
        <v>8353</v>
      </c>
    </row>
    <row r="2992" spans="1:21" ht="60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s="13">
        <f>IFERROR(ROUND(E2992/Q2992,2),0)</f>
        <v>370.37</v>
      </c>
      <c r="G2992" s="10">
        <f>ROUND(E2992/D2992,2)</f>
        <v>1</v>
      </c>
      <c r="H2992" s="9" t="s">
        <v>8217</v>
      </c>
      <c r="I2992" t="s">
        <v>8222</v>
      </c>
      <c r="J2992" t="s">
        <v>8244</v>
      </c>
      <c r="K2992">
        <v>1452174420</v>
      </c>
      <c r="L2992">
        <v>1449150420</v>
      </c>
      <c r="M2992" s="20">
        <f>(((K2992/60)/60)/24)+DATE(1970,1,1)</f>
        <v>42376.57430555555</v>
      </c>
      <c r="N2992" s="20">
        <f>(((L2992/60)/60)/24)+DATE(1970,1,1)</f>
        <v>42341.57430555555</v>
      </c>
      <c r="O2992" s="22">
        <f>M2992-N2992</f>
        <v>35</v>
      </c>
      <c r="P2992" t="b">
        <v>0</v>
      </c>
      <c r="Q2992">
        <v>27</v>
      </c>
      <c r="R2992" t="b">
        <v>1</v>
      </c>
      <c r="S2992" t="s">
        <v>8298</v>
      </c>
      <c r="T2992" s="15" t="s">
        <v>8313</v>
      </c>
      <c r="U2992" s="15" t="s">
        <v>8353</v>
      </c>
    </row>
    <row r="2993" spans="1:21" ht="60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s="13">
        <f>IFERROR(ROUND(E2993/Q2993,2),0)</f>
        <v>94.41</v>
      </c>
      <c r="G2993" s="10">
        <f>ROUND(E2993/D2993,2)</f>
        <v>1.03</v>
      </c>
      <c r="H2993" s="9" t="s">
        <v>8217</v>
      </c>
      <c r="I2993" t="s">
        <v>8222</v>
      </c>
      <c r="J2993" t="s">
        <v>8244</v>
      </c>
      <c r="K2993">
        <v>1485547530</v>
      </c>
      <c r="L2993">
        <v>1483646730</v>
      </c>
      <c r="M2993" s="20">
        <f>(((K2993/60)/60)/24)+DATE(1970,1,1)</f>
        <v>42762.837152777778</v>
      </c>
      <c r="N2993" s="20">
        <f>(((L2993/60)/60)/24)+DATE(1970,1,1)</f>
        <v>42740.837152777778</v>
      </c>
      <c r="O2993" s="22">
        <f>M2993-N2993</f>
        <v>22</v>
      </c>
      <c r="P2993" t="b">
        <v>0</v>
      </c>
      <c r="Q2993">
        <v>93</v>
      </c>
      <c r="R2993" t="b">
        <v>1</v>
      </c>
      <c r="S2993" t="s">
        <v>8298</v>
      </c>
      <c r="T2993" s="15" t="s">
        <v>8313</v>
      </c>
      <c r="U2993" s="15" t="s">
        <v>8353</v>
      </c>
    </row>
    <row r="2994" spans="1:21" ht="45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s="13">
        <f>IFERROR(ROUND(E2994/Q2994,2),0)</f>
        <v>48.98</v>
      </c>
      <c r="G2994" s="10">
        <f>ROUND(E2994/D2994,2)</f>
        <v>1.05</v>
      </c>
      <c r="H2994" s="9" t="s">
        <v>8217</v>
      </c>
      <c r="I2994" t="s">
        <v>8222</v>
      </c>
      <c r="J2994" t="s">
        <v>8244</v>
      </c>
      <c r="K2994">
        <v>1476037510</v>
      </c>
      <c r="L2994">
        <v>1473445510</v>
      </c>
      <c r="M2994" s="20">
        <f>(((K2994/60)/60)/24)+DATE(1970,1,1)</f>
        <v>42652.767476851848</v>
      </c>
      <c r="N2994" s="20">
        <f>(((L2994/60)/60)/24)+DATE(1970,1,1)</f>
        <v>42622.767476851848</v>
      </c>
      <c r="O2994" s="22">
        <f>M2994-N2994</f>
        <v>30</v>
      </c>
      <c r="P2994" t="b">
        <v>0</v>
      </c>
      <c r="Q2994">
        <v>64</v>
      </c>
      <c r="R2994" t="b">
        <v>1</v>
      </c>
      <c r="S2994" t="s">
        <v>8298</v>
      </c>
      <c r="T2994" s="15" t="s">
        <v>8313</v>
      </c>
      <c r="U2994" s="15" t="s">
        <v>8353</v>
      </c>
    </row>
    <row r="2995" spans="1:2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s="13">
        <f>IFERROR(ROUND(E2995/Q2995,2),0)</f>
        <v>45.59</v>
      </c>
      <c r="G2995" s="10">
        <f>ROUND(E2995/D2995,2)</f>
        <v>1</v>
      </c>
      <c r="H2995" s="9" t="s">
        <v>8217</v>
      </c>
      <c r="I2995" t="s">
        <v>8222</v>
      </c>
      <c r="J2995" t="s">
        <v>8244</v>
      </c>
      <c r="K2995">
        <v>1455998867</v>
      </c>
      <c r="L2995">
        <v>1453406867</v>
      </c>
      <c r="M2995" s="20">
        <f>(((K2995/60)/60)/24)+DATE(1970,1,1)</f>
        <v>42420.838738425926</v>
      </c>
      <c r="N2995" s="20">
        <f>(((L2995/60)/60)/24)+DATE(1970,1,1)</f>
        <v>42390.838738425926</v>
      </c>
      <c r="O2995" s="22">
        <f>M2995-N2995</f>
        <v>30</v>
      </c>
      <c r="P2995" t="b">
        <v>0</v>
      </c>
      <c r="Q2995">
        <v>22</v>
      </c>
      <c r="R2995" t="b">
        <v>1</v>
      </c>
      <c r="S2995" t="s">
        <v>8298</v>
      </c>
      <c r="T2995" s="15" t="s">
        <v>8313</v>
      </c>
      <c r="U2995" s="15" t="s">
        <v>8353</v>
      </c>
    </row>
    <row r="2996" spans="1:21" ht="45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s="13">
        <f>IFERROR(ROUND(E2996/Q2996,2),0)</f>
        <v>23.28</v>
      </c>
      <c r="G2996" s="10">
        <f>ROUND(E2996/D2996,2)</f>
        <v>4.58</v>
      </c>
      <c r="H2996" s="9" t="s">
        <v>8217</v>
      </c>
      <c r="I2996" t="s">
        <v>8223</v>
      </c>
      <c r="J2996" t="s">
        <v>8245</v>
      </c>
      <c r="K2996">
        <v>1412335772</v>
      </c>
      <c r="L2996">
        <v>1409743772</v>
      </c>
      <c r="M2996" s="20">
        <f>(((K2996/60)/60)/24)+DATE(1970,1,1)</f>
        <v>41915.478842592594</v>
      </c>
      <c r="N2996" s="20">
        <f>(((L2996/60)/60)/24)+DATE(1970,1,1)</f>
        <v>41885.478842592594</v>
      </c>
      <c r="O2996" s="22">
        <f>M2996-N2996</f>
        <v>30</v>
      </c>
      <c r="P2996" t="b">
        <v>0</v>
      </c>
      <c r="Q2996">
        <v>59</v>
      </c>
      <c r="R2996" t="b">
        <v>1</v>
      </c>
      <c r="S2996" t="s">
        <v>8298</v>
      </c>
      <c r="T2996" s="15" t="s">
        <v>8313</v>
      </c>
      <c r="U2996" s="15" t="s">
        <v>8353</v>
      </c>
    </row>
    <row r="2997" spans="1:21" ht="60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s="13">
        <f>IFERROR(ROUND(E2997/Q2997,2),0)</f>
        <v>63.23</v>
      </c>
      <c r="G2997" s="10">
        <f>ROUND(E2997/D2997,2)</f>
        <v>1.05</v>
      </c>
      <c r="H2997" s="9" t="s">
        <v>8217</v>
      </c>
      <c r="I2997" t="s">
        <v>8222</v>
      </c>
      <c r="J2997" t="s">
        <v>8244</v>
      </c>
      <c r="K2997">
        <v>1484841471</v>
      </c>
      <c r="L2997">
        <v>1482249471</v>
      </c>
      <c r="M2997" s="20">
        <f>(((K2997/60)/60)/24)+DATE(1970,1,1)</f>
        <v>42754.665173611109</v>
      </c>
      <c r="N2997" s="20">
        <f>(((L2997/60)/60)/24)+DATE(1970,1,1)</f>
        <v>42724.665173611109</v>
      </c>
      <c r="O2997" s="22">
        <f>M2997-N2997</f>
        <v>30</v>
      </c>
      <c r="P2997" t="b">
        <v>0</v>
      </c>
      <c r="Q2997">
        <v>249</v>
      </c>
      <c r="R2997" t="b">
        <v>1</v>
      </c>
      <c r="S2997" t="s">
        <v>8298</v>
      </c>
      <c r="T2997" s="15" t="s">
        <v>8313</v>
      </c>
      <c r="U2997" s="15" t="s">
        <v>8353</v>
      </c>
    </row>
    <row r="2998" spans="1:21" ht="45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s="13">
        <f>IFERROR(ROUND(E2998/Q2998,2),0)</f>
        <v>153.52000000000001</v>
      </c>
      <c r="G2998" s="10">
        <f>ROUND(E2998/D2998,2)</f>
        <v>1.72</v>
      </c>
      <c r="H2998" s="9" t="s">
        <v>8217</v>
      </c>
      <c r="I2998" t="s">
        <v>8222</v>
      </c>
      <c r="J2998" t="s">
        <v>8244</v>
      </c>
      <c r="K2998">
        <v>1432677240</v>
      </c>
      <c r="L2998">
        <v>1427493240</v>
      </c>
      <c r="M2998" s="20">
        <f>(((K2998/60)/60)/24)+DATE(1970,1,1)</f>
        <v>42150.912500000006</v>
      </c>
      <c r="N2998" s="20">
        <f>(((L2998/60)/60)/24)+DATE(1970,1,1)</f>
        <v>42090.912500000006</v>
      </c>
      <c r="O2998" s="22">
        <f>M2998-N2998</f>
        <v>60</v>
      </c>
      <c r="P2998" t="b">
        <v>0</v>
      </c>
      <c r="Q2998">
        <v>392</v>
      </c>
      <c r="R2998" t="b">
        <v>1</v>
      </c>
      <c r="S2998" t="s">
        <v>8298</v>
      </c>
      <c r="T2998" s="15" t="s">
        <v>8313</v>
      </c>
      <c r="U2998" s="15" t="s">
        <v>8353</v>
      </c>
    </row>
    <row r="2999" spans="1:21" ht="60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s="13">
        <f>IFERROR(ROUND(E2999/Q2999,2),0)</f>
        <v>90.2</v>
      </c>
      <c r="G2999" s="10">
        <f>ROUND(E2999/D2999,2)</f>
        <v>1.04</v>
      </c>
      <c r="H2999" s="9" t="s">
        <v>8217</v>
      </c>
      <c r="I2999" t="s">
        <v>8222</v>
      </c>
      <c r="J2999" t="s">
        <v>8244</v>
      </c>
      <c r="K2999">
        <v>1488171540</v>
      </c>
      <c r="L2999">
        <v>1486661793</v>
      </c>
      <c r="M2999" s="20">
        <f>(((K2999/60)/60)/24)+DATE(1970,1,1)</f>
        <v>42793.207638888889</v>
      </c>
      <c r="N2999" s="20">
        <f>(((L2999/60)/60)/24)+DATE(1970,1,1)</f>
        <v>42775.733715277776</v>
      </c>
      <c r="O2999" s="22">
        <f>M2999-N2999</f>
        <v>17.473923611112696</v>
      </c>
      <c r="P2999" t="b">
        <v>0</v>
      </c>
      <c r="Q2999">
        <v>115</v>
      </c>
      <c r="R2999" t="b">
        <v>1</v>
      </c>
      <c r="S2999" t="s">
        <v>8298</v>
      </c>
      <c r="T2999" s="15" t="s">
        <v>8313</v>
      </c>
      <c r="U2999" s="15" t="s">
        <v>8353</v>
      </c>
    </row>
    <row r="3000" spans="1:21" ht="60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s="13">
        <f>IFERROR(ROUND(E3000/Q3000,2),0)</f>
        <v>118.97</v>
      </c>
      <c r="G3000" s="10">
        <f>ROUND(E3000/D3000,2)</f>
        <v>1.03</v>
      </c>
      <c r="H3000" s="9" t="s">
        <v>8217</v>
      </c>
      <c r="I3000" t="s">
        <v>8222</v>
      </c>
      <c r="J3000" t="s">
        <v>8244</v>
      </c>
      <c r="K3000">
        <v>1402892700</v>
      </c>
      <c r="L3000">
        <v>1400474329</v>
      </c>
      <c r="M3000" s="20">
        <f>(((K3000/60)/60)/24)+DATE(1970,1,1)</f>
        <v>41806.184027777781</v>
      </c>
      <c r="N3000" s="20">
        <f>(((L3000/60)/60)/24)+DATE(1970,1,1)</f>
        <v>41778.193622685183</v>
      </c>
      <c r="O3000" s="22">
        <f>M3000-N3000</f>
        <v>27.990405092597939</v>
      </c>
      <c r="P3000" t="b">
        <v>0</v>
      </c>
      <c r="Q3000">
        <v>433</v>
      </c>
      <c r="R3000" t="b">
        <v>1</v>
      </c>
      <c r="S3000" t="s">
        <v>8298</v>
      </c>
      <c r="T3000" s="15" t="s">
        <v>8313</v>
      </c>
      <c r="U3000" s="15" t="s">
        <v>8353</v>
      </c>
    </row>
    <row r="3001" spans="1:21" ht="60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s="13">
        <f>IFERROR(ROUND(E3001/Q3001,2),0)</f>
        <v>80.25</v>
      </c>
      <c r="G3001" s="10">
        <f>ROUND(E3001/D3001,2)</f>
        <v>1.19</v>
      </c>
      <c r="H3001" s="9" t="s">
        <v>8217</v>
      </c>
      <c r="I3001" t="s">
        <v>8222</v>
      </c>
      <c r="J3001" t="s">
        <v>8244</v>
      </c>
      <c r="K3001">
        <v>1488333600</v>
      </c>
      <c r="L3001">
        <v>1487094360</v>
      </c>
      <c r="M3001" s="20">
        <f>(((K3001/60)/60)/24)+DATE(1970,1,1)</f>
        <v>42795.083333333328</v>
      </c>
      <c r="N3001" s="20">
        <f>(((L3001/60)/60)/24)+DATE(1970,1,1)</f>
        <v>42780.740277777775</v>
      </c>
      <c r="O3001" s="22">
        <f>M3001-N3001</f>
        <v>14.343055555553292</v>
      </c>
      <c r="P3001" t="b">
        <v>0</v>
      </c>
      <c r="Q3001">
        <v>20</v>
      </c>
      <c r="R3001" t="b">
        <v>1</v>
      </c>
      <c r="S3001" t="s">
        <v>8298</v>
      </c>
      <c r="T3001" s="15" t="s">
        <v>8313</v>
      </c>
      <c r="U3001" s="15" t="s">
        <v>8353</v>
      </c>
    </row>
    <row r="3002" spans="1:21" ht="60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s="13">
        <f>IFERROR(ROUND(E3002/Q3002,2),0)</f>
        <v>62.5</v>
      </c>
      <c r="G3002" s="10">
        <f>ROUND(E3002/D3002,2)</f>
        <v>1</v>
      </c>
      <c r="H3002" s="9" t="s">
        <v>8217</v>
      </c>
      <c r="I3002" t="s">
        <v>8222</v>
      </c>
      <c r="J3002" t="s">
        <v>8244</v>
      </c>
      <c r="K3002">
        <v>1485885600</v>
      </c>
      <c r="L3002">
        <v>1484682670</v>
      </c>
      <c r="M3002" s="20">
        <f>(((K3002/60)/60)/24)+DATE(1970,1,1)</f>
        <v>42766.75</v>
      </c>
      <c r="N3002" s="20">
        <f>(((L3002/60)/60)/24)+DATE(1970,1,1)</f>
        <v>42752.827199074076</v>
      </c>
      <c r="O3002" s="22">
        <f>M3002-N3002</f>
        <v>13.922800925924093</v>
      </c>
      <c r="P3002" t="b">
        <v>0</v>
      </c>
      <c r="Q3002">
        <v>8</v>
      </c>
      <c r="R3002" t="b">
        <v>1</v>
      </c>
      <c r="S3002" t="s">
        <v>8298</v>
      </c>
      <c r="T3002" s="15" t="s">
        <v>8313</v>
      </c>
      <c r="U3002" s="15" t="s">
        <v>8353</v>
      </c>
    </row>
    <row r="3003" spans="1:21" ht="45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s="13">
        <f>IFERROR(ROUND(E3003/Q3003,2),0)</f>
        <v>131.38</v>
      </c>
      <c r="G3003" s="10">
        <f>ROUND(E3003/D3003,2)</f>
        <v>3.19</v>
      </c>
      <c r="H3003" s="9" t="s">
        <v>8217</v>
      </c>
      <c r="I3003" t="s">
        <v>8222</v>
      </c>
      <c r="J3003" t="s">
        <v>8244</v>
      </c>
      <c r="K3003">
        <v>1468445382</v>
      </c>
      <c r="L3003">
        <v>1465853382</v>
      </c>
      <c r="M3003" s="20">
        <f>(((K3003/60)/60)/24)+DATE(1970,1,1)</f>
        <v>42564.895625000005</v>
      </c>
      <c r="N3003" s="20">
        <f>(((L3003/60)/60)/24)+DATE(1970,1,1)</f>
        <v>42534.895625000005</v>
      </c>
      <c r="O3003" s="22">
        <f>M3003-N3003</f>
        <v>30</v>
      </c>
      <c r="P3003" t="b">
        <v>0</v>
      </c>
      <c r="Q3003">
        <v>175</v>
      </c>
      <c r="R3003" t="b">
        <v>1</v>
      </c>
      <c r="S3003" t="s">
        <v>8298</v>
      </c>
      <c r="T3003" s="15" t="s">
        <v>8313</v>
      </c>
      <c r="U3003" s="15" t="s">
        <v>8353</v>
      </c>
    </row>
    <row r="3004" spans="1:21" ht="30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s="13">
        <f>IFERROR(ROUND(E3004/Q3004,2),0)</f>
        <v>73.03</v>
      </c>
      <c r="G3004" s="10">
        <f>ROUND(E3004/D3004,2)</f>
        <v>1.0900000000000001</v>
      </c>
      <c r="H3004" s="9" t="s">
        <v>8217</v>
      </c>
      <c r="I3004" t="s">
        <v>8222</v>
      </c>
      <c r="J3004" t="s">
        <v>8244</v>
      </c>
      <c r="K3004">
        <v>1356552252</v>
      </c>
      <c r="L3004">
        <v>1353960252</v>
      </c>
      <c r="M3004" s="20">
        <f>(((K3004/60)/60)/24)+DATE(1970,1,1)</f>
        <v>41269.83625</v>
      </c>
      <c r="N3004" s="20">
        <f>(((L3004/60)/60)/24)+DATE(1970,1,1)</f>
        <v>41239.83625</v>
      </c>
      <c r="O3004" s="22">
        <f>M3004-N3004</f>
        <v>30</v>
      </c>
      <c r="P3004" t="b">
        <v>0</v>
      </c>
      <c r="Q3004">
        <v>104</v>
      </c>
      <c r="R3004" t="b">
        <v>1</v>
      </c>
      <c r="S3004" t="s">
        <v>8298</v>
      </c>
      <c r="T3004" s="15" t="s">
        <v>8313</v>
      </c>
      <c r="U3004" s="15" t="s">
        <v>8353</v>
      </c>
    </row>
    <row r="3005" spans="1:21" ht="60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s="13">
        <f>IFERROR(ROUND(E3005/Q3005,2),0)</f>
        <v>178.53</v>
      </c>
      <c r="G3005" s="10">
        <f>ROUND(E3005/D3005,2)</f>
        <v>1.01</v>
      </c>
      <c r="H3005" s="9" t="s">
        <v>8217</v>
      </c>
      <c r="I3005" t="s">
        <v>8222</v>
      </c>
      <c r="J3005" t="s">
        <v>8244</v>
      </c>
      <c r="K3005">
        <v>1456811940</v>
      </c>
      <c r="L3005">
        <v>1454098976</v>
      </c>
      <c r="M3005" s="20">
        <f>(((K3005/60)/60)/24)+DATE(1970,1,1)</f>
        <v>42430.249305555553</v>
      </c>
      <c r="N3005" s="20">
        <f>(((L3005/60)/60)/24)+DATE(1970,1,1)</f>
        <v>42398.849259259259</v>
      </c>
      <c r="O3005" s="22">
        <f>M3005-N3005</f>
        <v>31.400046296294022</v>
      </c>
      <c r="P3005" t="b">
        <v>0</v>
      </c>
      <c r="Q3005">
        <v>17</v>
      </c>
      <c r="R3005" t="b">
        <v>1</v>
      </c>
      <c r="S3005" t="s">
        <v>8298</v>
      </c>
      <c r="T3005" s="15" t="s">
        <v>8313</v>
      </c>
      <c r="U3005" s="15" t="s">
        <v>8353</v>
      </c>
    </row>
    <row r="3006" spans="1:21" ht="60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s="13">
        <f>IFERROR(ROUND(E3006/Q3006,2),0)</f>
        <v>162.91</v>
      </c>
      <c r="G3006" s="10">
        <f>ROUND(E3006/D3006,2)</f>
        <v>1.1299999999999999</v>
      </c>
      <c r="H3006" s="9" t="s">
        <v>8217</v>
      </c>
      <c r="I3006" t="s">
        <v>8222</v>
      </c>
      <c r="J3006" t="s">
        <v>8244</v>
      </c>
      <c r="K3006">
        <v>1416089324</v>
      </c>
      <c r="L3006">
        <v>1413493724</v>
      </c>
      <c r="M3006" s="20">
        <f>(((K3006/60)/60)/24)+DATE(1970,1,1)</f>
        <v>41958.922731481478</v>
      </c>
      <c r="N3006" s="20">
        <f>(((L3006/60)/60)/24)+DATE(1970,1,1)</f>
        <v>41928.881064814814</v>
      </c>
      <c r="O3006" s="22">
        <f>M3006-N3006</f>
        <v>30.041666666664241</v>
      </c>
      <c r="P3006" t="b">
        <v>0</v>
      </c>
      <c r="Q3006">
        <v>277</v>
      </c>
      <c r="R3006" t="b">
        <v>1</v>
      </c>
      <c r="S3006" t="s">
        <v>8298</v>
      </c>
      <c r="T3006" s="15" t="s">
        <v>8313</v>
      </c>
      <c r="U3006" s="15" t="s">
        <v>8353</v>
      </c>
    </row>
    <row r="3007" spans="1:21" ht="60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s="13">
        <f>IFERROR(ROUND(E3007/Q3007,2),0)</f>
        <v>108.24</v>
      </c>
      <c r="G3007" s="10">
        <f>ROUND(E3007/D3007,2)</f>
        <v>1.2</v>
      </c>
      <c r="H3007" s="9" t="s">
        <v>8217</v>
      </c>
      <c r="I3007" t="s">
        <v>8222</v>
      </c>
      <c r="J3007" t="s">
        <v>8244</v>
      </c>
      <c r="K3007">
        <v>1412611905</v>
      </c>
      <c r="L3007">
        <v>1410019905</v>
      </c>
      <c r="M3007" s="20">
        <f>(((K3007/60)/60)/24)+DATE(1970,1,1)</f>
        <v>41918.674826388888</v>
      </c>
      <c r="N3007" s="20">
        <f>(((L3007/60)/60)/24)+DATE(1970,1,1)</f>
        <v>41888.674826388888</v>
      </c>
      <c r="O3007" s="22">
        <f>M3007-N3007</f>
        <v>30</v>
      </c>
      <c r="P3007" t="b">
        <v>0</v>
      </c>
      <c r="Q3007">
        <v>118</v>
      </c>
      <c r="R3007" t="b">
        <v>1</v>
      </c>
      <c r="S3007" t="s">
        <v>8298</v>
      </c>
      <c r="T3007" s="15" t="s">
        <v>8313</v>
      </c>
      <c r="U3007" s="15" t="s">
        <v>8353</v>
      </c>
    </row>
    <row r="3008" spans="1:21" ht="45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s="13">
        <f>IFERROR(ROUND(E3008/Q3008,2),0)</f>
        <v>88.87</v>
      </c>
      <c r="G3008" s="10">
        <f>ROUND(E3008/D3008,2)</f>
        <v>1.08</v>
      </c>
      <c r="H3008" s="9" t="s">
        <v>8217</v>
      </c>
      <c r="I3008" t="s">
        <v>8227</v>
      </c>
      <c r="J3008" t="s">
        <v>8249</v>
      </c>
      <c r="K3008">
        <v>1418580591</v>
      </c>
      <c r="L3008">
        <v>1415988591</v>
      </c>
      <c r="M3008" s="20">
        <f>(((K3008/60)/60)/24)+DATE(1970,1,1)</f>
        <v>41987.756840277783</v>
      </c>
      <c r="N3008" s="20">
        <f>(((L3008/60)/60)/24)+DATE(1970,1,1)</f>
        <v>41957.756840277783</v>
      </c>
      <c r="O3008" s="22">
        <f>M3008-N3008</f>
        <v>30</v>
      </c>
      <c r="P3008" t="b">
        <v>0</v>
      </c>
      <c r="Q3008">
        <v>97</v>
      </c>
      <c r="R3008" t="b">
        <v>1</v>
      </c>
      <c r="S3008" t="s">
        <v>8298</v>
      </c>
      <c r="T3008" s="15" t="s">
        <v>8313</v>
      </c>
      <c r="U3008" s="15" t="s">
        <v>8353</v>
      </c>
    </row>
    <row r="3009" spans="1:21" ht="30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s="13">
        <f>IFERROR(ROUND(E3009/Q3009,2),0)</f>
        <v>54</v>
      </c>
      <c r="G3009" s="10">
        <f>ROUND(E3009/D3009,2)</f>
        <v>1.8</v>
      </c>
      <c r="H3009" s="9" t="s">
        <v>8217</v>
      </c>
      <c r="I3009" t="s">
        <v>8222</v>
      </c>
      <c r="J3009" t="s">
        <v>8244</v>
      </c>
      <c r="K3009">
        <v>1429938683</v>
      </c>
      <c r="L3009">
        <v>1428124283</v>
      </c>
      <c r="M3009" s="20">
        <f>(((K3009/60)/60)/24)+DATE(1970,1,1)</f>
        <v>42119.216238425928</v>
      </c>
      <c r="N3009" s="20">
        <f>(((L3009/60)/60)/24)+DATE(1970,1,1)</f>
        <v>42098.216238425928</v>
      </c>
      <c r="O3009" s="22">
        <f>M3009-N3009</f>
        <v>21</v>
      </c>
      <c r="P3009" t="b">
        <v>0</v>
      </c>
      <c r="Q3009">
        <v>20</v>
      </c>
      <c r="R3009" t="b">
        <v>1</v>
      </c>
      <c r="S3009" t="s">
        <v>8298</v>
      </c>
      <c r="T3009" s="15" t="s">
        <v>8313</v>
      </c>
      <c r="U3009" s="15" t="s">
        <v>8353</v>
      </c>
    </row>
    <row r="3010" spans="1:21" ht="45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s="13">
        <f>IFERROR(ROUND(E3010/Q3010,2),0)</f>
        <v>116.73</v>
      </c>
      <c r="G3010" s="10">
        <f>ROUND(E3010/D3010,2)</f>
        <v>1.01</v>
      </c>
      <c r="H3010" s="9" t="s">
        <v>8217</v>
      </c>
      <c r="I3010" t="s">
        <v>8222</v>
      </c>
      <c r="J3010" t="s">
        <v>8244</v>
      </c>
      <c r="K3010">
        <v>1453352719</v>
      </c>
      <c r="L3010">
        <v>1450760719</v>
      </c>
      <c r="M3010" s="20">
        <f>(((K3010/60)/60)/24)+DATE(1970,1,1)</f>
        <v>42390.212025462963</v>
      </c>
      <c r="N3010" s="20">
        <f>(((L3010/60)/60)/24)+DATE(1970,1,1)</f>
        <v>42360.212025462963</v>
      </c>
      <c r="O3010" s="22">
        <f>M3010-N3010</f>
        <v>30</v>
      </c>
      <c r="P3010" t="b">
        <v>0</v>
      </c>
      <c r="Q3010">
        <v>26</v>
      </c>
      <c r="R3010" t="b">
        <v>1</v>
      </c>
      <c r="S3010" t="s">
        <v>8298</v>
      </c>
      <c r="T3010" s="15" t="s">
        <v>8313</v>
      </c>
      <c r="U3010" s="15" t="s">
        <v>8353</v>
      </c>
    </row>
    <row r="3011" spans="1:21" ht="60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s="13">
        <f>IFERROR(ROUND(E3011/Q3011,2),0)</f>
        <v>233.9</v>
      </c>
      <c r="G3011" s="10">
        <f>ROUND(E3011/D3011,2)</f>
        <v>1.2</v>
      </c>
      <c r="H3011" s="9" t="s">
        <v>8217</v>
      </c>
      <c r="I3011" t="s">
        <v>8222</v>
      </c>
      <c r="J3011" t="s">
        <v>8244</v>
      </c>
      <c r="K3011">
        <v>1417012840</v>
      </c>
      <c r="L3011">
        <v>1414417240</v>
      </c>
      <c r="M3011" s="20">
        <f>(((K3011/60)/60)/24)+DATE(1970,1,1)</f>
        <v>41969.611574074079</v>
      </c>
      <c r="N3011" s="20">
        <f>(((L3011/60)/60)/24)+DATE(1970,1,1)</f>
        <v>41939.569907407407</v>
      </c>
      <c r="O3011" s="22">
        <f>M3011-N3011</f>
        <v>30.041666666671517</v>
      </c>
      <c r="P3011" t="b">
        <v>0</v>
      </c>
      <c r="Q3011">
        <v>128</v>
      </c>
      <c r="R3011" t="b">
        <v>1</v>
      </c>
      <c r="S3011" t="s">
        <v>8298</v>
      </c>
      <c r="T3011" s="15" t="s">
        <v>8313</v>
      </c>
      <c r="U3011" s="15" t="s">
        <v>8353</v>
      </c>
    </row>
    <row r="3012" spans="1:21" ht="60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s="13">
        <f>IFERROR(ROUND(E3012/Q3012,2),0)</f>
        <v>158</v>
      </c>
      <c r="G3012" s="10">
        <f>ROUND(E3012/D3012,2)</f>
        <v>1.58</v>
      </c>
      <c r="H3012" s="9" t="s">
        <v>8217</v>
      </c>
      <c r="I3012" t="s">
        <v>8222</v>
      </c>
      <c r="J3012" t="s">
        <v>8244</v>
      </c>
      <c r="K3012">
        <v>1424548719</v>
      </c>
      <c r="L3012">
        <v>1419364719</v>
      </c>
      <c r="M3012" s="20">
        <f>(((K3012/60)/60)/24)+DATE(1970,1,1)</f>
        <v>42056.832395833335</v>
      </c>
      <c r="N3012" s="20">
        <f>(((L3012/60)/60)/24)+DATE(1970,1,1)</f>
        <v>41996.832395833335</v>
      </c>
      <c r="O3012" s="22">
        <f>M3012-N3012</f>
        <v>60</v>
      </c>
      <c r="P3012" t="b">
        <v>0</v>
      </c>
      <c r="Q3012">
        <v>15</v>
      </c>
      <c r="R3012" t="b">
        <v>1</v>
      </c>
      <c r="S3012" t="s">
        <v>8298</v>
      </c>
      <c r="T3012" s="15" t="s">
        <v>8313</v>
      </c>
      <c r="U3012" s="15" t="s">
        <v>8353</v>
      </c>
    </row>
    <row r="3013" spans="1:21" ht="45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s="13">
        <f>IFERROR(ROUND(E3013/Q3013,2),0)</f>
        <v>14.84</v>
      </c>
      <c r="G3013" s="10">
        <f>ROUND(E3013/D3013,2)</f>
        <v>1.24</v>
      </c>
      <c r="H3013" s="9" t="s">
        <v>8217</v>
      </c>
      <c r="I3013" t="s">
        <v>8225</v>
      </c>
      <c r="J3013" t="s">
        <v>8247</v>
      </c>
      <c r="K3013">
        <v>1450911540</v>
      </c>
      <c r="L3013">
        <v>1448536516</v>
      </c>
      <c r="M3013" s="20">
        <f>(((K3013/60)/60)/24)+DATE(1970,1,1)</f>
        <v>42361.957638888889</v>
      </c>
      <c r="N3013" s="20">
        <f>(((L3013/60)/60)/24)+DATE(1970,1,1)</f>
        <v>42334.468935185185</v>
      </c>
      <c r="O3013" s="22">
        <f>M3013-N3013</f>
        <v>27.488703703704232</v>
      </c>
      <c r="P3013" t="b">
        <v>0</v>
      </c>
      <c r="Q3013">
        <v>25</v>
      </c>
      <c r="R3013" t="b">
        <v>1</v>
      </c>
      <c r="S3013" t="s">
        <v>8298</v>
      </c>
      <c r="T3013" s="15" t="s">
        <v>8313</v>
      </c>
      <c r="U3013" s="15" t="s">
        <v>8353</v>
      </c>
    </row>
    <row r="3014" spans="1:21" ht="45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s="13">
        <f>IFERROR(ROUND(E3014/Q3014,2),0)</f>
        <v>85.18</v>
      </c>
      <c r="G3014" s="10">
        <f>ROUND(E3014/D3014,2)</f>
        <v>1.17</v>
      </c>
      <c r="H3014" s="9" t="s">
        <v>8217</v>
      </c>
      <c r="I3014" t="s">
        <v>8222</v>
      </c>
      <c r="J3014" t="s">
        <v>8244</v>
      </c>
      <c r="K3014">
        <v>1423587130</v>
      </c>
      <c r="L3014">
        <v>1421772730</v>
      </c>
      <c r="M3014" s="20">
        <f>(((K3014/60)/60)/24)+DATE(1970,1,1)</f>
        <v>42045.702893518523</v>
      </c>
      <c r="N3014" s="20">
        <f>(((L3014/60)/60)/24)+DATE(1970,1,1)</f>
        <v>42024.702893518523</v>
      </c>
      <c r="O3014" s="22">
        <f>M3014-N3014</f>
        <v>21</v>
      </c>
      <c r="P3014" t="b">
        <v>0</v>
      </c>
      <c r="Q3014">
        <v>55</v>
      </c>
      <c r="R3014" t="b">
        <v>1</v>
      </c>
      <c r="S3014" t="s">
        <v>8298</v>
      </c>
      <c r="T3014" s="15" t="s">
        <v>8313</v>
      </c>
      <c r="U3014" s="15" t="s">
        <v>8353</v>
      </c>
    </row>
    <row r="3015" spans="1:21" ht="45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s="13">
        <f>IFERROR(ROUND(E3015/Q3015,2),0)</f>
        <v>146.69</v>
      </c>
      <c r="G3015" s="10">
        <f>ROUND(E3015/D3015,2)</f>
        <v>1.57</v>
      </c>
      <c r="H3015" s="9" t="s">
        <v>8217</v>
      </c>
      <c r="I3015" t="s">
        <v>8222</v>
      </c>
      <c r="J3015" t="s">
        <v>8244</v>
      </c>
      <c r="K3015">
        <v>1434917049</v>
      </c>
      <c r="L3015">
        <v>1432325049</v>
      </c>
      <c r="M3015" s="20">
        <f>(((K3015/60)/60)/24)+DATE(1970,1,1)</f>
        <v>42176.836215277777</v>
      </c>
      <c r="N3015" s="20">
        <f>(((L3015/60)/60)/24)+DATE(1970,1,1)</f>
        <v>42146.836215277777</v>
      </c>
      <c r="O3015" s="22">
        <f>M3015-N3015</f>
        <v>30</v>
      </c>
      <c r="P3015" t="b">
        <v>0</v>
      </c>
      <c r="Q3015">
        <v>107</v>
      </c>
      <c r="R3015" t="b">
        <v>1</v>
      </c>
      <c r="S3015" t="s">
        <v>8298</v>
      </c>
      <c r="T3015" s="15" t="s">
        <v>8313</v>
      </c>
      <c r="U3015" s="15" t="s">
        <v>8353</v>
      </c>
    </row>
    <row r="3016" spans="1:21" ht="60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s="13">
        <f>IFERROR(ROUND(E3016/Q3016,2),0)</f>
        <v>50.76</v>
      </c>
      <c r="G3016" s="10">
        <f>ROUND(E3016/D3016,2)</f>
        <v>1.1299999999999999</v>
      </c>
      <c r="H3016" s="9" t="s">
        <v>8217</v>
      </c>
      <c r="I3016" t="s">
        <v>8222</v>
      </c>
      <c r="J3016" t="s">
        <v>8244</v>
      </c>
      <c r="K3016">
        <v>1415163600</v>
      </c>
      <c r="L3016">
        <v>1412737080</v>
      </c>
      <c r="M3016" s="20">
        <f>(((K3016/60)/60)/24)+DATE(1970,1,1)</f>
        <v>41948.208333333336</v>
      </c>
      <c r="N3016" s="20">
        <f>(((L3016/60)/60)/24)+DATE(1970,1,1)</f>
        <v>41920.123611111114</v>
      </c>
      <c r="O3016" s="22">
        <f>M3016-N3016</f>
        <v>28.084722222221899</v>
      </c>
      <c r="P3016" t="b">
        <v>0</v>
      </c>
      <c r="Q3016">
        <v>557</v>
      </c>
      <c r="R3016" t="b">
        <v>1</v>
      </c>
      <c r="S3016" t="s">
        <v>8298</v>
      </c>
      <c r="T3016" s="15" t="s">
        <v>8313</v>
      </c>
      <c r="U3016" s="15" t="s">
        <v>8353</v>
      </c>
    </row>
    <row r="3017" spans="1:21" ht="45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s="13">
        <f>IFERROR(ROUND(E3017/Q3017,2),0)</f>
        <v>87.7</v>
      </c>
      <c r="G3017" s="10">
        <f>ROUND(E3017/D3017,2)</f>
        <v>1.03</v>
      </c>
      <c r="H3017" s="9" t="s">
        <v>8217</v>
      </c>
      <c r="I3017" t="s">
        <v>8222</v>
      </c>
      <c r="J3017" t="s">
        <v>8244</v>
      </c>
      <c r="K3017">
        <v>1402459200</v>
      </c>
      <c r="L3017">
        <v>1401125238</v>
      </c>
      <c r="M3017" s="20">
        <f>(((K3017/60)/60)/24)+DATE(1970,1,1)</f>
        <v>41801.166666666664</v>
      </c>
      <c r="N3017" s="20">
        <f>(((L3017/60)/60)/24)+DATE(1970,1,1)</f>
        <v>41785.72729166667</v>
      </c>
      <c r="O3017" s="22">
        <f>M3017-N3017</f>
        <v>15.43937499999447</v>
      </c>
      <c r="P3017" t="b">
        <v>0</v>
      </c>
      <c r="Q3017">
        <v>40</v>
      </c>
      <c r="R3017" t="b">
        <v>1</v>
      </c>
      <c r="S3017" t="s">
        <v>8298</v>
      </c>
      <c r="T3017" s="15" t="s">
        <v>8313</v>
      </c>
      <c r="U3017" s="15" t="s">
        <v>8353</v>
      </c>
    </row>
    <row r="3018" spans="1:21" ht="60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s="13">
        <f>IFERROR(ROUND(E3018/Q3018,2),0)</f>
        <v>242.28</v>
      </c>
      <c r="G3018" s="10">
        <f>ROUND(E3018/D3018,2)</f>
        <v>1.03</v>
      </c>
      <c r="H3018" s="9" t="s">
        <v>8217</v>
      </c>
      <c r="I3018" t="s">
        <v>8222</v>
      </c>
      <c r="J3018" t="s">
        <v>8244</v>
      </c>
      <c r="K3018">
        <v>1405688952</v>
      </c>
      <c r="L3018">
        <v>1400504952</v>
      </c>
      <c r="M3018" s="20">
        <f>(((K3018/60)/60)/24)+DATE(1970,1,1)</f>
        <v>41838.548055555555</v>
      </c>
      <c r="N3018" s="20">
        <f>(((L3018/60)/60)/24)+DATE(1970,1,1)</f>
        <v>41778.548055555555</v>
      </c>
      <c r="O3018" s="22">
        <f>M3018-N3018</f>
        <v>60</v>
      </c>
      <c r="P3018" t="b">
        <v>0</v>
      </c>
      <c r="Q3018">
        <v>36</v>
      </c>
      <c r="R3018" t="b">
        <v>1</v>
      </c>
      <c r="S3018" t="s">
        <v>8298</v>
      </c>
      <c r="T3018" s="15" t="s">
        <v>8313</v>
      </c>
      <c r="U3018" s="15" t="s">
        <v>8353</v>
      </c>
    </row>
    <row r="3019" spans="1:21" ht="60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s="13">
        <f>IFERROR(ROUND(E3019/Q3019,2),0)</f>
        <v>146.44999999999999</v>
      </c>
      <c r="G3019" s="10">
        <f>ROUND(E3019/D3019,2)</f>
        <v>1.06</v>
      </c>
      <c r="H3019" s="9" t="s">
        <v>8217</v>
      </c>
      <c r="I3019" t="s">
        <v>8222</v>
      </c>
      <c r="J3019" t="s">
        <v>8244</v>
      </c>
      <c r="K3019">
        <v>1408566243</v>
      </c>
      <c r="L3019">
        <v>1405974243</v>
      </c>
      <c r="M3019" s="20">
        <f>(((K3019/60)/60)/24)+DATE(1970,1,1)</f>
        <v>41871.850034722222</v>
      </c>
      <c r="N3019" s="20">
        <f>(((L3019/60)/60)/24)+DATE(1970,1,1)</f>
        <v>41841.850034722222</v>
      </c>
      <c r="O3019" s="22">
        <f>M3019-N3019</f>
        <v>30</v>
      </c>
      <c r="P3019" t="b">
        <v>0</v>
      </c>
      <c r="Q3019">
        <v>159</v>
      </c>
      <c r="R3019" t="b">
        <v>1</v>
      </c>
      <c r="S3019" t="s">
        <v>8298</v>
      </c>
      <c r="T3019" s="15" t="s">
        <v>8313</v>
      </c>
      <c r="U3019" s="15" t="s">
        <v>8353</v>
      </c>
    </row>
    <row r="3020" spans="1:21" ht="60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s="13">
        <f>IFERROR(ROUND(E3020/Q3020,2),0)</f>
        <v>103.17</v>
      </c>
      <c r="G3020" s="10">
        <f>ROUND(E3020/D3020,2)</f>
        <v>1.01</v>
      </c>
      <c r="H3020" s="9" t="s">
        <v>8217</v>
      </c>
      <c r="I3020" t="s">
        <v>8228</v>
      </c>
      <c r="J3020" t="s">
        <v>8247</v>
      </c>
      <c r="K3020">
        <v>1437429600</v>
      </c>
      <c r="L3020">
        <v>1433747376</v>
      </c>
      <c r="M3020" s="20">
        <f>(((K3020/60)/60)/24)+DATE(1970,1,1)</f>
        <v>42205.916666666672</v>
      </c>
      <c r="N3020" s="20">
        <f>(((L3020/60)/60)/24)+DATE(1970,1,1)</f>
        <v>42163.29833333334</v>
      </c>
      <c r="O3020" s="22">
        <f>M3020-N3020</f>
        <v>42.618333333331975</v>
      </c>
      <c r="P3020" t="b">
        <v>0</v>
      </c>
      <c r="Q3020">
        <v>41</v>
      </c>
      <c r="R3020" t="b">
        <v>1</v>
      </c>
      <c r="S3020" t="s">
        <v>8298</v>
      </c>
      <c r="T3020" s="15" t="s">
        <v>8313</v>
      </c>
      <c r="U3020" s="15" t="s">
        <v>8353</v>
      </c>
    </row>
    <row r="3021" spans="1:21" ht="60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s="13">
        <f>IFERROR(ROUND(E3021/Q3021,2),0)</f>
        <v>80.459999999999994</v>
      </c>
      <c r="G3021" s="10">
        <f>ROUND(E3021/D3021,2)</f>
        <v>1.21</v>
      </c>
      <c r="H3021" s="9" t="s">
        <v>8217</v>
      </c>
      <c r="I3021" t="s">
        <v>8222</v>
      </c>
      <c r="J3021" t="s">
        <v>8244</v>
      </c>
      <c r="K3021">
        <v>1401159600</v>
      </c>
      <c r="L3021">
        <v>1398801620</v>
      </c>
      <c r="M3021" s="20">
        <f>(((K3021/60)/60)/24)+DATE(1970,1,1)</f>
        <v>41786.125</v>
      </c>
      <c r="N3021" s="20">
        <f>(((L3021/60)/60)/24)+DATE(1970,1,1)</f>
        <v>41758.833564814813</v>
      </c>
      <c r="O3021" s="22">
        <f>M3021-N3021</f>
        <v>27.291435185186856</v>
      </c>
      <c r="P3021" t="b">
        <v>0</v>
      </c>
      <c r="Q3021">
        <v>226</v>
      </c>
      <c r="R3021" t="b">
        <v>1</v>
      </c>
      <c r="S3021" t="s">
        <v>8298</v>
      </c>
      <c r="T3021" s="15" t="s">
        <v>8313</v>
      </c>
      <c r="U3021" s="15" t="s">
        <v>8353</v>
      </c>
    </row>
    <row r="3022" spans="1:21" ht="60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s="13">
        <f>IFERROR(ROUND(E3022/Q3022,2),0)</f>
        <v>234.67</v>
      </c>
      <c r="G3022" s="10">
        <f>ROUND(E3022/D3022,2)</f>
        <v>1.01</v>
      </c>
      <c r="H3022" s="9" t="s">
        <v>8217</v>
      </c>
      <c r="I3022" t="s">
        <v>8222</v>
      </c>
      <c r="J3022" t="s">
        <v>8244</v>
      </c>
      <c r="K3022">
        <v>1439583533</v>
      </c>
      <c r="L3022">
        <v>1434399533</v>
      </c>
      <c r="M3022" s="20">
        <f>(((K3022/60)/60)/24)+DATE(1970,1,1)</f>
        <v>42230.846446759257</v>
      </c>
      <c r="N3022" s="20">
        <f>(((L3022/60)/60)/24)+DATE(1970,1,1)</f>
        <v>42170.846446759257</v>
      </c>
      <c r="O3022" s="22">
        <f>M3022-N3022</f>
        <v>60</v>
      </c>
      <c r="P3022" t="b">
        <v>0</v>
      </c>
      <c r="Q3022">
        <v>30</v>
      </c>
      <c r="R3022" t="b">
        <v>1</v>
      </c>
      <c r="S3022" t="s">
        <v>8298</v>
      </c>
      <c r="T3022" s="15" t="s">
        <v>8313</v>
      </c>
      <c r="U3022" s="15" t="s">
        <v>8353</v>
      </c>
    </row>
    <row r="3023" spans="1:21" ht="45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s="13">
        <f>IFERROR(ROUND(E3023/Q3023,2),0)</f>
        <v>50.69</v>
      </c>
      <c r="G3023" s="10">
        <f>ROUND(E3023/D3023,2)</f>
        <v>1.1599999999999999</v>
      </c>
      <c r="H3023" s="9" t="s">
        <v>8217</v>
      </c>
      <c r="I3023" t="s">
        <v>8222</v>
      </c>
      <c r="J3023" t="s">
        <v>8244</v>
      </c>
      <c r="K3023">
        <v>1479794340</v>
      </c>
      <c r="L3023">
        <v>1476715869</v>
      </c>
      <c r="M3023" s="20">
        <f>(((K3023/60)/60)/24)+DATE(1970,1,1)</f>
        <v>42696.249305555553</v>
      </c>
      <c r="N3023" s="20">
        <f>(((L3023/60)/60)/24)+DATE(1970,1,1)</f>
        <v>42660.618854166663</v>
      </c>
      <c r="O3023" s="22">
        <f>M3023-N3023</f>
        <v>35.630451388889924</v>
      </c>
      <c r="P3023" t="b">
        <v>0</v>
      </c>
      <c r="Q3023">
        <v>103</v>
      </c>
      <c r="R3023" t="b">
        <v>1</v>
      </c>
      <c r="S3023" t="s">
        <v>8298</v>
      </c>
      <c r="T3023" s="15" t="s">
        <v>8313</v>
      </c>
      <c r="U3023" s="15" t="s">
        <v>8353</v>
      </c>
    </row>
    <row r="3024" spans="1:21" ht="60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s="13">
        <f>IFERROR(ROUND(E3024/Q3024,2),0)</f>
        <v>162.71</v>
      </c>
      <c r="G3024" s="10">
        <f>ROUND(E3024/D3024,2)</f>
        <v>1.01</v>
      </c>
      <c r="H3024" s="9" t="s">
        <v>8217</v>
      </c>
      <c r="I3024" t="s">
        <v>8222</v>
      </c>
      <c r="J3024" t="s">
        <v>8244</v>
      </c>
      <c r="K3024">
        <v>1472338409</v>
      </c>
      <c r="L3024">
        <v>1468450409</v>
      </c>
      <c r="M3024" s="20">
        <f>(((K3024/60)/60)/24)+DATE(1970,1,1)</f>
        <v>42609.95380787037</v>
      </c>
      <c r="N3024" s="20">
        <f>(((L3024/60)/60)/24)+DATE(1970,1,1)</f>
        <v>42564.95380787037</v>
      </c>
      <c r="O3024" s="22">
        <f>M3024-N3024</f>
        <v>45</v>
      </c>
      <c r="P3024" t="b">
        <v>0</v>
      </c>
      <c r="Q3024">
        <v>62</v>
      </c>
      <c r="R3024" t="b">
        <v>1</v>
      </c>
      <c r="S3024" t="s">
        <v>8298</v>
      </c>
      <c r="T3024" s="15" t="s">
        <v>8313</v>
      </c>
      <c r="U3024" s="15" t="s">
        <v>8353</v>
      </c>
    </row>
    <row r="3025" spans="1:21" ht="60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s="13">
        <f>IFERROR(ROUND(E3025/Q3025,2),0)</f>
        <v>120.17</v>
      </c>
      <c r="G3025" s="10">
        <f>ROUND(E3025/D3025,2)</f>
        <v>1.03</v>
      </c>
      <c r="H3025" s="9" t="s">
        <v>8217</v>
      </c>
      <c r="I3025" t="s">
        <v>8223</v>
      </c>
      <c r="J3025" t="s">
        <v>8245</v>
      </c>
      <c r="K3025">
        <v>1434039186</v>
      </c>
      <c r="L3025">
        <v>1430151186</v>
      </c>
      <c r="M3025" s="20">
        <f>(((K3025/60)/60)/24)+DATE(1970,1,1)</f>
        <v>42166.675763888896</v>
      </c>
      <c r="N3025" s="20">
        <f>(((L3025/60)/60)/24)+DATE(1970,1,1)</f>
        <v>42121.675763888896</v>
      </c>
      <c r="O3025" s="22">
        <f>M3025-N3025</f>
        <v>45</v>
      </c>
      <c r="P3025" t="b">
        <v>0</v>
      </c>
      <c r="Q3025">
        <v>6</v>
      </c>
      <c r="R3025" t="b">
        <v>1</v>
      </c>
      <c r="S3025" t="s">
        <v>8298</v>
      </c>
      <c r="T3025" s="15" t="s">
        <v>8313</v>
      </c>
      <c r="U3025" s="15" t="s">
        <v>8353</v>
      </c>
    </row>
    <row r="3026" spans="1:21" ht="60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s="13">
        <f>IFERROR(ROUND(E3026/Q3026,2),0)</f>
        <v>67.7</v>
      </c>
      <c r="G3026" s="10">
        <f>ROUND(E3026/D3026,2)</f>
        <v>2.46</v>
      </c>
      <c r="H3026" s="9" t="s">
        <v>8217</v>
      </c>
      <c r="I3026" t="s">
        <v>8222</v>
      </c>
      <c r="J3026" t="s">
        <v>8244</v>
      </c>
      <c r="K3026">
        <v>1349567475</v>
      </c>
      <c r="L3026">
        <v>1346975475</v>
      </c>
      <c r="M3026" s="20">
        <f>(((K3026/60)/60)/24)+DATE(1970,1,1)</f>
        <v>41188.993923611109</v>
      </c>
      <c r="N3026" s="20">
        <f>(((L3026/60)/60)/24)+DATE(1970,1,1)</f>
        <v>41158.993923611109</v>
      </c>
      <c r="O3026" s="22">
        <f>M3026-N3026</f>
        <v>30</v>
      </c>
      <c r="P3026" t="b">
        <v>0</v>
      </c>
      <c r="Q3026">
        <v>182</v>
      </c>
      <c r="R3026" t="b">
        <v>1</v>
      </c>
      <c r="S3026" t="s">
        <v>8298</v>
      </c>
      <c r="T3026" s="15" t="s">
        <v>8313</v>
      </c>
      <c r="U3026" s="15" t="s">
        <v>8353</v>
      </c>
    </row>
    <row r="3027" spans="1:21" ht="45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s="13">
        <f>IFERROR(ROUND(E3027/Q3027,2),0)</f>
        <v>52.1</v>
      </c>
      <c r="G3027" s="10">
        <f>ROUND(E3027/D3027,2)</f>
        <v>3.02</v>
      </c>
      <c r="H3027" s="9" t="s">
        <v>8217</v>
      </c>
      <c r="I3027" t="s">
        <v>8223</v>
      </c>
      <c r="J3027" t="s">
        <v>8245</v>
      </c>
      <c r="K3027">
        <v>1401465600</v>
      </c>
      <c r="L3027">
        <v>1399032813</v>
      </c>
      <c r="M3027" s="20">
        <f>(((K3027/60)/60)/24)+DATE(1970,1,1)</f>
        <v>41789.666666666664</v>
      </c>
      <c r="N3027" s="20">
        <f>(((L3027/60)/60)/24)+DATE(1970,1,1)</f>
        <v>41761.509409722225</v>
      </c>
      <c r="O3027" s="22">
        <f>M3027-N3027</f>
        <v>28.157256944439723</v>
      </c>
      <c r="P3027" t="b">
        <v>0</v>
      </c>
      <c r="Q3027">
        <v>145</v>
      </c>
      <c r="R3027" t="b">
        <v>1</v>
      </c>
      <c r="S3027" t="s">
        <v>8298</v>
      </c>
      <c r="T3027" s="15" t="s">
        <v>8313</v>
      </c>
      <c r="U3027" s="15" t="s">
        <v>8353</v>
      </c>
    </row>
    <row r="3028" spans="1:21" ht="60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s="13">
        <f>IFERROR(ROUND(E3028/Q3028,2),0)</f>
        <v>51.6</v>
      </c>
      <c r="G3028" s="10">
        <f>ROUND(E3028/D3028,2)</f>
        <v>1.43</v>
      </c>
      <c r="H3028" s="9" t="s">
        <v>8217</v>
      </c>
      <c r="I3028" t="s">
        <v>8223</v>
      </c>
      <c r="J3028" t="s">
        <v>8245</v>
      </c>
      <c r="K3028">
        <v>1488538892</v>
      </c>
      <c r="L3028">
        <v>1487329292</v>
      </c>
      <c r="M3028" s="20">
        <f>(((K3028/60)/60)/24)+DATE(1970,1,1)</f>
        <v>42797.459398148145</v>
      </c>
      <c r="N3028" s="20">
        <f>(((L3028/60)/60)/24)+DATE(1970,1,1)</f>
        <v>42783.459398148145</v>
      </c>
      <c r="O3028" s="22">
        <f>M3028-N3028</f>
        <v>14</v>
      </c>
      <c r="P3028" t="b">
        <v>0</v>
      </c>
      <c r="Q3028">
        <v>25</v>
      </c>
      <c r="R3028" t="b">
        <v>1</v>
      </c>
      <c r="S3028" t="s">
        <v>8298</v>
      </c>
      <c r="T3028" s="15" t="s">
        <v>8313</v>
      </c>
      <c r="U3028" s="15" t="s">
        <v>8353</v>
      </c>
    </row>
    <row r="3029" spans="1:21" ht="45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s="13">
        <f>IFERROR(ROUND(E3029/Q3029,2),0)</f>
        <v>164.3</v>
      </c>
      <c r="G3029" s="10">
        <f>ROUND(E3029/D3029,2)</f>
        <v>1.31</v>
      </c>
      <c r="H3029" s="9" t="s">
        <v>8217</v>
      </c>
      <c r="I3029" t="s">
        <v>8222</v>
      </c>
      <c r="J3029" t="s">
        <v>8244</v>
      </c>
      <c r="K3029">
        <v>1426866851</v>
      </c>
      <c r="L3029">
        <v>1424278451</v>
      </c>
      <c r="M3029" s="20">
        <f>(((K3029/60)/60)/24)+DATE(1970,1,1)</f>
        <v>42083.662627314814</v>
      </c>
      <c r="N3029" s="20">
        <f>(((L3029/60)/60)/24)+DATE(1970,1,1)</f>
        <v>42053.704293981486</v>
      </c>
      <c r="O3029" s="22">
        <f>M3029-N3029</f>
        <v>29.958333333328483</v>
      </c>
      <c r="P3029" t="b">
        <v>0</v>
      </c>
      <c r="Q3029">
        <v>320</v>
      </c>
      <c r="R3029" t="b">
        <v>1</v>
      </c>
      <c r="S3029" t="s">
        <v>8298</v>
      </c>
      <c r="T3029" s="15" t="s">
        <v>8313</v>
      </c>
      <c r="U3029" s="15" t="s">
        <v>8353</v>
      </c>
    </row>
    <row r="3030" spans="1:21" ht="30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s="13">
        <f>IFERROR(ROUND(E3030/Q3030,2),0)</f>
        <v>84.86</v>
      </c>
      <c r="G3030" s="10">
        <f>ROUND(E3030/D3030,2)</f>
        <v>1.68</v>
      </c>
      <c r="H3030" s="9" t="s">
        <v>8217</v>
      </c>
      <c r="I3030" t="s">
        <v>8222</v>
      </c>
      <c r="J3030" t="s">
        <v>8244</v>
      </c>
      <c r="K3030">
        <v>1471242025</v>
      </c>
      <c r="L3030">
        <v>1468650025</v>
      </c>
      <c r="M3030" s="20">
        <f>(((K3030/60)/60)/24)+DATE(1970,1,1)</f>
        <v>42597.264178240745</v>
      </c>
      <c r="N3030" s="20">
        <f>(((L3030/60)/60)/24)+DATE(1970,1,1)</f>
        <v>42567.264178240745</v>
      </c>
      <c r="O3030" s="22">
        <f>M3030-N3030</f>
        <v>30</v>
      </c>
      <c r="P3030" t="b">
        <v>0</v>
      </c>
      <c r="Q3030">
        <v>99</v>
      </c>
      <c r="R3030" t="b">
        <v>1</v>
      </c>
      <c r="S3030" t="s">
        <v>8298</v>
      </c>
      <c r="T3030" s="15" t="s">
        <v>8313</v>
      </c>
      <c r="U3030" s="15" t="s">
        <v>8353</v>
      </c>
    </row>
    <row r="3031" spans="1:21" ht="60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s="13">
        <f>IFERROR(ROUND(E3031/Q3031,2),0)</f>
        <v>94.55</v>
      </c>
      <c r="G3031" s="10">
        <f>ROUND(E3031/D3031,2)</f>
        <v>1.1000000000000001</v>
      </c>
      <c r="H3031" s="9" t="s">
        <v>8217</v>
      </c>
      <c r="I3031" t="s">
        <v>8222</v>
      </c>
      <c r="J3031" t="s">
        <v>8244</v>
      </c>
      <c r="K3031">
        <v>1416285300</v>
      </c>
      <c r="L3031">
        <v>1413824447</v>
      </c>
      <c r="M3031" s="20">
        <f>(((K3031/60)/60)/24)+DATE(1970,1,1)</f>
        <v>41961.190972222219</v>
      </c>
      <c r="N3031" s="20">
        <f>(((L3031/60)/60)/24)+DATE(1970,1,1)</f>
        <v>41932.708877314813</v>
      </c>
      <c r="O3031" s="22">
        <f>M3031-N3031</f>
        <v>28.482094907405553</v>
      </c>
      <c r="P3031" t="b">
        <v>0</v>
      </c>
      <c r="Q3031">
        <v>348</v>
      </c>
      <c r="R3031" t="b">
        <v>1</v>
      </c>
      <c r="S3031" t="s">
        <v>8298</v>
      </c>
      <c r="T3031" s="15" t="s">
        <v>8313</v>
      </c>
      <c r="U3031" s="15" t="s">
        <v>8353</v>
      </c>
    </row>
    <row r="3032" spans="1:21" ht="60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s="13">
        <f>IFERROR(ROUND(E3032/Q3032,2),0)</f>
        <v>45.54</v>
      </c>
      <c r="G3032" s="10">
        <f>ROUND(E3032/D3032,2)</f>
        <v>1.07</v>
      </c>
      <c r="H3032" s="9" t="s">
        <v>8217</v>
      </c>
      <c r="I3032" t="s">
        <v>8222</v>
      </c>
      <c r="J3032" t="s">
        <v>8244</v>
      </c>
      <c r="K3032">
        <v>1442426171</v>
      </c>
      <c r="L3032">
        <v>1439834171</v>
      </c>
      <c r="M3032" s="20">
        <f>(((K3032/60)/60)/24)+DATE(1970,1,1)</f>
        <v>42263.747349537036</v>
      </c>
      <c r="N3032" s="20">
        <f>(((L3032/60)/60)/24)+DATE(1970,1,1)</f>
        <v>42233.747349537036</v>
      </c>
      <c r="O3032" s="22">
        <f>M3032-N3032</f>
        <v>30</v>
      </c>
      <c r="P3032" t="b">
        <v>0</v>
      </c>
      <c r="Q3032">
        <v>41</v>
      </c>
      <c r="R3032" t="b">
        <v>1</v>
      </c>
      <c r="S3032" t="s">
        <v>8298</v>
      </c>
      <c r="T3032" s="15" t="s">
        <v>8313</v>
      </c>
      <c r="U3032" s="15" t="s">
        <v>8353</v>
      </c>
    </row>
    <row r="3033" spans="1:21" ht="75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s="13">
        <f>IFERROR(ROUND(E3033/Q3033,2),0)</f>
        <v>51.72</v>
      </c>
      <c r="G3033" s="10">
        <f>ROUND(E3033/D3033,2)</f>
        <v>1</v>
      </c>
      <c r="H3033" s="9" t="s">
        <v>8217</v>
      </c>
      <c r="I3033" t="s">
        <v>8222</v>
      </c>
      <c r="J3033" t="s">
        <v>8244</v>
      </c>
      <c r="K3033">
        <v>1476479447</v>
      </c>
      <c r="L3033">
        <v>1471295447</v>
      </c>
      <c r="M3033" s="20">
        <f>(((K3033/60)/60)/24)+DATE(1970,1,1)</f>
        <v>42657.882488425923</v>
      </c>
      <c r="N3033" s="20">
        <f>(((L3033/60)/60)/24)+DATE(1970,1,1)</f>
        <v>42597.882488425923</v>
      </c>
      <c r="O3033" s="22">
        <f>M3033-N3033</f>
        <v>60</v>
      </c>
      <c r="P3033" t="b">
        <v>0</v>
      </c>
      <c r="Q3033">
        <v>29</v>
      </c>
      <c r="R3033" t="b">
        <v>1</v>
      </c>
      <c r="S3033" t="s">
        <v>8298</v>
      </c>
      <c r="T3033" s="15" t="s">
        <v>8313</v>
      </c>
      <c r="U3033" s="15" t="s">
        <v>8353</v>
      </c>
    </row>
    <row r="3034" spans="1:21" ht="60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s="13">
        <f>IFERROR(ROUND(E3034/Q3034,2),0)</f>
        <v>50.88</v>
      </c>
      <c r="G3034" s="10">
        <f>ROUND(E3034/D3034,2)</f>
        <v>1.27</v>
      </c>
      <c r="H3034" s="9" t="s">
        <v>8217</v>
      </c>
      <c r="I3034" t="s">
        <v>8222</v>
      </c>
      <c r="J3034" t="s">
        <v>8244</v>
      </c>
      <c r="K3034">
        <v>1441933459</v>
      </c>
      <c r="L3034">
        <v>1439341459</v>
      </c>
      <c r="M3034" s="20">
        <f>(((K3034/60)/60)/24)+DATE(1970,1,1)</f>
        <v>42258.044664351852</v>
      </c>
      <c r="N3034" s="20">
        <f>(((L3034/60)/60)/24)+DATE(1970,1,1)</f>
        <v>42228.044664351852</v>
      </c>
      <c r="O3034" s="22">
        <f>M3034-N3034</f>
        <v>30</v>
      </c>
      <c r="P3034" t="b">
        <v>0</v>
      </c>
      <c r="Q3034">
        <v>25</v>
      </c>
      <c r="R3034" t="b">
        <v>1</v>
      </c>
      <c r="S3034" t="s">
        <v>8298</v>
      </c>
      <c r="T3034" s="15" t="s">
        <v>8313</v>
      </c>
      <c r="U3034" s="15" t="s">
        <v>8353</v>
      </c>
    </row>
    <row r="3035" spans="1:21" ht="45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s="13">
        <f>IFERROR(ROUND(E3035/Q3035,2),0)</f>
        <v>191.13</v>
      </c>
      <c r="G3035" s="10">
        <f>ROUND(E3035/D3035,2)</f>
        <v>1.47</v>
      </c>
      <c r="H3035" s="9" t="s">
        <v>8217</v>
      </c>
      <c r="I3035" t="s">
        <v>8222</v>
      </c>
      <c r="J3035" t="s">
        <v>8244</v>
      </c>
      <c r="K3035">
        <v>1471487925</v>
      </c>
      <c r="L3035">
        <v>1468895925</v>
      </c>
      <c r="M3035" s="20">
        <f>(((K3035/60)/60)/24)+DATE(1970,1,1)</f>
        <v>42600.110243055555</v>
      </c>
      <c r="N3035" s="20">
        <f>(((L3035/60)/60)/24)+DATE(1970,1,1)</f>
        <v>42570.110243055555</v>
      </c>
      <c r="O3035" s="22">
        <f>M3035-N3035</f>
        <v>30</v>
      </c>
      <c r="P3035" t="b">
        <v>0</v>
      </c>
      <c r="Q3035">
        <v>23</v>
      </c>
      <c r="R3035" t="b">
        <v>1</v>
      </c>
      <c r="S3035" t="s">
        <v>8298</v>
      </c>
      <c r="T3035" s="15" t="s">
        <v>8313</v>
      </c>
      <c r="U3035" s="15" t="s">
        <v>8353</v>
      </c>
    </row>
    <row r="3036" spans="1:21" ht="75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s="13">
        <f>IFERROR(ROUND(E3036/Q3036,2),0)</f>
        <v>89.31</v>
      </c>
      <c r="G3036" s="10">
        <f>ROUND(E3036/D3036,2)</f>
        <v>1.1299999999999999</v>
      </c>
      <c r="H3036" s="9" t="s">
        <v>8217</v>
      </c>
      <c r="I3036" t="s">
        <v>8222</v>
      </c>
      <c r="J3036" t="s">
        <v>8244</v>
      </c>
      <c r="K3036">
        <v>1477972740</v>
      </c>
      <c r="L3036">
        <v>1475326255</v>
      </c>
      <c r="M3036" s="20">
        <f>(((K3036/60)/60)/24)+DATE(1970,1,1)</f>
        <v>42675.165972222225</v>
      </c>
      <c r="N3036" s="20">
        <f>(((L3036/60)/60)/24)+DATE(1970,1,1)</f>
        <v>42644.535358796296</v>
      </c>
      <c r="O3036" s="22">
        <f>M3036-N3036</f>
        <v>30.630613425928459</v>
      </c>
      <c r="P3036" t="b">
        <v>0</v>
      </c>
      <c r="Q3036">
        <v>1260</v>
      </c>
      <c r="R3036" t="b">
        <v>1</v>
      </c>
      <c r="S3036" t="s">
        <v>8298</v>
      </c>
      <c r="T3036" s="15" t="s">
        <v>8313</v>
      </c>
      <c r="U3036" s="15" t="s">
        <v>8353</v>
      </c>
    </row>
    <row r="3037" spans="1:21" ht="45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s="13">
        <f>IFERROR(ROUND(E3037/Q3037,2),0)</f>
        <v>88.59</v>
      </c>
      <c r="G3037" s="10">
        <f>ROUND(E3037/D3037,2)</f>
        <v>1.0900000000000001</v>
      </c>
      <c r="H3037" s="9" t="s">
        <v>8217</v>
      </c>
      <c r="I3037" t="s">
        <v>8222</v>
      </c>
      <c r="J3037" t="s">
        <v>8244</v>
      </c>
      <c r="K3037">
        <v>1367674009</v>
      </c>
      <c r="L3037">
        <v>1365082009</v>
      </c>
      <c r="M3037" s="20">
        <f>(((K3037/60)/60)/24)+DATE(1970,1,1)</f>
        <v>41398.560289351852</v>
      </c>
      <c r="N3037" s="20">
        <f>(((L3037/60)/60)/24)+DATE(1970,1,1)</f>
        <v>41368.560289351852</v>
      </c>
      <c r="O3037" s="22">
        <f>M3037-N3037</f>
        <v>30</v>
      </c>
      <c r="P3037" t="b">
        <v>0</v>
      </c>
      <c r="Q3037">
        <v>307</v>
      </c>
      <c r="R3037" t="b">
        <v>1</v>
      </c>
      <c r="S3037" t="s">
        <v>8298</v>
      </c>
      <c r="T3037" s="15" t="s">
        <v>8313</v>
      </c>
      <c r="U3037" s="15" t="s">
        <v>8353</v>
      </c>
    </row>
    <row r="3038" spans="1:21" ht="60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s="13">
        <f>IFERROR(ROUND(E3038/Q3038,2),0)</f>
        <v>96.3</v>
      </c>
      <c r="G3038" s="10">
        <f>ROUND(E3038/D3038,2)</f>
        <v>1.27</v>
      </c>
      <c r="H3038" s="9" t="s">
        <v>8217</v>
      </c>
      <c r="I3038" t="s">
        <v>8222</v>
      </c>
      <c r="J3038" t="s">
        <v>8244</v>
      </c>
      <c r="K3038">
        <v>1376654340</v>
      </c>
      <c r="L3038">
        <v>1373568644</v>
      </c>
      <c r="M3038" s="20">
        <f>(((K3038/60)/60)/24)+DATE(1970,1,1)</f>
        <v>41502.499305555553</v>
      </c>
      <c r="N3038" s="20">
        <f>(((L3038/60)/60)/24)+DATE(1970,1,1)</f>
        <v>41466.785231481481</v>
      </c>
      <c r="O3038" s="22">
        <f>M3038-N3038</f>
        <v>35.714074074072414</v>
      </c>
      <c r="P3038" t="b">
        <v>0</v>
      </c>
      <c r="Q3038">
        <v>329</v>
      </c>
      <c r="R3038" t="b">
        <v>1</v>
      </c>
      <c r="S3038" t="s">
        <v>8298</v>
      </c>
      <c r="T3038" s="15" t="s">
        <v>8313</v>
      </c>
      <c r="U3038" s="15" t="s">
        <v>8353</v>
      </c>
    </row>
    <row r="3039" spans="1:21" ht="60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s="13">
        <f>IFERROR(ROUND(E3039/Q3039,2),0)</f>
        <v>33.31</v>
      </c>
      <c r="G3039" s="10">
        <f>ROUND(E3039/D3039,2)</f>
        <v>2.13</v>
      </c>
      <c r="H3039" s="9" t="s">
        <v>8217</v>
      </c>
      <c r="I3039" t="s">
        <v>8222</v>
      </c>
      <c r="J3039" t="s">
        <v>8244</v>
      </c>
      <c r="K3039">
        <v>1285995540</v>
      </c>
      <c r="L3039">
        <v>1279574773</v>
      </c>
      <c r="M3039" s="20">
        <f>(((K3039/60)/60)/24)+DATE(1970,1,1)</f>
        <v>40453.207638888889</v>
      </c>
      <c r="N3039" s="20">
        <f>(((L3039/60)/60)/24)+DATE(1970,1,1)</f>
        <v>40378.893206018518</v>
      </c>
      <c r="O3039" s="22">
        <f>M3039-N3039</f>
        <v>74.314432870371093</v>
      </c>
      <c r="P3039" t="b">
        <v>0</v>
      </c>
      <c r="Q3039">
        <v>32</v>
      </c>
      <c r="R3039" t="b">
        <v>1</v>
      </c>
      <c r="S3039" t="s">
        <v>8298</v>
      </c>
      <c r="T3039" s="15" t="s">
        <v>8313</v>
      </c>
      <c r="U3039" s="15" t="s">
        <v>8353</v>
      </c>
    </row>
    <row r="3040" spans="1:21" ht="45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s="13">
        <f>IFERROR(ROUND(E3040/Q3040,2),0)</f>
        <v>37.22</v>
      </c>
      <c r="G3040" s="10">
        <f>ROUND(E3040/D3040,2)</f>
        <v>1.01</v>
      </c>
      <c r="H3040" s="9" t="s">
        <v>8217</v>
      </c>
      <c r="I3040" t="s">
        <v>8222</v>
      </c>
      <c r="J3040" t="s">
        <v>8244</v>
      </c>
      <c r="K3040">
        <v>1457071397</v>
      </c>
      <c r="L3040">
        <v>1451887397</v>
      </c>
      <c r="M3040" s="20">
        <f>(((K3040/60)/60)/24)+DATE(1970,1,1)</f>
        <v>42433.252280092594</v>
      </c>
      <c r="N3040" s="20">
        <f>(((L3040/60)/60)/24)+DATE(1970,1,1)</f>
        <v>42373.252280092594</v>
      </c>
      <c r="O3040" s="22">
        <f>M3040-N3040</f>
        <v>60</v>
      </c>
      <c r="P3040" t="b">
        <v>0</v>
      </c>
      <c r="Q3040">
        <v>27</v>
      </c>
      <c r="R3040" t="b">
        <v>1</v>
      </c>
      <c r="S3040" t="s">
        <v>8298</v>
      </c>
      <c r="T3040" s="15" t="s">
        <v>8313</v>
      </c>
      <c r="U3040" s="15" t="s">
        <v>8353</v>
      </c>
    </row>
    <row r="3041" spans="1:21" ht="45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s="13">
        <f>IFERROR(ROUND(E3041/Q3041,2),0)</f>
        <v>92.13</v>
      </c>
      <c r="G3041" s="10">
        <f>ROUND(E3041/D3041,2)</f>
        <v>1.0900000000000001</v>
      </c>
      <c r="H3041" s="9" t="s">
        <v>8217</v>
      </c>
      <c r="I3041" t="s">
        <v>8222</v>
      </c>
      <c r="J3041" t="s">
        <v>8244</v>
      </c>
      <c r="K3041">
        <v>1388303940</v>
      </c>
      <c r="L3041">
        <v>1386011038</v>
      </c>
      <c r="M3041" s="20">
        <f>(((K3041/60)/60)/24)+DATE(1970,1,1)</f>
        <v>41637.332638888889</v>
      </c>
      <c r="N3041" s="20">
        <f>(((L3041/60)/60)/24)+DATE(1970,1,1)</f>
        <v>41610.794421296298</v>
      </c>
      <c r="O3041" s="22">
        <f>M3041-N3041</f>
        <v>26.538217592591536</v>
      </c>
      <c r="P3041" t="b">
        <v>0</v>
      </c>
      <c r="Q3041">
        <v>236</v>
      </c>
      <c r="R3041" t="b">
        <v>1</v>
      </c>
      <c r="S3041" t="s">
        <v>8298</v>
      </c>
      <c r="T3041" s="15" t="s">
        <v>8313</v>
      </c>
      <c r="U3041" s="15" t="s">
        <v>8353</v>
      </c>
    </row>
    <row r="3042" spans="1:21" ht="45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s="13">
        <f>IFERROR(ROUND(E3042/Q3042,2),0)</f>
        <v>76.790000000000006</v>
      </c>
      <c r="G3042" s="10">
        <f>ROUND(E3042/D3042,2)</f>
        <v>1.08</v>
      </c>
      <c r="H3042" s="9" t="s">
        <v>8217</v>
      </c>
      <c r="I3042" t="s">
        <v>8222</v>
      </c>
      <c r="J3042" t="s">
        <v>8244</v>
      </c>
      <c r="K3042">
        <v>1435359600</v>
      </c>
      <c r="L3042">
        <v>1434999621</v>
      </c>
      <c r="M3042" s="20">
        <f>(((K3042/60)/60)/24)+DATE(1970,1,1)</f>
        <v>42181.958333333328</v>
      </c>
      <c r="N3042" s="20">
        <f>(((L3042/60)/60)/24)+DATE(1970,1,1)</f>
        <v>42177.791909722218</v>
      </c>
      <c r="O3042" s="22">
        <f>M3042-N3042</f>
        <v>4.1664236111100763</v>
      </c>
      <c r="P3042" t="b">
        <v>0</v>
      </c>
      <c r="Q3042">
        <v>42</v>
      </c>
      <c r="R3042" t="b">
        <v>1</v>
      </c>
      <c r="S3042" t="s">
        <v>8298</v>
      </c>
      <c r="T3042" s="15" t="s">
        <v>8313</v>
      </c>
      <c r="U3042" s="15" t="s">
        <v>8353</v>
      </c>
    </row>
    <row r="3043" spans="1:21" ht="30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s="13">
        <f>IFERROR(ROUND(E3043/Q3043,2),0)</f>
        <v>96.53</v>
      </c>
      <c r="G3043" s="10">
        <f>ROUND(E3043/D3043,2)</f>
        <v>1.1000000000000001</v>
      </c>
      <c r="H3043" s="9" t="s">
        <v>8217</v>
      </c>
      <c r="I3043" t="s">
        <v>8222</v>
      </c>
      <c r="J3043" t="s">
        <v>8244</v>
      </c>
      <c r="K3043">
        <v>1453323048</v>
      </c>
      <c r="L3043">
        <v>1450731048</v>
      </c>
      <c r="M3043" s="20">
        <f>(((K3043/60)/60)/24)+DATE(1970,1,1)</f>
        <v>42389.868611111116</v>
      </c>
      <c r="N3043" s="20">
        <f>(((L3043/60)/60)/24)+DATE(1970,1,1)</f>
        <v>42359.868611111116</v>
      </c>
      <c r="O3043" s="22">
        <f>M3043-N3043</f>
        <v>30</v>
      </c>
      <c r="P3043" t="b">
        <v>0</v>
      </c>
      <c r="Q3043">
        <v>95</v>
      </c>
      <c r="R3043" t="b">
        <v>1</v>
      </c>
      <c r="S3043" t="s">
        <v>8298</v>
      </c>
      <c r="T3043" s="15" t="s">
        <v>8313</v>
      </c>
      <c r="U3043" s="15" t="s">
        <v>8353</v>
      </c>
    </row>
    <row r="3044" spans="1:21" ht="60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s="13">
        <f>IFERROR(ROUND(E3044/Q3044,2),0)</f>
        <v>51.89</v>
      </c>
      <c r="G3044" s="10">
        <f>ROUND(E3044/D3044,2)</f>
        <v>1.28</v>
      </c>
      <c r="H3044" s="9" t="s">
        <v>8217</v>
      </c>
      <c r="I3044" t="s">
        <v>8223</v>
      </c>
      <c r="J3044" t="s">
        <v>8245</v>
      </c>
      <c r="K3044">
        <v>1444149047</v>
      </c>
      <c r="L3044">
        <v>1441557047</v>
      </c>
      <c r="M3044" s="20">
        <f>(((K3044/60)/60)/24)+DATE(1970,1,1)</f>
        <v>42283.688043981485</v>
      </c>
      <c r="N3044" s="20">
        <f>(((L3044/60)/60)/24)+DATE(1970,1,1)</f>
        <v>42253.688043981485</v>
      </c>
      <c r="O3044" s="22">
        <f>M3044-N3044</f>
        <v>30</v>
      </c>
      <c r="P3044" t="b">
        <v>0</v>
      </c>
      <c r="Q3044">
        <v>37</v>
      </c>
      <c r="R3044" t="b">
        <v>1</v>
      </c>
      <c r="S3044" t="s">
        <v>8298</v>
      </c>
      <c r="T3044" s="15" t="s">
        <v>8313</v>
      </c>
      <c r="U3044" s="15" t="s">
        <v>8353</v>
      </c>
    </row>
    <row r="3045" spans="1:21" ht="45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s="13">
        <f>IFERROR(ROUND(E3045/Q3045,2),0)</f>
        <v>128.91</v>
      </c>
      <c r="G3045" s="10">
        <f>ROUND(E3045/D3045,2)</f>
        <v>1.1000000000000001</v>
      </c>
      <c r="H3045" s="9" t="s">
        <v>8217</v>
      </c>
      <c r="I3045" t="s">
        <v>8227</v>
      </c>
      <c r="J3045" t="s">
        <v>8249</v>
      </c>
      <c r="K3045">
        <v>1429152600</v>
      </c>
      <c r="L3045">
        <v>1426815699</v>
      </c>
      <c r="M3045" s="20">
        <f>(((K3045/60)/60)/24)+DATE(1970,1,1)</f>
        <v>42110.118055555555</v>
      </c>
      <c r="N3045" s="20">
        <f>(((L3045/60)/60)/24)+DATE(1970,1,1)</f>
        <v>42083.070590277777</v>
      </c>
      <c r="O3045" s="22">
        <f>M3045-N3045</f>
        <v>27.047465277777519</v>
      </c>
      <c r="P3045" t="b">
        <v>0</v>
      </c>
      <c r="Q3045">
        <v>128</v>
      </c>
      <c r="R3045" t="b">
        <v>1</v>
      </c>
      <c r="S3045" t="s">
        <v>8298</v>
      </c>
      <c r="T3045" s="15" t="s">
        <v>8313</v>
      </c>
      <c r="U3045" s="15" t="s">
        <v>8353</v>
      </c>
    </row>
    <row r="3046" spans="1:21" ht="45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s="13">
        <f>IFERROR(ROUND(E3046/Q3046,2),0)</f>
        <v>84.11</v>
      </c>
      <c r="G3046" s="10">
        <f>ROUND(E3046/D3046,2)</f>
        <v>1.0900000000000001</v>
      </c>
      <c r="H3046" s="9" t="s">
        <v>8217</v>
      </c>
      <c r="I3046" t="s">
        <v>8222</v>
      </c>
      <c r="J3046" t="s">
        <v>8244</v>
      </c>
      <c r="K3046">
        <v>1454433998</v>
      </c>
      <c r="L3046">
        <v>1453137998</v>
      </c>
      <c r="M3046" s="20">
        <f>(((K3046/60)/60)/24)+DATE(1970,1,1)</f>
        <v>42402.7268287037</v>
      </c>
      <c r="N3046" s="20">
        <f>(((L3046/60)/60)/24)+DATE(1970,1,1)</f>
        <v>42387.7268287037</v>
      </c>
      <c r="O3046" s="22">
        <f>M3046-N3046</f>
        <v>15</v>
      </c>
      <c r="P3046" t="b">
        <v>0</v>
      </c>
      <c r="Q3046">
        <v>156</v>
      </c>
      <c r="R3046" t="b">
        <v>1</v>
      </c>
      <c r="S3046" t="s">
        <v>8298</v>
      </c>
      <c r="T3046" s="15" t="s">
        <v>8313</v>
      </c>
      <c r="U3046" s="15" t="s">
        <v>8353</v>
      </c>
    </row>
    <row r="3047" spans="1:21" ht="60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s="13">
        <f>IFERROR(ROUND(E3047/Q3047,2),0)</f>
        <v>82.94</v>
      </c>
      <c r="G3047" s="10">
        <f>ROUND(E3047/D3047,2)</f>
        <v>1.33</v>
      </c>
      <c r="H3047" s="9" t="s">
        <v>8217</v>
      </c>
      <c r="I3047" t="s">
        <v>8222</v>
      </c>
      <c r="J3047" t="s">
        <v>8244</v>
      </c>
      <c r="K3047">
        <v>1408679055</v>
      </c>
      <c r="L3047">
        <v>1406087055</v>
      </c>
      <c r="M3047" s="20">
        <f>(((K3047/60)/60)/24)+DATE(1970,1,1)</f>
        <v>41873.155729166669</v>
      </c>
      <c r="N3047" s="20">
        <f>(((L3047/60)/60)/24)+DATE(1970,1,1)</f>
        <v>41843.155729166669</v>
      </c>
      <c r="O3047" s="22">
        <f>M3047-N3047</f>
        <v>30</v>
      </c>
      <c r="P3047" t="b">
        <v>0</v>
      </c>
      <c r="Q3047">
        <v>64</v>
      </c>
      <c r="R3047" t="b">
        <v>1</v>
      </c>
      <c r="S3047" t="s">
        <v>8298</v>
      </c>
      <c r="T3047" s="15" t="s">
        <v>8313</v>
      </c>
      <c r="U3047" s="15" t="s">
        <v>8353</v>
      </c>
    </row>
    <row r="3048" spans="1:21" ht="60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s="13">
        <f>IFERROR(ROUND(E3048/Q3048,2),0)</f>
        <v>259.95</v>
      </c>
      <c r="G3048" s="10">
        <f>ROUND(E3048/D3048,2)</f>
        <v>1.91</v>
      </c>
      <c r="H3048" s="9" t="s">
        <v>8217</v>
      </c>
      <c r="I3048" t="s">
        <v>8222</v>
      </c>
      <c r="J3048" t="s">
        <v>8244</v>
      </c>
      <c r="K3048">
        <v>1410324720</v>
      </c>
      <c r="L3048">
        <v>1407784586</v>
      </c>
      <c r="M3048" s="20">
        <f>(((K3048/60)/60)/24)+DATE(1970,1,1)</f>
        <v>41892.202777777777</v>
      </c>
      <c r="N3048" s="20">
        <f>(((L3048/60)/60)/24)+DATE(1970,1,1)</f>
        <v>41862.803078703706</v>
      </c>
      <c r="O3048" s="22">
        <f>M3048-N3048</f>
        <v>29.399699074070668</v>
      </c>
      <c r="P3048" t="b">
        <v>0</v>
      </c>
      <c r="Q3048">
        <v>58</v>
      </c>
      <c r="R3048" t="b">
        <v>1</v>
      </c>
      <c r="S3048" t="s">
        <v>8298</v>
      </c>
      <c r="T3048" s="15" t="s">
        <v>8313</v>
      </c>
      <c r="U3048" s="15" t="s">
        <v>8353</v>
      </c>
    </row>
    <row r="3049" spans="1:21" ht="45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s="13">
        <f>IFERROR(ROUND(E3049/Q3049,2),0)</f>
        <v>37.25</v>
      </c>
      <c r="G3049" s="10">
        <f>ROUND(E3049/D3049,2)</f>
        <v>1.49</v>
      </c>
      <c r="H3049" s="9" t="s">
        <v>8217</v>
      </c>
      <c r="I3049" t="s">
        <v>8222</v>
      </c>
      <c r="J3049" t="s">
        <v>8244</v>
      </c>
      <c r="K3049">
        <v>1461762960</v>
      </c>
      <c r="L3049">
        <v>1457999054</v>
      </c>
      <c r="M3049" s="20">
        <f>(((K3049/60)/60)/24)+DATE(1970,1,1)</f>
        <v>42487.552777777775</v>
      </c>
      <c r="N3049" s="20">
        <f>(((L3049/60)/60)/24)+DATE(1970,1,1)</f>
        <v>42443.989050925928</v>
      </c>
      <c r="O3049" s="22">
        <f>M3049-N3049</f>
        <v>43.563726851847605</v>
      </c>
      <c r="P3049" t="b">
        <v>0</v>
      </c>
      <c r="Q3049">
        <v>20</v>
      </c>
      <c r="R3049" t="b">
        <v>1</v>
      </c>
      <c r="S3049" t="s">
        <v>8298</v>
      </c>
      <c r="T3049" s="15" t="s">
        <v>8313</v>
      </c>
      <c r="U3049" s="15" t="s">
        <v>8353</v>
      </c>
    </row>
    <row r="3050" spans="1:21" ht="60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s="13">
        <f>IFERROR(ROUND(E3050/Q3050,2),0)</f>
        <v>177.02</v>
      </c>
      <c r="G3050" s="10">
        <f>ROUND(E3050/D3050,2)</f>
        <v>1.66</v>
      </c>
      <c r="H3050" s="9" t="s">
        <v>8217</v>
      </c>
      <c r="I3050" t="s">
        <v>8222</v>
      </c>
      <c r="J3050" t="s">
        <v>8244</v>
      </c>
      <c r="K3050">
        <v>1420060920</v>
      </c>
      <c r="L3050">
        <v>1417556262</v>
      </c>
      <c r="M3050" s="20">
        <f>(((K3050/60)/60)/24)+DATE(1970,1,1)</f>
        <v>42004.890277777777</v>
      </c>
      <c r="N3050" s="20">
        <f>(((L3050/60)/60)/24)+DATE(1970,1,1)</f>
        <v>41975.901180555549</v>
      </c>
      <c r="O3050" s="22">
        <f>M3050-N3050</f>
        <v>28.989097222227429</v>
      </c>
      <c r="P3050" t="b">
        <v>0</v>
      </c>
      <c r="Q3050">
        <v>47</v>
      </c>
      <c r="R3050" t="b">
        <v>1</v>
      </c>
      <c r="S3050" t="s">
        <v>8298</v>
      </c>
      <c r="T3050" s="15" t="s">
        <v>8313</v>
      </c>
      <c r="U3050" s="15" t="s">
        <v>8353</v>
      </c>
    </row>
    <row r="3051" spans="1:21" ht="60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s="13">
        <f>IFERROR(ROUND(E3051/Q3051,2),0)</f>
        <v>74.069999999999993</v>
      </c>
      <c r="G3051" s="10">
        <f>ROUND(E3051/D3051,2)</f>
        <v>1.07</v>
      </c>
      <c r="H3051" s="9" t="s">
        <v>8217</v>
      </c>
      <c r="I3051" t="s">
        <v>8222</v>
      </c>
      <c r="J3051" t="s">
        <v>8244</v>
      </c>
      <c r="K3051">
        <v>1434241255</v>
      </c>
      <c r="L3051">
        <v>1431649255</v>
      </c>
      <c r="M3051" s="20">
        <f>(((K3051/60)/60)/24)+DATE(1970,1,1)</f>
        <v>42169.014525462961</v>
      </c>
      <c r="N3051" s="20">
        <f>(((L3051/60)/60)/24)+DATE(1970,1,1)</f>
        <v>42139.014525462961</v>
      </c>
      <c r="O3051" s="22">
        <f>M3051-N3051</f>
        <v>30</v>
      </c>
      <c r="P3051" t="b">
        <v>0</v>
      </c>
      <c r="Q3051">
        <v>54</v>
      </c>
      <c r="R3051" t="b">
        <v>1</v>
      </c>
      <c r="S3051" t="s">
        <v>8298</v>
      </c>
      <c r="T3051" s="15" t="s">
        <v>8313</v>
      </c>
      <c r="U3051" s="15" t="s">
        <v>8353</v>
      </c>
    </row>
    <row r="3052" spans="1:21" ht="30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s="13">
        <f>IFERROR(ROUND(E3052/Q3052,2),0)</f>
        <v>70.67</v>
      </c>
      <c r="G3052" s="10">
        <f>ROUND(E3052/D3052,2)</f>
        <v>1.06</v>
      </c>
      <c r="H3052" s="9" t="s">
        <v>8217</v>
      </c>
      <c r="I3052" t="s">
        <v>8222</v>
      </c>
      <c r="J3052" t="s">
        <v>8244</v>
      </c>
      <c r="K3052">
        <v>1462420960</v>
      </c>
      <c r="L3052">
        <v>1459828960</v>
      </c>
      <c r="M3052" s="20">
        <f>(((K3052/60)/60)/24)+DATE(1970,1,1)</f>
        <v>42495.16851851852</v>
      </c>
      <c r="N3052" s="20">
        <f>(((L3052/60)/60)/24)+DATE(1970,1,1)</f>
        <v>42465.16851851852</v>
      </c>
      <c r="O3052" s="22">
        <f>M3052-N3052</f>
        <v>30</v>
      </c>
      <c r="P3052" t="b">
        <v>0</v>
      </c>
      <c r="Q3052">
        <v>9</v>
      </c>
      <c r="R3052" t="b">
        <v>1</v>
      </c>
      <c r="S3052" t="s">
        <v>8298</v>
      </c>
      <c r="T3052" s="15" t="s">
        <v>8313</v>
      </c>
      <c r="U3052" s="15" t="s">
        <v>8353</v>
      </c>
    </row>
    <row r="3053" spans="1:21" ht="60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s="13">
        <f>IFERROR(ROUND(E3053/Q3053,2),0)</f>
        <v>23.63</v>
      </c>
      <c r="G3053" s="10">
        <f>ROUND(E3053/D3053,2)</f>
        <v>0.24</v>
      </c>
      <c r="H3053" s="9" t="s">
        <v>8219</v>
      </c>
      <c r="I3053" t="s">
        <v>8223</v>
      </c>
      <c r="J3053" t="s">
        <v>8245</v>
      </c>
      <c r="K3053">
        <v>1486547945</v>
      </c>
      <c r="L3053">
        <v>1483955945</v>
      </c>
      <c r="M3053" s="20">
        <f>(((K3053/60)/60)/24)+DATE(1970,1,1)</f>
        <v>42774.416030092587</v>
      </c>
      <c r="N3053" s="20">
        <f>(((L3053/60)/60)/24)+DATE(1970,1,1)</f>
        <v>42744.416030092587</v>
      </c>
      <c r="O3053" s="22">
        <f>M3053-N3053</f>
        <v>30</v>
      </c>
      <c r="P3053" t="b">
        <v>1</v>
      </c>
      <c r="Q3053">
        <v>35</v>
      </c>
      <c r="R3053" t="b">
        <v>0</v>
      </c>
      <c r="S3053" t="s">
        <v>8298</v>
      </c>
      <c r="T3053" s="15" t="s">
        <v>8313</v>
      </c>
      <c r="U3053" s="15" t="s">
        <v>8353</v>
      </c>
    </row>
    <row r="3054" spans="1:21" ht="45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s="13">
        <f>IFERROR(ROUND(E3054/Q3054,2),0)</f>
        <v>37.5</v>
      </c>
      <c r="G3054" s="10">
        <f>ROUND(E3054/D3054,2)</f>
        <v>0</v>
      </c>
      <c r="H3054" s="9" t="s">
        <v>8219</v>
      </c>
      <c r="I3054" t="s">
        <v>8222</v>
      </c>
      <c r="J3054" t="s">
        <v>8244</v>
      </c>
      <c r="K3054">
        <v>1432828740</v>
      </c>
      <c r="L3054">
        <v>1430237094</v>
      </c>
      <c r="M3054" s="20">
        <f>(((K3054/60)/60)/24)+DATE(1970,1,1)</f>
        <v>42152.665972222225</v>
      </c>
      <c r="N3054" s="20">
        <f>(((L3054/60)/60)/24)+DATE(1970,1,1)</f>
        <v>42122.670069444444</v>
      </c>
      <c r="O3054" s="22">
        <f>M3054-N3054</f>
        <v>29.995902777780429</v>
      </c>
      <c r="P3054" t="b">
        <v>0</v>
      </c>
      <c r="Q3054">
        <v>2</v>
      </c>
      <c r="R3054" t="b">
        <v>0</v>
      </c>
      <c r="S3054" t="s">
        <v>8298</v>
      </c>
      <c r="T3054" s="15" t="s">
        <v>8313</v>
      </c>
      <c r="U3054" s="15" t="s">
        <v>8353</v>
      </c>
    </row>
    <row r="3055" spans="1:21" ht="60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s="13">
        <f>IFERROR(ROUND(E3055/Q3055,2),0)</f>
        <v>13.33</v>
      </c>
      <c r="G3055" s="10">
        <f>ROUND(E3055/D3055,2)</f>
        <v>0</v>
      </c>
      <c r="H3055" s="9" t="s">
        <v>8219</v>
      </c>
      <c r="I3055" t="s">
        <v>8222</v>
      </c>
      <c r="J3055" t="s">
        <v>8244</v>
      </c>
      <c r="K3055">
        <v>1412222340</v>
      </c>
      <c r="L3055">
        <v>1407781013</v>
      </c>
      <c r="M3055" s="20">
        <f>(((K3055/60)/60)/24)+DATE(1970,1,1)</f>
        <v>41914.165972222225</v>
      </c>
      <c r="N3055" s="20">
        <f>(((L3055/60)/60)/24)+DATE(1970,1,1)</f>
        <v>41862.761724537035</v>
      </c>
      <c r="O3055" s="22">
        <f>M3055-N3055</f>
        <v>51.404247685190057</v>
      </c>
      <c r="P3055" t="b">
        <v>0</v>
      </c>
      <c r="Q3055">
        <v>3</v>
      </c>
      <c r="R3055" t="b">
        <v>0</v>
      </c>
      <c r="S3055" t="s">
        <v>8298</v>
      </c>
      <c r="T3055" s="15" t="s">
        <v>8313</v>
      </c>
      <c r="U3055" s="15" t="s">
        <v>8353</v>
      </c>
    </row>
    <row r="3056" spans="1:21" ht="60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s="13" t="s">
        <v>7234</v>
      </c>
      <c r="G3056" s="10">
        <f>ROUND(E3056/D3056,2)</f>
        <v>0</v>
      </c>
      <c r="H3056" s="9" t="s">
        <v>8219</v>
      </c>
      <c r="I3056" t="s">
        <v>8222</v>
      </c>
      <c r="J3056" t="s">
        <v>8244</v>
      </c>
      <c r="K3056">
        <v>1425258240</v>
      </c>
      <c r="L3056">
        <v>1422043154</v>
      </c>
      <c r="M3056" s="20">
        <f>(((K3056/60)/60)/24)+DATE(1970,1,1)</f>
        <v>42065.044444444444</v>
      </c>
      <c r="N3056" s="20">
        <f>(((L3056/60)/60)/24)+DATE(1970,1,1)</f>
        <v>42027.832800925928</v>
      </c>
      <c r="O3056" s="22">
        <f>M3056-N3056</f>
        <v>37.211643518516212</v>
      </c>
      <c r="P3056" t="b">
        <v>0</v>
      </c>
      <c r="Q3056" t="s">
        <v>8305</v>
      </c>
      <c r="R3056" t="b">
        <v>0</v>
      </c>
      <c r="S3056" t="s">
        <v>8298</v>
      </c>
      <c r="T3056" s="15" t="s">
        <v>8313</v>
      </c>
      <c r="U3056" s="15" t="s">
        <v>8353</v>
      </c>
    </row>
    <row r="3057" spans="1:21" ht="60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s="13">
        <f>IFERROR(ROUND(E3057/Q3057,2),0)</f>
        <v>1</v>
      </c>
      <c r="G3057" s="10">
        <f>ROUND(E3057/D3057,2)</f>
        <v>0</v>
      </c>
      <c r="H3057" s="9" t="s">
        <v>8219</v>
      </c>
      <c r="I3057" t="s">
        <v>8222</v>
      </c>
      <c r="J3057" t="s">
        <v>8244</v>
      </c>
      <c r="K3057">
        <v>1420844390</v>
      </c>
      <c r="L3057">
        <v>1415660390</v>
      </c>
      <c r="M3057" s="20">
        <f>(((K3057/60)/60)/24)+DATE(1970,1,1)</f>
        <v>42013.95821759259</v>
      </c>
      <c r="N3057" s="20">
        <f>(((L3057/60)/60)/24)+DATE(1970,1,1)</f>
        <v>41953.95821759259</v>
      </c>
      <c r="O3057" s="22">
        <f>M3057-N3057</f>
        <v>60</v>
      </c>
      <c r="P3057" t="b">
        <v>0</v>
      </c>
      <c r="Q3057">
        <v>1</v>
      </c>
      <c r="R3057" t="b">
        <v>0</v>
      </c>
      <c r="S3057" t="s">
        <v>8298</v>
      </c>
      <c r="T3057" s="15" t="s">
        <v>8313</v>
      </c>
      <c r="U3057" s="15" t="s">
        <v>8353</v>
      </c>
    </row>
    <row r="3058" spans="1:21" ht="60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s="13" t="s">
        <v>7234</v>
      </c>
      <c r="G3058" s="10">
        <f>ROUND(E3058/D3058,2)</f>
        <v>0</v>
      </c>
      <c r="H3058" s="9" t="s">
        <v>8219</v>
      </c>
      <c r="I3058" t="s">
        <v>8222</v>
      </c>
      <c r="J3058" t="s">
        <v>8244</v>
      </c>
      <c r="K3058">
        <v>1412003784</v>
      </c>
      <c r="L3058">
        <v>1406819784</v>
      </c>
      <c r="M3058" s="20">
        <f>(((K3058/60)/60)/24)+DATE(1970,1,1)</f>
        <v>41911.636388888888</v>
      </c>
      <c r="N3058" s="20">
        <f>(((L3058/60)/60)/24)+DATE(1970,1,1)</f>
        <v>41851.636388888888</v>
      </c>
      <c r="O3058" s="22">
        <f>M3058-N3058</f>
        <v>60</v>
      </c>
      <c r="P3058" t="b">
        <v>0</v>
      </c>
      <c r="Q3058" t="s">
        <v>8305</v>
      </c>
      <c r="R3058" t="b">
        <v>0</v>
      </c>
      <c r="S3058" t="s">
        <v>8298</v>
      </c>
      <c r="T3058" s="15" t="s">
        <v>8313</v>
      </c>
      <c r="U3058" s="15" t="s">
        <v>8353</v>
      </c>
    </row>
    <row r="3059" spans="1:21" ht="45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s="13" t="s">
        <v>7234</v>
      </c>
      <c r="G3059" s="10">
        <f>ROUND(E3059/D3059,2)</f>
        <v>0</v>
      </c>
      <c r="H3059" s="9" t="s">
        <v>8219</v>
      </c>
      <c r="I3059" t="s">
        <v>8223</v>
      </c>
      <c r="J3059" t="s">
        <v>8245</v>
      </c>
      <c r="K3059">
        <v>1459694211</v>
      </c>
      <c r="L3059">
        <v>1457105811</v>
      </c>
      <c r="M3059" s="20">
        <f>(((K3059/60)/60)/24)+DATE(1970,1,1)</f>
        <v>42463.608923611115</v>
      </c>
      <c r="N3059" s="20">
        <f>(((L3059/60)/60)/24)+DATE(1970,1,1)</f>
        <v>42433.650590277779</v>
      </c>
      <c r="O3059" s="22">
        <f>M3059-N3059</f>
        <v>29.958333333335759</v>
      </c>
      <c r="P3059" t="b">
        <v>0</v>
      </c>
      <c r="Q3059" t="s">
        <v>8305</v>
      </c>
      <c r="R3059" t="b">
        <v>0</v>
      </c>
      <c r="S3059" t="s">
        <v>8298</v>
      </c>
      <c r="T3059" s="15" t="s">
        <v>8313</v>
      </c>
      <c r="U3059" s="15" t="s">
        <v>8353</v>
      </c>
    </row>
    <row r="3060" spans="1:21" ht="60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s="13">
        <f>IFERROR(ROUND(E3060/Q3060,2),0)</f>
        <v>1</v>
      </c>
      <c r="G3060" s="10">
        <f>ROUND(E3060/D3060,2)</f>
        <v>0</v>
      </c>
      <c r="H3060" s="9" t="s">
        <v>8219</v>
      </c>
      <c r="I3060" t="s">
        <v>8235</v>
      </c>
      <c r="J3060" t="s">
        <v>8247</v>
      </c>
      <c r="K3060">
        <v>1463734740</v>
      </c>
      <c r="L3060">
        <v>1459414740</v>
      </c>
      <c r="M3060" s="20">
        <f>(((K3060/60)/60)/24)+DATE(1970,1,1)</f>
        <v>42510.374305555553</v>
      </c>
      <c r="N3060" s="20">
        <f>(((L3060/60)/60)/24)+DATE(1970,1,1)</f>
        <v>42460.374305555553</v>
      </c>
      <c r="O3060" s="22">
        <f>M3060-N3060</f>
        <v>50</v>
      </c>
      <c r="P3060" t="b">
        <v>0</v>
      </c>
      <c r="Q3060">
        <v>3</v>
      </c>
      <c r="R3060" t="b">
        <v>0</v>
      </c>
      <c r="S3060" t="s">
        <v>8298</v>
      </c>
      <c r="T3060" s="15" t="s">
        <v>8313</v>
      </c>
      <c r="U3060" s="15" t="s">
        <v>8353</v>
      </c>
    </row>
    <row r="3061" spans="1:21" ht="60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s="13">
        <f>IFERROR(ROUND(E3061/Q3061,2),0)</f>
        <v>41</v>
      </c>
      <c r="G3061" s="10">
        <f>ROUND(E3061/D3061,2)</f>
        <v>0.03</v>
      </c>
      <c r="H3061" s="9" t="s">
        <v>8219</v>
      </c>
      <c r="I3061" t="s">
        <v>8222</v>
      </c>
      <c r="J3061" t="s">
        <v>8244</v>
      </c>
      <c r="K3061">
        <v>1407536846</v>
      </c>
      <c r="L3061">
        <v>1404944846</v>
      </c>
      <c r="M3061" s="20">
        <f>(((K3061/60)/60)/24)+DATE(1970,1,1)</f>
        <v>41859.935717592591</v>
      </c>
      <c r="N3061" s="20">
        <f>(((L3061/60)/60)/24)+DATE(1970,1,1)</f>
        <v>41829.935717592591</v>
      </c>
      <c r="O3061" s="22">
        <f>M3061-N3061</f>
        <v>30</v>
      </c>
      <c r="P3061" t="b">
        <v>0</v>
      </c>
      <c r="Q3061">
        <v>11</v>
      </c>
      <c r="R3061" t="b">
        <v>0</v>
      </c>
      <c r="S3061" t="s">
        <v>8298</v>
      </c>
      <c r="T3061" s="15" t="s">
        <v>8313</v>
      </c>
      <c r="U3061" s="15" t="s">
        <v>8353</v>
      </c>
    </row>
    <row r="3062" spans="1:21" ht="45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s="13">
        <f>IFERROR(ROUND(E3062/Q3062,2),0)</f>
        <v>55.83</v>
      </c>
      <c r="G3062" s="10">
        <f>ROUND(E3062/D3062,2)</f>
        <v>0</v>
      </c>
      <c r="H3062" s="9" t="s">
        <v>8219</v>
      </c>
      <c r="I3062" t="s">
        <v>8222</v>
      </c>
      <c r="J3062" t="s">
        <v>8244</v>
      </c>
      <c r="K3062">
        <v>1443422134</v>
      </c>
      <c r="L3062">
        <v>1440830134</v>
      </c>
      <c r="M3062" s="20">
        <f>(((K3062/60)/60)/24)+DATE(1970,1,1)</f>
        <v>42275.274699074071</v>
      </c>
      <c r="N3062" s="20">
        <f>(((L3062/60)/60)/24)+DATE(1970,1,1)</f>
        <v>42245.274699074071</v>
      </c>
      <c r="O3062" s="22">
        <f>M3062-N3062</f>
        <v>30</v>
      </c>
      <c r="P3062" t="b">
        <v>0</v>
      </c>
      <c r="Q3062">
        <v>6</v>
      </c>
      <c r="R3062" t="b">
        <v>0</v>
      </c>
      <c r="S3062" t="s">
        <v>8298</v>
      </c>
      <c r="T3062" s="15" t="s">
        <v>8313</v>
      </c>
      <c r="U3062" s="15" t="s">
        <v>8353</v>
      </c>
    </row>
    <row r="3063" spans="1:2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s="13" t="s">
        <v>7234</v>
      </c>
      <c r="G3063" s="10">
        <f>ROUND(E3063/D3063,2)</f>
        <v>0</v>
      </c>
      <c r="H3063" s="9" t="s">
        <v>8219</v>
      </c>
      <c r="I3063" t="s">
        <v>8222</v>
      </c>
      <c r="J3063" t="s">
        <v>8244</v>
      </c>
      <c r="K3063">
        <v>1407955748</v>
      </c>
      <c r="L3063">
        <v>1405363748</v>
      </c>
      <c r="M3063" s="20">
        <f>(((K3063/60)/60)/24)+DATE(1970,1,1)</f>
        <v>41864.784120370372</v>
      </c>
      <c r="N3063" s="20">
        <f>(((L3063/60)/60)/24)+DATE(1970,1,1)</f>
        <v>41834.784120370372</v>
      </c>
      <c r="O3063" s="22">
        <f>M3063-N3063</f>
        <v>30</v>
      </c>
      <c r="P3063" t="b">
        <v>0</v>
      </c>
      <c r="Q3063" t="s">
        <v>8305</v>
      </c>
      <c r="R3063" t="b">
        <v>0</v>
      </c>
      <c r="S3063" t="s">
        <v>8298</v>
      </c>
      <c r="T3063" s="15" t="s">
        <v>8313</v>
      </c>
      <c r="U3063" s="15" t="s">
        <v>8353</v>
      </c>
    </row>
    <row r="3064" spans="1:21" ht="60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s="13">
        <f>IFERROR(ROUND(E3064/Q3064,2),0)</f>
        <v>99.76</v>
      </c>
      <c r="G3064" s="10">
        <f>ROUND(E3064/D3064,2)</f>
        <v>0.67</v>
      </c>
      <c r="H3064" s="9" t="s">
        <v>8219</v>
      </c>
      <c r="I3064" t="s">
        <v>8222</v>
      </c>
      <c r="J3064" t="s">
        <v>8244</v>
      </c>
      <c r="K3064">
        <v>1443636000</v>
      </c>
      <c r="L3064">
        <v>1441111892</v>
      </c>
      <c r="M3064" s="20">
        <f>(((K3064/60)/60)/24)+DATE(1970,1,1)</f>
        <v>42277.75</v>
      </c>
      <c r="N3064" s="20">
        <f>(((L3064/60)/60)/24)+DATE(1970,1,1)</f>
        <v>42248.535787037035</v>
      </c>
      <c r="O3064" s="22">
        <f>M3064-N3064</f>
        <v>29.214212962964666</v>
      </c>
      <c r="P3064" t="b">
        <v>0</v>
      </c>
      <c r="Q3064">
        <v>67</v>
      </c>
      <c r="R3064" t="b">
        <v>0</v>
      </c>
      <c r="S3064" t="s">
        <v>8298</v>
      </c>
      <c r="T3064" s="15" t="s">
        <v>8313</v>
      </c>
      <c r="U3064" s="15" t="s">
        <v>8353</v>
      </c>
    </row>
    <row r="3065" spans="1:21" ht="45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s="13">
        <f>IFERROR(ROUND(E3065/Q3065,2),0)</f>
        <v>25.52</v>
      </c>
      <c r="G3065" s="10">
        <f>ROUND(E3065/D3065,2)</f>
        <v>0.2</v>
      </c>
      <c r="H3065" s="9" t="s">
        <v>8219</v>
      </c>
      <c r="I3065" t="s">
        <v>8222</v>
      </c>
      <c r="J3065" t="s">
        <v>8244</v>
      </c>
      <c r="K3065">
        <v>1477174138</v>
      </c>
      <c r="L3065">
        <v>1474150138</v>
      </c>
      <c r="M3065" s="20">
        <f>(((K3065/60)/60)/24)+DATE(1970,1,1)</f>
        <v>42665.922893518517</v>
      </c>
      <c r="N3065" s="20">
        <f>(((L3065/60)/60)/24)+DATE(1970,1,1)</f>
        <v>42630.922893518517</v>
      </c>
      <c r="O3065" s="22">
        <f>M3065-N3065</f>
        <v>35</v>
      </c>
      <c r="P3065" t="b">
        <v>0</v>
      </c>
      <c r="Q3065">
        <v>23</v>
      </c>
      <c r="R3065" t="b">
        <v>0</v>
      </c>
      <c r="S3065" t="s">
        <v>8298</v>
      </c>
      <c r="T3065" s="15" t="s">
        <v>8313</v>
      </c>
      <c r="U3065" s="15" t="s">
        <v>8353</v>
      </c>
    </row>
    <row r="3066" spans="1:21" ht="30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s="13">
        <f>IFERROR(ROUND(E3066/Q3066,2),0)</f>
        <v>117.65</v>
      </c>
      <c r="G3066" s="10">
        <f>ROUND(E3066/D3066,2)</f>
        <v>0.11</v>
      </c>
      <c r="H3066" s="9" t="s">
        <v>8219</v>
      </c>
      <c r="I3066" t="s">
        <v>8222</v>
      </c>
      <c r="J3066" t="s">
        <v>8244</v>
      </c>
      <c r="K3066">
        <v>1448175540</v>
      </c>
      <c r="L3066">
        <v>1445483246</v>
      </c>
      <c r="M3066" s="20">
        <f>(((K3066/60)/60)/24)+DATE(1970,1,1)</f>
        <v>42330.290972222225</v>
      </c>
      <c r="N3066" s="20">
        <f>(((L3066/60)/60)/24)+DATE(1970,1,1)</f>
        <v>42299.130162037036</v>
      </c>
      <c r="O3066" s="22">
        <f>M3066-N3066</f>
        <v>31.160810185188893</v>
      </c>
      <c r="P3066" t="b">
        <v>0</v>
      </c>
      <c r="Q3066">
        <v>72</v>
      </c>
      <c r="R3066" t="b">
        <v>0</v>
      </c>
      <c r="S3066" t="s">
        <v>8298</v>
      </c>
      <c r="T3066" s="15" t="s">
        <v>8313</v>
      </c>
      <c r="U3066" s="15" t="s">
        <v>8353</v>
      </c>
    </row>
    <row r="3067" spans="1:21" ht="60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s="13">
        <f>IFERROR(ROUND(E3067/Q3067,2),0)</f>
        <v>5</v>
      </c>
      <c r="G3067" s="10">
        <f>ROUND(E3067/D3067,2)</f>
        <v>0</v>
      </c>
      <c r="H3067" s="9" t="s">
        <v>8219</v>
      </c>
      <c r="I3067" t="s">
        <v>8222</v>
      </c>
      <c r="J3067" t="s">
        <v>8244</v>
      </c>
      <c r="K3067">
        <v>1406683172</v>
      </c>
      <c r="L3067">
        <v>1404523172</v>
      </c>
      <c r="M3067" s="20">
        <f>(((K3067/60)/60)/24)+DATE(1970,1,1)</f>
        <v>41850.055231481485</v>
      </c>
      <c r="N3067" s="20">
        <f>(((L3067/60)/60)/24)+DATE(1970,1,1)</f>
        <v>41825.055231481485</v>
      </c>
      <c r="O3067" s="22">
        <f>M3067-N3067</f>
        <v>25</v>
      </c>
      <c r="P3067" t="b">
        <v>0</v>
      </c>
      <c r="Q3067">
        <v>2</v>
      </c>
      <c r="R3067" t="b">
        <v>0</v>
      </c>
      <c r="S3067" t="s">
        <v>8298</v>
      </c>
      <c r="T3067" s="15" t="s">
        <v>8313</v>
      </c>
      <c r="U3067" s="15" t="s">
        <v>8353</v>
      </c>
    </row>
    <row r="3068" spans="1:21" ht="45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s="13">
        <f>IFERROR(ROUND(E3068/Q3068,2),0)</f>
        <v>2796.67</v>
      </c>
      <c r="G3068" s="10">
        <f>ROUND(E3068/D3068,2)</f>
        <v>0.12</v>
      </c>
      <c r="H3068" s="9" t="s">
        <v>8219</v>
      </c>
      <c r="I3068" t="s">
        <v>8224</v>
      </c>
      <c r="J3068" t="s">
        <v>8246</v>
      </c>
      <c r="K3068">
        <v>1468128537</v>
      </c>
      <c r="L3068">
        <v>1465536537</v>
      </c>
      <c r="M3068" s="20">
        <f>(((K3068/60)/60)/24)+DATE(1970,1,1)</f>
        <v>42561.228437500002</v>
      </c>
      <c r="N3068" s="20">
        <f>(((L3068/60)/60)/24)+DATE(1970,1,1)</f>
        <v>42531.228437500002</v>
      </c>
      <c r="O3068" s="22">
        <f>M3068-N3068</f>
        <v>30</v>
      </c>
      <c r="P3068" t="b">
        <v>0</v>
      </c>
      <c r="Q3068">
        <v>15</v>
      </c>
      <c r="R3068" t="b">
        <v>0</v>
      </c>
      <c r="S3068" t="s">
        <v>8298</v>
      </c>
      <c r="T3068" s="15" t="s">
        <v>8313</v>
      </c>
      <c r="U3068" s="15" t="s">
        <v>8353</v>
      </c>
    </row>
    <row r="3069" spans="1:21" ht="60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s="13">
        <f>IFERROR(ROUND(E3069/Q3069,2),0)</f>
        <v>200</v>
      </c>
      <c r="G3069" s="10">
        <f>ROUND(E3069/D3069,2)</f>
        <v>0.03</v>
      </c>
      <c r="H3069" s="9" t="s">
        <v>8219</v>
      </c>
      <c r="I3069" t="s">
        <v>8226</v>
      </c>
      <c r="J3069" t="s">
        <v>8248</v>
      </c>
      <c r="K3069">
        <v>1441837879</v>
      </c>
      <c r="L3069">
        <v>1439245879</v>
      </c>
      <c r="M3069" s="20">
        <f>(((K3069/60)/60)/24)+DATE(1970,1,1)</f>
        <v>42256.938414351855</v>
      </c>
      <c r="N3069" s="20">
        <f>(((L3069/60)/60)/24)+DATE(1970,1,1)</f>
        <v>42226.938414351855</v>
      </c>
      <c r="O3069" s="22">
        <f>M3069-N3069</f>
        <v>30</v>
      </c>
      <c r="P3069" t="b">
        <v>0</v>
      </c>
      <c r="Q3069">
        <v>1</v>
      </c>
      <c r="R3069" t="b">
        <v>0</v>
      </c>
      <c r="S3069" t="s">
        <v>8298</v>
      </c>
      <c r="T3069" s="15" t="s">
        <v>8313</v>
      </c>
      <c r="U3069" s="15" t="s">
        <v>8353</v>
      </c>
    </row>
    <row r="3070" spans="1:21" ht="60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s="13">
        <f>IFERROR(ROUND(E3070/Q3070,2),0)</f>
        <v>87.5</v>
      </c>
      <c r="G3070" s="10">
        <f>ROUND(E3070/D3070,2)</f>
        <v>0</v>
      </c>
      <c r="H3070" s="9" t="s">
        <v>8219</v>
      </c>
      <c r="I3070" t="s">
        <v>8222</v>
      </c>
      <c r="J3070" t="s">
        <v>8244</v>
      </c>
      <c r="K3070">
        <v>1445013352</v>
      </c>
      <c r="L3070">
        <v>1442421352</v>
      </c>
      <c r="M3070" s="20">
        <f>(((K3070/60)/60)/24)+DATE(1970,1,1)</f>
        <v>42293.691574074073</v>
      </c>
      <c r="N3070" s="20">
        <f>(((L3070/60)/60)/24)+DATE(1970,1,1)</f>
        <v>42263.691574074073</v>
      </c>
      <c r="O3070" s="22">
        <f>M3070-N3070</f>
        <v>30</v>
      </c>
      <c r="P3070" t="b">
        <v>0</v>
      </c>
      <c r="Q3070">
        <v>2</v>
      </c>
      <c r="R3070" t="b">
        <v>0</v>
      </c>
      <c r="S3070" t="s">
        <v>8298</v>
      </c>
      <c r="T3070" s="15" t="s">
        <v>8313</v>
      </c>
      <c r="U3070" s="15" t="s">
        <v>8353</v>
      </c>
    </row>
    <row r="3071" spans="1:21" ht="60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s="13">
        <f>IFERROR(ROUND(E3071/Q3071,2),0)</f>
        <v>20.14</v>
      </c>
      <c r="G3071" s="10">
        <f>ROUND(E3071/D3071,2)</f>
        <v>0.14000000000000001</v>
      </c>
      <c r="H3071" s="9" t="s">
        <v>8219</v>
      </c>
      <c r="I3071" t="s">
        <v>8222</v>
      </c>
      <c r="J3071" t="s">
        <v>8244</v>
      </c>
      <c r="K3071">
        <v>1418587234</v>
      </c>
      <c r="L3071">
        <v>1415995234</v>
      </c>
      <c r="M3071" s="20">
        <f>(((K3071/60)/60)/24)+DATE(1970,1,1)</f>
        <v>41987.833726851852</v>
      </c>
      <c r="N3071" s="20">
        <f>(((L3071/60)/60)/24)+DATE(1970,1,1)</f>
        <v>41957.833726851852</v>
      </c>
      <c r="O3071" s="22">
        <f>M3071-N3071</f>
        <v>30</v>
      </c>
      <c r="P3071" t="b">
        <v>0</v>
      </c>
      <c r="Q3071">
        <v>7</v>
      </c>
      <c r="R3071" t="b">
        <v>0</v>
      </c>
      <c r="S3071" t="s">
        <v>8298</v>
      </c>
      <c r="T3071" s="15" t="s">
        <v>8313</v>
      </c>
      <c r="U3071" s="15" t="s">
        <v>8353</v>
      </c>
    </row>
    <row r="3072" spans="1:21" ht="45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s="13">
        <f>IFERROR(ROUND(E3072/Q3072,2),0)</f>
        <v>20.88</v>
      </c>
      <c r="G3072" s="10">
        <f>ROUND(E3072/D3072,2)</f>
        <v>0.03</v>
      </c>
      <c r="H3072" s="9" t="s">
        <v>8219</v>
      </c>
      <c r="I3072" t="s">
        <v>8223</v>
      </c>
      <c r="J3072" t="s">
        <v>8245</v>
      </c>
      <c r="K3072">
        <v>1481132169</v>
      </c>
      <c r="L3072">
        <v>1479317769</v>
      </c>
      <c r="M3072" s="20">
        <f>(((K3072/60)/60)/24)+DATE(1970,1,1)</f>
        <v>42711.733437499999</v>
      </c>
      <c r="N3072" s="20">
        <f>(((L3072/60)/60)/24)+DATE(1970,1,1)</f>
        <v>42690.733437499999</v>
      </c>
      <c r="O3072" s="22">
        <f>M3072-N3072</f>
        <v>21</v>
      </c>
      <c r="P3072" t="b">
        <v>0</v>
      </c>
      <c r="Q3072">
        <v>16</v>
      </c>
      <c r="R3072" t="b">
        <v>0</v>
      </c>
      <c r="S3072" t="s">
        <v>8298</v>
      </c>
      <c r="T3072" s="15" t="s">
        <v>8313</v>
      </c>
      <c r="U3072" s="15" t="s">
        <v>8353</v>
      </c>
    </row>
    <row r="3073" spans="1:21" ht="45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s="13">
        <f>IFERROR(ROUND(E3073/Q3073,2),0)</f>
        <v>61.31</v>
      </c>
      <c r="G3073" s="10">
        <f>ROUND(E3073/D3073,2)</f>
        <v>0.6</v>
      </c>
      <c r="H3073" s="9" t="s">
        <v>8219</v>
      </c>
      <c r="I3073" t="s">
        <v>8222</v>
      </c>
      <c r="J3073" t="s">
        <v>8244</v>
      </c>
      <c r="K3073">
        <v>1429595940</v>
      </c>
      <c r="L3073">
        <v>1428082481</v>
      </c>
      <c r="M3073" s="20">
        <f>(((K3073/60)/60)/24)+DATE(1970,1,1)</f>
        <v>42115.249305555553</v>
      </c>
      <c r="N3073" s="20">
        <f>(((L3073/60)/60)/24)+DATE(1970,1,1)</f>
        <v>42097.732418981483</v>
      </c>
      <c r="O3073" s="22">
        <f>M3073-N3073</f>
        <v>17.516886574070668</v>
      </c>
      <c r="P3073" t="b">
        <v>0</v>
      </c>
      <c r="Q3073">
        <v>117</v>
      </c>
      <c r="R3073" t="b">
        <v>0</v>
      </c>
      <c r="S3073" t="s">
        <v>8298</v>
      </c>
      <c r="T3073" s="15" t="s">
        <v>8313</v>
      </c>
      <c r="U3073" s="15" t="s">
        <v>8353</v>
      </c>
    </row>
    <row r="3074" spans="1:21" ht="60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s="13">
        <f>IFERROR(ROUND(E3074/Q3074,2),0)</f>
        <v>1</v>
      </c>
      <c r="G3074" s="10">
        <f>ROUND(E3074/D3074,2)</f>
        <v>0</v>
      </c>
      <c r="H3074" s="9" t="s">
        <v>8219</v>
      </c>
      <c r="I3074" t="s">
        <v>8222</v>
      </c>
      <c r="J3074" t="s">
        <v>8244</v>
      </c>
      <c r="K3074">
        <v>1477791960</v>
      </c>
      <c r="L3074">
        <v>1476549262</v>
      </c>
      <c r="M3074" s="20">
        <f>(((K3074/60)/60)/24)+DATE(1970,1,1)</f>
        <v>42673.073611111111</v>
      </c>
      <c r="N3074" s="20">
        <f>(((L3074/60)/60)/24)+DATE(1970,1,1)</f>
        <v>42658.690532407403</v>
      </c>
      <c r="O3074" s="22">
        <f>M3074-N3074</f>
        <v>14.383078703707724</v>
      </c>
      <c r="P3074" t="b">
        <v>0</v>
      </c>
      <c r="Q3074">
        <v>2</v>
      </c>
      <c r="R3074" t="b">
        <v>0</v>
      </c>
      <c r="S3074" t="s">
        <v>8298</v>
      </c>
      <c r="T3074" s="15" t="s">
        <v>8313</v>
      </c>
      <c r="U3074" s="15" t="s">
        <v>8353</v>
      </c>
    </row>
    <row r="3075" spans="1:21" ht="45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s="13">
        <f>IFERROR(ROUND(E3075/Q3075,2),0)</f>
        <v>92.14</v>
      </c>
      <c r="G3075" s="10">
        <f>ROUND(E3075/D3075,2)</f>
        <v>0</v>
      </c>
      <c r="H3075" s="9" t="s">
        <v>8219</v>
      </c>
      <c r="I3075" t="s">
        <v>8222</v>
      </c>
      <c r="J3075" t="s">
        <v>8244</v>
      </c>
      <c r="K3075">
        <v>1434309540</v>
      </c>
      <c r="L3075">
        <v>1429287900</v>
      </c>
      <c r="M3075" s="20">
        <f>(((K3075/60)/60)/24)+DATE(1970,1,1)</f>
        <v>42169.804861111115</v>
      </c>
      <c r="N3075" s="20">
        <f>(((L3075/60)/60)/24)+DATE(1970,1,1)</f>
        <v>42111.684027777781</v>
      </c>
      <c r="O3075" s="22">
        <f>M3075-N3075</f>
        <v>58.120833333334303</v>
      </c>
      <c r="P3075" t="b">
        <v>0</v>
      </c>
      <c r="Q3075">
        <v>7</v>
      </c>
      <c r="R3075" t="b">
        <v>0</v>
      </c>
      <c r="S3075" t="s">
        <v>8298</v>
      </c>
      <c r="T3075" s="15" t="s">
        <v>8313</v>
      </c>
      <c r="U3075" s="15" t="s">
        <v>8353</v>
      </c>
    </row>
    <row r="3076" spans="1:21" ht="75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s="13">
        <f>IFERROR(ROUND(E3076/Q3076,2),0)</f>
        <v>7.33</v>
      </c>
      <c r="G3076" s="10">
        <f>ROUND(E3076/D3076,2)</f>
        <v>0</v>
      </c>
      <c r="H3076" s="9" t="s">
        <v>8219</v>
      </c>
      <c r="I3076" t="s">
        <v>8228</v>
      </c>
      <c r="J3076" t="s">
        <v>8247</v>
      </c>
      <c r="K3076">
        <v>1457617359</v>
      </c>
      <c r="L3076">
        <v>1455025359</v>
      </c>
      <c r="M3076" s="20">
        <f>(((K3076/60)/60)/24)+DATE(1970,1,1)</f>
        <v>42439.571284722217</v>
      </c>
      <c r="N3076" s="20">
        <f>(((L3076/60)/60)/24)+DATE(1970,1,1)</f>
        <v>42409.571284722217</v>
      </c>
      <c r="O3076" s="22">
        <f>M3076-N3076</f>
        <v>30</v>
      </c>
      <c r="P3076" t="b">
        <v>0</v>
      </c>
      <c r="Q3076">
        <v>3</v>
      </c>
      <c r="R3076" t="b">
        <v>0</v>
      </c>
      <c r="S3076" t="s">
        <v>8298</v>
      </c>
      <c r="T3076" s="15" t="s">
        <v>8313</v>
      </c>
      <c r="U3076" s="15" t="s">
        <v>8353</v>
      </c>
    </row>
    <row r="3077" spans="1:21" ht="45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s="13">
        <f>IFERROR(ROUND(E3077/Q3077,2),0)</f>
        <v>64.8</v>
      </c>
      <c r="G3077" s="10">
        <f>ROUND(E3077/D3077,2)</f>
        <v>0.09</v>
      </c>
      <c r="H3077" s="9" t="s">
        <v>8219</v>
      </c>
      <c r="I3077" t="s">
        <v>8222</v>
      </c>
      <c r="J3077" t="s">
        <v>8244</v>
      </c>
      <c r="K3077">
        <v>1471573640</v>
      </c>
      <c r="L3077">
        <v>1467253640</v>
      </c>
      <c r="M3077" s="20">
        <f>(((K3077/60)/60)/24)+DATE(1970,1,1)</f>
        <v>42601.102314814809</v>
      </c>
      <c r="N3077" s="20">
        <f>(((L3077/60)/60)/24)+DATE(1970,1,1)</f>
        <v>42551.102314814809</v>
      </c>
      <c r="O3077" s="22">
        <f>M3077-N3077</f>
        <v>50</v>
      </c>
      <c r="P3077" t="b">
        <v>0</v>
      </c>
      <c r="Q3077">
        <v>20</v>
      </c>
      <c r="R3077" t="b">
        <v>0</v>
      </c>
      <c r="S3077" t="s">
        <v>8298</v>
      </c>
      <c r="T3077" s="15" t="s">
        <v>8313</v>
      </c>
      <c r="U3077" s="15" t="s">
        <v>8353</v>
      </c>
    </row>
    <row r="3078" spans="1:21" ht="30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s="13">
        <f>IFERROR(ROUND(E3078/Q3078,2),0)</f>
        <v>30.12</v>
      </c>
      <c r="G3078" s="10">
        <f>ROUND(E3078/D3078,2)</f>
        <v>0.15</v>
      </c>
      <c r="H3078" s="9" t="s">
        <v>8219</v>
      </c>
      <c r="I3078" t="s">
        <v>8222</v>
      </c>
      <c r="J3078" t="s">
        <v>8244</v>
      </c>
      <c r="K3078">
        <v>1444405123</v>
      </c>
      <c r="L3078">
        <v>1439221123</v>
      </c>
      <c r="M3078" s="20">
        <f>(((K3078/60)/60)/24)+DATE(1970,1,1)</f>
        <v>42286.651886574073</v>
      </c>
      <c r="N3078" s="20">
        <f>(((L3078/60)/60)/24)+DATE(1970,1,1)</f>
        <v>42226.651886574073</v>
      </c>
      <c r="O3078" s="22">
        <f>M3078-N3078</f>
        <v>60</v>
      </c>
      <c r="P3078" t="b">
        <v>0</v>
      </c>
      <c r="Q3078">
        <v>50</v>
      </c>
      <c r="R3078" t="b">
        <v>0</v>
      </c>
      <c r="S3078" t="s">
        <v>8298</v>
      </c>
      <c r="T3078" s="15" t="s">
        <v>8313</v>
      </c>
      <c r="U3078" s="15" t="s">
        <v>8353</v>
      </c>
    </row>
    <row r="3079" spans="1:21" ht="60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s="13">
        <f>IFERROR(ROUND(E3079/Q3079,2),0)</f>
        <v>52.5</v>
      </c>
      <c r="G3079" s="10">
        <f>ROUND(E3079/D3079,2)</f>
        <v>0</v>
      </c>
      <c r="H3079" s="9" t="s">
        <v>8219</v>
      </c>
      <c r="I3079" t="s">
        <v>8227</v>
      </c>
      <c r="J3079" t="s">
        <v>8249</v>
      </c>
      <c r="K3079">
        <v>1488495478</v>
      </c>
      <c r="L3079">
        <v>1485903478</v>
      </c>
      <c r="M3079" s="20">
        <f>(((K3079/60)/60)/24)+DATE(1970,1,1)</f>
        <v>42796.956921296296</v>
      </c>
      <c r="N3079" s="20">
        <f>(((L3079/60)/60)/24)+DATE(1970,1,1)</f>
        <v>42766.956921296296</v>
      </c>
      <c r="O3079" s="22">
        <f>M3079-N3079</f>
        <v>30</v>
      </c>
      <c r="P3079" t="b">
        <v>0</v>
      </c>
      <c r="Q3079">
        <v>2</v>
      </c>
      <c r="R3079" t="b">
        <v>0</v>
      </c>
      <c r="S3079" t="s">
        <v>8298</v>
      </c>
      <c r="T3079" s="15" t="s">
        <v>8313</v>
      </c>
      <c r="U3079" s="15" t="s">
        <v>8353</v>
      </c>
    </row>
    <row r="3080" spans="1:21" ht="60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s="13">
        <f>IFERROR(ROUND(E3080/Q3080,2),0)</f>
        <v>23.67</v>
      </c>
      <c r="G3080" s="10">
        <f>ROUND(E3080/D3080,2)</f>
        <v>0</v>
      </c>
      <c r="H3080" s="9" t="s">
        <v>8219</v>
      </c>
      <c r="I3080" t="s">
        <v>8222</v>
      </c>
      <c r="J3080" t="s">
        <v>8244</v>
      </c>
      <c r="K3080">
        <v>1424920795</v>
      </c>
      <c r="L3080">
        <v>1422328795</v>
      </c>
      <c r="M3080" s="20">
        <f>(((K3080/60)/60)/24)+DATE(1970,1,1)</f>
        <v>42061.138831018514</v>
      </c>
      <c r="N3080" s="20">
        <f>(((L3080/60)/60)/24)+DATE(1970,1,1)</f>
        <v>42031.138831018514</v>
      </c>
      <c r="O3080" s="22">
        <f>M3080-N3080</f>
        <v>30</v>
      </c>
      <c r="P3080" t="b">
        <v>0</v>
      </c>
      <c r="Q3080">
        <v>3</v>
      </c>
      <c r="R3080" t="b">
        <v>0</v>
      </c>
      <c r="S3080" t="s">
        <v>8298</v>
      </c>
      <c r="T3080" s="15" t="s">
        <v>8313</v>
      </c>
      <c r="U3080" s="15" t="s">
        <v>8353</v>
      </c>
    </row>
    <row r="3081" spans="1:21" ht="45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s="13">
        <f>IFERROR(ROUND(E3081/Q3081,2),0)</f>
        <v>415.78</v>
      </c>
      <c r="G3081" s="10">
        <f>ROUND(E3081/D3081,2)</f>
        <v>0.01</v>
      </c>
      <c r="H3081" s="9" t="s">
        <v>8219</v>
      </c>
      <c r="I3081" t="s">
        <v>8222</v>
      </c>
      <c r="J3081" t="s">
        <v>8244</v>
      </c>
      <c r="K3081">
        <v>1427040435</v>
      </c>
      <c r="L3081">
        <v>1424452035</v>
      </c>
      <c r="M3081" s="20">
        <f>(((K3081/60)/60)/24)+DATE(1970,1,1)</f>
        <v>42085.671701388885</v>
      </c>
      <c r="N3081" s="20">
        <f>(((L3081/60)/60)/24)+DATE(1970,1,1)</f>
        <v>42055.713368055556</v>
      </c>
      <c r="O3081" s="22">
        <f>M3081-N3081</f>
        <v>29.958333333328483</v>
      </c>
      <c r="P3081" t="b">
        <v>0</v>
      </c>
      <c r="Q3081">
        <v>27</v>
      </c>
      <c r="R3081" t="b">
        <v>0</v>
      </c>
      <c r="S3081" t="s">
        <v>8298</v>
      </c>
      <c r="T3081" s="15" t="s">
        <v>8313</v>
      </c>
      <c r="U3081" s="15" t="s">
        <v>8353</v>
      </c>
    </row>
    <row r="3082" spans="1:21" ht="60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s="13">
        <f>IFERROR(ROUND(E3082/Q3082,2),0)</f>
        <v>53.71</v>
      </c>
      <c r="G3082" s="10">
        <f>ROUND(E3082/D3082,2)</f>
        <v>0</v>
      </c>
      <c r="H3082" s="9" t="s">
        <v>8219</v>
      </c>
      <c r="I3082" t="s">
        <v>8222</v>
      </c>
      <c r="J3082" t="s">
        <v>8244</v>
      </c>
      <c r="K3082">
        <v>1419644444</v>
      </c>
      <c r="L3082">
        <v>1414456844</v>
      </c>
      <c r="M3082" s="20">
        <f>(((K3082/60)/60)/24)+DATE(1970,1,1)</f>
        <v>42000.0699537037</v>
      </c>
      <c r="N3082" s="20">
        <f>(((L3082/60)/60)/24)+DATE(1970,1,1)</f>
        <v>41940.028287037036</v>
      </c>
      <c r="O3082" s="22">
        <f>M3082-N3082</f>
        <v>60.041666666664241</v>
      </c>
      <c r="P3082" t="b">
        <v>0</v>
      </c>
      <c r="Q3082">
        <v>7</v>
      </c>
      <c r="R3082" t="b">
        <v>0</v>
      </c>
      <c r="S3082" t="s">
        <v>8298</v>
      </c>
      <c r="T3082" s="15" t="s">
        <v>8313</v>
      </c>
      <c r="U3082" s="15" t="s">
        <v>8353</v>
      </c>
    </row>
    <row r="3083" spans="1:21" ht="60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s="13">
        <f>IFERROR(ROUND(E3083/Q3083,2),0)</f>
        <v>420.6</v>
      </c>
      <c r="G3083" s="10">
        <f>ROUND(E3083/D3083,2)</f>
        <v>0</v>
      </c>
      <c r="H3083" s="9" t="s">
        <v>8219</v>
      </c>
      <c r="I3083" t="s">
        <v>8222</v>
      </c>
      <c r="J3083" t="s">
        <v>8244</v>
      </c>
      <c r="K3083">
        <v>1442722891</v>
      </c>
      <c r="L3083">
        <v>1440130891</v>
      </c>
      <c r="M3083" s="20">
        <f>(((K3083/60)/60)/24)+DATE(1970,1,1)</f>
        <v>42267.181608796294</v>
      </c>
      <c r="N3083" s="20">
        <f>(((L3083/60)/60)/24)+DATE(1970,1,1)</f>
        <v>42237.181608796294</v>
      </c>
      <c r="O3083" s="22">
        <f>M3083-N3083</f>
        <v>30</v>
      </c>
      <c r="P3083" t="b">
        <v>0</v>
      </c>
      <c r="Q3083">
        <v>5</v>
      </c>
      <c r="R3083" t="b">
        <v>0</v>
      </c>
      <c r="S3083" t="s">
        <v>8298</v>
      </c>
      <c r="T3083" s="15" t="s">
        <v>8313</v>
      </c>
      <c r="U3083" s="15" t="s">
        <v>8353</v>
      </c>
    </row>
    <row r="3084" spans="1:21" ht="60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s="13" t="s">
        <v>7234</v>
      </c>
      <c r="G3084" s="10">
        <f>ROUND(E3084/D3084,2)</f>
        <v>0</v>
      </c>
      <c r="H3084" s="9" t="s">
        <v>8219</v>
      </c>
      <c r="I3084" t="s">
        <v>8222</v>
      </c>
      <c r="J3084" t="s">
        <v>8244</v>
      </c>
      <c r="K3084">
        <v>1447628946</v>
      </c>
      <c r="L3084">
        <v>1445033346</v>
      </c>
      <c r="M3084" s="20">
        <f>(((K3084/60)/60)/24)+DATE(1970,1,1)</f>
        <v>42323.96465277778</v>
      </c>
      <c r="N3084" s="20">
        <f>(((L3084/60)/60)/24)+DATE(1970,1,1)</f>
        <v>42293.922986111109</v>
      </c>
      <c r="O3084" s="22">
        <f>M3084-N3084</f>
        <v>30.041666666671517</v>
      </c>
      <c r="P3084" t="b">
        <v>0</v>
      </c>
      <c r="Q3084" t="s">
        <v>8305</v>
      </c>
      <c r="R3084" t="b">
        <v>0</v>
      </c>
      <c r="S3084" t="s">
        <v>8298</v>
      </c>
      <c r="T3084" s="15" t="s">
        <v>8313</v>
      </c>
      <c r="U3084" s="15" t="s">
        <v>8353</v>
      </c>
    </row>
    <row r="3085" spans="1:21" ht="75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s="13">
        <f>IFERROR(ROUND(E3085/Q3085,2),0)</f>
        <v>18.670000000000002</v>
      </c>
      <c r="G3085" s="10">
        <f>ROUND(E3085/D3085,2)</f>
        <v>0</v>
      </c>
      <c r="H3085" s="9" t="s">
        <v>8219</v>
      </c>
      <c r="I3085" t="s">
        <v>8222</v>
      </c>
      <c r="J3085" t="s">
        <v>8244</v>
      </c>
      <c r="K3085">
        <v>1409547600</v>
      </c>
      <c r="L3085">
        <v>1406986278</v>
      </c>
      <c r="M3085" s="20">
        <f>(((K3085/60)/60)/24)+DATE(1970,1,1)</f>
        <v>41883.208333333336</v>
      </c>
      <c r="N3085" s="20">
        <f>(((L3085/60)/60)/24)+DATE(1970,1,1)</f>
        <v>41853.563402777778</v>
      </c>
      <c r="O3085" s="22">
        <f>M3085-N3085</f>
        <v>29.644930555557949</v>
      </c>
      <c r="P3085" t="b">
        <v>0</v>
      </c>
      <c r="Q3085">
        <v>3</v>
      </c>
      <c r="R3085" t="b">
        <v>0</v>
      </c>
      <c r="S3085" t="s">
        <v>8298</v>
      </c>
      <c r="T3085" s="15" t="s">
        <v>8313</v>
      </c>
      <c r="U3085" s="15" t="s">
        <v>8353</v>
      </c>
    </row>
    <row r="3086" spans="1:21" ht="60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s="13">
        <f>IFERROR(ROUND(E3086/Q3086,2),0)</f>
        <v>78.33</v>
      </c>
      <c r="G3086" s="10">
        <f>ROUND(E3086/D3086,2)</f>
        <v>0.12</v>
      </c>
      <c r="H3086" s="9" t="s">
        <v>8219</v>
      </c>
      <c r="I3086" t="s">
        <v>8222</v>
      </c>
      <c r="J3086" t="s">
        <v>8244</v>
      </c>
      <c r="K3086">
        <v>1430851680</v>
      </c>
      <c r="L3086">
        <v>1428340931</v>
      </c>
      <c r="M3086" s="20">
        <f>(((K3086/60)/60)/24)+DATE(1970,1,1)</f>
        <v>42129.783333333333</v>
      </c>
      <c r="N3086" s="20">
        <f>(((L3086/60)/60)/24)+DATE(1970,1,1)</f>
        <v>42100.723738425921</v>
      </c>
      <c r="O3086" s="22">
        <f>M3086-N3086</f>
        <v>29.059594907412247</v>
      </c>
      <c r="P3086" t="b">
        <v>0</v>
      </c>
      <c r="Q3086">
        <v>6</v>
      </c>
      <c r="R3086" t="b">
        <v>0</v>
      </c>
      <c r="S3086" t="s">
        <v>8298</v>
      </c>
      <c r="T3086" s="15" t="s">
        <v>8313</v>
      </c>
      <c r="U3086" s="15" t="s">
        <v>8353</v>
      </c>
    </row>
    <row r="3087" spans="1:21" ht="60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s="13">
        <f>IFERROR(ROUND(E3087/Q3087,2),0)</f>
        <v>67.78</v>
      </c>
      <c r="G3087" s="10">
        <f>ROUND(E3087/D3087,2)</f>
        <v>0.02</v>
      </c>
      <c r="H3087" s="9" t="s">
        <v>8219</v>
      </c>
      <c r="I3087" t="s">
        <v>8222</v>
      </c>
      <c r="J3087" t="s">
        <v>8244</v>
      </c>
      <c r="K3087">
        <v>1443561159</v>
      </c>
      <c r="L3087">
        <v>1440969159</v>
      </c>
      <c r="M3087" s="20">
        <f>(((K3087/60)/60)/24)+DATE(1970,1,1)</f>
        <v>42276.883784722217</v>
      </c>
      <c r="N3087" s="20">
        <f>(((L3087/60)/60)/24)+DATE(1970,1,1)</f>
        <v>42246.883784722217</v>
      </c>
      <c r="O3087" s="22">
        <f>M3087-N3087</f>
        <v>30</v>
      </c>
      <c r="P3087" t="b">
        <v>0</v>
      </c>
      <c r="Q3087">
        <v>9</v>
      </c>
      <c r="R3087" t="b">
        <v>0</v>
      </c>
      <c r="S3087" t="s">
        <v>8298</v>
      </c>
      <c r="T3087" s="15" t="s">
        <v>8313</v>
      </c>
      <c r="U3087" s="15" t="s">
        <v>8353</v>
      </c>
    </row>
    <row r="3088" spans="1:21" ht="60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s="13">
        <f>IFERROR(ROUND(E3088/Q3088,2),0)</f>
        <v>16.670000000000002</v>
      </c>
      <c r="G3088" s="10">
        <f>ROUND(E3088/D3088,2)</f>
        <v>0</v>
      </c>
      <c r="H3088" s="9" t="s">
        <v>8219</v>
      </c>
      <c r="I3088" t="s">
        <v>8235</v>
      </c>
      <c r="J3088" t="s">
        <v>8247</v>
      </c>
      <c r="K3088">
        <v>1439827559</v>
      </c>
      <c r="L3088">
        <v>1434643559</v>
      </c>
      <c r="M3088" s="20">
        <f>(((K3088/60)/60)/24)+DATE(1970,1,1)</f>
        <v>42233.67082175926</v>
      </c>
      <c r="N3088" s="20">
        <f>(((L3088/60)/60)/24)+DATE(1970,1,1)</f>
        <v>42173.67082175926</v>
      </c>
      <c r="O3088" s="22">
        <f>M3088-N3088</f>
        <v>60</v>
      </c>
      <c r="P3088" t="b">
        <v>0</v>
      </c>
      <c r="Q3088">
        <v>3</v>
      </c>
      <c r="R3088" t="b">
        <v>0</v>
      </c>
      <c r="S3088" t="s">
        <v>8298</v>
      </c>
      <c r="T3088" s="15" t="s">
        <v>8313</v>
      </c>
      <c r="U3088" s="15" t="s">
        <v>8353</v>
      </c>
    </row>
    <row r="3089" spans="1:21" ht="60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s="13">
        <f>IFERROR(ROUND(E3089/Q3089,2),0)</f>
        <v>62.5</v>
      </c>
      <c r="G3089" s="10">
        <f>ROUND(E3089/D3089,2)</f>
        <v>0.01</v>
      </c>
      <c r="H3089" s="9" t="s">
        <v>8219</v>
      </c>
      <c r="I3089" t="s">
        <v>8222</v>
      </c>
      <c r="J3089" t="s">
        <v>8244</v>
      </c>
      <c r="K3089">
        <v>1482294990</v>
      </c>
      <c r="L3089">
        <v>1477107390</v>
      </c>
      <c r="M3089" s="20">
        <f>(((K3089/60)/60)/24)+DATE(1970,1,1)</f>
        <v>42725.192013888889</v>
      </c>
      <c r="N3089" s="20">
        <f>(((L3089/60)/60)/24)+DATE(1970,1,1)</f>
        <v>42665.150347222225</v>
      </c>
      <c r="O3089" s="22">
        <f>M3089-N3089</f>
        <v>60.041666666664241</v>
      </c>
      <c r="P3089" t="b">
        <v>0</v>
      </c>
      <c r="Q3089">
        <v>2</v>
      </c>
      <c r="R3089" t="b">
        <v>0</v>
      </c>
      <c r="S3089" t="s">
        <v>8298</v>
      </c>
      <c r="T3089" s="15" t="s">
        <v>8313</v>
      </c>
      <c r="U3089" s="15" t="s">
        <v>8353</v>
      </c>
    </row>
    <row r="3090" spans="1:21" ht="45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s="13">
        <f>IFERROR(ROUND(E3090/Q3090,2),0)</f>
        <v>42</v>
      </c>
      <c r="G3090" s="10">
        <f>ROUND(E3090/D3090,2)</f>
        <v>0</v>
      </c>
      <c r="H3090" s="9" t="s">
        <v>8219</v>
      </c>
      <c r="I3090" t="s">
        <v>8222</v>
      </c>
      <c r="J3090" t="s">
        <v>8244</v>
      </c>
      <c r="K3090">
        <v>1420724460</v>
      </c>
      <c r="L3090">
        <v>1418046247</v>
      </c>
      <c r="M3090" s="20">
        <f>(((K3090/60)/60)/24)+DATE(1970,1,1)</f>
        <v>42012.570138888885</v>
      </c>
      <c r="N3090" s="20">
        <f>(((L3090/60)/60)/24)+DATE(1970,1,1)</f>
        <v>41981.57230324074</v>
      </c>
      <c r="O3090" s="22">
        <f>M3090-N3090</f>
        <v>30.997835648144246</v>
      </c>
      <c r="P3090" t="b">
        <v>0</v>
      </c>
      <c r="Q3090">
        <v>3</v>
      </c>
      <c r="R3090" t="b">
        <v>0</v>
      </c>
      <c r="S3090" t="s">
        <v>8298</v>
      </c>
      <c r="T3090" s="15" t="s">
        <v>8313</v>
      </c>
      <c r="U3090" s="15" t="s">
        <v>8353</v>
      </c>
    </row>
    <row r="3091" spans="1:21" ht="45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s="13">
        <f>IFERROR(ROUND(E3091/Q3091,2),0)</f>
        <v>130.09</v>
      </c>
      <c r="G3091" s="10">
        <f>ROUND(E3091/D3091,2)</f>
        <v>0.23</v>
      </c>
      <c r="H3091" s="9" t="s">
        <v>8219</v>
      </c>
      <c r="I3091" t="s">
        <v>8222</v>
      </c>
      <c r="J3091" t="s">
        <v>8244</v>
      </c>
      <c r="K3091">
        <v>1468029540</v>
      </c>
      <c r="L3091">
        <v>1465304483</v>
      </c>
      <c r="M3091" s="20">
        <f>(((K3091/60)/60)/24)+DATE(1970,1,1)</f>
        <v>42560.082638888889</v>
      </c>
      <c r="N3091" s="20">
        <f>(((L3091/60)/60)/24)+DATE(1970,1,1)</f>
        <v>42528.542627314819</v>
      </c>
      <c r="O3091" s="22">
        <f>M3091-N3091</f>
        <v>31.540011574070377</v>
      </c>
      <c r="P3091" t="b">
        <v>0</v>
      </c>
      <c r="Q3091">
        <v>45</v>
      </c>
      <c r="R3091" t="b">
        <v>0</v>
      </c>
      <c r="S3091" t="s">
        <v>8298</v>
      </c>
      <c r="T3091" s="15" t="s">
        <v>8313</v>
      </c>
      <c r="U3091" s="15" t="s">
        <v>8353</v>
      </c>
    </row>
    <row r="3092" spans="1:21" ht="60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s="13">
        <f>IFERROR(ROUND(E3092/Q3092,2),0)</f>
        <v>1270.22</v>
      </c>
      <c r="G3092" s="10">
        <f>ROUND(E3092/D3092,2)</f>
        <v>0.05</v>
      </c>
      <c r="H3092" s="9" t="s">
        <v>8219</v>
      </c>
      <c r="I3092" t="s">
        <v>8222</v>
      </c>
      <c r="J3092" t="s">
        <v>8244</v>
      </c>
      <c r="K3092">
        <v>1430505545</v>
      </c>
      <c r="L3092">
        <v>1425325145</v>
      </c>
      <c r="M3092" s="20">
        <f>(((K3092/60)/60)/24)+DATE(1970,1,1)</f>
        <v>42125.777141203704</v>
      </c>
      <c r="N3092" s="20">
        <f>(((L3092/60)/60)/24)+DATE(1970,1,1)</f>
        <v>42065.818807870368</v>
      </c>
      <c r="O3092" s="22">
        <f>M3092-N3092</f>
        <v>59.958333333335759</v>
      </c>
      <c r="P3092" t="b">
        <v>0</v>
      </c>
      <c r="Q3092">
        <v>9</v>
      </c>
      <c r="R3092" t="b">
        <v>0</v>
      </c>
      <c r="S3092" t="s">
        <v>8298</v>
      </c>
      <c r="T3092" s="15" t="s">
        <v>8313</v>
      </c>
      <c r="U3092" s="15" t="s">
        <v>8353</v>
      </c>
    </row>
    <row r="3093" spans="1:21" ht="60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s="13">
        <f>IFERROR(ROUND(E3093/Q3093,2),0)</f>
        <v>88.44</v>
      </c>
      <c r="G3093" s="10">
        <f>ROUND(E3093/D3093,2)</f>
        <v>0.16</v>
      </c>
      <c r="H3093" s="9" t="s">
        <v>8219</v>
      </c>
      <c r="I3093" t="s">
        <v>8222</v>
      </c>
      <c r="J3093" t="s">
        <v>8244</v>
      </c>
      <c r="K3093">
        <v>1471214743</v>
      </c>
      <c r="L3093">
        <v>1468622743</v>
      </c>
      <c r="M3093" s="20">
        <f>(((K3093/60)/60)/24)+DATE(1970,1,1)</f>
        <v>42596.948414351849</v>
      </c>
      <c r="N3093" s="20">
        <f>(((L3093/60)/60)/24)+DATE(1970,1,1)</f>
        <v>42566.948414351849</v>
      </c>
      <c r="O3093" s="22">
        <f>M3093-N3093</f>
        <v>30</v>
      </c>
      <c r="P3093" t="b">
        <v>0</v>
      </c>
      <c r="Q3093">
        <v>9</v>
      </c>
      <c r="R3093" t="b">
        <v>0</v>
      </c>
      <c r="S3093" t="s">
        <v>8298</v>
      </c>
      <c r="T3093" s="15" t="s">
        <v>8313</v>
      </c>
      <c r="U3093" s="15" t="s">
        <v>8353</v>
      </c>
    </row>
    <row r="3094" spans="1:21" ht="45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s="13">
        <f>IFERROR(ROUND(E3094/Q3094,2),0)</f>
        <v>56.34</v>
      </c>
      <c r="G3094" s="10">
        <f>ROUND(E3094/D3094,2)</f>
        <v>0.01</v>
      </c>
      <c r="H3094" s="9" t="s">
        <v>8219</v>
      </c>
      <c r="I3094" t="s">
        <v>8222</v>
      </c>
      <c r="J3094" t="s">
        <v>8244</v>
      </c>
      <c r="K3094">
        <v>1444946400</v>
      </c>
      <c r="L3094">
        <v>1441723912</v>
      </c>
      <c r="M3094" s="20">
        <f>(((K3094/60)/60)/24)+DATE(1970,1,1)</f>
        <v>42292.916666666672</v>
      </c>
      <c r="N3094" s="20">
        <f>(((L3094/60)/60)/24)+DATE(1970,1,1)</f>
        <v>42255.619351851856</v>
      </c>
      <c r="O3094" s="22">
        <f>M3094-N3094</f>
        <v>37.297314814815763</v>
      </c>
      <c r="P3094" t="b">
        <v>0</v>
      </c>
      <c r="Q3094">
        <v>21</v>
      </c>
      <c r="R3094" t="b">
        <v>0</v>
      </c>
      <c r="S3094" t="s">
        <v>8298</v>
      </c>
      <c r="T3094" s="15" t="s">
        <v>8313</v>
      </c>
      <c r="U3094" s="15" t="s">
        <v>8353</v>
      </c>
    </row>
    <row r="3095" spans="1:21" ht="60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s="13">
        <f>IFERROR(ROUND(E3095/Q3095,2),0)</f>
        <v>53.53</v>
      </c>
      <c r="G3095" s="10">
        <f>ROUND(E3095/D3095,2)</f>
        <v>0.23</v>
      </c>
      <c r="H3095" s="9" t="s">
        <v>8219</v>
      </c>
      <c r="I3095" t="s">
        <v>8227</v>
      </c>
      <c r="J3095" t="s">
        <v>8249</v>
      </c>
      <c r="K3095">
        <v>1401595140</v>
      </c>
      <c r="L3095">
        <v>1398980941</v>
      </c>
      <c r="M3095" s="20">
        <f>(((K3095/60)/60)/24)+DATE(1970,1,1)</f>
        <v>41791.165972222225</v>
      </c>
      <c r="N3095" s="20">
        <f>(((L3095/60)/60)/24)+DATE(1970,1,1)</f>
        <v>41760.909039351849</v>
      </c>
      <c r="O3095" s="22">
        <f>M3095-N3095</f>
        <v>30.256932870375749</v>
      </c>
      <c r="P3095" t="b">
        <v>0</v>
      </c>
      <c r="Q3095">
        <v>17</v>
      </c>
      <c r="R3095" t="b">
        <v>0</v>
      </c>
      <c r="S3095" t="s">
        <v>8298</v>
      </c>
      <c r="T3095" s="15" t="s">
        <v>8313</v>
      </c>
      <c r="U3095" s="15" t="s">
        <v>8353</v>
      </c>
    </row>
    <row r="3096" spans="1:21" ht="45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s="13">
        <f>IFERROR(ROUND(E3096/Q3096,2),0)</f>
        <v>25</v>
      </c>
      <c r="G3096" s="10">
        <f>ROUND(E3096/D3096,2)</f>
        <v>0</v>
      </c>
      <c r="H3096" s="9" t="s">
        <v>8219</v>
      </c>
      <c r="I3096" t="s">
        <v>8222</v>
      </c>
      <c r="J3096" t="s">
        <v>8244</v>
      </c>
      <c r="K3096">
        <v>1442775956</v>
      </c>
      <c r="L3096">
        <v>1437591956</v>
      </c>
      <c r="M3096" s="20">
        <f>(((K3096/60)/60)/24)+DATE(1970,1,1)</f>
        <v>42267.795787037037</v>
      </c>
      <c r="N3096" s="20">
        <f>(((L3096/60)/60)/24)+DATE(1970,1,1)</f>
        <v>42207.795787037037</v>
      </c>
      <c r="O3096" s="22">
        <f>M3096-N3096</f>
        <v>60</v>
      </c>
      <c r="P3096" t="b">
        <v>0</v>
      </c>
      <c r="Q3096">
        <v>1</v>
      </c>
      <c r="R3096" t="b">
        <v>0</v>
      </c>
      <c r="S3096" t="s">
        <v>8298</v>
      </c>
      <c r="T3096" s="15" t="s">
        <v>8313</v>
      </c>
      <c r="U3096" s="15" t="s">
        <v>8353</v>
      </c>
    </row>
    <row r="3097" spans="1:21" ht="45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s="13">
        <f>IFERROR(ROUND(E3097/Q3097,2),0)</f>
        <v>50</v>
      </c>
      <c r="G3097" s="10">
        <f>ROUND(E3097/D3097,2)</f>
        <v>0</v>
      </c>
      <c r="H3097" s="9" t="s">
        <v>8219</v>
      </c>
      <c r="I3097" t="s">
        <v>8222</v>
      </c>
      <c r="J3097" t="s">
        <v>8244</v>
      </c>
      <c r="K3097">
        <v>1470011780</v>
      </c>
      <c r="L3097">
        <v>1464827780</v>
      </c>
      <c r="M3097" s="20">
        <f>(((K3097/60)/60)/24)+DATE(1970,1,1)</f>
        <v>42583.025231481486</v>
      </c>
      <c r="N3097" s="20">
        <f>(((L3097/60)/60)/24)+DATE(1970,1,1)</f>
        <v>42523.025231481486</v>
      </c>
      <c r="O3097" s="22">
        <f>M3097-N3097</f>
        <v>60</v>
      </c>
      <c r="P3097" t="b">
        <v>0</v>
      </c>
      <c r="Q3097">
        <v>1</v>
      </c>
      <c r="R3097" t="b">
        <v>0</v>
      </c>
      <c r="S3097" t="s">
        <v>8298</v>
      </c>
      <c r="T3097" s="15" t="s">
        <v>8313</v>
      </c>
      <c r="U3097" s="15" t="s">
        <v>8353</v>
      </c>
    </row>
    <row r="3098" spans="1:21" ht="45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s="13">
        <f>IFERROR(ROUND(E3098/Q3098,2),0)</f>
        <v>56.79</v>
      </c>
      <c r="G3098" s="10">
        <f>ROUND(E3098/D3098,2)</f>
        <v>0.04</v>
      </c>
      <c r="H3098" s="9" t="s">
        <v>8219</v>
      </c>
      <c r="I3098" t="s">
        <v>8222</v>
      </c>
      <c r="J3098" t="s">
        <v>8244</v>
      </c>
      <c r="K3098">
        <v>1432151326</v>
      </c>
      <c r="L3098">
        <v>1429559326</v>
      </c>
      <c r="M3098" s="20">
        <f>(((K3098/60)/60)/24)+DATE(1970,1,1)</f>
        <v>42144.825532407413</v>
      </c>
      <c r="N3098" s="20">
        <f>(((L3098/60)/60)/24)+DATE(1970,1,1)</f>
        <v>42114.825532407413</v>
      </c>
      <c r="O3098" s="22">
        <f>M3098-N3098</f>
        <v>30</v>
      </c>
      <c r="P3098" t="b">
        <v>0</v>
      </c>
      <c r="Q3098">
        <v>14</v>
      </c>
      <c r="R3098" t="b">
        <v>0</v>
      </c>
      <c r="S3098" t="s">
        <v>8298</v>
      </c>
      <c r="T3098" s="15" t="s">
        <v>8313</v>
      </c>
      <c r="U3098" s="15" t="s">
        <v>8353</v>
      </c>
    </row>
    <row r="3099" spans="1:21" ht="60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s="13">
        <f>IFERROR(ROUND(E3099/Q3099,2),0)</f>
        <v>40.83</v>
      </c>
      <c r="G3099" s="10">
        <f>ROUND(E3099/D3099,2)</f>
        <v>0.17</v>
      </c>
      <c r="H3099" s="9" t="s">
        <v>8219</v>
      </c>
      <c r="I3099" t="s">
        <v>8223</v>
      </c>
      <c r="J3099" t="s">
        <v>8245</v>
      </c>
      <c r="K3099">
        <v>1475848800</v>
      </c>
      <c r="L3099">
        <v>1474027501</v>
      </c>
      <c r="M3099" s="20">
        <f>(((K3099/60)/60)/24)+DATE(1970,1,1)</f>
        <v>42650.583333333328</v>
      </c>
      <c r="N3099" s="20">
        <f>(((L3099/60)/60)/24)+DATE(1970,1,1)</f>
        <v>42629.503483796296</v>
      </c>
      <c r="O3099" s="22">
        <f>M3099-N3099</f>
        <v>21.079849537032715</v>
      </c>
      <c r="P3099" t="b">
        <v>0</v>
      </c>
      <c r="Q3099">
        <v>42</v>
      </c>
      <c r="R3099" t="b">
        <v>0</v>
      </c>
      <c r="S3099" t="s">
        <v>8298</v>
      </c>
      <c r="T3099" s="15" t="s">
        <v>8313</v>
      </c>
      <c r="U3099" s="15" t="s">
        <v>8353</v>
      </c>
    </row>
    <row r="3100" spans="1:21" ht="60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s="13">
        <f>IFERROR(ROUND(E3100/Q3100,2),0)</f>
        <v>65.11</v>
      </c>
      <c r="G3100" s="10">
        <f>ROUND(E3100/D3100,2)</f>
        <v>0.04</v>
      </c>
      <c r="H3100" s="9" t="s">
        <v>8219</v>
      </c>
      <c r="I3100" t="s">
        <v>8222</v>
      </c>
      <c r="J3100" t="s">
        <v>8244</v>
      </c>
      <c r="K3100">
        <v>1454890620</v>
      </c>
      <c r="L3100">
        <v>1450724449</v>
      </c>
      <c r="M3100" s="20">
        <f>(((K3100/60)/60)/24)+DATE(1970,1,1)</f>
        <v>42408.01180555555</v>
      </c>
      <c r="N3100" s="20">
        <f>(((L3100/60)/60)/24)+DATE(1970,1,1)</f>
        <v>42359.792233796295</v>
      </c>
      <c r="O3100" s="22">
        <f>M3100-N3100</f>
        <v>48.219571759254904</v>
      </c>
      <c r="P3100" t="b">
        <v>0</v>
      </c>
      <c r="Q3100">
        <v>27</v>
      </c>
      <c r="R3100" t="b">
        <v>0</v>
      </c>
      <c r="S3100" t="s">
        <v>8298</v>
      </c>
      <c r="T3100" s="15" t="s">
        <v>8313</v>
      </c>
      <c r="U3100" s="15" t="s">
        <v>8353</v>
      </c>
    </row>
    <row r="3101" spans="1:21" ht="60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s="13">
        <f>IFERROR(ROUND(E3101/Q3101,2),0)</f>
        <v>55.6</v>
      </c>
      <c r="G3101" s="10">
        <f>ROUND(E3101/D3101,2)</f>
        <v>0.14000000000000001</v>
      </c>
      <c r="H3101" s="9" t="s">
        <v>8219</v>
      </c>
      <c r="I3101" t="s">
        <v>8222</v>
      </c>
      <c r="J3101" t="s">
        <v>8244</v>
      </c>
      <c r="K3101">
        <v>1455251591</v>
      </c>
      <c r="L3101">
        <v>1452659591</v>
      </c>
      <c r="M3101" s="20">
        <f>(((K3101/60)/60)/24)+DATE(1970,1,1)</f>
        <v>42412.189710648148</v>
      </c>
      <c r="N3101" s="20">
        <f>(((L3101/60)/60)/24)+DATE(1970,1,1)</f>
        <v>42382.189710648148</v>
      </c>
      <c r="O3101" s="22">
        <f>M3101-N3101</f>
        <v>30</v>
      </c>
      <c r="P3101" t="b">
        <v>0</v>
      </c>
      <c r="Q3101">
        <v>5</v>
      </c>
      <c r="R3101" t="b">
        <v>0</v>
      </c>
      <c r="S3101" t="s">
        <v>8298</v>
      </c>
      <c r="T3101" s="15" t="s">
        <v>8313</v>
      </c>
      <c r="U3101" s="15" t="s">
        <v>8353</v>
      </c>
    </row>
    <row r="3102" spans="1:21" ht="60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s="13">
        <f>IFERROR(ROUND(E3102/Q3102,2),0)</f>
        <v>140.54</v>
      </c>
      <c r="G3102" s="10">
        <f>ROUND(E3102/D3102,2)</f>
        <v>0.15</v>
      </c>
      <c r="H3102" s="9" t="s">
        <v>8219</v>
      </c>
      <c r="I3102" t="s">
        <v>8222</v>
      </c>
      <c r="J3102" t="s">
        <v>8244</v>
      </c>
      <c r="K3102">
        <v>1413816975</v>
      </c>
      <c r="L3102">
        <v>1411224975</v>
      </c>
      <c r="M3102" s="20">
        <f>(((K3102/60)/60)/24)+DATE(1970,1,1)</f>
        <v>41932.622395833336</v>
      </c>
      <c r="N3102" s="20">
        <f>(((L3102/60)/60)/24)+DATE(1970,1,1)</f>
        <v>41902.622395833336</v>
      </c>
      <c r="O3102" s="22">
        <f>M3102-N3102</f>
        <v>30</v>
      </c>
      <c r="P3102" t="b">
        <v>0</v>
      </c>
      <c r="Q3102">
        <v>13</v>
      </c>
      <c r="R3102" t="b">
        <v>0</v>
      </c>
      <c r="S3102" t="s">
        <v>8298</v>
      </c>
      <c r="T3102" s="15" t="s">
        <v>8313</v>
      </c>
      <c r="U3102" s="15" t="s">
        <v>8353</v>
      </c>
    </row>
    <row r="3103" spans="1:21" ht="60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s="13">
        <f>IFERROR(ROUND(E3103/Q3103,2),0)</f>
        <v>25</v>
      </c>
      <c r="G3103" s="10">
        <f>ROUND(E3103/D3103,2)</f>
        <v>0.12</v>
      </c>
      <c r="H3103" s="9" t="s">
        <v>8219</v>
      </c>
      <c r="I3103" t="s">
        <v>8228</v>
      </c>
      <c r="J3103" t="s">
        <v>8247</v>
      </c>
      <c r="K3103">
        <v>1437033360</v>
      </c>
      <c r="L3103">
        <v>1434445937</v>
      </c>
      <c r="M3103" s="20">
        <f>(((K3103/60)/60)/24)+DATE(1970,1,1)</f>
        <v>42201.330555555556</v>
      </c>
      <c r="N3103" s="20">
        <f>(((L3103/60)/60)/24)+DATE(1970,1,1)</f>
        <v>42171.383530092593</v>
      </c>
      <c r="O3103" s="22">
        <f>M3103-N3103</f>
        <v>29.947025462963211</v>
      </c>
      <c r="P3103" t="b">
        <v>0</v>
      </c>
      <c r="Q3103">
        <v>12</v>
      </c>
      <c r="R3103" t="b">
        <v>0</v>
      </c>
      <c r="S3103" t="s">
        <v>8298</v>
      </c>
      <c r="T3103" s="15" t="s">
        <v>8313</v>
      </c>
      <c r="U3103" s="15" t="s">
        <v>8353</v>
      </c>
    </row>
    <row r="3104" spans="1:21" ht="60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s="13">
        <f>IFERROR(ROUND(E3104/Q3104,2),0)</f>
        <v>69.53</v>
      </c>
      <c r="G3104" s="10">
        <f>ROUND(E3104/D3104,2)</f>
        <v>0.39</v>
      </c>
      <c r="H3104" s="9" t="s">
        <v>8219</v>
      </c>
      <c r="I3104" t="s">
        <v>8223</v>
      </c>
      <c r="J3104" t="s">
        <v>8245</v>
      </c>
      <c r="K3104">
        <v>1471939818</v>
      </c>
      <c r="L3104">
        <v>1467619818</v>
      </c>
      <c r="M3104" s="20">
        <f>(((K3104/60)/60)/24)+DATE(1970,1,1)</f>
        <v>42605.340486111112</v>
      </c>
      <c r="N3104" s="20">
        <f>(((L3104/60)/60)/24)+DATE(1970,1,1)</f>
        <v>42555.340486111112</v>
      </c>
      <c r="O3104" s="22">
        <f>M3104-N3104</f>
        <v>50</v>
      </c>
      <c r="P3104" t="b">
        <v>0</v>
      </c>
      <c r="Q3104">
        <v>90</v>
      </c>
      <c r="R3104" t="b">
        <v>0</v>
      </c>
      <c r="S3104" t="s">
        <v>8298</v>
      </c>
      <c r="T3104" s="15" t="s">
        <v>8313</v>
      </c>
      <c r="U3104" s="15" t="s">
        <v>8353</v>
      </c>
    </row>
    <row r="3105" spans="1:21" ht="30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s="13">
        <f>IFERROR(ROUND(E3105/Q3105,2),0)</f>
        <v>5.5</v>
      </c>
      <c r="G3105" s="10">
        <f>ROUND(E3105/D3105,2)</f>
        <v>0</v>
      </c>
      <c r="H3105" s="9" t="s">
        <v>8219</v>
      </c>
      <c r="I3105" t="s">
        <v>8222</v>
      </c>
      <c r="J3105" t="s">
        <v>8244</v>
      </c>
      <c r="K3105">
        <v>1434080706</v>
      </c>
      <c r="L3105">
        <v>1428896706</v>
      </c>
      <c r="M3105" s="20">
        <f>(((K3105/60)/60)/24)+DATE(1970,1,1)</f>
        <v>42167.156319444446</v>
      </c>
      <c r="N3105" s="20">
        <f>(((L3105/60)/60)/24)+DATE(1970,1,1)</f>
        <v>42107.156319444446</v>
      </c>
      <c r="O3105" s="22">
        <f>M3105-N3105</f>
        <v>60</v>
      </c>
      <c r="P3105" t="b">
        <v>0</v>
      </c>
      <c r="Q3105">
        <v>2</v>
      </c>
      <c r="R3105" t="b">
        <v>0</v>
      </c>
      <c r="S3105" t="s">
        <v>8298</v>
      </c>
      <c r="T3105" s="15" t="s">
        <v>8313</v>
      </c>
      <c r="U3105" s="15" t="s">
        <v>8353</v>
      </c>
    </row>
    <row r="3106" spans="1:21" ht="60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s="13">
        <f>IFERROR(ROUND(E3106/Q3106,2),0)</f>
        <v>237</v>
      </c>
      <c r="G3106" s="10">
        <f>ROUND(E3106/D3106,2)</f>
        <v>0.3</v>
      </c>
      <c r="H3106" s="9" t="s">
        <v>8219</v>
      </c>
      <c r="I3106" t="s">
        <v>8224</v>
      </c>
      <c r="J3106" t="s">
        <v>8246</v>
      </c>
      <c r="K3106">
        <v>1422928800</v>
      </c>
      <c r="L3106">
        <v>1420235311</v>
      </c>
      <c r="M3106" s="20">
        <f>(((K3106/60)/60)/24)+DATE(1970,1,1)</f>
        <v>42038.083333333328</v>
      </c>
      <c r="N3106" s="20">
        <f>(((L3106/60)/60)/24)+DATE(1970,1,1)</f>
        <v>42006.908692129626</v>
      </c>
      <c r="O3106" s="22">
        <f>M3106-N3106</f>
        <v>31.174641203702777</v>
      </c>
      <c r="P3106" t="b">
        <v>0</v>
      </c>
      <c r="Q3106">
        <v>5</v>
      </c>
      <c r="R3106" t="b">
        <v>0</v>
      </c>
      <c r="S3106" t="s">
        <v>8298</v>
      </c>
      <c r="T3106" s="15" t="s">
        <v>8313</v>
      </c>
      <c r="U3106" s="15" t="s">
        <v>8353</v>
      </c>
    </row>
    <row r="3107" spans="1:21" ht="45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s="13">
        <f>IFERROR(ROUND(E3107/Q3107,2),0)</f>
        <v>79.87</v>
      </c>
      <c r="G3107" s="10">
        <f>ROUND(E3107/D3107,2)</f>
        <v>0.42</v>
      </c>
      <c r="H3107" s="9" t="s">
        <v>8219</v>
      </c>
      <c r="I3107" t="s">
        <v>8222</v>
      </c>
      <c r="J3107" t="s">
        <v>8244</v>
      </c>
      <c r="K3107">
        <v>1413694800</v>
      </c>
      <c r="L3107">
        <v>1408986916</v>
      </c>
      <c r="M3107" s="20">
        <f>(((K3107/60)/60)/24)+DATE(1970,1,1)</f>
        <v>41931.208333333336</v>
      </c>
      <c r="N3107" s="20">
        <f>(((L3107/60)/60)/24)+DATE(1970,1,1)</f>
        <v>41876.718935185185</v>
      </c>
      <c r="O3107" s="22">
        <f>M3107-N3107</f>
        <v>54.48939814815094</v>
      </c>
      <c r="P3107" t="b">
        <v>0</v>
      </c>
      <c r="Q3107">
        <v>31</v>
      </c>
      <c r="R3107" t="b">
        <v>0</v>
      </c>
      <c r="S3107" t="s">
        <v>8298</v>
      </c>
      <c r="T3107" s="15" t="s">
        <v>8313</v>
      </c>
      <c r="U3107" s="15" t="s">
        <v>8353</v>
      </c>
    </row>
    <row r="3108" spans="1:21" ht="60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s="13">
        <f>IFERROR(ROUND(E3108/Q3108,2),0)</f>
        <v>10.25</v>
      </c>
      <c r="G3108" s="10">
        <f>ROUND(E3108/D3108,2)</f>
        <v>0.04</v>
      </c>
      <c r="H3108" s="9" t="s">
        <v>8219</v>
      </c>
      <c r="I3108" t="s">
        <v>8223</v>
      </c>
      <c r="J3108" t="s">
        <v>8245</v>
      </c>
      <c r="K3108">
        <v>1442440800</v>
      </c>
      <c r="L3108">
        <v>1440497876</v>
      </c>
      <c r="M3108" s="20">
        <f>(((K3108/60)/60)/24)+DATE(1970,1,1)</f>
        <v>42263.916666666672</v>
      </c>
      <c r="N3108" s="20">
        <f>(((L3108/60)/60)/24)+DATE(1970,1,1)</f>
        <v>42241.429120370376</v>
      </c>
      <c r="O3108" s="22">
        <f>M3108-N3108</f>
        <v>22.487546296295477</v>
      </c>
      <c r="P3108" t="b">
        <v>0</v>
      </c>
      <c r="Q3108">
        <v>4</v>
      </c>
      <c r="R3108" t="b">
        <v>0</v>
      </c>
      <c r="S3108" t="s">
        <v>8298</v>
      </c>
      <c r="T3108" s="15" t="s">
        <v>8313</v>
      </c>
      <c r="U3108" s="15" t="s">
        <v>8353</v>
      </c>
    </row>
    <row r="3109" spans="1:21" ht="60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s="13">
        <f>IFERROR(ROUND(E3109/Q3109,2),0)</f>
        <v>272.58999999999997</v>
      </c>
      <c r="G3109" s="10">
        <f>ROUND(E3109/D3109,2)</f>
        <v>0.2</v>
      </c>
      <c r="H3109" s="9" t="s">
        <v>8219</v>
      </c>
      <c r="I3109" t="s">
        <v>8222</v>
      </c>
      <c r="J3109" t="s">
        <v>8244</v>
      </c>
      <c r="K3109">
        <v>1431372751</v>
      </c>
      <c r="L3109">
        <v>1430767951</v>
      </c>
      <c r="M3109" s="20">
        <f>(((K3109/60)/60)/24)+DATE(1970,1,1)</f>
        <v>42135.814247685179</v>
      </c>
      <c r="N3109" s="20">
        <f>(((L3109/60)/60)/24)+DATE(1970,1,1)</f>
        <v>42128.814247685179</v>
      </c>
      <c r="O3109" s="22">
        <f>M3109-N3109</f>
        <v>7</v>
      </c>
      <c r="P3109" t="b">
        <v>0</v>
      </c>
      <c r="Q3109">
        <v>29</v>
      </c>
      <c r="R3109" t="b">
        <v>0</v>
      </c>
      <c r="S3109" t="s">
        <v>8298</v>
      </c>
      <c r="T3109" s="15" t="s">
        <v>8313</v>
      </c>
      <c r="U3109" s="15" t="s">
        <v>8353</v>
      </c>
    </row>
    <row r="3110" spans="1:21" ht="30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s="13">
        <f>IFERROR(ROUND(E3110/Q3110,2),0)</f>
        <v>13</v>
      </c>
      <c r="G3110" s="10">
        <f>ROUND(E3110/D3110,2)</f>
        <v>0</v>
      </c>
      <c r="H3110" s="9" t="s">
        <v>8219</v>
      </c>
      <c r="I3110" t="s">
        <v>8222</v>
      </c>
      <c r="J3110" t="s">
        <v>8244</v>
      </c>
      <c r="K3110">
        <v>1430234394</v>
      </c>
      <c r="L3110">
        <v>1425053994</v>
      </c>
      <c r="M3110" s="20">
        <f>(((K3110/60)/60)/24)+DATE(1970,1,1)</f>
        <v>42122.638819444444</v>
      </c>
      <c r="N3110" s="20">
        <f>(((L3110/60)/60)/24)+DATE(1970,1,1)</f>
        <v>42062.680486111116</v>
      </c>
      <c r="O3110" s="22">
        <f>M3110-N3110</f>
        <v>59.958333333328483</v>
      </c>
      <c r="P3110" t="b">
        <v>0</v>
      </c>
      <c r="Q3110">
        <v>2</v>
      </c>
      <c r="R3110" t="b">
        <v>0</v>
      </c>
      <c r="S3110" t="s">
        <v>8298</v>
      </c>
      <c r="T3110" s="15" t="s">
        <v>8313</v>
      </c>
      <c r="U3110" s="15" t="s">
        <v>8353</v>
      </c>
    </row>
    <row r="3111" spans="1:21" ht="60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s="13">
        <f>IFERROR(ROUND(E3111/Q3111,2),0)</f>
        <v>58.18</v>
      </c>
      <c r="G3111" s="10">
        <f>ROUND(E3111/D3111,2)</f>
        <v>0.25</v>
      </c>
      <c r="H3111" s="9" t="s">
        <v>8219</v>
      </c>
      <c r="I3111" t="s">
        <v>8222</v>
      </c>
      <c r="J3111" t="s">
        <v>8244</v>
      </c>
      <c r="K3111">
        <v>1409194810</v>
      </c>
      <c r="L3111">
        <v>1406170810</v>
      </c>
      <c r="M3111" s="20">
        <f>(((K3111/60)/60)/24)+DATE(1970,1,1)</f>
        <v>41879.125115740739</v>
      </c>
      <c r="N3111" s="20">
        <f>(((L3111/60)/60)/24)+DATE(1970,1,1)</f>
        <v>41844.125115740739</v>
      </c>
      <c r="O3111" s="22">
        <f>M3111-N3111</f>
        <v>35</v>
      </c>
      <c r="P3111" t="b">
        <v>0</v>
      </c>
      <c r="Q3111">
        <v>114</v>
      </c>
      <c r="R3111" t="b">
        <v>0</v>
      </c>
      <c r="S3111" t="s">
        <v>8298</v>
      </c>
      <c r="T3111" s="15" t="s">
        <v>8313</v>
      </c>
      <c r="U3111" s="15" t="s">
        <v>8353</v>
      </c>
    </row>
    <row r="3112" spans="1:21" ht="45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s="13">
        <f>IFERROR(ROUND(E3112/Q3112,2),0)</f>
        <v>10</v>
      </c>
      <c r="G3112" s="10">
        <f>ROUND(E3112/D3112,2)</f>
        <v>0</v>
      </c>
      <c r="H3112" s="9" t="s">
        <v>8219</v>
      </c>
      <c r="I3112" t="s">
        <v>8222</v>
      </c>
      <c r="J3112" t="s">
        <v>8244</v>
      </c>
      <c r="K3112">
        <v>1487465119</v>
      </c>
      <c r="L3112">
        <v>1484009119</v>
      </c>
      <c r="M3112" s="20">
        <f>(((K3112/60)/60)/24)+DATE(1970,1,1)</f>
        <v>42785.031469907408</v>
      </c>
      <c r="N3112" s="20">
        <f>(((L3112/60)/60)/24)+DATE(1970,1,1)</f>
        <v>42745.031469907408</v>
      </c>
      <c r="O3112" s="22">
        <f>M3112-N3112</f>
        <v>40</v>
      </c>
      <c r="P3112" t="b">
        <v>0</v>
      </c>
      <c r="Q3112">
        <v>1</v>
      </c>
      <c r="R3112" t="b">
        <v>0</v>
      </c>
      <c r="S3112" t="s">
        <v>8298</v>
      </c>
      <c r="T3112" s="15" t="s">
        <v>8313</v>
      </c>
      <c r="U3112" s="15" t="s">
        <v>8353</v>
      </c>
    </row>
    <row r="3113" spans="1:21" ht="45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s="13">
        <f>IFERROR(ROUND(E3113/Q3113,2),0)</f>
        <v>70.11</v>
      </c>
      <c r="G3113" s="10">
        <f>ROUND(E3113/D3113,2)</f>
        <v>0.27</v>
      </c>
      <c r="H3113" s="9" t="s">
        <v>8219</v>
      </c>
      <c r="I3113" t="s">
        <v>8222</v>
      </c>
      <c r="J3113" t="s">
        <v>8244</v>
      </c>
      <c r="K3113">
        <v>1412432220</v>
      </c>
      <c r="L3113">
        <v>1409753820</v>
      </c>
      <c r="M3113" s="20">
        <f>(((K3113/60)/60)/24)+DATE(1970,1,1)</f>
        <v>41916.595138888886</v>
      </c>
      <c r="N3113" s="20">
        <f>(((L3113/60)/60)/24)+DATE(1970,1,1)</f>
        <v>41885.595138888886</v>
      </c>
      <c r="O3113" s="22">
        <f>M3113-N3113</f>
        <v>31</v>
      </c>
      <c r="P3113" t="b">
        <v>0</v>
      </c>
      <c r="Q3113">
        <v>76</v>
      </c>
      <c r="R3113" t="b">
        <v>0</v>
      </c>
      <c r="S3113" t="s">
        <v>8298</v>
      </c>
      <c r="T3113" s="15" t="s">
        <v>8313</v>
      </c>
      <c r="U3113" s="15" t="s">
        <v>8353</v>
      </c>
    </row>
    <row r="3114" spans="1:21" ht="60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s="13">
        <f>IFERROR(ROUND(E3114/Q3114,2),0)</f>
        <v>57.89</v>
      </c>
      <c r="G3114" s="10">
        <f>ROUND(E3114/D3114,2)</f>
        <v>0.05</v>
      </c>
      <c r="H3114" s="9" t="s">
        <v>8219</v>
      </c>
      <c r="I3114" t="s">
        <v>8222</v>
      </c>
      <c r="J3114" t="s">
        <v>8244</v>
      </c>
      <c r="K3114">
        <v>1477968934</v>
      </c>
      <c r="L3114">
        <v>1472784934</v>
      </c>
      <c r="M3114" s="20">
        <f>(((K3114/60)/60)/24)+DATE(1970,1,1)</f>
        <v>42675.121921296297</v>
      </c>
      <c r="N3114" s="20">
        <f>(((L3114/60)/60)/24)+DATE(1970,1,1)</f>
        <v>42615.121921296297</v>
      </c>
      <c r="O3114" s="22">
        <f>M3114-N3114</f>
        <v>60</v>
      </c>
      <c r="P3114" t="b">
        <v>0</v>
      </c>
      <c r="Q3114">
        <v>9</v>
      </c>
      <c r="R3114" t="b">
        <v>0</v>
      </c>
      <c r="S3114" t="s">
        <v>8298</v>
      </c>
      <c r="T3114" s="15" t="s">
        <v>8313</v>
      </c>
      <c r="U3114" s="15" t="s">
        <v>8353</v>
      </c>
    </row>
    <row r="3115" spans="1:21" ht="60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s="13">
        <f>IFERROR(ROUND(E3115/Q3115,2),0)</f>
        <v>125.27</v>
      </c>
      <c r="G3115" s="10">
        <f>ROUND(E3115/D3115,2)</f>
        <v>0.04</v>
      </c>
      <c r="H3115" s="9" t="s">
        <v>8219</v>
      </c>
      <c r="I3115" t="s">
        <v>8222</v>
      </c>
      <c r="J3115" t="s">
        <v>8244</v>
      </c>
      <c r="K3115">
        <v>1429291982</v>
      </c>
      <c r="L3115">
        <v>1426699982</v>
      </c>
      <c r="M3115" s="20">
        <f>(((K3115/60)/60)/24)+DATE(1970,1,1)</f>
        <v>42111.731273148151</v>
      </c>
      <c r="N3115" s="20">
        <f>(((L3115/60)/60)/24)+DATE(1970,1,1)</f>
        <v>42081.731273148151</v>
      </c>
      <c r="O3115" s="22">
        <f>M3115-N3115</f>
        <v>30</v>
      </c>
      <c r="P3115" t="b">
        <v>0</v>
      </c>
      <c r="Q3115">
        <v>37</v>
      </c>
      <c r="R3115" t="b">
        <v>0</v>
      </c>
      <c r="S3115" t="s">
        <v>8298</v>
      </c>
      <c r="T3115" s="15" t="s">
        <v>8313</v>
      </c>
      <c r="U3115" s="15" t="s">
        <v>8353</v>
      </c>
    </row>
    <row r="3116" spans="1:21" ht="60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s="13" t="s">
        <v>7234</v>
      </c>
      <c r="G3116" s="10">
        <f>ROUND(E3116/D3116,2)</f>
        <v>0</v>
      </c>
      <c r="H3116" s="9" t="s">
        <v>8219</v>
      </c>
      <c r="I3116" t="s">
        <v>8222</v>
      </c>
      <c r="J3116" t="s">
        <v>8244</v>
      </c>
      <c r="K3116">
        <v>1411312250</v>
      </c>
      <c r="L3116">
        <v>1406128250</v>
      </c>
      <c r="M3116" s="20">
        <f>(((K3116/60)/60)/24)+DATE(1970,1,1)</f>
        <v>41903.632523148146</v>
      </c>
      <c r="N3116" s="20">
        <f>(((L3116/60)/60)/24)+DATE(1970,1,1)</f>
        <v>41843.632523148146</v>
      </c>
      <c r="O3116" s="22">
        <f>M3116-N3116</f>
        <v>60</v>
      </c>
      <c r="P3116" t="b">
        <v>0</v>
      </c>
      <c r="Q3116" t="s">
        <v>8305</v>
      </c>
      <c r="R3116" t="b">
        <v>0</v>
      </c>
      <c r="S3116" t="s">
        <v>8298</v>
      </c>
      <c r="T3116" s="15" t="s">
        <v>8313</v>
      </c>
      <c r="U3116" s="15" t="s">
        <v>8353</v>
      </c>
    </row>
    <row r="3117" spans="1:21" ht="60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s="13">
        <f>IFERROR(ROUND(E3117/Q3117,2),0)</f>
        <v>300</v>
      </c>
      <c r="G3117" s="10">
        <f>ROUND(E3117/D3117,2)</f>
        <v>0.03</v>
      </c>
      <c r="H3117" s="9" t="s">
        <v>8219</v>
      </c>
      <c r="I3117" t="s">
        <v>8233</v>
      </c>
      <c r="J3117" t="s">
        <v>8253</v>
      </c>
      <c r="K3117">
        <v>1465123427</v>
      </c>
      <c r="L3117">
        <v>1462531427</v>
      </c>
      <c r="M3117" s="20">
        <f>(((K3117/60)/60)/24)+DATE(1970,1,1)</f>
        <v>42526.447071759263</v>
      </c>
      <c r="N3117" s="20">
        <f>(((L3117/60)/60)/24)+DATE(1970,1,1)</f>
        <v>42496.447071759263</v>
      </c>
      <c r="O3117" s="22">
        <f>M3117-N3117</f>
        <v>30</v>
      </c>
      <c r="P3117" t="b">
        <v>0</v>
      </c>
      <c r="Q3117">
        <v>1</v>
      </c>
      <c r="R3117" t="b">
        <v>0</v>
      </c>
      <c r="S3117" t="s">
        <v>8298</v>
      </c>
      <c r="T3117" s="15" t="s">
        <v>8313</v>
      </c>
      <c r="U3117" s="15" t="s">
        <v>8353</v>
      </c>
    </row>
    <row r="3118" spans="1:21" ht="45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s="13">
        <f>IFERROR(ROUND(E3118/Q3118,2),0)</f>
        <v>43</v>
      </c>
      <c r="G3118" s="10">
        <f>ROUND(E3118/D3118,2)</f>
        <v>0.56999999999999995</v>
      </c>
      <c r="H3118" s="9" t="s">
        <v>8219</v>
      </c>
      <c r="I3118" t="s">
        <v>8222</v>
      </c>
      <c r="J3118" t="s">
        <v>8244</v>
      </c>
      <c r="K3118">
        <v>1427890925</v>
      </c>
      <c r="L3118">
        <v>1426681325</v>
      </c>
      <c r="M3118" s="20">
        <f>(((K3118/60)/60)/24)+DATE(1970,1,1)</f>
        <v>42095.515335648146</v>
      </c>
      <c r="N3118" s="20">
        <f>(((L3118/60)/60)/24)+DATE(1970,1,1)</f>
        <v>42081.515335648146</v>
      </c>
      <c r="O3118" s="22">
        <f>M3118-N3118</f>
        <v>14</v>
      </c>
      <c r="P3118" t="b">
        <v>0</v>
      </c>
      <c r="Q3118">
        <v>10</v>
      </c>
      <c r="R3118" t="b">
        <v>0</v>
      </c>
      <c r="S3118" t="s">
        <v>8298</v>
      </c>
      <c r="T3118" s="15" t="s">
        <v>8313</v>
      </c>
      <c r="U3118" s="15" t="s">
        <v>8353</v>
      </c>
    </row>
    <row r="3119" spans="1:21" ht="45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s="13">
        <f>IFERROR(ROUND(E3119/Q3119,2),0)</f>
        <v>1</v>
      </c>
      <c r="G3119" s="10">
        <f>ROUND(E3119/D3119,2)</f>
        <v>0</v>
      </c>
      <c r="H3119" s="9" t="s">
        <v>8219</v>
      </c>
      <c r="I3119" t="s">
        <v>8223</v>
      </c>
      <c r="J3119" t="s">
        <v>8245</v>
      </c>
      <c r="K3119">
        <v>1464354720</v>
      </c>
      <c r="L3119">
        <v>1463648360</v>
      </c>
      <c r="M3119" s="20">
        <f>(((K3119/60)/60)/24)+DATE(1970,1,1)</f>
        <v>42517.55</v>
      </c>
      <c r="N3119" s="20">
        <f>(((L3119/60)/60)/24)+DATE(1970,1,1)</f>
        <v>42509.374537037031</v>
      </c>
      <c r="O3119" s="22">
        <f>M3119-N3119</f>
        <v>8.1754629629722331</v>
      </c>
      <c r="P3119" t="b">
        <v>0</v>
      </c>
      <c r="Q3119">
        <v>1</v>
      </c>
      <c r="R3119" t="b">
        <v>0</v>
      </c>
      <c r="S3119" t="s">
        <v>8298</v>
      </c>
      <c r="T3119" s="15" t="s">
        <v>8313</v>
      </c>
      <c r="U3119" s="15" t="s">
        <v>8353</v>
      </c>
    </row>
    <row r="3120" spans="1:21" ht="30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s="13">
        <f>IFERROR(ROUND(E3120/Q3120,2),0)</f>
        <v>775</v>
      </c>
      <c r="G3120" s="10">
        <f>ROUND(E3120/D3120,2)</f>
        <v>0</v>
      </c>
      <c r="H3120" s="9" t="s">
        <v>8219</v>
      </c>
      <c r="I3120" t="s">
        <v>8233</v>
      </c>
      <c r="J3120" t="s">
        <v>8253</v>
      </c>
      <c r="K3120">
        <v>1467473723</v>
      </c>
      <c r="L3120">
        <v>1465832123</v>
      </c>
      <c r="M3120" s="20">
        <f>(((K3120/60)/60)/24)+DATE(1970,1,1)</f>
        <v>42553.649571759262</v>
      </c>
      <c r="N3120" s="20">
        <f>(((L3120/60)/60)/24)+DATE(1970,1,1)</f>
        <v>42534.649571759262</v>
      </c>
      <c r="O3120" s="22">
        <f>M3120-N3120</f>
        <v>19</v>
      </c>
      <c r="P3120" t="b">
        <v>0</v>
      </c>
      <c r="Q3120">
        <v>2</v>
      </c>
      <c r="R3120" t="b">
        <v>0</v>
      </c>
      <c r="S3120" t="s">
        <v>8298</v>
      </c>
      <c r="T3120" s="15" t="s">
        <v>8313</v>
      </c>
      <c r="U3120" s="15" t="s">
        <v>8353</v>
      </c>
    </row>
    <row r="3121" spans="1:21" ht="60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s="13">
        <f>IFERROR(ROUND(E3121/Q3121,2),0)</f>
        <v>5</v>
      </c>
      <c r="G3121" s="10">
        <f>ROUND(E3121/D3121,2)</f>
        <v>0</v>
      </c>
      <c r="H3121" s="9" t="s">
        <v>8219</v>
      </c>
      <c r="I3121" t="s">
        <v>8222</v>
      </c>
      <c r="J3121" t="s">
        <v>8244</v>
      </c>
      <c r="K3121">
        <v>1427414732</v>
      </c>
      <c r="L3121">
        <v>1424826332</v>
      </c>
      <c r="M3121" s="20">
        <f>(((K3121/60)/60)/24)+DATE(1970,1,1)</f>
        <v>42090.003842592589</v>
      </c>
      <c r="N3121" s="20">
        <f>(((L3121/60)/60)/24)+DATE(1970,1,1)</f>
        <v>42060.04550925926</v>
      </c>
      <c r="O3121" s="22">
        <f>M3121-N3121</f>
        <v>29.958333333328483</v>
      </c>
      <c r="P3121" t="b">
        <v>0</v>
      </c>
      <c r="Q3121">
        <v>1</v>
      </c>
      <c r="R3121" t="b">
        <v>0</v>
      </c>
      <c r="S3121" t="s">
        <v>8298</v>
      </c>
      <c r="T3121" s="15" t="s">
        <v>8313</v>
      </c>
      <c r="U3121" s="15" t="s">
        <v>8353</v>
      </c>
    </row>
    <row r="3122" spans="1:21" ht="45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s="13">
        <f>IFERROR(ROUND(E3122/Q3122,2),0)</f>
        <v>12.8</v>
      </c>
      <c r="G3122" s="10">
        <f>ROUND(E3122/D3122,2)</f>
        <v>0</v>
      </c>
      <c r="H3122" s="9" t="s">
        <v>8219</v>
      </c>
      <c r="I3122" t="s">
        <v>8231</v>
      </c>
      <c r="J3122" t="s">
        <v>8247</v>
      </c>
      <c r="K3122">
        <v>1462484196</v>
      </c>
      <c r="L3122">
        <v>1457303796</v>
      </c>
      <c r="M3122" s="20">
        <f>(((K3122/60)/60)/24)+DATE(1970,1,1)</f>
        <v>42495.900416666671</v>
      </c>
      <c r="N3122" s="20">
        <f>(((L3122/60)/60)/24)+DATE(1970,1,1)</f>
        <v>42435.942083333335</v>
      </c>
      <c r="O3122" s="22">
        <f>M3122-N3122</f>
        <v>59.958333333335759</v>
      </c>
      <c r="P3122" t="b">
        <v>0</v>
      </c>
      <c r="Q3122">
        <v>10</v>
      </c>
      <c r="R3122" t="b">
        <v>0</v>
      </c>
      <c r="S3122" t="s">
        <v>8298</v>
      </c>
      <c r="T3122" s="15" t="s">
        <v>8313</v>
      </c>
      <c r="U3122" s="15" t="s">
        <v>8353</v>
      </c>
    </row>
    <row r="3123" spans="1:21" ht="45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s="13">
        <f>IFERROR(ROUND(E3123/Q3123,2),0)</f>
        <v>10</v>
      </c>
      <c r="G3123" s="10">
        <f>ROUND(E3123/D3123,2)</f>
        <v>0.01</v>
      </c>
      <c r="H3123" s="9" t="s">
        <v>8218</v>
      </c>
      <c r="I3123" t="s">
        <v>8227</v>
      </c>
      <c r="J3123" t="s">
        <v>8249</v>
      </c>
      <c r="K3123">
        <v>1411748335</v>
      </c>
      <c r="L3123">
        <v>1406564335</v>
      </c>
      <c r="M3123" s="20">
        <f>(((K3123/60)/60)/24)+DATE(1970,1,1)</f>
        <v>41908.679803240739</v>
      </c>
      <c r="N3123" s="20">
        <f>(((L3123/60)/60)/24)+DATE(1970,1,1)</f>
        <v>41848.679803240739</v>
      </c>
      <c r="O3123" s="22">
        <f>M3123-N3123</f>
        <v>60</v>
      </c>
      <c r="P3123" t="b">
        <v>0</v>
      </c>
      <c r="Q3123">
        <v>1</v>
      </c>
      <c r="R3123" t="b">
        <v>0</v>
      </c>
      <c r="S3123" t="s">
        <v>8298</v>
      </c>
      <c r="T3123" s="15" t="s">
        <v>8313</v>
      </c>
      <c r="U3123" s="15" t="s">
        <v>8353</v>
      </c>
    </row>
    <row r="3124" spans="1:2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s="13">
        <f>IFERROR(ROUND(E3124/Q3124,2),0)</f>
        <v>58</v>
      </c>
      <c r="G3124" s="10">
        <f>ROUND(E3124/D3124,2)</f>
        <v>0.57999999999999996</v>
      </c>
      <c r="H3124" s="9" t="s">
        <v>8218</v>
      </c>
      <c r="I3124" t="s">
        <v>8222</v>
      </c>
      <c r="J3124" t="s">
        <v>8244</v>
      </c>
      <c r="K3124">
        <v>1478733732</v>
      </c>
      <c r="L3124">
        <v>1478298132</v>
      </c>
      <c r="M3124" s="20">
        <f>(((K3124/60)/60)/24)+DATE(1970,1,1)</f>
        <v>42683.973750000005</v>
      </c>
      <c r="N3124" s="20">
        <f>(((L3124/60)/60)/24)+DATE(1970,1,1)</f>
        <v>42678.932083333333</v>
      </c>
      <c r="O3124" s="22">
        <f>M3124-N3124</f>
        <v>5.0416666666715173</v>
      </c>
      <c r="P3124" t="b">
        <v>0</v>
      </c>
      <c r="Q3124">
        <v>2</v>
      </c>
      <c r="R3124" t="b">
        <v>0</v>
      </c>
      <c r="S3124" t="s">
        <v>8298</v>
      </c>
      <c r="T3124" s="15" t="s">
        <v>8313</v>
      </c>
      <c r="U3124" s="15" t="s">
        <v>8353</v>
      </c>
    </row>
    <row r="3125" spans="1:21" ht="60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s="13">
        <f>IFERROR(ROUND(E3125/Q3125,2),0)</f>
        <v>244.8</v>
      </c>
      <c r="G3125" s="10">
        <f>ROUND(E3125/D3125,2)</f>
        <v>0.68</v>
      </c>
      <c r="H3125" s="9" t="s">
        <v>8218</v>
      </c>
      <c r="I3125" t="s">
        <v>8222</v>
      </c>
      <c r="J3125" t="s">
        <v>8244</v>
      </c>
      <c r="K3125">
        <v>1468108198</v>
      </c>
      <c r="L3125">
        <v>1465516198</v>
      </c>
      <c r="M3125" s="20">
        <f>(((K3125/60)/60)/24)+DATE(1970,1,1)</f>
        <v>42560.993032407408</v>
      </c>
      <c r="N3125" s="20">
        <f>(((L3125/60)/60)/24)+DATE(1970,1,1)</f>
        <v>42530.993032407408</v>
      </c>
      <c r="O3125" s="22">
        <f>M3125-N3125</f>
        <v>30</v>
      </c>
      <c r="P3125" t="b">
        <v>0</v>
      </c>
      <c r="Q3125">
        <v>348</v>
      </c>
      <c r="R3125" t="b">
        <v>0</v>
      </c>
      <c r="S3125" t="s">
        <v>8298</v>
      </c>
      <c r="T3125" s="15" t="s">
        <v>8313</v>
      </c>
      <c r="U3125" s="15" t="s">
        <v>8353</v>
      </c>
    </row>
    <row r="3126" spans="1:21" ht="45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s="13">
        <f>IFERROR(ROUND(E3126/Q3126,2),0)</f>
        <v>6.5</v>
      </c>
      <c r="G3126" s="10">
        <f>ROUND(E3126/D3126,2)</f>
        <v>0</v>
      </c>
      <c r="H3126" s="9" t="s">
        <v>8218</v>
      </c>
      <c r="I3126" t="s">
        <v>8222</v>
      </c>
      <c r="J3126" t="s">
        <v>8244</v>
      </c>
      <c r="K3126">
        <v>1422902601</v>
      </c>
      <c r="L3126">
        <v>1417718601</v>
      </c>
      <c r="M3126" s="20">
        <f>(((K3126/60)/60)/24)+DATE(1970,1,1)</f>
        <v>42037.780104166668</v>
      </c>
      <c r="N3126" s="20">
        <f>(((L3126/60)/60)/24)+DATE(1970,1,1)</f>
        <v>41977.780104166668</v>
      </c>
      <c r="O3126" s="22">
        <f>M3126-N3126</f>
        <v>60</v>
      </c>
      <c r="P3126" t="b">
        <v>0</v>
      </c>
      <c r="Q3126">
        <v>4</v>
      </c>
      <c r="R3126" t="b">
        <v>0</v>
      </c>
      <c r="S3126" t="s">
        <v>8298</v>
      </c>
      <c r="T3126" s="15" t="s">
        <v>8313</v>
      </c>
      <c r="U3126" s="15" t="s">
        <v>8353</v>
      </c>
    </row>
    <row r="3127" spans="1:2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s="13" t="s">
        <v>7234</v>
      </c>
      <c r="G3127" s="10">
        <f>ROUND(E3127/D3127,2)</f>
        <v>0</v>
      </c>
      <c r="H3127" s="9" t="s">
        <v>8218</v>
      </c>
      <c r="I3127" t="s">
        <v>8222</v>
      </c>
      <c r="J3127" t="s">
        <v>8244</v>
      </c>
      <c r="K3127">
        <v>1452142672</v>
      </c>
      <c r="L3127">
        <v>1449550672</v>
      </c>
      <c r="M3127" s="20">
        <f>(((K3127/60)/60)/24)+DATE(1970,1,1)</f>
        <v>42376.20685185185</v>
      </c>
      <c r="N3127" s="20">
        <f>(((L3127/60)/60)/24)+DATE(1970,1,1)</f>
        <v>42346.20685185185</v>
      </c>
      <c r="O3127" s="22">
        <f>M3127-N3127</f>
        <v>30</v>
      </c>
      <c r="P3127" t="b">
        <v>0</v>
      </c>
      <c r="Q3127" t="s">
        <v>8305</v>
      </c>
      <c r="R3127" t="b">
        <v>0</v>
      </c>
      <c r="S3127" t="s">
        <v>8298</v>
      </c>
      <c r="T3127" s="15" t="s">
        <v>8313</v>
      </c>
      <c r="U3127" s="15" t="s">
        <v>8353</v>
      </c>
    </row>
    <row r="3128" spans="1:21" ht="90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s="13">
        <f>IFERROR(ROUND(E3128/Q3128,2),0)</f>
        <v>61.18</v>
      </c>
      <c r="G3128" s="10">
        <f>ROUND(E3128/D3128,2)</f>
        <v>0.04</v>
      </c>
      <c r="H3128" s="9" t="s">
        <v>8218</v>
      </c>
      <c r="I3128" t="s">
        <v>8222</v>
      </c>
      <c r="J3128" t="s">
        <v>8244</v>
      </c>
      <c r="K3128">
        <v>1459121162</v>
      </c>
      <c r="L3128">
        <v>1456532762</v>
      </c>
      <c r="M3128" s="20">
        <f>(((K3128/60)/60)/24)+DATE(1970,1,1)</f>
        <v>42456.976412037038</v>
      </c>
      <c r="N3128" s="20">
        <f>(((L3128/60)/60)/24)+DATE(1970,1,1)</f>
        <v>42427.01807870371</v>
      </c>
      <c r="O3128" s="22">
        <f>M3128-N3128</f>
        <v>29.958333333328483</v>
      </c>
      <c r="P3128" t="b">
        <v>0</v>
      </c>
      <c r="Q3128">
        <v>17</v>
      </c>
      <c r="R3128" t="b">
        <v>0</v>
      </c>
      <c r="S3128" t="s">
        <v>8298</v>
      </c>
      <c r="T3128" s="15" t="s">
        <v>8313</v>
      </c>
      <c r="U3128" s="15" t="s">
        <v>8353</v>
      </c>
    </row>
    <row r="3129" spans="1:21" ht="60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s="13" t="s">
        <v>7234</v>
      </c>
      <c r="G3129" s="10">
        <f>ROUND(E3129/D3129,2)</f>
        <v>0</v>
      </c>
      <c r="H3129" s="9" t="s">
        <v>8218</v>
      </c>
      <c r="I3129" t="s">
        <v>8222</v>
      </c>
      <c r="J3129" t="s">
        <v>8244</v>
      </c>
      <c r="K3129">
        <v>1425242029</v>
      </c>
      <c r="L3129">
        <v>1422650029</v>
      </c>
      <c r="M3129" s="20">
        <f>(((K3129/60)/60)/24)+DATE(1970,1,1)</f>
        <v>42064.856817129628</v>
      </c>
      <c r="N3129" s="20">
        <f>(((L3129/60)/60)/24)+DATE(1970,1,1)</f>
        <v>42034.856817129628</v>
      </c>
      <c r="O3129" s="22">
        <f>M3129-N3129</f>
        <v>30</v>
      </c>
      <c r="P3129" t="b">
        <v>0</v>
      </c>
      <c r="Q3129" t="s">
        <v>8305</v>
      </c>
      <c r="R3129" t="b">
        <v>0</v>
      </c>
      <c r="S3129" t="s">
        <v>8298</v>
      </c>
      <c r="T3129" s="15" t="s">
        <v>8313</v>
      </c>
      <c r="U3129" s="15" t="s">
        <v>8353</v>
      </c>
    </row>
    <row r="3130" spans="1:21" ht="60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s="13">
        <f>IFERROR(ROUND(E3130/Q3130,2),0)</f>
        <v>139.24</v>
      </c>
      <c r="G3130" s="10">
        <f>ROUND(E3130/D3130,2)</f>
        <v>1.0900000000000001</v>
      </c>
      <c r="H3130" s="9" t="s">
        <v>8220</v>
      </c>
      <c r="I3130" t="s">
        <v>8222</v>
      </c>
      <c r="J3130" t="s">
        <v>8244</v>
      </c>
      <c r="K3130">
        <v>1489690141</v>
      </c>
      <c r="L3130">
        <v>1487101741</v>
      </c>
      <c r="M3130" s="20">
        <f>(((K3130/60)/60)/24)+DATE(1970,1,1)</f>
        <v>42810.784039351856</v>
      </c>
      <c r="N3130" s="20">
        <f>(((L3130/60)/60)/24)+DATE(1970,1,1)</f>
        <v>42780.825706018513</v>
      </c>
      <c r="O3130" s="22">
        <f>M3130-N3130</f>
        <v>29.958333333343035</v>
      </c>
      <c r="P3130" t="b">
        <v>0</v>
      </c>
      <c r="Q3130">
        <v>117</v>
      </c>
      <c r="R3130" t="b">
        <v>0</v>
      </c>
      <c r="S3130" t="s">
        <v>8266</v>
      </c>
      <c r="T3130" s="15" t="s">
        <v>8313</v>
      </c>
      <c r="U3130" s="15" t="s">
        <v>8314</v>
      </c>
    </row>
    <row r="3131" spans="1:21" ht="60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s="13">
        <f>IFERROR(ROUND(E3131/Q3131,2),0)</f>
        <v>10</v>
      </c>
      <c r="G3131" s="10">
        <f>ROUND(E3131/D3131,2)</f>
        <v>0.01</v>
      </c>
      <c r="H3131" s="9" t="s">
        <v>8220</v>
      </c>
      <c r="I3131" t="s">
        <v>8222</v>
      </c>
      <c r="J3131" t="s">
        <v>8244</v>
      </c>
      <c r="K3131">
        <v>1492542819</v>
      </c>
      <c r="L3131">
        <v>1489090419</v>
      </c>
      <c r="M3131" s="20">
        <f>(((K3131/60)/60)/24)+DATE(1970,1,1)</f>
        <v>42843.801145833335</v>
      </c>
      <c r="N3131" s="20">
        <f>(((L3131/60)/60)/24)+DATE(1970,1,1)</f>
        <v>42803.842812499999</v>
      </c>
      <c r="O3131" s="22">
        <f>M3131-N3131</f>
        <v>39.958333333335759</v>
      </c>
      <c r="P3131" t="b">
        <v>0</v>
      </c>
      <c r="Q3131">
        <v>1</v>
      </c>
      <c r="R3131" t="b">
        <v>0</v>
      </c>
      <c r="S3131" t="s">
        <v>8266</v>
      </c>
      <c r="T3131" s="15" t="s">
        <v>8313</v>
      </c>
      <c r="U3131" s="15" t="s">
        <v>8314</v>
      </c>
    </row>
    <row r="3132" spans="1:21" ht="45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s="13">
        <f>IFERROR(ROUND(E3132/Q3132,2),0)</f>
        <v>93.75</v>
      </c>
      <c r="G3132" s="10">
        <f>ROUND(E3132/D3132,2)</f>
        <v>0.04</v>
      </c>
      <c r="H3132" s="9" t="s">
        <v>8220</v>
      </c>
      <c r="I3132" t="s">
        <v>8222</v>
      </c>
      <c r="J3132" t="s">
        <v>8244</v>
      </c>
      <c r="K3132">
        <v>1492145940</v>
      </c>
      <c r="L3132">
        <v>1489504916</v>
      </c>
      <c r="M3132" s="20">
        <f>(((K3132/60)/60)/24)+DATE(1970,1,1)</f>
        <v>42839.207638888889</v>
      </c>
      <c r="N3132" s="20">
        <f>(((L3132/60)/60)/24)+DATE(1970,1,1)</f>
        <v>42808.640231481477</v>
      </c>
      <c r="O3132" s="22">
        <f>M3132-N3132</f>
        <v>30.567407407412247</v>
      </c>
      <c r="P3132" t="b">
        <v>0</v>
      </c>
      <c r="Q3132">
        <v>4</v>
      </c>
      <c r="R3132" t="b">
        <v>0</v>
      </c>
      <c r="S3132" t="s">
        <v>8266</v>
      </c>
      <c r="T3132" s="15" t="s">
        <v>8313</v>
      </c>
      <c r="U3132" s="15" t="s">
        <v>8314</v>
      </c>
    </row>
    <row r="3133" spans="1:21" ht="30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s="13">
        <f>IFERROR(ROUND(E3133/Q3133,2),0)</f>
        <v>53.75</v>
      </c>
      <c r="G3133" s="10">
        <f>ROUND(E3133/D3133,2)</f>
        <v>0.16</v>
      </c>
      <c r="H3133" s="9" t="s">
        <v>8220</v>
      </c>
      <c r="I3133" t="s">
        <v>8222</v>
      </c>
      <c r="J3133" t="s">
        <v>8244</v>
      </c>
      <c r="K3133">
        <v>1491656045</v>
      </c>
      <c r="L3133">
        <v>1489067645</v>
      </c>
      <c r="M3133" s="20">
        <f>(((K3133/60)/60)/24)+DATE(1970,1,1)</f>
        <v>42833.537557870368</v>
      </c>
      <c r="N3133" s="20">
        <f>(((L3133/60)/60)/24)+DATE(1970,1,1)</f>
        <v>42803.579224537039</v>
      </c>
      <c r="O3133" s="22">
        <f>M3133-N3133</f>
        <v>29.958333333328483</v>
      </c>
      <c r="P3133" t="b">
        <v>0</v>
      </c>
      <c r="Q3133">
        <v>12</v>
      </c>
      <c r="R3133" t="b">
        <v>0</v>
      </c>
      <c r="S3133" t="s">
        <v>8266</v>
      </c>
      <c r="T3133" s="15" t="s">
        <v>8313</v>
      </c>
      <c r="U3133" s="15" t="s">
        <v>8314</v>
      </c>
    </row>
    <row r="3134" spans="1:21" ht="30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s="13">
        <f>IFERROR(ROUND(E3134/Q3134,2),0)</f>
        <v>10</v>
      </c>
      <c r="G3134" s="10">
        <f>ROUND(E3134/D3134,2)</f>
        <v>0</v>
      </c>
      <c r="H3134" s="9" t="s">
        <v>8220</v>
      </c>
      <c r="I3134" t="s">
        <v>8222</v>
      </c>
      <c r="J3134" t="s">
        <v>8244</v>
      </c>
      <c r="K3134">
        <v>1492759460</v>
      </c>
      <c r="L3134">
        <v>1487579060</v>
      </c>
      <c r="M3134" s="20">
        <f>(((K3134/60)/60)/24)+DATE(1970,1,1)</f>
        <v>42846.308564814812</v>
      </c>
      <c r="N3134" s="20">
        <f>(((L3134/60)/60)/24)+DATE(1970,1,1)</f>
        <v>42786.350231481483</v>
      </c>
      <c r="O3134" s="22">
        <f>M3134-N3134</f>
        <v>59.958333333328483</v>
      </c>
      <c r="P3134" t="b">
        <v>0</v>
      </c>
      <c r="Q3134">
        <v>1</v>
      </c>
      <c r="R3134" t="b">
        <v>0</v>
      </c>
      <c r="S3134" t="s">
        <v>8266</v>
      </c>
      <c r="T3134" s="15" t="s">
        <v>8313</v>
      </c>
      <c r="U3134" s="15" t="s">
        <v>8314</v>
      </c>
    </row>
    <row r="3135" spans="1:21" ht="60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s="13">
        <f>IFERROR(ROUND(E3135/Q3135,2),0)</f>
        <v>33.75</v>
      </c>
      <c r="G3135" s="10">
        <f>ROUND(E3135/D3135,2)</f>
        <v>1.08</v>
      </c>
      <c r="H3135" s="9" t="s">
        <v>8220</v>
      </c>
      <c r="I3135" t="s">
        <v>8223</v>
      </c>
      <c r="J3135" t="s">
        <v>8245</v>
      </c>
      <c r="K3135">
        <v>1490358834</v>
      </c>
      <c r="L3135">
        <v>1487770434</v>
      </c>
      <c r="M3135" s="20">
        <f>(((K3135/60)/60)/24)+DATE(1970,1,1)</f>
        <v>42818.523541666669</v>
      </c>
      <c r="N3135" s="20">
        <f>(((L3135/60)/60)/24)+DATE(1970,1,1)</f>
        <v>42788.565208333333</v>
      </c>
      <c r="O3135" s="22">
        <f>M3135-N3135</f>
        <v>29.958333333335759</v>
      </c>
      <c r="P3135" t="b">
        <v>0</v>
      </c>
      <c r="Q3135">
        <v>16</v>
      </c>
      <c r="R3135" t="b">
        <v>0</v>
      </c>
      <c r="S3135" t="s">
        <v>8266</v>
      </c>
      <c r="T3135" s="15" t="s">
        <v>8313</v>
      </c>
      <c r="U3135" s="15" t="s">
        <v>8314</v>
      </c>
    </row>
    <row r="3136" spans="1:21" ht="60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s="13">
        <f>IFERROR(ROUND(E3136/Q3136,2),0)</f>
        <v>18.75</v>
      </c>
      <c r="G3136" s="10">
        <f>ROUND(E3136/D3136,2)</f>
        <v>0.23</v>
      </c>
      <c r="H3136" s="9" t="s">
        <v>8220</v>
      </c>
      <c r="I3136" t="s">
        <v>8223</v>
      </c>
      <c r="J3136" t="s">
        <v>8245</v>
      </c>
      <c r="K3136">
        <v>1490631419</v>
      </c>
      <c r="L3136">
        <v>1488820619</v>
      </c>
      <c r="M3136" s="20">
        <f>(((K3136/60)/60)/24)+DATE(1970,1,1)</f>
        <v>42821.678460648152</v>
      </c>
      <c r="N3136" s="20">
        <f>(((L3136/60)/60)/24)+DATE(1970,1,1)</f>
        <v>42800.720127314817</v>
      </c>
      <c r="O3136" s="22">
        <f>M3136-N3136</f>
        <v>20.958333333335759</v>
      </c>
      <c r="P3136" t="b">
        <v>0</v>
      </c>
      <c r="Q3136">
        <v>12</v>
      </c>
      <c r="R3136" t="b">
        <v>0</v>
      </c>
      <c r="S3136" t="s">
        <v>8266</v>
      </c>
      <c r="T3136" s="15" t="s">
        <v>8313</v>
      </c>
      <c r="U3136" s="15" t="s">
        <v>8314</v>
      </c>
    </row>
    <row r="3137" spans="1:21" ht="60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s="13">
        <f>IFERROR(ROUND(E3137/Q3137,2),0)</f>
        <v>23.14</v>
      </c>
      <c r="G3137" s="10">
        <f>ROUND(E3137/D3137,2)</f>
        <v>0.21</v>
      </c>
      <c r="H3137" s="9" t="s">
        <v>8220</v>
      </c>
      <c r="I3137" t="s">
        <v>8222</v>
      </c>
      <c r="J3137" t="s">
        <v>8244</v>
      </c>
      <c r="K3137">
        <v>1491277121</v>
      </c>
      <c r="L3137">
        <v>1489376321</v>
      </c>
      <c r="M3137" s="20">
        <f>(((K3137/60)/60)/24)+DATE(1970,1,1)</f>
        <v>42829.151863425926</v>
      </c>
      <c r="N3137" s="20">
        <f>(((L3137/60)/60)/24)+DATE(1970,1,1)</f>
        <v>42807.151863425926</v>
      </c>
      <c r="O3137" s="22">
        <f>M3137-N3137</f>
        <v>22</v>
      </c>
      <c r="P3137" t="b">
        <v>0</v>
      </c>
      <c r="Q3137">
        <v>7</v>
      </c>
      <c r="R3137" t="b">
        <v>0</v>
      </c>
      <c r="S3137" t="s">
        <v>8266</v>
      </c>
      <c r="T3137" s="15" t="s">
        <v>8313</v>
      </c>
      <c r="U3137" s="15" t="s">
        <v>8314</v>
      </c>
    </row>
    <row r="3138" spans="1:21" ht="60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s="13">
        <f>IFERROR(ROUND(E3138/Q3138,2),0)</f>
        <v>29.05</v>
      </c>
      <c r="G3138" s="10">
        <f>ROUND(E3138/D3138,2)</f>
        <v>1.28</v>
      </c>
      <c r="H3138" s="9" t="s">
        <v>8220</v>
      </c>
      <c r="I3138" t="s">
        <v>8223</v>
      </c>
      <c r="J3138" t="s">
        <v>8245</v>
      </c>
      <c r="K3138">
        <v>1491001140</v>
      </c>
      <c r="L3138">
        <v>1487847954</v>
      </c>
      <c r="M3138" s="20">
        <f>(((K3138/60)/60)/24)+DATE(1970,1,1)</f>
        <v>42825.957638888889</v>
      </c>
      <c r="N3138" s="20">
        <f>(((L3138/60)/60)/24)+DATE(1970,1,1)</f>
        <v>42789.462430555555</v>
      </c>
      <c r="O3138" s="22">
        <f>M3138-N3138</f>
        <v>36.495208333333721</v>
      </c>
      <c r="P3138" t="b">
        <v>0</v>
      </c>
      <c r="Q3138">
        <v>22</v>
      </c>
      <c r="R3138" t="b">
        <v>0</v>
      </c>
      <c r="S3138" t="s">
        <v>8266</v>
      </c>
      <c r="T3138" s="15" t="s">
        <v>8313</v>
      </c>
      <c r="U3138" s="15" t="s">
        <v>8314</v>
      </c>
    </row>
    <row r="3139" spans="1:21" ht="45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s="13">
        <f>IFERROR(ROUND(E3139/Q3139,2),0)</f>
        <v>50</v>
      </c>
      <c r="G3139" s="10">
        <f>ROUND(E3139/D3139,2)</f>
        <v>0.03</v>
      </c>
      <c r="H3139" s="9" t="s">
        <v>8220</v>
      </c>
      <c r="I3139" t="s">
        <v>8222</v>
      </c>
      <c r="J3139" t="s">
        <v>8244</v>
      </c>
      <c r="K3139">
        <v>1493838720</v>
      </c>
      <c r="L3139">
        <v>1489439669</v>
      </c>
      <c r="M3139" s="20">
        <f>(((K3139/60)/60)/24)+DATE(1970,1,1)</f>
        <v>42858.8</v>
      </c>
      <c r="N3139" s="20">
        <f>(((L3139/60)/60)/24)+DATE(1970,1,1)</f>
        <v>42807.885057870371</v>
      </c>
      <c r="O3139" s="22">
        <f>M3139-N3139</f>
        <v>50.914942129631527</v>
      </c>
      <c r="P3139" t="b">
        <v>0</v>
      </c>
      <c r="Q3139">
        <v>1</v>
      </c>
      <c r="R3139" t="b">
        <v>0</v>
      </c>
      <c r="S3139" t="s">
        <v>8266</v>
      </c>
      <c r="T3139" s="15" t="s">
        <v>8313</v>
      </c>
      <c r="U3139" s="15" t="s">
        <v>8314</v>
      </c>
    </row>
    <row r="3140" spans="1:21" ht="60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s="13" t="s">
        <v>7234</v>
      </c>
      <c r="G3140" s="10">
        <f>ROUND(E3140/D3140,2)</f>
        <v>0</v>
      </c>
      <c r="H3140" s="9" t="s">
        <v>8220</v>
      </c>
      <c r="I3140" t="s">
        <v>8223</v>
      </c>
      <c r="J3140" t="s">
        <v>8245</v>
      </c>
      <c r="K3140">
        <v>1491233407</v>
      </c>
      <c r="L3140">
        <v>1489591807</v>
      </c>
      <c r="M3140" s="20">
        <f>(((K3140/60)/60)/24)+DATE(1970,1,1)</f>
        <v>42828.645914351851</v>
      </c>
      <c r="N3140" s="20">
        <f>(((L3140/60)/60)/24)+DATE(1970,1,1)</f>
        <v>42809.645914351851</v>
      </c>
      <c r="O3140" s="22">
        <f>M3140-N3140</f>
        <v>19</v>
      </c>
      <c r="P3140" t="b">
        <v>0</v>
      </c>
      <c r="Q3140" t="s">
        <v>8305</v>
      </c>
      <c r="R3140" t="b">
        <v>0</v>
      </c>
      <c r="S3140" t="s">
        <v>8266</v>
      </c>
      <c r="T3140" s="15" t="s">
        <v>8313</v>
      </c>
      <c r="U3140" s="15" t="s">
        <v>8314</v>
      </c>
    </row>
    <row r="3141" spans="1:21" ht="60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s="13">
        <f>IFERROR(ROUND(E3141/Q3141,2),0)</f>
        <v>450</v>
      </c>
      <c r="G3141" s="10">
        <f>ROUND(E3141/D3141,2)</f>
        <v>0.05</v>
      </c>
      <c r="H3141" s="9" t="s">
        <v>8220</v>
      </c>
      <c r="I3141" t="s">
        <v>8236</v>
      </c>
      <c r="J3141" t="s">
        <v>8254</v>
      </c>
      <c r="K3141">
        <v>1490416380</v>
      </c>
      <c r="L3141">
        <v>1487485760</v>
      </c>
      <c r="M3141" s="20">
        <f>(((K3141/60)/60)/24)+DATE(1970,1,1)</f>
        <v>42819.189583333333</v>
      </c>
      <c r="N3141" s="20">
        <f>(((L3141/60)/60)/24)+DATE(1970,1,1)</f>
        <v>42785.270370370374</v>
      </c>
      <c r="O3141" s="22">
        <f>M3141-N3141</f>
        <v>33.919212962959136</v>
      </c>
      <c r="P3141" t="b">
        <v>0</v>
      </c>
      <c r="Q3141">
        <v>6</v>
      </c>
      <c r="R3141" t="b">
        <v>0</v>
      </c>
      <c r="S3141" t="s">
        <v>8266</v>
      </c>
      <c r="T3141" s="15" t="s">
        <v>8313</v>
      </c>
      <c r="U3141" s="15" t="s">
        <v>8314</v>
      </c>
    </row>
    <row r="3142" spans="1:21" ht="60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s="13">
        <f>IFERROR(ROUND(E3142/Q3142,2),0)</f>
        <v>24</v>
      </c>
      <c r="G3142" s="10">
        <f>ROUND(E3142/D3142,2)</f>
        <v>0.01</v>
      </c>
      <c r="H3142" s="9" t="s">
        <v>8220</v>
      </c>
      <c r="I3142" t="s">
        <v>8228</v>
      </c>
      <c r="J3142" t="s">
        <v>8247</v>
      </c>
      <c r="K3142">
        <v>1491581703</v>
      </c>
      <c r="L3142">
        <v>1488993303</v>
      </c>
      <c r="M3142" s="20">
        <f>(((K3142/60)/60)/24)+DATE(1970,1,1)</f>
        <v>42832.677118055552</v>
      </c>
      <c r="N3142" s="20">
        <f>(((L3142/60)/60)/24)+DATE(1970,1,1)</f>
        <v>42802.718784722223</v>
      </c>
      <c r="O3142" s="22">
        <f>M3142-N3142</f>
        <v>29.958333333328483</v>
      </c>
      <c r="P3142" t="b">
        <v>0</v>
      </c>
      <c r="Q3142">
        <v>4</v>
      </c>
      <c r="R3142" t="b">
        <v>0</v>
      </c>
      <c r="S3142" t="s">
        <v>8266</v>
      </c>
      <c r="T3142" s="15" t="s">
        <v>8313</v>
      </c>
      <c r="U3142" s="15" t="s">
        <v>8314</v>
      </c>
    </row>
    <row r="3143" spans="1:21" ht="60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s="13">
        <f>IFERROR(ROUND(E3143/Q3143,2),0)</f>
        <v>32.25</v>
      </c>
      <c r="G3143" s="10">
        <f>ROUND(E3143/D3143,2)</f>
        <v>0.52</v>
      </c>
      <c r="H3143" s="9" t="s">
        <v>8220</v>
      </c>
      <c r="I3143" t="s">
        <v>8231</v>
      </c>
      <c r="J3143" t="s">
        <v>8247</v>
      </c>
      <c r="K3143">
        <v>1492372800</v>
      </c>
      <c r="L3143">
        <v>1488823488</v>
      </c>
      <c r="M3143" s="20">
        <f>(((K3143/60)/60)/24)+DATE(1970,1,1)</f>
        <v>42841.833333333328</v>
      </c>
      <c r="N3143" s="20">
        <f>(((L3143/60)/60)/24)+DATE(1970,1,1)</f>
        <v>42800.753333333334</v>
      </c>
      <c r="O3143" s="22">
        <f>M3143-N3143</f>
        <v>41.07999999999447</v>
      </c>
      <c r="P3143" t="b">
        <v>0</v>
      </c>
      <c r="Q3143">
        <v>8</v>
      </c>
      <c r="R3143" t="b">
        <v>0</v>
      </c>
      <c r="S3143" t="s">
        <v>8266</v>
      </c>
      <c r="T3143" s="15" t="s">
        <v>8313</v>
      </c>
      <c r="U3143" s="15" t="s">
        <v>8314</v>
      </c>
    </row>
    <row r="3144" spans="1:21" ht="45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s="13">
        <f>IFERROR(ROUND(E3144/Q3144,2),0)</f>
        <v>15</v>
      </c>
      <c r="G3144" s="10">
        <f>ROUND(E3144/D3144,2)</f>
        <v>0.02</v>
      </c>
      <c r="H3144" s="9" t="s">
        <v>8220</v>
      </c>
      <c r="I3144" t="s">
        <v>8223</v>
      </c>
      <c r="J3144" t="s">
        <v>8245</v>
      </c>
      <c r="K3144">
        <v>1489922339</v>
      </c>
      <c r="L3144">
        <v>1487333939</v>
      </c>
      <c r="M3144" s="20">
        <f>(((K3144/60)/60)/24)+DATE(1970,1,1)</f>
        <v>42813.471516203703</v>
      </c>
      <c r="N3144" s="20">
        <f>(((L3144/60)/60)/24)+DATE(1970,1,1)</f>
        <v>42783.513182870374</v>
      </c>
      <c r="O3144" s="22">
        <f>M3144-N3144</f>
        <v>29.958333333328483</v>
      </c>
      <c r="P3144" t="b">
        <v>0</v>
      </c>
      <c r="Q3144">
        <v>3</v>
      </c>
      <c r="R3144" t="b">
        <v>0</v>
      </c>
      <c r="S3144" t="s">
        <v>8266</v>
      </c>
      <c r="T3144" s="15" t="s">
        <v>8313</v>
      </c>
      <c r="U3144" s="15" t="s">
        <v>8314</v>
      </c>
    </row>
    <row r="3145" spans="1:21" ht="60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s="13" t="s">
        <v>7234</v>
      </c>
      <c r="G3145" s="10">
        <f>ROUND(E3145/D3145,2)</f>
        <v>0</v>
      </c>
      <c r="H3145" s="9" t="s">
        <v>8220</v>
      </c>
      <c r="I3145" t="s">
        <v>8223</v>
      </c>
      <c r="J3145" t="s">
        <v>8245</v>
      </c>
      <c r="K3145">
        <v>1491726956</v>
      </c>
      <c r="L3145">
        <v>1489480556</v>
      </c>
      <c r="M3145" s="20">
        <f>(((K3145/60)/60)/24)+DATE(1970,1,1)</f>
        <v>42834.358287037037</v>
      </c>
      <c r="N3145" s="20">
        <f>(((L3145/60)/60)/24)+DATE(1970,1,1)</f>
        <v>42808.358287037037</v>
      </c>
      <c r="O3145" s="22">
        <f>M3145-N3145</f>
        <v>26</v>
      </c>
      <c r="P3145" t="b">
        <v>0</v>
      </c>
      <c r="Q3145" t="s">
        <v>8305</v>
      </c>
      <c r="R3145" t="b">
        <v>0</v>
      </c>
      <c r="S3145" t="s">
        <v>8266</v>
      </c>
      <c r="T3145" s="15" t="s">
        <v>8313</v>
      </c>
      <c r="U3145" s="15" t="s">
        <v>8314</v>
      </c>
    </row>
    <row r="3146" spans="1:21" ht="60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s="13">
        <f>IFERROR(ROUND(E3146/Q3146,2),0)</f>
        <v>251.33</v>
      </c>
      <c r="G3146" s="10">
        <f>ROUND(E3146/D3146,2)</f>
        <v>0.75</v>
      </c>
      <c r="H3146" s="9" t="s">
        <v>8220</v>
      </c>
      <c r="I3146" t="s">
        <v>8222</v>
      </c>
      <c r="J3146" t="s">
        <v>8244</v>
      </c>
      <c r="K3146">
        <v>1489903200</v>
      </c>
      <c r="L3146">
        <v>1488459307</v>
      </c>
      <c r="M3146" s="20">
        <f>(((K3146/60)/60)/24)+DATE(1970,1,1)</f>
        <v>42813.25</v>
      </c>
      <c r="N3146" s="20">
        <f>(((L3146/60)/60)/24)+DATE(1970,1,1)</f>
        <v>42796.538275462968</v>
      </c>
      <c r="O3146" s="22">
        <f>M3146-N3146</f>
        <v>16.711724537031841</v>
      </c>
      <c r="P3146" t="b">
        <v>0</v>
      </c>
      <c r="Q3146">
        <v>30</v>
      </c>
      <c r="R3146" t="b">
        <v>0</v>
      </c>
      <c r="S3146" t="s">
        <v>8266</v>
      </c>
      <c r="T3146" s="15" t="s">
        <v>8313</v>
      </c>
      <c r="U3146" s="15" t="s">
        <v>8314</v>
      </c>
    </row>
    <row r="3147" spans="1:21" ht="45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s="13" t="s">
        <v>7234</v>
      </c>
      <c r="G3147" s="10">
        <f>ROUND(E3147/D3147,2)</f>
        <v>0</v>
      </c>
      <c r="H3147" s="9" t="s">
        <v>8220</v>
      </c>
      <c r="I3147" t="s">
        <v>8222</v>
      </c>
      <c r="J3147" t="s">
        <v>8244</v>
      </c>
      <c r="K3147">
        <v>1490659134</v>
      </c>
      <c r="L3147">
        <v>1485478734</v>
      </c>
      <c r="M3147" s="20">
        <f>(((K3147/60)/60)/24)+DATE(1970,1,1)</f>
        <v>42821.999236111107</v>
      </c>
      <c r="N3147" s="20">
        <f>(((L3147/60)/60)/24)+DATE(1970,1,1)</f>
        <v>42762.040902777779</v>
      </c>
      <c r="O3147" s="22">
        <f>M3147-N3147</f>
        <v>59.958333333328483</v>
      </c>
      <c r="P3147" t="b">
        <v>0</v>
      </c>
      <c r="Q3147" t="s">
        <v>8305</v>
      </c>
      <c r="R3147" t="b">
        <v>0</v>
      </c>
      <c r="S3147" t="s">
        <v>8266</v>
      </c>
      <c r="T3147" s="15" t="s">
        <v>8313</v>
      </c>
      <c r="U3147" s="15" t="s">
        <v>8314</v>
      </c>
    </row>
    <row r="3148" spans="1:21" ht="45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s="13">
        <f>IFERROR(ROUND(E3148/Q3148,2),0)</f>
        <v>437.5</v>
      </c>
      <c r="G3148" s="10">
        <f>ROUND(E3148/D3148,2)</f>
        <v>0.11</v>
      </c>
      <c r="H3148" s="9" t="s">
        <v>8220</v>
      </c>
      <c r="I3148" t="s">
        <v>8236</v>
      </c>
      <c r="J3148" t="s">
        <v>8254</v>
      </c>
      <c r="K3148">
        <v>1492356166</v>
      </c>
      <c r="L3148">
        <v>1488471766</v>
      </c>
      <c r="M3148" s="20">
        <f>(((K3148/60)/60)/24)+DATE(1970,1,1)</f>
        <v>42841.640810185185</v>
      </c>
      <c r="N3148" s="20">
        <f>(((L3148/60)/60)/24)+DATE(1970,1,1)</f>
        <v>42796.682476851856</v>
      </c>
      <c r="O3148" s="22">
        <f>M3148-N3148</f>
        <v>44.958333333328483</v>
      </c>
      <c r="P3148" t="b">
        <v>0</v>
      </c>
      <c r="Q3148">
        <v>12</v>
      </c>
      <c r="R3148" t="b">
        <v>0</v>
      </c>
      <c r="S3148" t="s">
        <v>8266</v>
      </c>
      <c r="T3148" s="15" t="s">
        <v>8313</v>
      </c>
      <c r="U3148" s="15" t="s">
        <v>8314</v>
      </c>
    </row>
    <row r="3149" spans="1:21" ht="60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s="13">
        <f>IFERROR(ROUND(E3149/Q3149,2),0)</f>
        <v>110.35</v>
      </c>
      <c r="G3149" s="10">
        <f>ROUND(E3149/D3149,2)</f>
        <v>1.18</v>
      </c>
      <c r="H3149" s="9" t="s">
        <v>8217</v>
      </c>
      <c r="I3149" t="s">
        <v>8222</v>
      </c>
      <c r="J3149" t="s">
        <v>8244</v>
      </c>
      <c r="K3149">
        <v>1415319355</v>
      </c>
      <c r="L3149">
        <v>1411859755</v>
      </c>
      <c r="M3149" s="20">
        <f>(((K3149/60)/60)/24)+DATE(1970,1,1)</f>
        <v>41950.011053240742</v>
      </c>
      <c r="N3149" s="20">
        <f>(((L3149/60)/60)/24)+DATE(1970,1,1)</f>
        <v>41909.969386574077</v>
      </c>
      <c r="O3149" s="22">
        <f>M3149-N3149</f>
        <v>40.041666666664241</v>
      </c>
      <c r="P3149" t="b">
        <v>1</v>
      </c>
      <c r="Q3149">
        <v>213</v>
      </c>
      <c r="R3149" t="b">
        <v>1</v>
      </c>
      <c r="S3149" t="s">
        <v>8266</v>
      </c>
      <c r="T3149" s="15" t="s">
        <v>8313</v>
      </c>
      <c r="U3149" s="15" t="s">
        <v>8314</v>
      </c>
    </row>
    <row r="3150" spans="1:21" ht="30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s="13">
        <f>IFERROR(ROUND(E3150/Q3150,2),0)</f>
        <v>41.42</v>
      </c>
      <c r="G3150" s="10">
        <f>ROUND(E3150/D3150,2)</f>
        <v>1.31</v>
      </c>
      <c r="H3150" s="9" t="s">
        <v>8217</v>
      </c>
      <c r="I3150" t="s">
        <v>8222</v>
      </c>
      <c r="J3150" t="s">
        <v>8244</v>
      </c>
      <c r="K3150">
        <v>1412136000</v>
      </c>
      <c r="L3150">
        <v>1410278284</v>
      </c>
      <c r="M3150" s="20">
        <f>(((K3150/60)/60)/24)+DATE(1970,1,1)</f>
        <v>41913.166666666664</v>
      </c>
      <c r="N3150" s="20">
        <f>(((L3150/60)/60)/24)+DATE(1970,1,1)</f>
        <v>41891.665324074071</v>
      </c>
      <c r="O3150" s="22">
        <f>M3150-N3150</f>
        <v>21.501342592593573</v>
      </c>
      <c r="P3150" t="b">
        <v>1</v>
      </c>
      <c r="Q3150">
        <v>57</v>
      </c>
      <c r="R3150" t="b">
        <v>1</v>
      </c>
      <c r="S3150" t="s">
        <v>8266</v>
      </c>
      <c r="T3150" s="15" t="s">
        <v>8313</v>
      </c>
      <c r="U3150" s="15" t="s">
        <v>8314</v>
      </c>
    </row>
    <row r="3151" spans="1:21" ht="60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s="13">
        <f>IFERROR(ROUND(E3151/Q3151,2),0)</f>
        <v>52</v>
      </c>
      <c r="G3151" s="10">
        <f>ROUND(E3151/D3151,2)</f>
        <v>1.04</v>
      </c>
      <c r="H3151" s="9" t="s">
        <v>8217</v>
      </c>
      <c r="I3151" t="s">
        <v>8222</v>
      </c>
      <c r="J3151" t="s">
        <v>8244</v>
      </c>
      <c r="K3151">
        <v>1354845600</v>
      </c>
      <c r="L3151">
        <v>1352766300</v>
      </c>
      <c r="M3151" s="20">
        <f>(((K3151/60)/60)/24)+DATE(1970,1,1)</f>
        <v>41250.083333333336</v>
      </c>
      <c r="N3151" s="20">
        <f>(((L3151/60)/60)/24)+DATE(1970,1,1)</f>
        <v>41226.017361111109</v>
      </c>
      <c r="O3151" s="22">
        <f>M3151-N3151</f>
        <v>24.065972222226264</v>
      </c>
      <c r="P3151" t="b">
        <v>1</v>
      </c>
      <c r="Q3151">
        <v>25</v>
      </c>
      <c r="R3151" t="b">
        <v>1</v>
      </c>
      <c r="S3151" t="s">
        <v>8266</v>
      </c>
      <c r="T3151" s="15" t="s">
        <v>8313</v>
      </c>
      <c r="U3151" s="15" t="s">
        <v>8314</v>
      </c>
    </row>
    <row r="3152" spans="1:21" ht="60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s="13">
        <f>IFERROR(ROUND(E3152/Q3152,2),0)</f>
        <v>33.99</v>
      </c>
      <c r="G3152" s="10">
        <f>ROUND(E3152/D3152,2)</f>
        <v>1.01</v>
      </c>
      <c r="H3152" s="9" t="s">
        <v>8217</v>
      </c>
      <c r="I3152" t="s">
        <v>8222</v>
      </c>
      <c r="J3152" t="s">
        <v>8244</v>
      </c>
      <c r="K3152">
        <v>1295928000</v>
      </c>
      <c r="L3152">
        <v>1288160403</v>
      </c>
      <c r="M3152" s="20">
        <f>(((K3152/60)/60)/24)+DATE(1970,1,1)</f>
        <v>40568.166666666664</v>
      </c>
      <c r="N3152" s="20">
        <f>(((L3152/60)/60)/24)+DATE(1970,1,1)</f>
        <v>40478.263923611114</v>
      </c>
      <c r="O3152" s="22">
        <f>M3152-N3152</f>
        <v>89.902743055550673</v>
      </c>
      <c r="P3152" t="b">
        <v>1</v>
      </c>
      <c r="Q3152">
        <v>104</v>
      </c>
      <c r="R3152" t="b">
        <v>1</v>
      </c>
      <c r="S3152" t="s">
        <v>8266</v>
      </c>
      <c r="T3152" s="15" t="s">
        <v>8313</v>
      </c>
      <c r="U3152" s="15" t="s">
        <v>8314</v>
      </c>
    </row>
    <row r="3153" spans="1:21" ht="45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s="13">
        <f>IFERROR(ROUND(E3153/Q3153,2),0)</f>
        <v>103.35</v>
      </c>
      <c r="G3153" s="10">
        <f>ROUND(E3153/D3153,2)</f>
        <v>1</v>
      </c>
      <c r="H3153" s="9" t="s">
        <v>8217</v>
      </c>
      <c r="I3153" t="s">
        <v>8222</v>
      </c>
      <c r="J3153" t="s">
        <v>8244</v>
      </c>
      <c r="K3153">
        <v>1410379774</v>
      </c>
      <c r="L3153">
        <v>1407787774</v>
      </c>
      <c r="M3153" s="20">
        <f>(((K3153/60)/60)/24)+DATE(1970,1,1)</f>
        <v>41892.83997685185</v>
      </c>
      <c r="N3153" s="20">
        <f>(((L3153/60)/60)/24)+DATE(1970,1,1)</f>
        <v>41862.83997685185</v>
      </c>
      <c r="O3153" s="22">
        <f>M3153-N3153</f>
        <v>30</v>
      </c>
      <c r="P3153" t="b">
        <v>1</v>
      </c>
      <c r="Q3153">
        <v>34</v>
      </c>
      <c r="R3153" t="b">
        <v>1</v>
      </c>
      <c r="S3153" t="s">
        <v>8266</v>
      </c>
      <c r="T3153" s="15" t="s">
        <v>8313</v>
      </c>
      <c r="U3153" s="15" t="s">
        <v>8314</v>
      </c>
    </row>
    <row r="3154" spans="1:21" ht="45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s="13">
        <f>IFERROR(ROUND(E3154/Q3154,2),0)</f>
        <v>34.79</v>
      </c>
      <c r="G3154" s="10">
        <f>ROUND(E3154/D3154,2)</f>
        <v>1.06</v>
      </c>
      <c r="H3154" s="9" t="s">
        <v>8217</v>
      </c>
      <c r="I3154" t="s">
        <v>8223</v>
      </c>
      <c r="J3154" t="s">
        <v>8245</v>
      </c>
      <c r="K3154">
        <v>1383425367</v>
      </c>
      <c r="L3154">
        <v>1380833367</v>
      </c>
      <c r="M3154" s="20">
        <f>(((K3154/60)/60)/24)+DATE(1970,1,1)</f>
        <v>41580.867673611108</v>
      </c>
      <c r="N3154" s="20">
        <f>(((L3154/60)/60)/24)+DATE(1970,1,1)</f>
        <v>41550.867673611108</v>
      </c>
      <c r="O3154" s="22">
        <f>M3154-N3154</f>
        <v>30</v>
      </c>
      <c r="P3154" t="b">
        <v>1</v>
      </c>
      <c r="Q3154">
        <v>67</v>
      </c>
      <c r="R3154" t="b">
        <v>1</v>
      </c>
      <c r="S3154" t="s">
        <v>8266</v>
      </c>
      <c r="T3154" s="15" t="s">
        <v>8313</v>
      </c>
      <c r="U3154" s="15" t="s">
        <v>8314</v>
      </c>
    </row>
    <row r="3155" spans="1:21" ht="45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s="13">
        <f>IFERROR(ROUND(E3155/Q3155,2),0)</f>
        <v>41.77</v>
      </c>
      <c r="G3155" s="10">
        <f>ROUND(E3155/D3155,2)</f>
        <v>3.36</v>
      </c>
      <c r="H3155" s="9" t="s">
        <v>8217</v>
      </c>
      <c r="I3155" t="s">
        <v>8222</v>
      </c>
      <c r="J3155" t="s">
        <v>8244</v>
      </c>
      <c r="K3155">
        <v>1304225940</v>
      </c>
      <c r="L3155">
        <v>1301542937</v>
      </c>
      <c r="M3155" s="20">
        <f>(((K3155/60)/60)/24)+DATE(1970,1,1)</f>
        <v>40664.207638888889</v>
      </c>
      <c r="N3155" s="20">
        <f>(((L3155/60)/60)/24)+DATE(1970,1,1)</f>
        <v>40633.154363425929</v>
      </c>
      <c r="O3155" s="22">
        <f>M3155-N3155</f>
        <v>31.053275462960301</v>
      </c>
      <c r="P3155" t="b">
        <v>1</v>
      </c>
      <c r="Q3155">
        <v>241</v>
      </c>
      <c r="R3155" t="b">
        <v>1</v>
      </c>
      <c r="S3155" t="s">
        <v>8266</v>
      </c>
      <c r="T3155" s="15" t="s">
        <v>8313</v>
      </c>
      <c r="U3155" s="15" t="s">
        <v>8314</v>
      </c>
    </row>
    <row r="3156" spans="1:21" ht="60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s="13">
        <f>IFERROR(ROUND(E3156/Q3156,2),0)</f>
        <v>64.27</v>
      </c>
      <c r="G3156" s="10">
        <f>ROUND(E3156/D3156,2)</f>
        <v>1.1299999999999999</v>
      </c>
      <c r="H3156" s="9" t="s">
        <v>8217</v>
      </c>
      <c r="I3156" t="s">
        <v>8222</v>
      </c>
      <c r="J3156" t="s">
        <v>8244</v>
      </c>
      <c r="K3156">
        <v>1333310458</v>
      </c>
      <c r="L3156">
        <v>1330722058</v>
      </c>
      <c r="M3156" s="20">
        <f>(((K3156/60)/60)/24)+DATE(1970,1,1)</f>
        <v>41000.834004629629</v>
      </c>
      <c r="N3156" s="20">
        <f>(((L3156/60)/60)/24)+DATE(1970,1,1)</f>
        <v>40970.875671296293</v>
      </c>
      <c r="O3156" s="22">
        <f>M3156-N3156</f>
        <v>29.958333333335759</v>
      </c>
      <c r="P3156" t="b">
        <v>1</v>
      </c>
      <c r="Q3156">
        <v>123</v>
      </c>
      <c r="R3156" t="b">
        <v>1</v>
      </c>
      <c r="S3156" t="s">
        <v>8266</v>
      </c>
      <c r="T3156" s="15" t="s">
        <v>8313</v>
      </c>
      <c r="U3156" s="15" t="s">
        <v>8314</v>
      </c>
    </row>
    <row r="3157" spans="1:21" ht="45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s="13">
        <f>IFERROR(ROUND(E3157/Q3157,2),0)</f>
        <v>31.21</v>
      </c>
      <c r="G3157" s="10">
        <f>ROUND(E3157/D3157,2)</f>
        <v>1.89</v>
      </c>
      <c r="H3157" s="9" t="s">
        <v>8217</v>
      </c>
      <c r="I3157" t="s">
        <v>8223</v>
      </c>
      <c r="J3157" t="s">
        <v>8245</v>
      </c>
      <c r="K3157">
        <v>1356004725</v>
      </c>
      <c r="L3157">
        <v>1353412725</v>
      </c>
      <c r="M3157" s="20">
        <f>(((K3157/60)/60)/24)+DATE(1970,1,1)</f>
        <v>41263.499131944445</v>
      </c>
      <c r="N3157" s="20">
        <f>(((L3157/60)/60)/24)+DATE(1970,1,1)</f>
        <v>41233.499131944445</v>
      </c>
      <c r="O3157" s="22">
        <f>M3157-N3157</f>
        <v>30</v>
      </c>
      <c r="P3157" t="b">
        <v>1</v>
      </c>
      <c r="Q3157">
        <v>302</v>
      </c>
      <c r="R3157" t="b">
        <v>1</v>
      </c>
      <c r="S3157" t="s">
        <v>8266</v>
      </c>
      <c r="T3157" s="15" t="s">
        <v>8313</v>
      </c>
      <c r="U3157" s="15" t="s">
        <v>8314</v>
      </c>
    </row>
    <row r="3158" spans="1:21" ht="60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s="13">
        <f>IFERROR(ROUND(E3158/Q3158,2),0)</f>
        <v>62.92</v>
      </c>
      <c r="G3158" s="10">
        <f>ROUND(E3158/D3158,2)</f>
        <v>1.02</v>
      </c>
      <c r="H3158" s="9" t="s">
        <v>8217</v>
      </c>
      <c r="I3158" t="s">
        <v>8222</v>
      </c>
      <c r="J3158" t="s">
        <v>8244</v>
      </c>
      <c r="K3158">
        <v>1338591144</v>
      </c>
      <c r="L3158">
        <v>1335567144</v>
      </c>
      <c r="M3158" s="20">
        <f>(((K3158/60)/60)/24)+DATE(1970,1,1)</f>
        <v>41061.953055555554</v>
      </c>
      <c r="N3158" s="20">
        <f>(((L3158/60)/60)/24)+DATE(1970,1,1)</f>
        <v>41026.953055555554</v>
      </c>
      <c r="O3158" s="22">
        <f>M3158-N3158</f>
        <v>35</v>
      </c>
      <c r="P3158" t="b">
        <v>1</v>
      </c>
      <c r="Q3158">
        <v>89</v>
      </c>
      <c r="R3158" t="b">
        <v>1</v>
      </c>
      <c r="S3158" t="s">
        <v>8266</v>
      </c>
      <c r="T3158" s="15" t="s">
        <v>8313</v>
      </c>
      <c r="U3158" s="15" t="s">
        <v>8314</v>
      </c>
    </row>
    <row r="3159" spans="1:21" ht="30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s="13">
        <f>IFERROR(ROUND(E3159/Q3159,2),0)</f>
        <v>98.54</v>
      </c>
      <c r="G3159" s="10">
        <f>ROUND(E3159/D3159,2)</f>
        <v>1.01</v>
      </c>
      <c r="H3159" s="9" t="s">
        <v>8217</v>
      </c>
      <c r="I3159" t="s">
        <v>8222</v>
      </c>
      <c r="J3159" t="s">
        <v>8244</v>
      </c>
      <c r="K3159">
        <v>1405746000</v>
      </c>
      <c r="L3159">
        <v>1404932105</v>
      </c>
      <c r="M3159" s="20">
        <f>(((K3159/60)/60)/24)+DATE(1970,1,1)</f>
        <v>41839.208333333336</v>
      </c>
      <c r="N3159" s="20">
        <f>(((L3159/60)/60)/24)+DATE(1970,1,1)</f>
        <v>41829.788252314815</v>
      </c>
      <c r="O3159" s="22">
        <f>M3159-N3159</f>
        <v>9.4200810185211594</v>
      </c>
      <c r="P3159" t="b">
        <v>1</v>
      </c>
      <c r="Q3159">
        <v>41</v>
      </c>
      <c r="R3159" t="b">
        <v>1</v>
      </c>
      <c r="S3159" t="s">
        <v>8266</v>
      </c>
      <c r="T3159" s="15" t="s">
        <v>8313</v>
      </c>
      <c r="U3159" s="15" t="s">
        <v>8314</v>
      </c>
    </row>
    <row r="3160" spans="1:21" ht="30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s="13">
        <f>IFERROR(ROUND(E3160/Q3160,2),0)</f>
        <v>82.61</v>
      </c>
      <c r="G3160" s="10">
        <f>ROUND(E3160/D3160,2)</f>
        <v>1.1399999999999999</v>
      </c>
      <c r="H3160" s="9" t="s">
        <v>8217</v>
      </c>
      <c r="I3160" t="s">
        <v>8222</v>
      </c>
      <c r="J3160" t="s">
        <v>8244</v>
      </c>
      <c r="K3160">
        <v>1374523752</v>
      </c>
      <c r="L3160">
        <v>1371931752</v>
      </c>
      <c r="M3160" s="20">
        <f>(((K3160/60)/60)/24)+DATE(1970,1,1)</f>
        <v>41477.839722222219</v>
      </c>
      <c r="N3160" s="20">
        <f>(((L3160/60)/60)/24)+DATE(1970,1,1)</f>
        <v>41447.839722222219</v>
      </c>
      <c r="O3160" s="22">
        <f>M3160-N3160</f>
        <v>30</v>
      </c>
      <c r="P3160" t="b">
        <v>1</v>
      </c>
      <c r="Q3160">
        <v>69</v>
      </c>
      <c r="R3160" t="b">
        <v>1</v>
      </c>
      <c r="S3160" t="s">
        <v>8266</v>
      </c>
      <c r="T3160" s="15" t="s">
        <v>8313</v>
      </c>
      <c r="U3160" s="15" t="s">
        <v>8314</v>
      </c>
    </row>
    <row r="3161" spans="1:21" ht="45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s="13">
        <f>IFERROR(ROUND(E3161/Q3161,2),0)</f>
        <v>38.5</v>
      </c>
      <c r="G3161" s="10">
        <f>ROUND(E3161/D3161,2)</f>
        <v>1.33</v>
      </c>
      <c r="H3161" s="9" t="s">
        <v>8217</v>
      </c>
      <c r="I3161" t="s">
        <v>8222</v>
      </c>
      <c r="J3161" t="s">
        <v>8244</v>
      </c>
      <c r="K3161">
        <v>1326927600</v>
      </c>
      <c r="L3161">
        <v>1323221761</v>
      </c>
      <c r="M3161" s="20">
        <f>(((K3161/60)/60)/24)+DATE(1970,1,1)</f>
        <v>40926.958333333336</v>
      </c>
      <c r="N3161" s="20">
        <f>(((L3161/60)/60)/24)+DATE(1970,1,1)</f>
        <v>40884.066678240742</v>
      </c>
      <c r="O3161" s="22">
        <f>M3161-N3161</f>
        <v>42.891655092593282</v>
      </c>
      <c r="P3161" t="b">
        <v>1</v>
      </c>
      <c r="Q3161">
        <v>52</v>
      </c>
      <c r="R3161" t="b">
        <v>1</v>
      </c>
      <c r="S3161" t="s">
        <v>8266</v>
      </c>
      <c r="T3161" s="15" t="s">
        <v>8313</v>
      </c>
      <c r="U3161" s="15" t="s">
        <v>8314</v>
      </c>
    </row>
    <row r="3162" spans="1:21" ht="45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s="13">
        <f>IFERROR(ROUND(E3162/Q3162,2),0)</f>
        <v>80.16</v>
      </c>
      <c r="G3162" s="10">
        <f>ROUND(E3162/D3162,2)</f>
        <v>1.02</v>
      </c>
      <c r="H3162" s="9" t="s">
        <v>8217</v>
      </c>
      <c r="I3162" t="s">
        <v>8222</v>
      </c>
      <c r="J3162" t="s">
        <v>8244</v>
      </c>
      <c r="K3162">
        <v>1407905940</v>
      </c>
      <c r="L3162">
        <v>1405923687</v>
      </c>
      <c r="M3162" s="20">
        <f>(((K3162/60)/60)/24)+DATE(1970,1,1)</f>
        <v>41864.207638888889</v>
      </c>
      <c r="N3162" s="20">
        <f>(((L3162/60)/60)/24)+DATE(1970,1,1)</f>
        <v>41841.26489583333</v>
      </c>
      <c r="O3162" s="22">
        <f>M3162-N3162</f>
        <v>22.942743055558822</v>
      </c>
      <c r="P3162" t="b">
        <v>1</v>
      </c>
      <c r="Q3162">
        <v>57</v>
      </c>
      <c r="R3162" t="b">
        <v>1</v>
      </c>
      <c r="S3162" t="s">
        <v>8266</v>
      </c>
      <c r="T3162" s="15" t="s">
        <v>8313</v>
      </c>
      <c r="U3162" s="15" t="s">
        <v>8314</v>
      </c>
    </row>
    <row r="3163" spans="1:21" ht="60" x14ac:dyDescent="0.25">
      <c r="A3163">
        <v>3161</v>
      </c>
      <c r="B3163" s="3" t="s">
        <v>3161</v>
      </c>
      <c r="C3163" s="3" t="s">
        <v>7270</v>
      </c>
      <c r="D3163" s="6">
        <v>2000</v>
      </c>
      <c r="E3163" s="8">
        <v>2102</v>
      </c>
      <c r="F3163" s="13">
        <f>IFERROR(ROUND(E3163/Q3163,2),0)</f>
        <v>28.41</v>
      </c>
      <c r="G3163" s="10">
        <f>ROUND(E3163/D3163,2)</f>
        <v>1.05</v>
      </c>
      <c r="H3163" s="9" t="s">
        <v>8217</v>
      </c>
      <c r="I3163" t="s">
        <v>8223</v>
      </c>
      <c r="J3163" t="s">
        <v>8245</v>
      </c>
      <c r="K3163">
        <v>1413377522</v>
      </c>
      <c r="L3163">
        <v>1410785522</v>
      </c>
      <c r="M3163" s="20">
        <f>(((K3163/60)/60)/24)+DATE(1970,1,1)</f>
        <v>41927.536134259259</v>
      </c>
      <c r="N3163" s="20">
        <f>(((L3163/60)/60)/24)+DATE(1970,1,1)</f>
        <v>41897.536134259259</v>
      </c>
      <c r="O3163" s="22">
        <f>M3163-N3163</f>
        <v>30</v>
      </c>
      <c r="P3163" t="b">
        <v>1</v>
      </c>
      <c r="Q3163">
        <v>74</v>
      </c>
      <c r="R3163" t="b">
        <v>1</v>
      </c>
      <c r="S3163" t="s">
        <v>8266</v>
      </c>
      <c r="T3163" s="15" t="s">
        <v>8313</v>
      </c>
      <c r="U3163" s="15" t="s">
        <v>8314</v>
      </c>
    </row>
    <row r="3164" spans="1:21" ht="60" x14ac:dyDescent="0.25">
      <c r="A3164">
        <v>3162</v>
      </c>
      <c r="B3164" s="3" t="s">
        <v>3162</v>
      </c>
      <c r="C3164" s="3" t="s">
        <v>7271</v>
      </c>
      <c r="D3164" s="6">
        <v>4000</v>
      </c>
      <c r="E3164" s="8">
        <v>5086</v>
      </c>
      <c r="F3164" s="13">
        <f>IFERROR(ROUND(E3164/Q3164,2),0)</f>
        <v>80.73</v>
      </c>
      <c r="G3164" s="10">
        <f>ROUND(E3164/D3164,2)</f>
        <v>1.27</v>
      </c>
      <c r="H3164" s="9" t="s">
        <v>8217</v>
      </c>
      <c r="I3164" t="s">
        <v>8222</v>
      </c>
      <c r="J3164" t="s">
        <v>8244</v>
      </c>
      <c r="K3164">
        <v>1404698400</v>
      </c>
      <c r="L3164">
        <v>1402331262</v>
      </c>
      <c r="M3164" s="20">
        <f>(((K3164/60)/60)/24)+DATE(1970,1,1)</f>
        <v>41827.083333333336</v>
      </c>
      <c r="N3164" s="20">
        <f>(((L3164/60)/60)/24)+DATE(1970,1,1)</f>
        <v>41799.685902777775</v>
      </c>
      <c r="O3164" s="22">
        <f>M3164-N3164</f>
        <v>27.397430555560277</v>
      </c>
      <c r="P3164" t="b">
        <v>1</v>
      </c>
      <c r="Q3164">
        <v>63</v>
      </c>
      <c r="R3164" t="b">
        <v>1</v>
      </c>
      <c r="S3164" t="s">
        <v>8266</v>
      </c>
      <c r="T3164" s="15" t="s">
        <v>8313</v>
      </c>
      <c r="U3164" s="15" t="s">
        <v>8314</v>
      </c>
    </row>
    <row r="3165" spans="1:21" ht="45" x14ac:dyDescent="0.25">
      <c r="A3165">
        <v>3163</v>
      </c>
      <c r="B3165" s="3" t="s">
        <v>3163</v>
      </c>
      <c r="C3165" s="3" t="s">
        <v>7272</v>
      </c>
      <c r="D3165" s="6">
        <v>13000</v>
      </c>
      <c r="E3165" s="8">
        <v>14450</v>
      </c>
      <c r="F3165" s="13">
        <f>IFERROR(ROUND(E3165/Q3165,2),0)</f>
        <v>200.69</v>
      </c>
      <c r="G3165" s="10">
        <f>ROUND(E3165/D3165,2)</f>
        <v>1.1100000000000001</v>
      </c>
      <c r="H3165" s="9" t="s">
        <v>8217</v>
      </c>
      <c r="I3165" t="s">
        <v>8222</v>
      </c>
      <c r="J3165" t="s">
        <v>8244</v>
      </c>
      <c r="K3165">
        <v>1402855525</v>
      </c>
      <c r="L3165">
        <v>1400263525</v>
      </c>
      <c r="M3165" s="20">
        <f>(((K3165/60)/60)/24)+DATE(1970,1,1)</f>
        <v>41805.753761574073</v>
      </c>
      <c r="N3165" s="20">
        <f>(((L3165/60)/60)/24)+DATE(1970,1,1)</f>
        <v>41775.753761574073</v>
      </c>
      <c r="O3165" s="22">
        <f>M3165-N3165</f>
        <v>30</v>
      </c>
      <c r="P3165" t="b">
        <v>1</v>
      </c>
      <c r="Q3165">
        <v>72</v>
      </c>
      <c r="R3165" t="b">
        <v>1</v>
      </c>
      <c r="S3165" t="s">
        <v>8266</v>
      </c>
      <c r="T3165" s="15" t="s">
        <v>8313</v>
      </c>
      <c r="U3165" s="15" t="s">
        <v>8314</v>
      </c>
    </row>
    <row r="3166" spans="1:21" ht="60" x14ac:dyDescent="0.25">
      <c r="A3166">
        <v>3164</v>
      </c>
      <c r="B3166" s="3" t="s">
        <v>3164</v>
      </c>
      <c r="C3166" s="3" t="s">
        <v>7273</v>
      </c>
      <c r="D3166" s="6">
        <v>2500</v>
      </c>
      <c r="E3166" s="8">
        <v>2669</v>
      </c>
      <c r="F3166" s="13">
        <f>IFERROR(ROUND(E3166/Q3166,2),0)</f>
        <v>37.590000000000003</v>
      </c>
      <c r="G3166" s="10">
        <f>ROUND(E3166/D3166,2)</f>
        <v>1.07</v>
      </c>
      <c r="H3166" s="9" t="s">
        <v>8217</v>
      </c>
      <c r="I3166" t="s">
        <v>8222</v>
      </c>
      <c r="J3166" t="s">
        <v>8244</v>
      </c>
      <c r="K3166">
        <v>1402341615</v>
      </c>
      <c r="L3166">
        <v>1399490415</v>
      </c>
      <c r="M3166" s="20">
        <f>(((K3166/60)/60)/24)+DATE(1970,1,1)</f>
        <v>41799.80572916667</v>
      </c>
      <c r="N3166" s="20">
        <f>(((L3166/60)/60)/24)+DATE(1970,1,1)</f>
        <v>41766.80572916667</v>
      </c>
      <c r="O3166" s="22">
        <f>M3166-N3166</f>
        <v>33</v>
      </c>
      <c r="P3166" t="b">
        <v>1</v>
      </c>
      <c r="Q3166">
        <v>71</v>
      </c>
      <c r="R3166" t="b">
        <v>1</v>
      </c>
      <c r="S3166" t="s">
        <v>8266</v>
      </c>
      <c r="T3166" s="15" t="s">
        <v>8313</v>
      </c>
      <c r="U3166" s="15" t="s">
        <v>8314</v>
      </c>
    </row>
    <row r="3167" spans="1:21" ht="60" x14ac:dyDescent="0.25">
      <c r="A3167">
        <v>3165</v>
      </c>
      <c r="B3167" s="3" t="s">
        <v>3165</v>
      </c>
      <c r="C3167" s="3" t="s">
        <v>7274</v>
      </c>
      <c r="D3167" s="6">
        <v>750</v>
      </c>
      <c r="E3167" s="8">
        <v>1220</v>
      </c>
      <c r="F3167" s="13">
        <f>IFERROR(ROUND(E3167/Q3167,2),0)</f>
        <v>58.1</v>
      </c>
      <c r="G3167" s="10">
        <f>ROUND(E3167/D3167,2)</f>
        <v>1.63</v>
      </c>
      <c r="H3167" s="9" t="s">
        <v>8217</v>
      </c>
      <c r="I3167" t="s">
        <v>8222</v>
      </c>
      <c r="J3167" t="s">
        <v>8244</v>
      </c>
      <c r="K3167">
        <v>1304395140</v>
      </c>
      <c r="L3167">
        <v>1302493760</v>
      </c>
      <c r="M3167" s="20">
        <f>(((K3167/60)/60)/24)+DATE(1970,1,1)</f>
        <v>40666.165972222225</v>
      </c>
      <c r="N3167" s="20">
        <f>(((L3167/60)/60)/24)+DATE(1970,1,1)</f>
        <v>40644.159259259257</v>
      </c>
      <c r="O3167" s="22">
        <f>M3167-N3167</f>
        <v>22.006712962967867</v>
      </c>
      <c r="P3167" t="b">
        <v>1</v>
      </c>
      <c r="Q3167">
        <v>21</v>
      </c>
      <c r="R3167" t="b">
        <v>1</v>
      </c>
      <c r="S3167" t="s">
        <v>8266</v>
      </c>
      <c r="T3167" s="15" t="s">
        <v>8313</v>
      </c>
      <c r="U3167" s="15" t="s">
        <v>8314</v>
      </c>
    </row>
    <row r="3168" spans="1:21" ht="60" x14ac:dyDescent="0.25">
      <c r="A3168">
        <v>3166</v>
      </c>
      <c r="B3168" s="3" t="s">
        <v>3166</v>
      </c>
      <c r="C3168" s="3" t="s">
        <v>7275</v>
      </c>
      <c r="D3168" s="6">
        <v>35000</v>
      </c>
      <c r="E3168" s="8">
        <v>56079.83</v>
      </c>
      <c r="F3168" s="13">
        <f>IFERROR(ROUND(E3168/Q3168,2),0)</f>
        <v>60.3</v>
      </c>
      <c r="G3168" s="10">
        <f>ROUND(E3168/D3168,2)</f>
        <v>1.6</v>
      </c>
      <c r="H3168" s="9" t="s">
        <v>8217</v>
      </c>
      <c r="I3168" t="s">
        <v>8222</v>
      </c>
      <c r="J3168" t="s">
        <v>8244</v>
      </c>
      <c r="K3168">
        <v>1416988740</v>
      </c>
      <c r="L3168">
        <v>1414514153</v>
      </c>
      <c r="M3168" s="20">
        <f>(((K3168/60)/60)/24)+DATE(1970,1,1)</f>
        <v>41969.332638888889</v>
      </c>
      <c r="N3168" s="20">
        <f>(((L3168/60)/60)/24)+DATE(1970,1,1)</f>
        <v>41940.69158564815</v>
      </c>
      <c r="O3168" s="22">
        <f>M3168-N3168</f>
        <v>28.641053240738984</v>
      </c>
      <c r="P3168" t="b">
        <v>1</v>
      </c>
      <c r="Q3168">
        <v>930</v>
      </c>
      <c r="R3168" t="b">
        <v>1</v>
      </c>
      <c r="S3168" t="s">
        <v>8266</v>
      </c>
      <c r="T3168" s="15" t="s">
        <v>8313</v>
      </c>
      <c r="U3168" s="15" t="s">
        <v>8314</v>
      </c>
    </row>
    <row r="3169" spans="1:21" ht="30" x14ac:dyDescent="0.25">
      <c r="A3169">
        <v>3167</v>
      </c>
      <c r="B3169" s="3" t="s">
        <v>3167</v>
      </c>
      <c r="C3169" s="3" t="s">
        <v>7276</v>
      </c>
      <c r="D3169" s="6">
        <v>3000</v>
      </c>
      <c r="E3169" s="8">
        <v>3485</v>
      </c>
      <c r="F3169" s="13">
        <f>IFERROR(ROUND(E3169/Q3169,2),0)</f>
        <v>63.36</v>
      </c>
      <c r="G3169" s="10">
        <f>ROUND(E3169/D3169,2)</f>
        <v>1.1599999999999999</v>
      </c>
      <c r="H3169" s="9" t="s">
        <v>8217</v>
      </c>
      <c r="I3169" t="s">
        <v>8222</v>
      </c>
      <c r="J3169" t="s">
        <v>8244</v>
      </c>
      <c r="K3169">
        <v>1406952781</v>
      </c>
      <c r="L3169">
        <v>1405743181</v>
      </c>
      <c r="M3169" s="20">
        <f>(((K3169/60)/60)/24)+DATE(1970,1,1)</f>
        <v>41853.175706018519</v>
      </c>
      <c r="N3169" s="20">
        <f>(((L3169/60)/60)/24)+DATE(1970,1,1)</f>
        <v>41839.175706018519</v>
      </c>
      <c r="O3169" s="22">
        <f>M3169-N3169</f>
        <v>14</v>
      </c>
      <c r="P3169" t="b">
        <v>1</v>
      </c>
      <c r="Q3169">
        <v>55</v>
      </c>
      <c r="R3169" t="b">
        <v>1</v>
      </c>
      <c r="S3169" t="s">
        <v>8266</v>
      </c>
      <c r="T3169" s="15" t="s">
        <v>8313</v>
      </c>
      <c r="U3169" s="15" t="s">
        <v>8314</v>
      </c>
    </row>
    <row r="3170" spans="1:21" ht="45" x14ac:dyDescent="0.25">
      <c r="A3170">
        <v>3168</v>
      </c>
      <c r="B3170" s="3" t="s">
        <v>3168</v>
      </c>
      <c r="C3170" s="3" t="s">
        <v>7277</v>
      </c>
      <c r="D3170" s="6">
        <v>2500</v>
      </c>
      <c r="E3170" s="8">
        <v>3105</v>
      </c>
      <c r="F3170" s="13">
        <f>IFERROR(ROUND(E3170/Q3170,2),0)</f>
        <v>50.9</v>
      </c>
      <c r="G3170" s="10">
        <f>ROUND(E3170/D3170,2)</f>
        <v>1.24</v>
      </c>
      <c r="H3170" s="9" t="s">
        <v>8217</v>
      </c>
      <c r="I3170" t="s">
        <v>8222</v>
      </c>
      <c r="J3170" t="s">
        <v>8244</v>
      </c>
      <c r="K3170">
        <v>1402696800</v>
      </c>
      <c r="L3170">
        <v>1399948353</v>
      </c>
      <c r="M3170" s="20">
        <f>(((K3170/60)/60)/24)+DATE(1970,1,1)</f>
        <v>41803.916666666664</v>
      </c>
      <c r="N3170" s="20">
        <f>(((L3170/60)/60)/24)+DATE(1970,1,1)</f>
        <v>41772.105937500004</v>
      </c>
      <c r="O3170" s="22">
        <f>M3170-N3170</f>
        <v>31.810729166660167</v>
      </c>
      <c r="P3170" t="b">
        <v>1</v>
      </c>
      <c r="Q3170">
        <v>61</v>
      </c>
      <c r="R3170" t="b">
        <v>1</v>
      </c>
      <c r="S3170" t="s">
        <v>8266</v>
      </c>
      <c r="T3170" s="15" t="s">
        <v>8313</v>
      </c>
      <c r="U3170" s="15" t="s">
        <v>8314</v>
      </c>
    </row>
    <row r="3171" spans="1:21" ht="30" x14ac:dyDescent="0.25">
      <c r="A3171">
        <v>3169</v>
      </c>
      <c r="B3171" s="3" t="s">
        <v>3169</v>
      </c>
      <c r="C3171" s="3" t="s">
        <v>7278</v>
      </c>
      <c r="D3171" s="6">
        <v>8000</v>
      </c>
      <c r="E3171" s="8">
        <v>8241</v>
      </c>
      <c r="F3171" s="13">
        <f>IFERROR(ROUND(E3171/Q3171,2),0)</f>
        <v>100.5</v>
      </c>
      <c r="G3171" s="10">
        <f>ROUND(E3171/D3171,2)</f>
        <v>1.03</v>
      </c>
      <c r="H3171" s="9" t="s">
        <v>8217</v>
      </c>
      <c r="I3171" t="s">
        <v>8222</v>
      </c>
      <c r="J3171" t="s">
        <v>8244</v>
      </c>
      <c r="K3171">
        <v>1386910740</v>
      </c>
      <c r="L3171">
        <v>1384364561</v>
      </c>
      <c r="M3171" s="20">
        <f>(((K3171/60)/60)/24)+DATE(1970,1,1)</f>
        <v>41621.207638888889</v>
      </c>
      <c r="N3171" s="20">
        <f>(((L3171/60)/60)/24)+DATE(1970,1,1)</f>
        <v>41591.737974537034</v>
      </c>
      <c r="O3171" s="22">
        <f>M3171-N3171</f>
        <v>29.46966435185459</v>
      </c>
      <c r="P3171" t="b">
        <v>1</v>
      </c>
      <c r="Q3171">
        <v>82</v>
      </c>
      <c r="R3171" t="b">
        <v>1</v>
      </c>
      <c r="S3171" t="s">
        <v>8266</v>
      </c>
      <c r="T3171" s="15" t="s">
        <v>8313</v>
      </c>
      <c r="U3171" s="15" t="s">
        <v>8314</v>
      </c>
    </row>
    <row r="3172" spans="1:21" ht="45" x14ac:dyDescent="0.25">
      <c r="A3172">
        <v>3170</v>
      </c>
      <c r="B3172" s="3" t="s">
        <v>3170</v>
      </c>
      <c r="C3172" s="3" t="s">
        <v>7279</v>
      </c>
      <c r="D3172" s="6">
        <v>2000</v>
      </c>
      <c r="E3172" s="8">
        <v>2245</v>
      </c>
      <c r="F3172" s="13">
        <f>IFERROR(ROUND(E3172/Q3172,2),0)</f>
        <v>31.62</v>
      </c>
      <c r="G3172" s="10">
        <f>ROUND(E3172/D3172,2)</f>
        <v>1.1200000000000001</v>
      </c>
      <c r="H3172" s="9" t="s">
        <v>8217</v>
      </c>
      <c r="I3172" t="s">
        <v>8222</v>
      </c>
      <c r="J3172" t="s">
        <v>8244</v>
      </c>
      <c r="K3172">
        <v>1404273600</v>
      </c>
      <c r="L3172">
        <v>1401414944</v>
      </c>
      <c r="M3172" s="20">
        <f>(((K3172/60)/60)/24)+DATE(1970,1,1)</f>
        <v>41822.166666666664</v>
      </c>
      <c r="N3172" s="20">
        <f>(((L3172/60)/60)/24)+DATE(1970,1,1)</f>
        <v>41789.080370370371</v>
      </c>
      <c r="O3172" s="22">
        <f>M3172-N3172</f>
        <v>33.086296296292858</v>
      </c>
      <c r="P3172" t="b">
        <v>1</v>
      </c>
      <c r="Q3172">
        <v>71</v>
      </c>
      <c r="R3172" t="b">
        <v>1</v>
      </c>
      <c r="S3172" t="s">
        <v>8266</v>
      </c>
      <c r="T3172" s="15" t="s">
        <v>8313</v>
      </c>
      <c r="U3172" s="15" t="s">
        <v>8314</v>
      </c>
    </row>
    <row r="3173" spans="1:21" ht="60" x14ac:dyDescent="0.25">
      <c r="A3173">
        <v>3171</v>
      </c>
      <c r="B3173" s="3" t="s">
        <v>3171</v>
      </c>
      <c r="C3173" s="3" t="s">
        <v>7280</v>
      </c>
      <c r="D3173" s="6">
        <v>7000</v>
      </c>
      <c r="E3173" s="8">
        <v>7617</v>
      </c>
      <c r="F3173" s="13">
        <f>IFERROR(ROUND(E3173/Q3173,2),0)</f>
        <v>65.099999999999994</v>
      </c>
      <c r="G3173" s="10">
        <f>ROUND(E3173/D3173,2)</f>
        <v>1.0900000000000001</v>
      </c>
      <c r="H3173" s="9" t="s">
        <v>8217</v>
      </c>
      <c r="I3173" t="s">
        <v>8223</v>
      </c>
      <c r="J3173" t="s">
        <v>8245</v>
      </c>
      <c r="K3173">
        <v>1462545358</v>
      </c>
      <c r="L3173">
        <v>1459953358</v>
      </c>
      <c r="M3173" s="20">
        <f>(((K3173/60)/60)/24)+DATE(1970,1,1)</f>
        <v>42496.608310185184</v>
      </c>
      <c r="N3173" s="20">
        <f>(((L3173/60)/60)/24)+DATE(1970,1,1)</f>
        <v>42466.608310185184</v>
      </c>
      <c r="O3173" s="22">
        <f>M3173-N3173</f>
        <v>30</v>
      </c>
      <c r="P3173" t="b">
        <v>1</v>
      </c>
      <c r="Q3173">
        <v>117</v>
      </c>
      <c r="R3173" t="b">
        <v>1</v>
      </c>
      <c r="S3173" t="s">
        <v>8266</v>
      </c>
      <c r="T3173" s="15" t="s">
        <v>8313</v>
      </c>
      <c r="U3173" s="15" t="s">
        <v>8314</v>
      </c>
    </row>
    <row r="3174" spans="1:21" ht="45" x14ac:dyDescent="0.25">
      <c r="A3174">
        <v>3172</v>
      </c>
      <c r="B3174" s="3" t="s">
        <v>3172</v>
      </c>
      <c r="C3174" s="3" t="s">
        <v>7281</v>
      </c>
      <c r="D3174" s="6">
        <v>2000</v>
      </c>
      <c r="E3174" s="8">
        <v>2300</v>
      </c>
      <c r="F3174" s="13">
        <f>IFERROR(ROUND(E3174/Q3174,2),0)</f>
        <v>79.31</v>
      </c>
      <c r="G3174" s="10">
        <f>ROUND(E3174/D3174,2)</f>
        <v>1.1499999999999999</v>
      </c>
      <c r="H3174" s="9" t="s">
        <v>8217</v>
      </c>
      <c r="I3174" t="s">
        <v>8222</v>
      </c>
      <c r="J3174" t="s">
        <v>8244</v>
      </c>
      <c r="K3174">
        <v>1329240668</v>
      </c>
      <c r="L3174">
        <v>1326648668</v>
      </c>
      <c r="M3174" s="20">
        <f>(((K3174/60)/60)/24)+DATE(1970,1,1)</f>
        <v>40953.729953703703</v>
      </c>
      <c r="N3174" s="20">
        <f>(((L3174/60)/60)/24)+DATE(1970,1,1)</f>
        <v>40923.729953703703</v>
      </c>
      <c r="O3174" s="22">
        <f>M3174-N3174</f>
        <v>30</v>
      </c>
      <c r="P3174" t="b">
        <v>1</v>
      </c>
      <c r="Q3174">
        <v>29</v>
      </c>
      <c r="R3174" t="b">
        <v>1</v>
      </c>
      <c r="S3174" t="s">
        <v>8266</v>
      </c>
      <c r="T3174" s="15" t="s">
        <v>8313</v>
      </c>
      <c r="U3174" s="15" t="s">
        <v>8314</v>
      </c>
    </row>
    <row r="3175" spans="1:21" ht="60" x14ac:dyDescent="0.25">
      <c r="A3175">
        <v>3173</v>
      </c>
      <c r="B3175" s="3" t="s">
        <v>3173</v>
      </c>
      <c r="C3175" s="3" t="s">
        <v>7282</v>
      </c>
      <c r="D3175" s="6">
        <v>10000</v>
      </c>
      <c r="E3175" s="8">
        <v>10300</v>
      </c>
      <c r="F3175" s="13">
        <f>IFERROR(ROUND(E3175/Q3175,2),0)</f>
        <v>139.19</v>
      </c>
      <c r="G3175" s="10">
        <f>ROUND(E3175/D3175,2)</f>
        <v>1.03</v>
      </c>
      <c r="H3175" s="9" t="s">
        <v>8217</v>
      </c>
      <c r="I3175" t="s">
        <v>8222</v>
      </c>
      <c r="J3175" t="s">
        <v>8244</v>
      </c>
      <c r="K3175">
        <v>1411765492</v>
      </c>
      <c r="L3175">
        <v>1409173492</v>
      </c>
      <c r="M3175" s="20">
        <f>(((K3175/60)/60)/24)+DATE(1970,1,1)</f>
        <v>41908.878379629627</v>
      </c>
      <c r="N3175" s="20">
        <f>(((L3175/60)/60)/24)+DATE(1970,1,1)</f>
        <v>41878.878379629627</v>
      </c>
      <c r="O3175" s="22">
        <f>M3175-N3175</f>
        <v>30</v>
      </c>
      <c r="P3175" t="b">
        <v>1</v>
      </c>
      <c r="Q3175">
        <v>74</v>
      </c>
      <c r="R3175" t="b">
        <v>1</v>
      </c>
      <c r="S3175" t="s">
        <v>8266</v>
      </c>
      <c r="T3175" s="15" t="s">
        <v>8313</v>
      </c>
      <c r="U3175" s="15" t="s">
        <v>8314</v>
      </c>
    </row>
    <row r="3176" spans="1:21" ht="60" x14ac:dyDescent="0.25">
      <c r="A3176">
        <v>3174</v>
      </c>
      <c r="B3176" s="3" t="s">
        <v>3174</v>
      </c>
      <c r="C3176" s="3" t="s">
        <v>7283</v>
      </c>
      <c r="D3176" s="6">
        <v>3000</v>
      </c>
      <c r="E3176" s="8">
        <v>3034</v>
      </c>
      <c r="F3176" s="13">
        <f>IFERROR(ROUND(E3176/Q3176,2),0)</f>
        <v>131.91</v>
      </c>
      <c r="G3176" s="10">
        <f>ROUND(E3176/D3176,2)</f>
        <v>1.01</v>
      </c>
      <c r="H3176" s="9" t="s">
        <v>8217</v>
      </c>
      <c r="I3176" t="s">
        <v>8222</v>
      </c>
      <c r="J3176" t="s">
        <v>8244</v>
      </c>
      <c r="K3176">
        <v>1408999508</v>
      </c>
      <c r="L3176">
        <v>1407789908</v>
      </c>
      <c r="M3176" s="20">
        <f>(((K3176/60)/60)/24)+DATE(1970,1,1)</f>
        <v>41876.864675925928</v>
      </c>
      <c r="N3176" s="20">
        <f>(((L3176/60)/60)/24)+DATE(1970,1,1)</f>
        <v>41862.864675925928</v>
      </c>
      <c r="O3176" s="22">
        <f>M3176-N3176</f>
        <v>14</v>
      </c>
      <c r="P3176" t="b">
        <v>1</v>
      </c>
      <c r="Q3176">
        <v>23</v>
      </c>
      <c r="R3176" t="b">
        <v>1</v>
      </c>
      <c r="S3176" t="s">
        <v>8266</v>
      </c>
      <c r="T3176" s="15" t="s">
        <v>8313</v>
      </c>
      <c r="U3176" s="15" t="s">
        <v>8314</v>
      </c>
    </row>
    <row r="3177" spans="1:21" ht="60" x14ac:dyDescent="0.25">
      <c r="A3177">
        <v>3175</v>
      </c>
      <c r="B3177" s="3" t="s">
        <v>3175</v>
      </c>
      <c r="C3177" s="3" t="s">
        <v>7284</v>
      </c>
      <c r="D3177" s="6">
        <v>5000</v>
      </c>
      <c r="E3177" s="8">
        <v>5478</v>
      </c>
      <c r="F3177" s="13">
        <f>IFERROR(ROUND(E3177/Q3177,2),0)</f>
        <v>91.3</v>
      </c>
      <c r="G3177" s="10">
        <f>ROUND(E3177/D3177,2)</f>
        <v>1.1000000000000001</v>
      </c>
      <c r="H3177" s="9" t="s">
        <v>8217</v>
      </c>
      <c r="I3177" t="s">
        <v>8222</v>
      </c>
      <c r="J3177" t="s">
        <v>8244</v>
      </c>
      <c r="K3177">
        <v>1297977427</v>
      </c>
      <c r="L3177">
        <v>1292793427</v>
      </c>
      <c r="M3177" s="20">
        <f>(((K3177/60)/60)/24)+DATE(1970,1,1)</f>
        <v>40591.886886574073</v>
      </c>
      <c r="N3177" s="20">
        <f>(((L3177/60)/60)/24)+DATE(1970,1,1)</f>
        <v>40531.886886574073</v>
      </c>
      <c r="O3177" s="22">
        <f>M3177-N3177</f>
        <v>60</v>
      </c>
      <c r="P3177" t="b">
        <v>1</v>
      </c>
      <c r="Q3177">
        <v>60</v>
      </c>
      <c r="R3177" t="b">
        <v>1</v>
      </c>
      <c r="S3177" t="s">
        <v>8266</v>
      </c>
      <c r="T3177" s="15" t="s">
        <v>8313</v>
      </c>
      <c r="U3177" s="15" t="s">
        <v>8314</v>
      </c>
    </row>
    <row r="3178" spans="1:21" ht="60" x14ac:dyDescent="0.25">
      <c r="A3178">
        <v>3176</v>
      </c>
      <c r="B3178" s="3" t="s">
        <v>3176</v>
      </c>
      <c r="C3178" s="3" t="s">
        <v>7285</v>
      </c>
      <c r="D3178" s="6">
        <v>1900</v>
      </c>
      <c r="E3178" s="8">
        <v>2182</v>
      </c>
      <c r="F3178" s="13">
        <f>IFERROR(ROUND(E3178/Q3178,2),0)</f>
        <v>39.67</v>
      </c>
      <c r="G3178" s="10">
        <f>ROUND(E3178/D3178,2)</f>
        <v>1.1499999999999999</v>
      </c>
      <c r="H3178" s="9" t="s">
        <v>8217</v>
      </c>
      <c r="I3178" t="s">
        <v>8222</v>
      </c>
      <c r="J3178" t="s">
        <v>8244</v>
      </c>
      <c r="K3178">
        <v>1376838000</v>
      </c>
      <c r="L3178">
        <v>1374531631</v>
      </c>
      <c r="M3178" s="20">
        <f>(((K3178/60)/60)/24)+DATE(1970,1,1)</f>
        <v>41504.625</v>
      </c>
      <c r="N3178" s="20">
        <f>(((L3178/60)/60)/24)+DATE(1970,1,1)</f>
        <v>41477.930914351848</v>
      </c>
      <c r="O3178" s="22">
        <f>M3178-N3178</f>
        <v>26.694085648152395</v>
      </c>
      <c r="P3178" t="b">
        <v>1</v>
      </c>
      <c r="Q3178">
        <v>55</v>
      </c>
      <c r="R3178" t="b">
        <v>1</v>
      </c>
      <c r="S3178" t="s">
        <v>8266</v>
      </c>
      <c r="T3178" s="15" t="s">
        <v>8313</v>
      </c>
      <c r="U3178" s="15" t="s">
        <v>8314</v>
      </c>
    </row>
    <row r="3179" spans="1:21" ht="45" x14ac:dyDescent="0.25">
      <c r="A3179">
        <v>3177</v>
      </c>
      <c r="B3179" s="3" t="s">
        <v>3177</v>
      </c>
      <c r="C3179" s="3" t="s">
        <v>7286</v>
      </c>
      <c r="D3179" s="6">
        <v>2500</v>
      </c>
      <c r="E3179" s="8">
        <v>2935</v>
      </c>
      <c r="F3179" s="13">
        <f>IFERROR(ROUND(E3179/Q3179,2),0)</f>
        <v>57.55</v>
      </c>
      <c r="G3179" s="10">
        <f>ROUND(E3179/D3179,2)</f>
        <v>1.17</v>
      </c>
      <c r="H3179" s="9" t="s">
        <v>8217</v>
      </c>
      <c r="I3179" t="s">
        <v>8222</v>
      </c>
      <c r="J3179" t="s">
        <v>8244</v>
      </c>
      <c r="K3179">
        <v>1403366409</v>
      </c>
      <c r="L3179">
        <v>1400774409</v>
      </c>
      <c r="M3179" s="20">
        <f>(((K3179/60)/60)/24)+DATE(1970,1,1)</f>
        <v>41811.666770833333</v>
      </c>
      <c r="N3179" s="20">
        <f>(((L3179/60)/60)/24)+DATE(1970,1,1)</f>
        <v>41781.666770833333</v>
      </c>
      <c r="O3179" s="22">
        <f>M3179-N3179</f>
        <v>30</v>
      </c>
      <c r="P3179" t="b">
        <v>1</v>
      </c>
      <c r="Q3179">
        <v>51</v>
      </c>
      <c r="R3179" t="b">
        <v>1</v>
      </c>
      <c r="S3179" t="s">
        <v>8266</v>
      </c>
      <c r="T3179" s="15" t="s">
        <v>8313</v>
      </c>
      <c r="U3179" s="15" t="s">
        <v>8314</v>
      </c>
    </row>
    <row r="3180" spans="1:21" ht="60" x14ac:dyDescent="0.25">
      <c r="A3180">
        <v>3178</v>
      </c>
      <c r="B3180" s="3" t="s">
        <v>3178</v>
      </c>
      <c r="C3180" s="3" t="s">
        <v>7287</v>
      </c>
      <c r="D3180" s="6">
        <v>1500</v>
      </c>
      <c r="E3180" s="8">
        <v>2576</v>
      </c>
      <c r="F3180" s="13">
        <f>IFERROR(ROUND(E3180/Q3180,2),0)</f>
        <v>33.03</v>
      </c>
      <c r="G3180" s="10">
        <f>ROUND(E3180/D3180,2)</f>
        <v>1.72</v>
      </c>
      <c r="H3180" s="9" t="s">
        <v>8217</v>
      </c>
      <c r="I3180" t="s">
        <v>8223</v>
      </c>
      <c r="J3180" t="s">
        <v>8245</v>
      </c>
      <c r="K3180">
        <v>1405521075</v>
      </c>
      <c r="L3180">
        <v>1402929075</v>
      </c>
      <c r="M3180" s="20">
        <f>(((K3180/60)/60)/24)+DATE(1970,1,1)</f>
        <v>41836.605034722219</v>
      </c>
      <c r="N3180" s="20">
        <f>(((L3180/60)/60)/24)+DATE(1970,1,1)</f>
        <v>41806.605034722219</v>
      </c>
      <c r="O3180" s="22">
        <f>M3180-N3180</f>
        <v>30</v>
      </c>
      <c r="P3180" t="b">
        <v>1</v>
      </c>
      <c r="Q3180">
        <v>78</v>
      </c>
      <c r="R3180" t="b">
        <v>1</v>
      </c>
      <c r="S3180" t="s">
        <v>8266</v>
      </c>
      <c r="T3180" s="15" t="s">
        <v>8313</v>
      </c>
      <c r="U3180" s="15" t="s">
        <v>8314</v>
      </c>
    </row>
    <row r="3181" spans="1:21" ht="45" x14ac:dyDescent="0.25">
      <c r="A3181">
        <v>3179</v>
      </c>
      <c r="B3181" s="3" t="s">
        <v>3179</v>
      </c>
      <c r="C3181" s="3" t="s">
        <v>7288</v>
      </c>
      <c r="D3181" s="6">
        <v>4200</v>
      </c>
      <c r="E3181" s="8">
        <v>4794.82</v>
      </c>
      <c r="F3181" s="13">
        <f>IFERROR(ROUND(E3181/Q3181,2),0)</f>
        <v>77.34</v>
      </c>
      <c r="G3181" s="10">
        <f>ROUND(E3181/D3181,2)</f>
        <v>1.1399999999999999</v>
      </c>
      <c r="H3181" s="9" t="s">
        <v>8217</v>
      </c>
      <c r="I3181" t="s">
        <v>8222</v>
      </c>
      <c r="J3181" t="s">
        <v>8244</v>
      </c>
      <c r="K3181">
        <v>1367859071</v>
      </c>
      <c r="L3181">
        <v>1365699071</v>
      </c>
      <c r="M3181" s="20">
        <f>(((K3181/60)/60)/24)+DATE(1970,1,1)</f>
        <v>41400.702210648145</v>
      </c>
      <c r="N3181" s="20">
        <f>(((L3181/60)/60)/24)+DATE(1970,1,1)</f>
        <v>41375.702210648145</v>
      </c>
      <c r="O3181" s="22">
        <f>M3181-N3181</f>
        <v>25</v>
      </c>
      <c r="P3181" t="b">
        <v>1</v>
      </c>
      <c r="Q3181">
        <v>62</v>
      </c>
      <c r="R3181" t="b">
        <v>1</v>
      </c>
      <c r="S3181" t="s">
        <v>8266</v>
      </c>
      <c r="T3181" s="15" t="s">
        <v>8313</v>
      </c>
      <c r="U3181" s="15" t="s">
        <v>8314</v>
      </c>
    </row>
    <row r="3182" spans="1:21" ht="45" x14ac:dyDescent="0.25">
      <c r="A3182">
        <v>3180</v>
      </c>
      <c r="B3182" s="3" t="s">
        <v>3180</v>
      </c>
      <c r="C3182" s="3" t="s">
        <v>7289</v>
      </c>
      <c r="D3182" s="6">
        <v>1200</v>
      </c>
      <c r="E3182" s="8">
        <v>1437</v>
      </c>
      <c r="F3182" s="13">
        <f>IFERROR(ROUND(E3182/Q3182,2),0)</f>
        <v>31.93</v>
      </c>
      <c r="G3182" s="10">
        <f>ROUND(E3182/D3182,2)</f>
        <v>1.2</v>
      </c>
      <c r="H3182" s="9" t="s">
        <v>8217</v>
      </c>
      <c r="I3182" t="s">
        <v>8223</v>
      </c>
      <c r="J3182" t="s">
        <v>8245</v>
      </c>
      <c r="K3182">
        <v>1403258049</v>
      </c>
      <c r="L3182">
        <v>1400666049</v>
      </c>
      <c r="M3182" s="20">
        <f>(((K3182/60)/60)/24)+DATE(1970,1,1)</f>
        <v>41810.412604166668</v>
      </c>
      <c r="N3182" s="20">
        <f>(((L3182/60)/60)/24)+DATE(1970,1,1)</f>
        <v>41780.412604166668</v>
      </c>
      <c r="O3182" s="22">
        <f>M3182-N3182</f>
        <v>30</v>
      </c>
      <c r="P3182" t="b">
        <v>1</v>
      </c>
      <c r="Q3182">
        <v>45</v>
      </c>
      <c r="R3182" t="b">
        <v>1</v>
      </c>
      <c r="S3182" t="s">
        <v>8266</v>
      </c>
      <c r="T3182" s="15" t="s">
        <v>8313</v>
      </c>
      <c r="U3182" s="15" t="s">
        <v>8314</v>
      </c>
    </row>
    <row r="3183" spans="1:21" ht="60" x14ac:dyDescent="0.25">
      <c r="A3183">
        <v>3181</v>
      </c>
      <c r="B3183" s="3" t="s">
        <v>3181</v>
      </c>
      <c r="C3183" s="3" t="s">
        <v>7290</v>
      </c>
      <c r="D3183" s="6">
        <v>500</v>
      </c>
      <c r="E3183" s="8">
        <v>545</v>
      </c>
      <c r="F3183" s="13">
        <f>IFERROR(ROUND(E3183/Q3183,2),0)</f>
        <v>36.33</v>
      </c>
      <c r="G3183" s="10">
        <f>ROUND(E3183/D3183,2)</f>
        <v>1.0900000000000001</v>
      </c>
      <c r="H3183" s="9" t="s">
        <v>8217</v>
      </c>
      <c r="I3183" t="s">
        <v>8223</v>
      </c>
      <c r="J3183" t="s">
        <v>8245</v>
      </c>
      <c r="K3183">
        <v>1402848000</v>
      </c>
      <c r="L3183">
        <v>1400570787</v>
      </c>
      <c r="M3183" s="20">
        <f>(((K3183/60)/60)/24)+DATE(1970,1,1)</f>
        <v>41805.666666666664</v>
      </c>
      <c r="N3183" s="20">
        <f>(((L3183/60)/60)/24)+DATE(1970,1,1)</f>
        <v>41779.310034722221</v>
      </c>
      <c r="O3183" s="22">
        <f>M3183-N3183</f>
        <v>26.356631944443507</v>
      </c>
      <c r="P3183" t="b">
        <v>1</v>
      </c>
      <c r="Q3183">
        <v>15</v>
      </c>
      <c r="R3183" t="b">
        <v>1</v>
      </c>
      <c r="S3183" t="s">
        <v>8266</v>
      </c>
      <c r="T3183" s="15" t="s">
        <v>8313</v>
      </c>
      <c r="U3183" s="15" t="s">
        <v>8314</v>
      </c>
    </row>
    <row r="3184" spans="1:21" ht="60" x14ac:dyDescent="0.25">
      <c r="A3184">
        <v>3182</v>
      </c>
      <c r="B3184" s="3" t="s">
        <v>3182</v>
      </c>
      <c r="C3184" s="3" t="s">
        <v>7291</v>
      </c>
      <c r="D3184" s="6">
        <v>7000</v>
      </c>
      <c r="E3184" s="8">
        <v>7062</v>
      </c>
      <c r="F3184" s="13">
        <f>IFERROR(ROUND(E3184/Q3184,2),0)</f>
        <v>46.77</v>
      </c>
      <c r="G3184" s="10">
        <f>ROUND(E3184/D3184,2)</f>
        <v>1.01</v>
      </c>
      <c r="H3184" s="9" t="s">
        <v>8217</v>
      </c>
      <c r="I3184" t="s">
        <v>8222</v>
      </c>
      <c r="J3184" t="s">
        <v>8244</v>
      </c>
      <c r="K3184">
        <v>1328029200</v>
      </c>
      <c r="L3184">
        <v>1323211621</v>
      </c>
      <c r="M3184" s="20">
        <f>(((K3184/60)/60)/24)+DATE(1970,1,1)</f>
        <v>40939.708333333336</v>
      </c>
      <c r="N3184" s="20">
        <f>(((L3184/60)/60)/24)+DATE(1970,1,1)</f>
        <v>40883.949317129627</v>
      </c>
      <c r="O3184" s="22">
        <f>M3184-N3184</f>
        <v>55.759016203708597</v>
      </c>
      <c r="P3184" t="b">
        <v>1</v>
      </c>
      <c r="Q3184">
        <v>151</v>
      </c>
      <c r="R3184" t="b">
        <v>1</v>
      </c>
      <c r="S3184" t="s">
        <v>8266</v>
      </c>
      <c r="T3184" s="15" t="s">
        <v>8313</v>
      </c>
      <c r="U3184" s="15" t="s">
        <v>8314</v>
      </c>
    </row>
    <row r="3185" spans="1:21" ht="45" x14ac:dyDescent="0.25">
      <c r="A3185">
        <v>3183</v>
      </c>
      <c r="B3185" s="3" t="s">
        <v>3183</v>
      </c>
      <c r="C3185" s="3" t="s">
        <v>7292</v>
      </c>
      <c r="D3185" s="6">
        <v>2500</v>
      </c>
      <c r="E3185" s="8">
        <v>2725</v>
      </c>
      <c r="F3185" s="13">
        <f>IFERROR(ROUND(E3185/Q3185,2),0)</f>
        <v>40.07</v>
      </c>
      <c r="G3185" s="10">
        <f>ROUND(E3185/D3185,2)</f>
        <v>1.0900000000000001</v>
      </c>
      <c r="H3185" s="9" t="s">
        <v>8217</v>
      </c>
      <c r="I3185" t="s">
        <v>8222</v>
      </c>
      <c r="J3185" t="s">
        <v>8244</v>
      </c>
      <c r="K3185">
        <v>1377284669</v>
      </c>
      <c r="L3185">
        <v>1375729469</v>
      </c>
      <c r="M3185" s="20">
        <f>(((K3185/60)/60)/24)+DATE(1970,1,1)</f>
        <v>41509.79478009259</v>
      </c>
      <c r="N3185" s="20">
        <f>(((L3185/60)/60)/24)+DATE(1970,1,1)</f>
        <v>41491.79478009259</v>
      </c>
      <c r="O3185" s="22">
        <f>M3185-N3185</f>
        <v>18</v>
      </c>
      <c r="P3185" t="b">
        <v>1</v>
      </c>
      <c r="Q3185">
        <v>68</v>
      </c>
      <c r="R3185" t="b">
        <v>1</v>
      </c>
      <c r="S3185" t="s">
        <v>8266</v>
      </c>
      <c r="T3185" s="15" t="s">
        <v>8313</v>
      </c>
      <c r="U3185" s="15" t="s">
        <v>8314</v>
      </c>
    </row>
    <row r="3186" spans="1:21" ht="45" x14ac:dyDescent="0.25">
      <c r="A3186">
        <v>3184</v>
      </c>
      <c r="B3186" s="3" t="s">
        <v>3184</v>
      </c>
      <c r="C3186" s="3" t="s">
        <v>7293</v>
      </c>
      <c r="D3186" s="6">
        <v>4300</v>
      </c>
      <c r="E3186" s="8">
        <v>4610</v>
      </c>
      <c r="F3186" s="13">
        <f>IFERROR(ROUND(E3186/Q3186,2),0)</f>
        <v>100.22</v>
      </c>
      <c r="G3186" s="10">
        <f>ROUND(E3186/D3186,2)</f>
        <v>1.07</v>
      </c>
      <c r="H3186" s="9" t="s">
        <v>8217</v>
      </c>
      <c r="I3186" t="s">
        <v>8222</v>
      </c>
      <c r="J3186" t="s">
        <v>8244</v>
      </c>
      <c r="K3186">
        <v>1404258631</v>
      </c>
      <c r="L3186">
        <v>1401666631</v>
      </c>
      <c r="M3186" s="20">
        <f>(((K3186/60)/60)/24)+DATE(1970,1,1)</f>
        <v>41821.993414351848</v>
      </c>
      <c r="N3186" s="20">
        <f>(((L3186/60)/60)/24)+DATE(1970,1,1)</f>
        <v>41791.993414351848</v>
      </c>
      <c r="O3186" s="22">
        <f>M3186-N3186</f>
        <v>30</v>
      </c>
      <c r="P3186" t="b">
        <v>1</v>
      </c>
      <c r="Q3186">
        <v>46</v>
      </c>
      <c r="R3186" t="b">
        <v>1</v>
      </c>
      <c r="S3186" t="s">
        <v>8266</v>
      </c>
      <c r="T3186" s="15" t="s">
        <v>8313</v>
      </c>
      <c r="U3186" s="15" t="s">
        <v>8314</v>
      </c>
    </row>
    <row r="3187" spans="1:21" ht="60" x14ac:dyDescent="0.25">
      <c r="A3187">
        <v>3185</v>
      </c>
      <c r="B3187" s="3" t="s">
        <v>3185</v>
      </c>
      <c r="C3187" s="3" t="s">
        <v>7294</v>
      </c>
      <c r="D3187" s="6">
        <v>1000</v>
      </c>
      <c r="E3187" s="8">
        <v>1000</v>
      </c>
      <c r="F3187" s="13">
        <f>IFERROR(ROUND(E3187/Q3187,2),0)</f>
        <v>41.67</v>
      </c>
      <c r="G3187" s="10">
        <f>ROUND(E3187/D3187,2)</f>
        <v>1</v>
      </c>
      <c r="H3187" s="9" t="s">
        <v>8217</v>
      </c>
      <c r="I3187" t="s">
        <v>8223</v>
      </c>
      <c r="J3187" t="s">
        <v>8245</v>
      </c>
      <c r="K3187">
        <v>1405553241</v>
      </c>
      <c r="L3187">
        <v>1404948441</v>
      </c>
      <c r="M3187" s="20">
        <f>(((K3187/60)/60)/24)+DATE(1970,1,1)</f>
        <v>41836.977326388893</v>
      </c>
      <c r="N3187" s="20">
        <f>(((L3187/60)/60)/24)+DATE(1970,1,1)</f>
        <v>41829.977326388893</v>
      </c>
      <c r="O3187" s="22">
        <f>M3187-N3187</f>
        <v>7</v>
      </c>
      <c r="P3187" t="b">
        <v>1</v>
      </c>
      <c r="Q3187">
        <v>24</v>
      </c>
      <c r="R3187" t="b">
        <v>1</v>
      </c>
      <c r="S3187" t="s">
        <v>8266</v>
      </c>
      <c r="T3187" s="15" t="s">
        <v>8313</v>
      </c>
      <c r="U3187" s="15" t="s">
        <v>8314</v>
      </c>
    </row>
    <row r="3188" spans="1:21" ht="60" x14ac:dyDescent="0.25">
      <c r="A3188">
        <v>3186</v>
      </c>
      <c r="B3188" s="3" t="s">
        <v>3186</v>
      </c>
      <c r="C3188" s="3" t="s">
        <v>7295</v>
      </c>
      <c r="D3188" s="6">
        <v>3200</v>
      </c>
      <c r="E3188" s="8">
        <v>3270</v>
      </c>
      <c r="F3188" s="13">
        <f>IFERROR(ROUND(E3188/Q3188,2),0)</f>
        <v>46.71</v>
      </c>
      <c r="G3188" s="10">
        <f>ROUND(E3188/D3188,2)</f>
        <v>1.02</v>
      </c>
      <c r="H3188" s="9" t="s">
        <v>8217</v>
      </c>
      <c r="I3188" t="s">
        <v>8223</v>
      </c>
      <c r="J3188" t="s">
        <v>8245</v>
      </c>
      <c r="K3188">
        <v>1410901200</v>
      </c>
      <c r="L3188">
        <v>1408313438</v>
      </c>
      <c r="M3188" s="20">
        <f>(((K3188/60)/60)/24)+DATE(1970,1,1)</f>
        <v>41898.875</v>
      </c>
      <c r="N3188" s="20">
        <f>(((L3188/60)/60)/24)+DATE(1970,1,1)</f>
        <v>41868.924050925925</v>
      </c>
      <c r="O3188" s="22">
        <f>M3188-N3188</f>
        <v>29.950949074074742</v>
      </c>
      <c r="P3188" t="b">
        <v>1</v>
      </c>
      <c r="Q3188">
        <v>70</v>
      </c>
      <c r="R3188" t="b">
        <v>1</v>
      </c>
      <c r="S3188" t="s">
        <v>8266</v>
      </c>
      <c r="T3188" s="15" t="s">
        <v>8313</v>
      </c>
      <c r="U3188" s="15" t="s">
        <v>8314</v>
      </c>
    </row>
    <row r="3189" spans="1:21" ht="60" x14ac:dyDescent="0.25">
      <c r="A3189">
        <v>3187</v>
      </c>
      <c r="B3189" s="3" t="s">
        <v>3187</v>
      </c>
      <c r="C3189" s="3" t="s">
        <v>7296</v>
      </c>
      <c r="D3189" s="6">
        <v>15000</v>
      </c>
      <c r="E3189" s="8">
        <v>17444</v>
      </c>
      <c r="F3189" s="13">
        <f>IFERROR(ROUND(E3189/Q3189,2),0)</f>
        <v>71.489999999999995</v>
      </c>
      <c r="G3189" s="10">
        <f>ROUND(E3189/D3189,2)</f>
        <v>1.1599999999999999</v>
      </c>
      <c r="H3189" s="9" t="s">
        <v>8217</v>
      </c>
      <c r="I3189" t="s">
        <v>8222</v>
      </c>
      <c r="J3189" t="s">
        <v>8244</v>
      </c>
      <c r="K3189">
        <v>1407167973</v>
      </c>
      <c r="L3189">
        <v>1405439973</v>
      </c>
      <c r="M3189" s="20">
        <f>(((K3189/60)/60)/24)+DATE(1970,1,1)</f>
        <v>41855.666354166664</v>
      </c>
      <c r="N3189" s="20">
        <f>(((L3189/60)/60)/24)+DATE(1970,1,1)</f>
        <v>41835.666354166664</v>
      </c>
      <c r="O3189" s="22">
        <f>M3189-N3189</f>
        <v>20</v>
      </c>
      <c r="P3189" t="b">
        <v>1</v>
      </c>
      <c r="Q3189">
        <v>244</v>
      </c>
      <c r="R3189" t="b">
        <v>1</v>
      </c>
      <c r="S3189" t="s">
        <v>8266</v>
      </c>
      <c r="T3189" s="15" t="s">
        <v>8313</v>
      </c>
      <c r="U3189" s="15" t="s">
        <v>8314</v>
      </c>
    </row>
    <row r="3190" spans="1:21" ht="60" x14ac:dyDescent="0.25">
      <c r="A3190">
        <v>3188</v>
      </c>
      <c r="B3190" s="3" t="s">
        <v>3188</v>
      </c>
      <c r="C3190" s="3" t="s">
        <v>7297</v>
      </c>
      <c r="D3190" s="6">
        <v>200</v>
      </c>
      <c r="E3190" s="8">
        <v>130</v>
      </c>
      <c r="F3190" s="13">
        <f>IFERROR(ROUND(E3190/Q3190,2),0)</f>
        <v>14.44</v>
      </c>
      <c r="G3190" s="10">
        <f>ROUND(E3190/D3190,2)</f>
        <v>0.65</v>
      </c>
      <c r="H3190" s="9" t="s">
        <v>8219</v>
      </c>
      <c r="I3190" t="s">
        <v>8223</v>
      </c>
      <c r="J3190" t="s">
        <v>8245</v>
      </c>
      <c r="K3190">
        <v>1433930302</v>
      </c>
      <c r="L3190">
        <v>1432115902</v>
      </c>
      <c r="M3190" s="20">
        <f>(((K3190/60)/60)/24)+DATE(1970,1,1)</f>
        <v>42165.415532407409</v>
      </c>
      <c r="N3190" s="20">
        <f>(((L3190/60)/60)/24)+DATE(1970,1,1)</f>
        <v>42144.415532407409</v>
      </c>
      <c r="O3190" s="22">
        <f>M3190-N3190</f>
        <v>21</v>
      </c>
      <c r="P3190" t="b">
        <v>0</v>
      </c>
      <c r="Q3190">
        <v>9</v>
      </c>
      <c r="R3190" t="b">
        <v>0</v>
      </c>
      <c r="S3190" t="s">
        <v>8300</v>
      </c>
      <c r="T3190" s="15" t="s">
        <v>8313</v>
      </c>
      <c r="U3190" s="15" t="s">
        <v>8355</v>
      </c>
    </row>
    <row r="3191" spans="1:21" ht="60" x14ac:dyDescent="0.25">
      <c r="A3191">
        <v>3189</v>
      </c>
      <c r="B3191" s="3" t="s">
        <v>3189</v>
      </c>
      <c r="C3191" s="3" t="s">
        <v>7298</v>
      </c>
      <c r="D3191" s="6">
        <v>55000</v>
      </c>
      <c r="E3191" s="8">
        <v>6780</v>
      </c>
      <c r="F3191" s="13">
        <f>IFERROR(ROUND(E3191/Q3191,2),0)</f>
        <v>356.84</v>
      </c>
      <c r="G3191" s="10">
        <f>ROUND(E3191/D3191,2)</f>
        <v>0.12</v>
      </c>
      <c r="H3191" s="9" t="s">
        <v>8219</v>
      </c>
      <c r="I3191" t="s">
        <v>8233</v>
      </c>
      <c r="J3191" t="s">
        <v>8253</v>
      </c>
      <c r="K3191">
        <v>1432455532</v>
      </c>
      <c r="L3191">
        <v>1429863532</v>
      </c>
      <c r="M3191" s="20">
        <f>(((K3191/60)/60)/24)+DATE(1970,1,1)</f>
        <v>42148.346435185187</v>
      </c>
      <c r="N3191" s="20">
        <f>(((L3191/60)/60)/24)+DATE(1970,1,1)</f>
        <v>42118.346435185187</v>
      </c>
      <c r="O3191" s="22">
        <f>M3191-N3191</f>
        <v>30</v>
      </c>
      <c r="P3191" t="b">
        <v>0</v>
      </c>
      <c r="Q3191">
        <v>19</v>
      </c>
      <c r="R3191" t="b">
        <v>0</v>
      </c>
      <c r="S3191" t="s">
        <v>8300</v>
      </c>
      <c r="T3191" s="15" t="s">
        <v>8313</v>
      </c>
      <c r="U3191" s="15" t="s">
        <v>8355</v>
      </c>
    </row>
    <row r="3192" spans="1:21" ht="45" x14ac:dyDescent="0.25">
      <c r="A3192">
        <v>3190</v>
      </c>
      <c r="B3192" s="3" t="s">
        <v>3190</v>
      </c>
      <c r="C3192" s="3" t="s">
        <v>7299</v>
      </c>
      <c r="D3192" s="6">
        <v>4000</v>
      </c>
      <c r="E3192" s="8">
        <v>0</v>
      </c>
      <c r="F3192" s="13" t="s">
        <v>7234</v>
      </c>
      <c r="G3192" s="10">
        <f>ROUND(E3192/D3192,2)</f>
        <v>0</v>
      </c>
      <c r="H3192" s="9" t="s">
        <v>8219</v>
      </c>
      <c r="I3192" t="s">
        <v>8227</v>
      </c>
      <c r="J3192" t="s">
        <v>8249</v>
      </c>
      <c r="K3192">
        <v>1481258275</v>
      </c>
      <c r="L3192">
        <v>1478662675</v>
      </c>
      <c r="M3192" s="20">
        <f>(((K3192/60)/60)/24)+DATE(1970,1,1)</f>
        <v>42713.192997685182</v>
      </c>
      <c r="N3192" s="20">
        <f>(((L3192/60)/60)/24)+DATE(1970,1,1)</f>
        <v>42683.151331018518</v>
      </c>
      <c r="O3192" s="22">
        <f>M3192-N3192</f>
        <v>30.041666666664241</v>
      </c>
      <c r="P3192" t="b">
        <v>0</v>
      </c>
      <c r="Q3192" t="s">
        <v>8305</v>
      </c>
      <c r="R3192" t="b">
        <v>0</v>
      </c>
      <c r="S3192" t="s">
        <v>8300</v>
      </c>
      <c r="T3192" s="15" t="s">
        <v>8313</v>
      </c>
      <c r="U3192" s="15" t="s">
        <v>8355</v>
      </c>
    </row>
    <row r="3193" spans="1:21" ht="45" x14ac:dyDescent="0.25">
      <c r="A3193">
        <v>3191</v>
      </c>
      <c r="B3193" s="3" t="s">
        <v>3191</v>
      </c>
      <c r="C3193" s="3" t="s">
        <v>7300</v>
      </c>
      <c r="D3193" s="6">
        <v>3750</v>
      </c>
      <c r="E3193" s="8">
        <v>151</v>
      </c>
      <c r="F3193" s="13">
        <f>IFERROR(ROUND(E3193/Q3193,2),0)</f>
        <v>37.75</v>
      </c>
      <c r="G3193" s="10">
        <f>ROUND(E3193/D3193,2)</f>
        <v>0.04</v>
      </c>
      <c r="H3193" s="9" t="s">
        <v>8219</v>
      </c>
      <c r="I3193" t="s">
        <v>8222</v>
      </c>
      <c r="J3193" t="s">
        <v>8244</v>
      </c>
      <c r="K3193">
        <v>1471370869</v>
      </c>
      <c r="L3193">
        <v>1466186869</v>
      </c>
      <c r="M3193" s="20">
        <f>(((K3193/60)/60)/24)+DATE(1970,1,1)</f>
        <v>42598.755428240736</v>
      </c>
      <c r="N3193" s="20">
        <f>(((L3193/60)/60)/24)+DATE(1970,1,1)</f>
        <v>42538.755428240736</v>
      </c>
      <c r="O3193" s="22">
        <f>M3193-N3193</f>
        <v>60</v>
      </c>
      <c r="P3193" t="b">
        <v>0</v>
      </c>
      <c r="Q3193">
        <v>4</v>
      </c>
      <c r="R3193" t="b">
        <v>0</v>
      </c>
      <c r="S3193" t="s">
        <v>8300</v>
      </c>
      <c r="T3193" s="15" t="s">
        <v>8313</v>
      </c>
      <c r="U3193" s="15" t="s">
        <v>8355</v>
      </c>
    </row>
    <row r="3194" spans="1:21" ht="60" x14ac:dyDescent="0.25">
      <c r="A3194">
        <v>3192</v>
      </c>
      <c r="B3194" s="3" t="s">
        <v>3192</v>
      </c>
      <c r="C3194" s="3" t="s">
        <v>7301</v>
      </c>
      <c r="D3194" s="6">
        <v>10000</v>
      </c>
      <c r="E3194" s="8">
        <v>102</v>
      </c>
      <c r="F3194" s="13">
        <f>IFERROR(ROUND(E3194/Q3194,2),0)</f>
        <v>12.75</v>
      </c>
      <c r="G3194" s="10">
        <f>ROUND(E3194/D3194,2)</f>
        <v>0.01</v>
      </c>
      <c r="H3194" s="9" t="s">
        <v>8219</v>
      </c>
      <c r="I3194" t="s">
        <v>8223</v>
      </c>
      <c r="J3194" t="s">
        <v>8245</v>
      </c>
      <c r="K3194">
        <v>1425160800</v>
      </c>
      <c r="L3194">
        <v>1421274859</v>
      </c>
      <c r="M3194" s="20">
        <f>(((K3194/60)/60)/24)+DATE(1970,1,1)</f>
        <v>42063.916666666672</v>
      </c>
      <c r="N3194" s="20">
        <f>(((L3194/60)/60)/24)+DATE(1970,1,1)</f>
        <v>42018.94049768518</v>
      </c>
      <c r="O3194" s="22">
        <f>M3194-N3194</f>
        <v>44.976168981491355</v>
      </c>
      <c r="P3194" t="b">
        <v>0</v>
      </c>
      <c r="Q3194">
        <v>8</v>
      </c>
      <c r="R3194" t="b">
        <v>0</v>
      </c>
      <c r="S3194" t="s">
        <v>8300</v>
      </c>
      <c r="T3194" s="15" t="s">
        <v>8313</v>
      </c>
      <c r="U3194" s="15" t="s">
        <v>8355</v>
      </c>
    </row>
    <row r="3195" spans="1:21" ht="45" x14ac:dyDescent="0.25">
      <c r="A3195">
        <v>3193</v>
      </c>
      <c r="B3195" s="3" t="s">
        <v>3193</v>
      </c>
      <c r="C3195" s="3" t="s">
        <v>7302</v>
      </c>
      <c r="D3195" s="6">
        <v>5000</v>
      </c>
      <c r="E3195" s="8">
        <v>587</v>
      </c>
      <c r="F3195" s="13">
        <f>IFERROR(ROUND(E3195/Q3195,2),0)</f>
        <v>24.46</v>
      </c>
      <c r="G3195" s="10">
        <f>ROUND(E3195/D3195,2)</f>
        <v>0.12</v>
      </c>
      <c r="H3195" s="9" t="s">
        <v>8219</v>
      </c>
      <c r="I3195" t="s">
        <v>8223</v>
      </c>
      <c r="J3195" t="s">
        <v>8245</v>
      </c>
      <c r="K3195">
        <v>1424474056</v>
      </c>
      <c r="L3195">
        <v>1420586056</v>
      </c>
      <c r="M3195" s="20">
        <f>(((K3195/60)/60)/24)+DATE(1970,1,1)</f>
        <v>42055.968240740738</v>
      </c>
      <c r="N3195" s="20">
        <f>(((L3195/60)/60)/24)+DATE(1970,1,1)</f>
        <v>42010.968240740738</v>
      </c>
      <c r="O3195" s="22">
        <f>M3195-N3195</f>
        <v>45</v>
      </c>
      <c r="P3195" t="b">
        <v>0</v>
      </c>
      <c r="Q3195">
        <v>24</v>
      </c>
      <c r="R3195" t="b">
        <v>0</v>
      </c>
      <c r="S3195" t="s">
        <v>8300</v>
      </c>
      <c r="T3195" s="15" t="s">
        <v>8313</v>
      </c>
      <c r="U3195" s="15" t="s">
        <v>8355</v>
      </c>
    </row>
    <row r="3196" spans="1:21" ht="60" x14ac:dyDescent="0.25">
      <c r="A3196">
        <v>3194</v>
      </c>
      <c r="B3196" s="3" t="s">
        <v>3194</v>
      </c>
      <c r="C3196" s="3" t="s">
        <v>7303</v>
      </c>
      <c r="D3196" s="6">
        <v>11000</v>
      </c>
      <c r="E3196" s="8">
        <v>0</v>
      </c>
      <c r="F3196" s="13" t="s">
        <v>7234</v>
      </c>
      <c r="G3196" s="10">
        <f>ROUND(E3196/D3196,2)</f>
        <v>0</v>
      </c>
      <c r="H3196" s="9" t="s">
        <v>8219</v>
      </c>
      <c r="I3196" t="s">
        <v>8222</v>
      </c>
      <c r="J3196" t="s">
        <v>8244</v>
      </c>
      <c r="K3196">
        <v>1437960598</v>
      </c>
      <c r="L3196">
        <v>1435368598</v>
      </c>
      <c r="M3196" s="20">
        <f>(((K3196/60)/60)/24)+DATE(1970,1,1)</f>
        <v>42212.062476851846</v>
      </c>
      <c r="N3196" s="20">
        <f>(((L3196/60)/60)/24)+DATE(1970,1,1)</f>
        <v>42182.062476851846</v>
      </c>
      <c r="O3196" s="22">
        <f>M3196-N3196</f>
        <v>30</v>
      </c>
      <c r="P3196" t="b">
        <v>0</v>
      </c>
      <c r="Q3196" t="s">
        <v>8305</v>
      </c>
      <c r="R3196" t="b">
        <v>0</v>
      </c>
      <c r="S3196" t="s">
        <v>8300</v>
      </c>
      <c r="T3196" s="15" t="s">
        <v>8313</v>
      </c>
      <c r="U3196" s="15" t="s">
        <v>8355</v>
      </c>
    </row>
    <row r="3197" spans="1:21" ht="60" x14ac:dyDescent="0.25">
      <c r="A3197">
        <v>3195</v>
      </c>
      <c r="B3197" s="3" t="s">
        <v>3195</v>
      </c>
      <c r="C3197" s="3" t="s">
        <v>7304</v>
      </c>
      <c r="D3197" s="6">
        <v>3500</v>
      </c>
      <c r="E3197" s="8">
        <v>2070</v>
      </c>
      <c r="F3197" s="13">
        <f>IFERROR(ROUND(E3197/Q3197,2),0)</f>
        <v>53.08</v>
      </c>
      <c r="G3197" s="10">
        <f>ROUND(E3197/D3197,2)</f>
        <v>0.59</v>
      </c>
      <c r="H3197" s="9" t="s">
        <v>8219</v>
      </c>
      <c r="I3197" t="s">
        <v>8222</v>
      </c>
      <c r="J3197" t="s">
        <v>8244</v>
      </c>
      <c r="K3197">
        <v>1423750542</v>
      </c>
      <c r="L3197">
        <v>1421158542</v>
      </c>
      <c r="M3197" s="20">
        <f>(((K3197/60)/60)/24)+DATE(1970,1,1)</f>
        <v>42047.594236111108</v>
      </c>
      <c r="N3197" s="20">
        <f>(((L3197/60)/60)/24)+DATE(1970,1,1)</f>
        <v>42017.594236111108</v>
      </c>
      <c r="O3197" s="22">
        <f>M3197-N3197</f>
        <v>30</v>
      </c>
      <c r="P3197" t="b">
        <v>0</v>
      </c>
      <c r="Q3197">
        <v>39</v>
      </c>
      <c r="R3197" t="b">
        <v>0</v>
      </c>
      <c r="S3197" t="s">
        <v>8300</v>
      </c>
      <c r="T3197" s="15" t="s">
        <v>8313</v>
      </c>
      <c r="U3197" s="15" t="s">
        <v>8355</v>
      </c>
    </row>
    <row r="3198" spans="1:21" ht="45" x14ac:dyDescent="0.25">
      <c r="A3198">
        <v>3196</v>
      </c>
      <c r="B3198" s="3" t="s">
        <v>3196</v>
      </c>
      <c r="C3198" s="3" t="s">
        <v>7305</v>
      </c>
      <c r="D3198" s="6">
        <v>3000000</v>
      </c>
      <c r="E3198" s="8">
        <v>1800</v>
      </c>
      <c r="F3198" s="13">
        <f>IFERROR(ROUND(E3198/Q3198,2),0)</f>
        <v>300</v>
      </c>
      <c r="G3198" s="10">
        <f>ROUND(E3198/D3198,2)</f>
        <v>0</v>
      </c>
      <c r="H3198" s="9" t="s">
        <v>8219</v>
      </c>
      <c r="I3198" t="s">
        <v>8222</v>
      </c>
      <c r="J3198" t="s">
        <v>8244</v>
      </c>
      <c r="K3198">
        <v>1438437600</v>
      </c>
      <c r="L3198">
        <v>1433254875</v>
      </c>
      <c r="M3198" s="20">
        <f>(((K3198/60)/60)/24)+DATE(1970,1,1)</f>
        <v>42217.583333333328</v>
      </c>
      <c r="N3198" s="20">
        <f>(((L3198/60)/60)/24)+DATE(1970,1,1)</f>
        <v>42157.598090277781</v>
      </c>
      <c r="O3198" s="22">
        <f>M3198-N3198</f>
        <v>59.985243055547471</v>
      </c>
      <c r="P3198" t="b">
        <v>0</v>
      </c>
      <c r="Q3198">
        <v>6</v>
      </c>
      <c r="R3198" t="b">
        <v>0</v>
      </c>
      <c r="S3198" t="s">
        <v>8300</v>
      </c>
      <c r="T3198" s="15" t="s">
        <v>8313</v>
      </c>
      <c r="U3198" s="15" t="s">
        <v>8355</v>
      </c>
    </row>
    <row r="3199" spans="1:21" ht="45" x14ac:dyDescent="0.25">
      <c r="A3199">
        <v>3197</v>
      </c>
      <c r="B3199" s="3" t="s">
        <v>3197</v>
      </c>
      <c r="C3199" s="3" t="s">
        <v>7306</v>
      </c>
      <c r="D3199" s="6">
        <v>10000</v>
      </c>
      <c r="E3199" s="8">
        <v>1145</v>
      </c>
      <c r="F3199" s="13">
        <f>IFERROR(ROUND(E3199/Q3199,2),0)</f>
        <v>286.25</v>
      </c>
      <c r="G3199" s="10">
        <f>ROUND(E3199/D3199,2)</f>
        <v>0.11</v>
      </c>
      <c r="H3199" s="9" t="s">
        <v>8219</v>
      </c>
      <c r="I3199" t="s">
        <v>8232</v>
      </c>
      <c r="J3199" t="s">
        <v>8252</v>
      </c>
      <c r="K3199">
        <v>1423050618</v>
      </c>
      <c r="L3199">
        <v>1420458618</v>
      </c>
      <c r="M3199" s="20">
        <f>(((K3199/60)/60)/24)+DATE(1970,1,1)</f>
        <v>42039.493263888886</v>
      </c>
      <c r="N3199" s="20">
        <f>(((L3199/60)/60)/24)+DATE(1970,1,1)</f>
        <v>42009.493263888886</v>
      </c>
      <c r="O3199" s="22">
        <f>M3199-N3199</f>
        <v>30</v>
      </c>
      <c r="P3199" t="b">
        <v>0</v>
      </c>
      <c r="Q3199">
        <v>4</v>
      </c>
      <c r="R3199" t="b">
        <v>0</v>
      </c>
      <c r="S3199" t="s">
        <v>8300</v>
      </c>
      <c r="T3199" s="15" t="s">
        <v>8313</v>
      </c>
      <c r="U3199" s="15" t="s">
        <v>8355</v>
      </c>
    </row>
    <row r="3200" spans="1:21" ht="60" x14ac:dyDescent="0.25">
      <c r="A3200">
        <v>3198</v>
      </c>
      <c r="B3200" s="3" t="s">
        <v>3198</v>
      </c>
      <c r="C3200" s="3" t="s">
        <v>7307</v>
      </c>
      <c r="D3200" s="6">
        <v>30000</v>
      </c>
      <c r="E3200" s="8">
        <v>110</v>
      </c>
      <c r="F3200" s="13">
        <f>IFERROR(ROUND(E3200/Q3200,2),0)</f>
        <v>36.67</v>
      </c>
      <c r="G3200" s="10">
        <f>ROUND(E3200/D3200,2)</f>
        <v>0</v>
      </c>
      <c r="H3200" s="9" t="s">
        <v>8219</v>
      </c>
      <c r="I3200" t="s">
        <v>8230</v>
      </c>
      <c r="J3200" t="s">
        <v>8251</v>
      </c>
      <c r="K3200">
        <v>1424081477</v>
      </c>
      <c r="L3200">
        <v>1420798277</v>
      </c>
      <c r="M3200" s="20">
        <f>(((K3200/60)/60)/24)+DATE(1970,1,1)</f>
        <v>42051.424502314811</v>
      </c>
      <c r="N3200" s="20">
        <f>(((L3200/60)/60)/24)+DATE(1970,1,1)</f>
        <v>42013.424502314811</v>
      </c>
      <c r="O3200" s="22">
        <f>M3200-N3200</f>
        <v>38</v>
      </c>
      <c r="P3200" t="b">
        <v>0</v>
      </c>
      <c r="Q3200">
        <v>3</v>
      </c>
      <c r="R3200" t="b">
        <v>0</v>
      </c>
      <c r="S3200" t="s">
        <v>8300</v>
      </c>
      <c r="T3200" s="15" t="s">
        <v>8313</v>
      </c>
      <c r="U3200" s="15" t="s">
        <v>8355</v>
      </c>
    </row>
    <row r="3201" spans="1:21" ht="45" x14ac:dyDescent="0.25">
      <c r="A3201">
        <v>3199</v>
      </c>
      <c r="B3201" s="3" t="s">
        <v>3199</v>
      </c>
      <c r="C3201" s="3" t="s">
        <v>7308</v>
      </c>
      <c r="D3201" s="6">
        <v>5000</v>
      </c>
      <c r="E3201" s="8">
        <v>2608</v>
      </c>
      <c r="F3201" s="13">
        <f>IFERROR(ROUND(E3201/Q3201,2),0)</f>
        <v>49.21</v>
      </c>
      <c r="G3201" s="10">
        <f>ROUND(E3201/D3201,2)</f>
        <v>0.52</v>
      </c>
      <c r="H3201" s="9" t="s">
        <v>8219</v>
      </c>
      <c r="I3201" t="s">
        <v>8222</v>
      </c>
      <c r="J3201" t="s">
        <v>8244</v>
      </c>
      <c r="K3201">
        <v>1410037200</v>
      </c>
      <c r="L3201">
        <v>1407435418</v>
      </c>
      <c r="M3201" s="20">
        <f>(((K3201/60)/60)/24)+DATE(1970,1,1)</f>
        <v>41888.875</v>
      </c>
      <c r="N3201" s="20">
        <f>(((L3201/60)/60)/24)+DATE(1970,1,1)</f>
        <v>41858.761782407404</v>
      </c>
      <c r="O3201" s="22">
        <f>M3201-N3201</f>
        <v>30.113217592595902</v>
      </c>
      <c r="P3201" t="b">
        <v>0</v>
      </c>
      <c r="Q3201">
        <v>53</v>
      </c>
      <c r="R3201" t="b">
        <v>0</v>
      </c>
      <c r="S3201" t="s">
        <v>8300</v>
      </c>
      <c r="T3201" s="15" t="s">
        <v>8313</v>
      </c>
      <c r="U3201" s="15" t="s">
        <v>8355</v>
      </c>
    </row>
    <row r="3202" spans="1:21" ht="60" x14ac:dyDescent="0.25">
      <c r="A3202">
        <v>3200</v>
      </c>
      <c r="B3202" s="3" t="s">
        <v>3200</v>
      </c>
      <c r="C3202" s="3" t="s">
        <v>7309</v>
      </c>
      <c r="D3202" s="6">
        <v>50000</v>
      </c>
      <c r="E3202" s="8">
        <v>1</v>
      </c>
      <c r="F3202" s="13">
        <f>IFERROR(ROUND(E3202/Q3202,2),0)</f>
        <v>1</v>
      </c>
      <c r="G3202" s="10">
        <f>ROUND(E3202/D3202,2)</f>
        <v>0</v>
      </c>
      <c r="H3202" s="9" t="s">
        <v>8219</v>
      </c>
      <c r="I3202" t="s">
        <v>8222</v>
      </c>
      <c r="J3202" t="s">
        <v>8244</v>
      </c>
      <c r="K3202">
        <v>1461994440</v>
      </c>
      <c r="L3202">
        <v>1459410101</v>
      </c>
      <c r="M3202" s="20">
        <f>(((K3202/60)/60)/24)+DATE(1970,1,1)</f>
        <v>42490.231944444444</v>
      </c>
      <c r="N3202" s="20">
        <f>(((L3202/60)/60)/24)+DATE(1970,1,1)</f>
        <v>42460.320613425924</v>
      </c>
      <c r="O3202" s="22">
        <f>M3202-N3202</f>
        <v>29.911331018520286</v>
      </c>
      <c r="P3202" t="b">
        <v>0</v>
      </c>
      <c r="Q3202">
        <v>1</v>
      </c>
      <c r="R3202" t="b">
        <v>0</v>
      </c>
      <c r="S3202" t="s">
        <v>8300</v>
      </c>
      <c r="T3202" s="15" t="s">
        <v>8313</v>
      </c>
      <c r="U3202" s="15" t="s">
        <v>8355</v>
      </c>
    </row>
    <row r="3203" spans="1:21" ht="60" x14ac:dyDescent="0.25">
      <c r="A3203">
        <v>3201</v>
      </c>
      <c r="B3203" s="3" t="s">
        <v>3201</v>
      </c>
      <c r="C3203" s="3" t="s">
        <v>7310</v>
      </c>
      <c r="D3203" s="6">
        <v>2000</v>
      </c>
      <c r="E3203" s="8">
        <v>25</v>
      </c>
      <c r="F3203" s="13">
        <f>IFERROR(ROUND(E3203/Q3203,2),0)</f>
        <v>12.5</v>
      </c>
      <c r="G3203" s="10">
        <f>ROUND(E3203/D3203,2)</f>
        <v>0.01</v>
      </c>
      <c r="H3203" s="9" t="s">
        <v>8219</v>
      </c>
      <c r="I3203" t="s">
        <v>8223</v>
      </c>
      <c r="J3203" t="s">
        <v>8245</v>
      </c>
      <c r="K3203">
        <v>1409509477</v>
      </c>
      <c r="L3203">
        <v>1407695077</v>
      </c>
      <c r="M3203" s="20">
        <f>(((K3203/60)/60)/24)+DATE(1970,1,1)</f>
        <v>41882.767094907409</v>
      </c>
      <c r="N3203" s="20">
        <f>(((L3203/60)/60)/24)+DATE(1970,1,1)</f>
        <v>41861.767094907409</v>
      </c>
      <c r="O3203" s="22">
        <f>M3203-N3203</f>
        <v>21</v>
      </c>
      <c r="P3203" t="b">
        <v>0</v>
      </c>
      <c r="Q3203">
        <v>2</v>
      </c>
      <c r="R3203" t="b">
        <v>0</v>
      </c>
      <c r="S3203" t="s">
        <v>8300</v>
      </c>
      <c r="T3203" s="15" t="s">
        <v>8313</v>
      </c>
      <c r="U3203" s="15" t="s">
        <v>8355</v>
      </c>
    </row>
    <row r="3204" spans="1:21" ht="45" x14ac:dyDescent="0.25">
      <c r="A3204">
        <v>3202</v>
      </c>
      <c r="B3204" s="3" t="s">
        <v>3202</v>
      </c>
      <c r="C3204" s="3" t="s">
        <v>7311</v>
      </c>
      <c r="D3204" s="6">
        <v>5000</v>
      </c>
      <c r="E3204" s="8">
        <v>2726</v>
      </c>
      <c r="F3204" s="13">
        <f>IFERROR(ROUND(E3204/Q3204,2),0)</f>
        <v>109.04</v>
      </c>
      <c r="G3204" s="10">
        <f>ROUND(E3204/D3204,2)</f>
        <v>0.55000000000000004</v>
      </c>
      <c r="H3204" s="9" t="s">
        <v>8219</v>
      </c>
      <c r="I3204" t="s">
        <v>8222</v>
      </c>
      <c r="J3204" t="s">
        <v>8244</v>
      </c>
      <c r="K3204">
        <v>1450072740</v>
      </c>
      <c r="L3204">
        <v>1445027346</v>
      </c>
      <c r="M3204" s="20">
        <f>(((K3204/60)/60)/24)+DATE(1970,1,1)</f>
        <v>42352.249305555553</v>
      </c>
      <c r="N3204" s="20">
        <f>(((L3204/60)/60)/24)+DATE(1970,1,1)</f>
        <v>42293.853541666671</v>
      </c>
      <c r="O3204" s="22">
        <f>M3204-N3204</f>
        <v>58.395763888882357</v>
      </c>
      <c r="P3204" t="b">
        <v>0</v>
      </c>
      <c r="Q3204">
        <v>25</v>
      </c>
      <c r="R3204" t="b">
        <v>0</v>
      </c>
      <c r="S3204" t="s">
        <v>8300</v>
      </c>
      <c r="T3204" s="15" t="s">
        <v>8313</v>
      </c>
      <c r="U3204" s="15" t="s">
        <v>8355</v>
      </c>
    </row>
    <row r="3205" spans="1:21" ht="45" x14ac:dyDescent="0.25">
      <c r="A3205">
        <v>3203</v>
      </c>
      <c r="B3205" s="3" t="s">
        <v>3203</v>
      </c>
      <c r="C3205" s="3" t="s">
        <v>7312</v>
      </c>
      <c r="D3205" s="6">
        <v>1000</v>
      </c>
      <c r="E3205" s="8">
        <v>250</v>
      </c>
      <c r="F3205" s="13">
        <f>IFERROR(ROUND(E3205/Q3205,2),0)</f>
        <v>41.67</v>
      </c>
      <c r="G3205" s="10">
        <f>ROUND(E3205/D3205,2)</f>
        <v>0.25</v>
      </c>
      <c r="H3205" s="9" t="s">
        <v>8219</v>
      </c>
      <c r="I3205" t="s">
        <v>8222</v>
      </c>
      <c r="J3205" t="s">
        <v>8244</v>
      </c>
      <c r="K3205">
        <v>1443224622</v>
      </c>
      <c r="L3205">
        <v>1440632622</v>
      </c>
      <c r="M3205" s="20">
        <f>(((K3205/60)/60)/24)+DATE(1970,1,1)</f>
        <v>42272.988680555558</v>
      </c>
      <c r="N3205" s="20">
        <f>(((L3205/60)/60)/24)+DATE(1970,1,1)</f>
        <v>42242.988680555558</v>
      </c>
      <c r="O3205" s="22">
        <f>M3205-N3205</f>
        <v>30</v>
      </c>
      <c r="P3205" t="b">
        <v>0</v>
      </c>
      <c r="Q3205">
        <v>6</v>
      </c>
      <c r="R3205" t="b">
        <v>0</v>
      </c>
      <c r="S3205" t="s">
        <v>8300</v>
      </c>
      <c r="T3205" s="15" t="s">
        <v>8313</v>
      </c>
      <c r="U3205" s="15" t="s">
        <v>8355</v>
      </c>
    </row>
    <row r="3206" spans="1:21" ht="60" x14ac:dyDescent="0.25">
      <c r="A3206">
        <v>3204</v>
      </c>
      <c r="B3206" s="3" t="s">
        <v>3204</v>
      </c>
      <c r="C3206" s="3" t="s">
        <v>7313</v>
      </c>
      <c r="D3206" s="6">
        <v>500</v>
      </c>
      <c r="E3206" s="8">
        <v>0</v>
      </c>
      <c r="F3206" s="13" t="s">
        <v>7234</v>
      </c>
      <c r="G3206" s="10">
        <f>ROUND(E3206/D3206,2)</f>
        <v>0</v>
      </c>
      <c r="H3206" s="9" t="s">
        <v>8219</v>
      </c>
      <c r="I3206" t="s">
        <v>8222</v>
      </c>
      <c r="J3206" t="s">
        <v>8244</v>
      </c>
      <c r="K3206">
        <v>1437149640</v>
      </c>
      <c r="L3206">
        <v>1434558479</v>
      </c>
      <c r="M3206" s="20">
        <f>(((K3206/60)/60)/24)+DATE(1970,1,1)</f>
        <v>42202.676388888889</v>
      </c>
      <c r="N3206" s="20">
        <f>(((L3206/60)/60)/24)+DATE(1970,1,1)</f>
        <v>42172.686099537037</v>
      </c>
      <c r="O3206" s="22">
        <f>M3206-N3206</f>
        <v>29.99028935185197</v>
      </c>
      <c r="P3206" t="b">
        <v>0</v>
      </c>
      <c r="Q3206" t="s">
        <v>8305</v>
      </c>
      <c r="R3206" t="b">
        <v>0</v>
      </c>
      <c r="S3206" t="s">
        <v>8300</v>
      </c>
      <c r="T3206" s="15" t="s">
        <v>8313</v>
      </c>
      <c r="U3206" s="15" t="s">
        <v>8355</v>
      </c>
    </row>
    <row r="3207" spans="1:21" ht="60" x14ac:dyDescent="0.25">
      <c r="A3207">
        <v>3205</v>
      </c>
      <c r="B3207" s="3" t="s">
        <v>3205</v>
      </c>
      <c r="C3207" s="3" t="s">
        <v>7314</v>
      </c>
      <c r="D3207" s="6">
        <v>8000</v>
      </c>
      <c r="E3207" s="8">
        <v>273</v>
      </c>
      <c r="F3207" s="13">
        <f>IFERROR(ROUND(E3207/Q3207,2),0)</f>
        <v>22.75</v>
      </c>
      <c r="G3207" s="10">
        <f>ROUND(E3207/D3207,2)</f>
        <v>0.03</v>
      </c>
      <c r="H3207" s="9" t="s">
        <v>8219</v>
      </c>
      <c r="I3207" t="s">
        <v>8223</v>
      </c>
      <c r="J3207" t="s">
        <v>8245</v>
      </c>
      <c r="K3207">
        <v>1430470772</v>
      </c>
      <c r="L3207">
        <v>1427878772</v>
      </c>
      <c r="M3207" s="20">
        <f>(((K3207/60)/60)/24)+DATE(1970,1,1)</f>
        <v>42125.374675925923</v>
      </c>
      <c r="N3207" s="20">
        <f>(((L3207/60)/60)/24)+DATE(1970,1,1)</f>
        <v>42095.374675925923</v>
      </c>
      <c r="O3207" s="22">
        <f>M3207-N3207</f>
        <v>30</v>
      </c>
      <c r="P3207" t="b">
        <v>0</v>
      </c>
      <c r="Q3207">
        <v>12</v>
      </c>
      <c r="R3207" t="b">
        <v>0</v>
      </c>
      <c r="S3207" t="s">
        <v>8300</v>
      </c>
      <c r="T3207" s="15" t="s">
        <v>8313</v>
      </c>
      <c r="U3207" s="15" t="s">
        <v>8355</v>
      </c>
    </row>
    <row r="3208" spans="1:21" ht="60" x14ac:dyDescent="0.25">
      <c r="A3208">
        <v>3206</v>
      </c>
      <c r="B3208" s="3" t="s">
        <v>3206</v>
      </c>
      <c r="C3208" s="3" t="s">
        <v>7315</v>
      </c>
      <c r="D3208" s="6">
        <v>5000</v>
      </c>
      <c r="E3208" s="8">
        <v>0</v>
      </c>
      <c r="F3208" s="13" t="s">
        <v>7234</v>
      </c>
      <c r="G3208" s="10">
        <f>ROUND(E3208/D3208,2)</f>
        <v>0</v>
      </c>
      <c r="H3208" s="9" t="s">
        <v>8219</v>
      </c>
      <c r="I3208" t="s">
        <v>8222</v>
      </c>
      <c r="J3208" t="s">
        <v>8244</v>
      </c>
      <c r="K3208">
        <v>1442644651</v>
      </c>
      <c r="L3208">
        <v>1440052651</v>
      </c>
      <c r="M3208" s="20">
        <f>(((K3208/60)/60)/24)+DATE(1970,1,1)</f>
        <v>42266.276053240741</v>
      </c>
      <c r="N3208" s="20">
        <f>(((L3208/60)/60)/24)+DATE(1970,1,1)</f>
        <v>42236.276053240741</v>
      </c>
      <c r="O3208" s="22">
        <f>M3208-N3208</f>
        <v>30</v>
      </c>
      <c r="P3208" t="b">
        <v>0</v>
      </c>
      <c r="Q3208" t="s">
        <v>8305</v>
      </c>
      <c r="R3208" t="b">
        <v>0</v>
      </c>
      <c r="S3208" t="s">
        <v>8300</v>
      </c>
      <c r="T3208" s="15" t="s">
        <v>8313</v>
      </c>
      <c r="U3208" s="15" t="s">
        <v>8355</v>
      </c>
    </row>
    <row r="3209" spans="1:21" ht="60" x14ac:dyDescent="0.25">
      <c r="A3209">
        <v>3207</v>
      </c>
      <c r="B3209" s="3" t="s">
        <v>3207</v>
      </c>
      <c r="C3209" s="3" t="s">
        <v>7316</v>
      </c>
      <c r="D3209" s="6">
        <v>5500</v>
      </c>
      <c r="E3209" s="8">
        <v>2550</v>
      </c>
      <c r="F3209" s="13">
        <f>IFERROR(ROUND(E3209/Q3209,2),0)</f>
        <v>70.83</v>
      </c>
      <c r="G3209" s="10">
        <f>ROUND(E3209/D3209,2)</f>
        <v>0.46</v>
      </c>
      <c r="H3209" s="9" t="s">
        <v>8219</v>
      </c>
      <c r="I3209" t="s">
        <v>8222</v>
      </c>
      <c r="J3209" t="s">
        <v>8244</v>
      </c>
      <c r="K3209">
        <v>1429767607</v>
      </c>
      <c r="L3209">
        <v>1424587207</v>
      </c>
      <c r="M3209" s="20">
        <f>(((K3209/60)/60)/24)+DATE(1970,1,1)</f>
        <v>42117.236192129625</v>
      </c>
      <c r="N3209" s="20">
        <f>(((L3209/60)/60)/24)+DATE(1970,1,1)</f>
        <v>42057.277858796297</v>
      </c>
      <c r="O3209" s="22">
        <f>M3209-N3209</f>
        <v>59.958333333328483</v>
      </c>
      <c r="P3209" t="b">
        <v>0</v>
      </c>
      <c r="Q3209">
        <v>36</v>
      </c>
      <c r="R3209" t="b">
        <v>0</v>
      </c>
      <c r="S3209" t="s">
        <v>8300</v>
      </c>
      <c r="T3209" s="15" t="s">
        <v>8313</v>
      </c>
      <c r="U3209" s="15" t="s">
        <v>8355</v>
      </c>
    </row>
    <row r="3210" spans="1:21" ht="45" x14ac:dyDescent="0.25">
      <c r="A3210">
        <v>3208</v>
      </c>
      <c r="B3210" s="3" t="s">
        <v>3208</v>
      </c>
      <c r="C3210" s="3" t="s">
        <v>7317</v>
      </c>
      <c r="D3210" s="6">
        <v>5000</v>
      </c>
      <c r="E3210" s="8">
        <v>5175</v>
      </c>
      <c r="F3210" s="13">
        <f>IFERROR(ROUND(E3210/Q3210,2),0)</f>
        <v>63.11</v>
      </c>
      <c r="G3210" s="10">
        <f>ROUND(E3210/D3210,2)</f>
        <v>1.04</v>
      </c>
      <c r="H3210" s="9" t="s">
        <v>8217</v>
      </c>
      <c r="I3210" t="s">
        <v>8222</v>
      </c>
      <c r="J3210" t="s">
        <v>8244</v>
      </c>
      <c r="K3210">
        <v>1406557877</v>
      </c>
      <c r="L3210">
        <v>1404743477</v>
      </c>
      <c r="M3210" s="20">
        <f>(((K3210/60)/60)/24)+DATE(1970,1,1)</f>
        <v>41848.605057870373</v>
      </c>
      <c r="N3210" s="20">
        <f>(((L3210/60)/60)/24)+DATE(1970,1,1)</f>
        <v>41827.605057870373</v>
      </c>
      <c r="O3210" s="22">
        <f>M3210-N3210</f>
        <v>21</v>
      </c>
      <c r="P3210" t="b">
        <v>1</v>
      </c>
      <c r="Q3210">
        <v>82</v>
      </c>
      <c r="R3210" t="b">
        <v>1</v>
      </c>
      <c r="S3210" t="s">
        <v>8266</v>
      </c>
      <c r="T3210" s="15" t="s">
        <v>8313</v>
      </c>
      <c r="U3210" s="15" t="s">
        <v>8314</v>
      </c>
    </row>
    <row r="3211" spans="1:21" ht="45" x14ac:dyDescent="0.25">
      <c r="A3211">
        <v>3209</v>
      </c>
      <c r="B3211" s="3" t="s">
        <v>3209</v>
      </c>
      <c r="C3211" s="3" t="s">
        <v>7318</v>
      </c>
      <c r="D3211" s="6">
        <v>9500</v>
      </c>
      <c r="E3211" s="8">
        <v>11335.7</v>
      </c>
      <c r="F3211" s="13">
        <f>IFERROR(ROUND(E3211/Q3211,2),0)</f>
        <v>50.16</v>
      </c>
      <c r="G3211" s="10">
        <f>ROUND(E3211/D3211,2)</f>
        <v>1.19</v>
      </c>
      <c r="H3211" s="9" t="s">
        <v>8217</v>
      </c>
      <c r="I3211" t="s">
        <v>8222</v>
      </c>
      <c r="J3211" t="s">
        <v>8244</v>
      </c>
      <c r="K3211">
        <v>1403305200</v>
      </c>
      <c r="L3211">
        <v>1400512658</v>
      </c>
      <c r="M3211" s="20">
        <f>(((K3211/60)/60)/24)+DATE(1970,1,1)</f>
        <v>41810.958333333336</v>
      </c>
      <c r="N3211" s="20">
        <f>(((L3211/60)/60)/24)+DATE(1970,1,1)</f>
        <v>41778.637245370373</v>
      </c>
      <c r="O3211" s="22">
        <f>M3211-N3211</f>
        <v>32.321087962962338</v>
      </c>
      <c r="P3211" t="b">
        <v>1</v>
      </c>
      <c r="Q3211">
        <v>226</v>
      </c>
      <c r="R3211" t="b">
        <v>1</v>
      </c>
      <c r="S3211" t="s">
        <v>8266</v>
      </c>
      <c r="T3211" s="15" t="s">
        <v>8313</v>
      </c>
      <c r="U3211" s="15" t="s">
        <v>8314</v>
      </c>
    </row>
    <row r="3212" spans="1:21" ht="60" x14ac:dyDescent="0.25">
      <c r="A3212">
        <v>3210</v>
      </c>
      <c r="B3212" s="3" t="s">
        <v>3210</v>
      </c>
      <c r="C3212" s="3" t="s">
        <v>7319</v>
      </c>
      <c r="D3212" s="6">
        <v>3000</v>
      </c>
      <c r="E3212" s="8">
        <v>3773</v>
      </c>
      <c r="F3212" s="13">
        <f>IFERROR(ROUND(E3212/Q3212,2),0)</f>
        <v>62.88</v>
      </c>
      <c r="G3212" s="10">
        <f>ROUND(E3212/D3212,2)</f>
        <v>1.26</v>
      </c>
      <c r="H3212" s="9" t="s">
        <v>8217</v>
      </c>
      <c r="I3212" t="s">
        <v>8222</v>
      </c>
      <c r="J3212" t="s">
        <v>8244</v>
      </c>
      <c r="K3212">
        <v>1338523140</v>
      </c>
      <c r="L3212">
        <v>1334442519</v>
      </c>
      <c r="M3212" s="20">
        <f>(((K3212/60)/60)/24)+DATE(1970,1,1)</f>
        <v>41061.165972222225</v>
      </c>
      <c r="N3212" s="20">
        <f>(((L3212/60)/60)/24)+DATE(1970,1,1)</f>
        <v>41013.936562499999</v>
      </c>
      <c r="O3212" s="22">
        <f>M3212-N3212</f>
        <v>47.229409722225682</v>
      </c>
      <c r="P3212" t="b">
        <v>1</v>
      </c>
      <c r="Q3212">
        <v>60</v>
      </c>
      <c r="R3212" t="b">
        <v>1</v>
      </c>
      <c r="S3212" t="s">
        <v>8266</v>
      </c>
      <c r="T3212" s="15" t="s">
        <v>8313</v>
      </c>
      <c r="U3212" s="15" t="s">
        <v>8314</v>
      </c>
    </row>
    <row r="3213" spans="1:21" ht="60" x14ac:dyDescent="0.25">
      <c r="A3213">
        <v>3211</v>
      </c>
      <c r="B3213" s="3" t="s">
        <v>3211</v>
      </c>
      <c r="C3213" s="3" t="s">
        <v>7320</v>
      </c>
      <c r="D3213" s="6">
        <v>23000</v>
      </c>
      <c r="E3213" s="8">
        <v>27541</v>
      </c>
      <c r="F3213" s="13">
        <f>IFERROR(ROUND(E3213/Q3213,2),0)</f>
        <v>85.53</v>
      </c>
      <c r="G3213" s="10">
        <f>ROUND(E3213/D3213,2)</f>
        <v>1.2</v>
      </c>
      <c r="H3213" s="9" t="s">
        <v>8217</v>
      </c>
      <c r="I3213" t="s">
        <v>8222</v>
      </c>
      <c r="J3213" t="s">
        <v>8244</v>
      </c>
      <c r="K3213">
        <v>1408068000</v>
      </c>
      <c r="L3213">
        <v>1405346680</v>
      </c>
      <c r="M3213" s="20">
        <f>(((K3213/60)/60)/24)+DATE(1970,1,1)</f>
        <v>41866.083333333336</v>
      </c>
      <c r="N3213" s="20">
        <f>(((L3213/60)/60)/24)+DATE(1970,1,1)</f>
        <v>41834.586574074077</v>
      </c>
      <c r="O3213" s="22">
        <f>M3213-N3213</f>
        <v>31.496759259258397</v>
      </c>
      <c r="P3213" t="b">
        <v>1</v>
      </c>
      <c r="Q3213">
        <v>322</v>
      </c>
      <c r="R3213" t="b">
        <v>1</v>
      </c>
      <c r="S3213" t="s">
        <v>8266</v>
      </c>
      <c r="T3213" s="15" t="s">
        <v>8313</v>
      </c>
      <c r="U3213" s="15" t="s">
        <v>8314</v>
      </c>
    </row>
    <row r="3214" spans="1:21" ht="30" x14ac:dyDescent="0.25">
      <c r="A3214">
        <v>3212</v>
      </c>
      <c r="B3214" s="3" t="s">
        <v>3212</v>
      </c>
      <c r="C3214" s="3" t="s">
        <v>7321</v>
      </c>
      <c r="D3214" s="6">
        <v>4000</v>
      </c>
      <c r="E3214" s="8">
        <v>5050</v>
      </c>
      <c r="F3214" s="13">
        <f>IFERROR(ROUND(E3214/Q3214,2),0)</f>
        <v>53.72</v>
      </c>
      <c r="G3214" s="10">
        <f>ROUND(E3214/D3214,2)</f>
        <v>1.26</v>
      </c>
      <c r="H3214" s="9" t="s">
        <v>8217</v>
      </c>
      <c r="I3214" t="s">
        <v>8222</v>
      </c>
      <c r="J3214" t="s">
        <v>8244</v>
      </c>
      <c r="K3214">
        <v>1407524751</v>
      </c>
      <c r="L3214">
        <v>1404932751</v>
      </c>
      <c r="M3214" s="20">
        <f>(((K3214/60)/60)/24)+DATE(1970,1,1)</f>
        <v>41859.795729166668</v>
      </c>
      <c r="N3214" s="20">
        <f>(((L3214/60)/60)/24)+DATE(1970,1,1)</f>
        <v>41829.795729166668</v>
      </c>
      <c r="O3214" s="22">
        <f>M3214-N3214</f>
        <v>30</v>
      </c>
      <c r="P3214" t="b">
        <v>1</v>
      </c>
      <c r="Q3214">
        <v>94</v>
      </c>
      <c r="R3214" t="b">
        <v>1</v>
      </c>
      <c r="S3214" t="s">
        <v>8266</v>
      </c>
      <c r="T3214" s="15" t="s">
        <v>8313</v>
      </c>
      <c r="U3214" s="15" t="s">
        <v>8314</v>
      </c>
    </row>
    <row r="3215" spans="1:21" ht="60" x14ac:dyDescent="0.25">
      <c r="A3215">
        <v>3213</v>
      </c>
      <c r="B3215" s="3" t="s">
        <v>3213</v>
      </c>
      <c r="C3215" s="3" t="s">
        <v>7322</v>
      </c>
      <c r="D3215" s="6">
        <v>6000</v>
      </c>
      <c r="E3215" s="8">
        <v>6007</v>
      </c>
      <c r="F3215" s="13">
        <f>IFERROR(ROUND(E3215/Q3215,2),0)</f>
        <v>127.81</v>
      </c>
      <c r="G3215" s="10">
        <f>ROUND(E3215/D3215,2)</f>
        <v>1</v>
      </c>
      <c r="H3215" s="9" t="s">
        <v>8217</v>
      </c>
      <c r="I3215" t="s">
        <v>8223</v>
      </c>
      <c r="J3215" t="s">
        <v>8245</v>
      </c>
      <c r="K3215">
        <v>1437934759</v>
      </c>
      <c r="L3215">
        <v>1434478759</v>
      </c>
      <c r="M3215" s="20">
        <f>(((K3215/60)/60)/24)+DATE(1970,1,1)</f>
        <v>42211.763414351852</v>
      </c>
      <c r="N3215" s="20">
        <f>(((L3215/60)/60)/24)+DATE(1970,1,1)</f>
        <v>42171.763414351852</v>
      </c>
      <c r="O3215" s="22">
        <f>M3215-N3215</f>
        <v>40</v>
      </c>
      <c r="P3215" t="b">
        <v>1</v>
      </c>
      <c r="Q3215">
        <v>47</v>
      </c>
      <c r="R3215" t="b">
        <v>1</v>
      </c>
      <c r="S3215" t="s">
        <v>8266</v>
      </c>
      <c r="T3215" s="15" t="s">
        <v>8313</v>
      </c>
      <c r="U3215" s="15" t="s">
        <v>8314</v>
      </c>
    </row>
    <row r="3216" spans="1:21" ht="60" x14ac:dyDescent="0.25">
      <c r="A3216">
        <v>3214</v>
      </c>
      <c r="B3216" s="3" t="s">
        <v>3214</v>
      </c>
      <c r="C3216" s="3" t="s">
        <v>7323</v>
      </c>
      <c r="D3216" s="6">
        <v>12000</v>
      </c>
      <c r="E3216" s="8">
        <v>12256</v>
      </c>
      <c r="F3216" s="13">
        <f>IFERROR(ROUND(E3216/Q3216,2),0)</f>
        <v>106.57</v>
      </c>
      <c r="G3216" s="10">
        <f>ROUND(E3216/D3216,2)</f>
        <v>1.02</v>
      </c>
      <c r="H3216" s="9" t="s">
        <v>8217</v>
      </c>
      <c r="I3216" t="s">
        <v>8223</v>
      </c>
      <c r="J3216" t="s">
        <v>8245</v>
      </c>
      <c r="K3216">
        <v>1452038100</v>
      </c>
      <c r="L3216">
        <v>1448823673</v>
      </c>
      <c r="M3216" s="20">
        <f>(((K3216/60)/60)/24)+DATE(1970,1,1)</f>
        <v>42374.996527777781</v>
      </c>
      <c r="N3216" s="20">
        <f>(((L3216/60)/60)/24)+DATE(1970,1,1)</f>
        <v>42337.792511574073</v>
      </c>
      <c r="O3216" s="22">
        <f>M3216-N3216</f>
        <v>37.204016203708306</v>
      </c>
      <c r="P3216" t="b">
        <v>1</v>
      </c>
      <c r="Q3216">
        <v>115</v>
      </c>
      <c r="R3216" t="b">
        <v>1</v>
      </c>
      <c r="S3216" t="s">
        <v>8266</v>
      </c>
      <c r="T3216" s="15" t="s">
        <v>8313</v>
      </c>
      <c r="U3216" s="15" t="s">
        <v>8314</v>
      </c>
    </row>
    <row r="3217" spans="1:21" ht="60" x14ac:dyDescent="0.25">
      <c r="A3217">
        <v>3215</v>
      </c>
      <c r="B3217" s="3" t="s">
        <v>3215</v>
      </c>
      <c r="C3217" s="3" t="s">
        <v>7324</v>
      </c>
      <c r="D3217" s="6">
        <v>35000</v>
      </c>
      <c r="E3217" s="8">
        <v>35123</v>
      </c>
      <c r="F3217" s="13">
        <f>IFERROR(ROUND(E3217/Q3217,2),0)</f>
        <v>262.11</v>
      </c>
      <c r="G3217" s="10">
        <f>ROUND(E3217/D3217,2)</f>
        <v>1</v>
      </c>
      <c r="H3217" s="9" t="s">
        <v>8217</v>
      </c>
      <c r="I3217" t="s">
        <v>8222</v>
      </c>
      <c r="J3217" t="s">
        <v>8244</v>
      </c>
      <c r="K3217">
        <v>1441857540</v>
      </c>
      <c r="L3217">
        <v>1438617471</v>
      </c>
      <c r="M3217" s="20">
        <f>(((K3217/60)/60)/24)+DATE(1970,1,1)</f>
        <v>42257.165972222225</v>
      </c>
      <c r="N3217" s="20">
        <f>(((L3217/60)/60)/24)+DATE(1970,1,1)</f>
        <v>42219.665173611109</v>
      </c>
      <c r="O3217" s="22">
        <f>M3217-N3217</f>
        <v>37.500798611115897</v>
      </c>
      <c r="P3217" t="b">
        <v>1</v>
      </c>
      <c r="Q3217">
        <v>134</v>
      </c>
      <c r="R3217" t="b">
        <v>1</v>
      </c>
      <c r="S3217" t="s">
        <v>8266</v>
      </c>
      <c r="T3217" s="15" t="s">
        <v>8313</v>
      </c>
      <c r="U3217" s="15" t="s">
        <v>8314</v>
      </c>
    </row>
    <row r="3218" spans="1:21" ht="60" x14ac:dyDescent="0.25">
      <c r="A3218">
        <v>3216</v>
      </c>
      <c r="B3218" s="3" t="s">
        <v>3216</v>
      </c>
      <c r="C3218" s="3" t="s">
        <v>7325</v>
      </c>
      <c r="D3218" s="6">
        <v>2000</v>
      </c>
      <c r="E3218" s="8">
        <v>2001</v>
      </c>
      <c r="F3218" s="13">
        <f>IFERROR(ROUND(E3218/Q3218,2),0)</f>
        <v>57.17</v>
      </c>
      <c r="G3218" s="10">
        <f>ROUND(E3218/D3218,2)</f>
        <v>1</v>
      </c>
      <c r="H3218" s="9" t="s">
        <v>8217</v>
      </c>
      <c r="I3218" t="s">
        <v>8223</v>
      </c>
      <c r="J3218" t="s">
        <v>8245</v>
      </c>
      <c r="K3218">
        <v>1436625000</v>
      </c>
      <c r="L3218">
        <v>1433934371</v>
      </c>
      <c r="M3218" s="20">
        <f>(((K3218/60)/60)/24)+DATE(1970,1,1)</f>
        <v>42196.604166666672</v>
      </c>
      <c r="N3218" s="20">
        <f>(((L3218/60)/60)/24)+DATE(1970,1,1)</f>
        <v>42165.462627314817</v>
      </c>
      <c r="O3218" s="22">
        <f>M3218-N3218</f>
        <v>31.14153935185459</v>
      </c>
      <c r="P3218" t="b">
        <v>1</v>
      </c>
      <c r="Q3218">
        <v>35</v>
      </c>
      <c r="R3218" t="b">
        <v>1</v>
      </c>
      <c r="S3218" t="s">
        <v>8266</v>
      </c>
      <c r="T3218" s="15" t="s">
        <v>8313</v>
      </c>
      <c r="U3218" s="15" t="s">
        <v>8314</v>
      </c>
    </row>
    <row r="3219" spans="1:21" ht="45" x14ac:dyDescent="0.25">
      <c r="A3219">
        <v>3217</v>
      </c>
      <c r="B3219" s="3" t="s">
        <v>3217</v>
      </c>
      <c r="C3219" s="3" t="s">
        <v>7326</v>
      </c>
      <c r="D3219" s="6">
        <v>4500</v>
      </c>
      <c r="E3219" s="8">
        <v>5221</v>
      </c>
      <c r="F3219" s="13">
        <f>IFERROR(ROUND(E3219/Q3219,2),0)</f>
        <v>50.2</v>
      </c>
      <c r="G3219" s="10">
        <f>ROUND(E3219/D3219,2)</f>
        <v>1.1599999999999999</v>
      </c>
      <c r="H3219" s="9" t="s">
        <v>8217</v>
      </c>
      <c r="I3219" t="s">
        <v>8222</v>
      </c>
      <c r="J3219" t="s">
        <v>8244</v>
      </c>
      <c r="K3219">
        <v>1478264784</v>
      </c>
      <c r="L3219">
        <v>1475672784</v>
      </c>
      <c r="M3219" s="20">
        <f>(((K3219/60)/60)/24)+DATE(1970,1,1)</f>
        <v>42678.546111111107</v>
      </c>
      <c r="N3219" s="20">
        <f>(((L3219/60)/60)/24)+DATE(1970,1,1)</f>
        <v>42648.546111111107</v>
      </c>
      <c r="O3219" s="22">
        <f>M3219-N3219</f>
        <v>30</v>
      </c>
      <c r="P3219" t="b">
        <v>1</v>
      </c>
      <c r="Q3219">
        <v>104</v>
      </c>
      <c r="R3219" t="b">
        <v>1</v>
      </c>
      <c r="S3219" t="s">
        <v>8266</v>
      </c>
      <c r="T3219" s="15" t="s">
        <v>8313</v>
      </c>
      <c r="U3219" s="15" t="s">
        <v>8314</v>
      </c>
    </row>
    <row r="3220" spans="1:21" ht="60" x14ac:dyDescent="0.25">
      <c r="A3220">
        <v>3218</v>
      </c>
      <c r="B3220" s="3" t="s">
        <v>3218</v>
      </c>
      <c r="C3220" s="3" t="s">
        <v>7327</v>
      </c>
      <c r="D3220" s="6">
        <v>12000</v>
      </c>
      <c r="E3220" s="8">
        <v>12252</v>
      </c>
      <c r="F3220" s="13">
        <f>IFERROR(ROUND(E3220/Q3220,2),0)</f>
        <v>66.59</v>
      </c>
      <c r="G3220" s="10">
        <f>ROUND(E3220/D3220,2)</f>
        <v>1.02</v>
      </c>
      <c r="H3220" s="9" t="s">
        <v>8217</v>
      </c>
      <c r="I3220" t="s">
        <v>8223</v>
      </c>
      <c r="J3220" t="s">
        <v>8245</v>
      </c>
      <c r="K3220">
        <v>1419984000</v>
      </c>
      <c r="L3220">
        <v>1417132986</v>
      </c>
      <c r="M3220" s="20">
        <f>(((K3220/60)/60)/24)+DATE(1970,1,1)</f>
        <v>42004</v>
      </c>
      <c r="N3220" s="20">
        <f>(((L3220/60)/60)/24)+DATE(1970,1,1)</f>
        <v>41971.002152777779</v>
      </c>
      <c r="O3220" s="22">
        <f>M3220-N3220</f>
        <v>32.997847222221026</v>
      </c>
      <c r="P3220" t="b">
        <v>1</v>
      </c>
      <c r="Q3220">
        <v>184</v>
      </c>
      <c r="R3220" t="b">
        <v>1</v>
      </c>
      <c r="S3220" t="s">
        <v>8266</v>
      </c>
      <c r="T3220" s="15" t="s">
        <v>8313</v>
      </c>
      <c r="U3220" s="15" t="s">
        <v>8314</v>
      </c>
    </row>
    <row r="3221" spans="1:21" ht="45" x14ac:dyDescent="0.25">
      <c r="A3221">
        <v>3219</v>
      </c>
      <c r="B3221" s="3" t="s">
        <v>3219</v>
      </c>
      <c r="C3221" s="3" t="s">
        <v>7328</v>
      </c>
      <c r="D3221" s="6">
        <v>20000</v>
      </c>
      <c r="E3221" s="8">
        <v>20022</v>
      </c>
      <c r="F3221" s="13">
        <f>IFERROR(ROUND(E3221/Q3221,2),0)</f>
        <v>168.25</v>
      </c>
      <c r="G3221" s="10">
        <f>ROUND(E3221/D3221,2)</f>
        <v>1</v>
      </c>
      <c r="H3221" s="9" t="s">
        <v>8217</v>
      </c>
      <c r="I3221" t="s">
        <v>8222</v>
      </c>
      <c r="J3221" t="s">
        <v>8244</v>
      </c>
      <c r="K3221">
        <v>1427063747</v>
      </c>
      <c r="L3221">
        <v>1424043347</v>
      </c>
      <c r="M3221" s="20">
        <f>(((K3221/60)/60)/24)+DATE(1970,1,1)</f>
        <v>42085.941516203704</v>
      </c>
      <c r="N3221" s="20">
        <f>(((L3221/60)/60)/24)+DATE(1970,1,1)</f>
        <v>42050.983182870375</v>
      </c>
      <c r="O3221" s="22">
        <f>M3221-N3221</f>
        <v>34.958333333328483</v>
      </c>
      <c r="P3221" t="b">
        <v>1</v>
      </c>
      <c r="Q3221">
        <v>119</v>
      </c>
      <c r="R3221" t="b">
        <v>1</v>
      </c>
      <c r="S3221" t="s">
        <v>8266</v>
      </c>
      <c r="T3221" s="15" t="s">
        <v>8313</v>
      </c>
      <c r="U3221" s="15" t="s">
        <v>8314</v>
      </c>
    </row>
    <row r="3222" spans="1:21" ht="30" x14ac:dyDescent="0.25">
      <c r="A3222">
        <v>3220</v>
      </c>
      <c r="B3222" s="3" t="s">
        <v>3220</v>
      </c>
      <c r="C3222" s="3" t="s">
        <v>7329</v>
      </c>
      <c r="D3222" s="6">
        <v>15000</v>
      </c>
      <c r="E3222" s="8">
        <v>15126</v>
      </c>
      <c r="F3222" s="13">
        <f>IFERROR(ROUND(E3222/Q3222,2),0)</f>
        <v>256.37</v>
      </c>
      <c r="G3222" s="10">
        <f>ROUND(E3222/D3222,2)</f>
        <v>1.01</v>
      </c>
      <c r="H3222" s="9" t="s">
        <v>8217</v>
      </c>
      <c r="I3222" t="s">
        <v>8222</v>
      </c>
      <c r="J3222" t="s">
        <v>8244</v>
      </c>
      <c r="K3222">
        <v>1489352400</v>
      </c>
      <c r="L3222">
        <v>1486411204</v>
      </c>
      <c r="M3222" s="20">
        <f>(((K3222/60)/60)/24)+DATE(1970,1,1)</f>
        <v>42806.875</v>
      </c>
      <c r="N3222" s="20">
        <f>(((L3222/60)/60)/24)+DATE(1970,1,1)</f>
        <v>42772.833379629628</v>
      </c>
      <c r="O3222" s="22">
        <f>M3222-N3222</f>
        <v>34.041620370371675</v>
      </c>
      <c r="P3222" t="b">
        <v>1</v>
      </c>
      <c r="Q3222">
        <v>59</v>
      </c>
      <c r="R3222" t="b">
        <v>1</v>
      </c>
      <c r="S3222" t="s">
        <v>8266</v>
      </c>
      <c r="T3222" s="15" t="s">
        <v>8313</v>
      </c>
      <c r="U3222" s="15" t="s">
        <v>8314</v>
      </c>
    </row>
    <row r="3223" spans="1:21" ht="60" x14ac:dyDescent="0.25">
      <c r="A3223">
        <v>3221</v>
      </c>
      <c r="B3223" s="3" t="s">
        <v>3221</v>
      </c>
      <c r="C3223" s="3" t="s">
        <v>7330</v>
      </c>
      <c r="D3223" s="6">
        <v>4000</v>
      </c>
      <c r="E3223" s="8">
        <v>4137</v>
      </c>
      <c r="F3223" s="13">
        <f>IFERROR(ROUND(E3223/Q3223,2),0)</f>
        <v>36.61</v>
      </c>
      <c r="G3223" s="10">
        <f>ROUND(E3223/D3223,2)</f>
        <v>1.03</v>
      </c>
      <c r="H3223" s="9" t="s">
        <v>8217</v>
      </c>
      <c r="I3223" t="s">
        <v>8223</v>
      </c>
      <c r="J3223" t="s">
        <v>8245</v>
      </c>
      <c r="K3223">
        <v>1436114603</v>
      </c>
      <c r="L3223">
        <v>1433090603</v>
      </c>
      <c r="M3223" s="20">
        <f>(((K3223/60)/60)/24)+DATE(1970,1,1)</f>
        <v>42190.696793981479</v>
      </c>
      <c r="N3223" s="20">
        <f>(((L3223/60)/60)/24)+DATE(1970,1,1)</f>
        <v>42155.696793981479</v>
      </c>
      <c r="O3223" s="22">
        <f>M3223-N3223</f>
        <v>35</v>
      </c>
      <c r="P3223" t="b">
        <v>1</v>
      </c>
      <c r="Q3223">
        <v>113</v>
      </c>
      <c r="R3223" t="b">
        <v>1</v>
      </c>
      <c r="S3223" t="s">
        <v>8266</v>
      </c>
      <c r="T3223" s="15" t="s">
        <v>8313</v>
      </c>
      <c r="U3223" s="15" t="s">
        <v>8314</v>
      </c>
    </row>
    <row r="3224" spans="1:21" ht="45" x14ac:dyDescent="0.25">
      <c r="A3224">
        <v>3222</v>
      </c>
      <c r="B3224" s="3" t="s">
        <v>3222</v>
      </c>
      <c r="C3224" s="3" t="s">
        <v>7331</v>
      </c>
      <c r="D3224" s="6">
        <v>2500</v>
      </c>
      <c r="E3224" s="8">
        <v>3120</v>
      </c>
      <c r="F3224" s="13">
        <f>IFERROR(ROUND(E3224/Q3224,2),0)</f>
        <v>37.14</v>
      </c>
      <c r="G3224" s="10">
        <f>ROUND(E3224/D3224,2)</f>
        <v>1.25</v>
      </c>
      <c r="H3224" s="9" t="s">
        <v>8217</v>
      </c>
      <c r="I3224" t="s">
        <v>8222</v>
      </c>
      <c r="J3224" t="s">
        <v>8244</v>
      </c>
      <c r="K3224">
        <v>1445722140</v>
      </c>
      <c r="L3224">
        <v>1443016697</v>
      </c>
      <c r="M3224" s="20">
        <f>(((K3224/60)/60)/24)+DATE(1970,1,1)</f>
        <v>42301.895138888889</v>
      </c>
      <c r="N3224" s="20">
        <f>(((L3224/60)/60)/24)+DATE(1970,1,1)</f>
        <v>42270.582141203704</v>
      </c>
      <c r="O3224" s="22">
        <f>M3224-N3224</f>
        <v>31.31299768518511</v>
      </c>
      <c r="P3224" t="b">
        <v>1</v>
      </c>
      <c r="Q3224">
        <v>84</v>
      </c>
      <c r="R3224" t="b">
        <v>1</v>
      </c>
      <c r="S3224" t="s">
        <v>8266</v>
      </c>
      <c r="T3224" s="15" t="s">
        <v>8313</v>
      </c>
      <c r="U3224" s="15" t="s">
        <v>8314</v>
      </c>
    </row>
    <row r="3225" spans="1:21" ht="30" x14ac:dyDescent="0.25">
      <c r="A3225">
        <v>3223</v>
      </c>
      <c r="B3225" s="3" t="s">
        <v>3223</v>
      </c>
      <c r="C3225" s="3" t="s">
        <v>7332</v>
      </c>
      <c r="D3225" s="6">
        <v>3100</v>
      </c>
      <c r="E3225" s="8">
        <v>3395</v>
      </c>
      <c r="F3225" s="13">
        <f>IFERROR(ROUND(E3225/Q3225,2),0)</f>
        <v>45.88</v>
      </c>
      <c r="G3225" s="10">
        <f>ROUND(E3225/D3225,2)</f>
        <v>1.1000000000000001</v>
      </c>
      <c r="H3225" s="9" t="s">
        <v>8217</v>
      </c>
      <c r="I3225" t="s">
        <v>8222</v>
      </c>
      <c r="J3225" t="s">
        <v>8244</v>
      </c>
      <c r="K3225">
        <v>1440100976</v>
      </c>
      <c r="L3225">
        <v>1437508976</v>
      </c>
      <c r="M3225" s="20">
        <f>(((K3225/60)/60)/24)+DATE(1970,1,1)</f>
        <v>42236.835370370376</v>
      </c>
      <c r="N3225" s="20">
        <f>(((L3225/60)/60)/24)+DATE(1970,1,1)</f>
        <v>42206.835370370376</v>
      </c>
      <c r="O3225" s="22">
        <f>M3225-N3225</f>
        <v>30</v>
      </c>
      <c r="P3225" t="b">
        <v>1</v>
      </c>
      <c r="Q3225">
        <v>74</v>
      </c>
      <c r="R3225" t="b">
        <v>1</v>
      </c>
      <c r="S3225" t="s">
        <v>8266</v>
      </c>
      <c r="T3225" s="15" t="s">
        <v>8313</v>
      </c>
      <c r="U3225" s="15" t="s">
        <v>8314</v>
      </c>
    </row>
    <row r="3226" spans="1:21" ht="60" x14ac:dyDescent="0.25">
      <c r="A3226">
        <v>3224</v>
      </c>
      <c r="B3226" s="3" t="s">
        <v>3224</v>
      </c>
      <c r="C3226" s="3" t="s">
        <v>7333</v>
      </c>
      <c r="D3226" s="6">
        <v>30000</v>
      </c>
      <c r="E3226" s="8">
        <v>30610</v>
      </c>
      <c r="F3226" s="13">
        <f>IFERROR(ROUND(E3226/Q3226,2),0)</f>
        <v>141.71</v>
      </c>
      <c r="G3226" s="10">
        <f>ROUND(E3226/D3226,2)</f>
        <v>1.02</v>
      </c>
      <c r="H3226" s="9" t="s">
        <v>8217</v>
      </c>
      <c r="I3226" t="s">
        <v>8222</v>
      </c>
      <c r="J3226" t="s">
        <v>8244</v>
      </c>
      <c r="K3226">
        <v>1484024400</v>
      </c>
      <c r="L3226">
        <v>1479932713</v>
      </c>
      <c r="M3226" s="20">
        <f>(((K3226/60)/60)/24)+DATE(1970,1,1)</f>
        <v>42745.208333333328</v>
      </c>
      <c r="N3226" s="20">
        <f>(((L3226/60)/60)/24)+DATE(1970,1,1)</f>
        <v>42697.850844907407</v>
      </c>
      <c r="O3226" s="22">
        <f>M3226-N3226</f>
        <v>47.357488425921474</v>
      </c>
      <c r="P3226" t="b">
        <v>1</v>
      </c>
      <c r="Q3226">
        <v>216</v>
      </c>
      <c r="R3226" t="b">
        <v>1</v>
      </c>
      <c r="S3226" t="s">
        <v>8266</v>
      </c>
      <c r="T3226" s="15" t="s">
        <v>8313</v>
      </c>
      <c r="U3226" s="15" t="s">
        <v>8314</v>
      </c>
    </row>
    <row r="3227" spans="1:21" ht="45" x14ac:dyDescent="0.25">
      <c r="A3227">
        <v>3225</v>
      </c>
      <c r="B3227" s="3" t="s">
        <v>3225</v>
      </c>
      <c r="C3227" s="3" t="s">
        <v>7334</v>
      </c>
      <c r="D3227" s="6">
        <v>2000</v>
      </c>
      <c r="E3227" s="8">
        <v>2047</v>
      </c>
      <c r="F3227" s="13">
        <f>IFERROR(ROUND(E3227/Q3227,2),0)</f>
        <v>52.49</v>
      </c>
      <c r="G3227" s="10">
        <f>ROUND(E3227/D3227,2)</f>
        <v>1.02</v>
      </c>
      <c r="H3227" s="9" t="s">
        <v>8217</v>
      </c>
      <c r="I3227" t="s">
        <v>8222</v>
      </c>
      <c r="J3227" t="s">
        <v>8244</v>
      </c>
      <c r="K3227">
        <v>1464987600</v>
      </c>
      <c r="L3227">
        <v>1463145938</v>
      </c>
      <c r="M3227" s="20">
        <f>(((K3227/60)/60)/24)+DATE(1970,1,1)</f>
        <v>42524.875</v>
      </c>
      <c r="N3227" s="20">
        <f>(((L3227/60)/60)/24)+DATE(1970,1,1)</f>
        <v>42503.559467592597</v>
      </c>
      <c r="O3227" s="22">
        <f>M3227-N3227</f>
        <v>21.315532407403225</v>
      </c>
      <c r="P3227" t="b">
        <v>1</v>
      </c>
      <c r="Q3227">
        <v>39</v>
      </c>
      <c r="R3227" t="b">
        <v>1</v>
      </c>
      <c r="S3227" t="s">
        <v>8266</v>
      </c>
      <c r="T3227" s="15" t="s">
        <v>8313</v>
      </c>
      <c r="U3227" s="15" t="s">
        <v>8314</v>
      </c>
    </row>
    <row r="3228" spans="1:21" ht="45" x14ac:dyDescent="0.25">
      <c r="A3228">
        <v>3226</v>
      </c>
      <c r="B3228" s="3" t="s">
        <v>3226</v>
      </c>
      <c r="C3228" s="3" t="s">
        <v>7335</v>
      </c>
      <c r="D3228" s="6">
        <v>1200</v>
      </c>
      <c r="E3228" s="8">
        <v>1250</v>
      </c>
      <c r="F3228" s="13">
        <f>IFERROR(ROUND(E3228/Q3228,2),0)</f>
        <v>59.52</v>
      </c>
      <c r="G3228" s="10">
        <f>ROUND(E3228/D3228,2)</f>
        <v>1.04</v>
      </c>
      <c r="H3228" s="9" t="s">
        <v>8217</v>
      </c>
      <c r="I3228" t="s">
        <v>8223</v>
      </c>
      <c r="J3228" t="s">
        <v>8245</v>
      </c>
      <c r="K3228">
        <v>1446213612</v>
      </c>
      <c r="L3228">
        <v>1443621612</v>
      </c>
      <c r="M3228" s="20">
        <f>(((K3228/60)/60)/24)+DATE(1970,1,1)</f>
        <v>42307.583472222221</v>
      </c>
      <c r="N3228" s="20">
        <f>(((L3228/60)/60)/24)+DATE(1970,1,1)</f>
        <v>42277.583472222221</v>
      </c>
      <c r="O3228" s="22">
        <f>M3228-N3228</f>
        <v>30</v>
      </c>
      <c r="P3228" t="b">
        <v>1</v>
      </c>
      <c r="Q3228">
        <v>21</v>
      </c>
      <c r="R3228" t="b">
        <v>1</v>
      </c>
      <c r="S3228" t="s">
        <v>8266</v>
      </c>
      <c r="T3228" s="15" t="s">
        <v>8313</v>
      </c>
      <c r="U3228" s="15" t="s">
        <v>8314</v>
      </c>
    </row>
    <row r="3229" spans="1:21" ht="60" x14ac:dyDescent="0.25">
      <c r="A3229">
        <v>3227</v>
      </c>
      <c r="B3229" s="3" t="s">
        <v>3227</v>
      </c>
      <c r="C3229" s="3" t="s">
        <v>7336</v>
      </c>
      <c r="D3229" s="6">
        <v>1200</v>
      </c>
      <c r="E3229" s="8">
        <v>1500</v>
      </c>
      <c r="F3229" s="13">
        <f>IFERROR(ROUND(E3229/Q3229,2),0)</f>
        <v>50</v>
      </c>
      <c r="G3229" s="10">
        <f>ROUND(E3229/D3229,2)</f>
        <v>1.25</v>
      </c>
      <c r="H3229" s="9" t="s">
        <v>8217</v>
      </c>
      <c r="I3229" t="s">
        <v>8223</v>
      </c>
      <c r="J3229" t="s">
        <v>8245</v>
      </c>
      <c r="K3229">
        <v>1484687436</v>
      </c>
      <c r="L3229">
        <v>1482095436</v>
      </c>
      <c r="M3229" s="20">
        <f>(((K3229/60)/60)/24)+DATE(1970,1,1)</f>
        <v>42752.882361111115</v>
      </c>
      <c r="N3229" s="20">
        <f>(((L3229/60)/60)/24)+DATE(1970,1,1)</f>
        <v>42722.882361111115</v>
      </c>
      <c r="O3229" s="22">
        <f>M3229-N3229</f>
        <v>30</v>
      </c>
      <c r="P3229" t="b">
        <v>0</v>
      </c>
      <c r="Q3229">
        <v>30</v>
      </c>
      <c r="R3229" t="b">
        <v>1</v>
      </c>
      <c r="S3229" t="s">
        <v>8266</v>
      </c>
      <c r="T3229" s="15" t="s">
        <v>8313</v>
      </c>
      <c r="U3229" s="15" t="s">
        <v>8314</v>
      </c>
    </row>
    <row r="3230" spans="1:21" ht="30" x14ac:dyDescent="0.25">
      <c r="A3230">
        <v>3228</v>
      </c>
      <c r="B3230" s="3" t="s">
        <v>3228</v>
      </c>
      <c r="C3230" s="3" t="s">
        <v>7337</v>
      </c>
      <c r="D3230" s="6">
        <v>7000</v>
      </c>
      <c r="E3230" s="8">
        <v>7164</v>
      </c>
      <c r="F3230" s="13">
        <f>IFERROR(ROUND(E3230/Q3230,2),0)</f>
        <v>193.62</v>
      </c>
      <c r="G3230" s="10">
        <f>ROUND(E3230/D3230,2)</f>
        <v>1.02</v>
      </c>
      <c r="H3230" s="9" t="s">
        <v>8217</v>
      </c>
      <c r="I3230" t="s">
        <v>8222</v>
      </c>
      <c r="J3230" t="s">
        <v>8244</v>
      </c>
      <c r="K3230">
        <v>1450328340</v>
      </c>
      <c r="L3230">
        <v>1447606884</v>
      </c>
      <c r="M3230" s="20">
        <f>(((K3230/60)/60)/24)+DATE(1970,1,1)</f>
        <v>42355.207638888889</v>
      </c>
      <c r="N3230" s="20">
        <f>(((L3230/60)/60)/24)+DATE(1970,1,1)</f>
        <v>42323.70930555556</v>
      </c>
      <c r="O3230" s="22">
        <f>M3230-N3230</f>
        <v>31.498333333329356</v>
      </c>
      <c r="P3230" t="b">
        <v>1</v>
      </c>
      <c r="Q3230">
        <v>37</v>
      </c>
      <c r="R3230" t="b">
        <v>1</v>
      </c>
      <c r="S3230" t="s">
        <v>8266</v>
      </c>
      <c r="T3230" s="15" t="s">
        <v>8313</v>
      </c>
      <c r="U3230" s="15" t="s">
        <v>8314</v>
      </c>
    </row>
    <row r="3231" spans="1:21" ht="45" x14ac:dyDescent="0.25">
      <c r="A3231">
        <v>3229</v>
      </c>
      <c r="B3231" s="3" t="s">
        <v>3229</v>
      </c>
      <c r="C3231" s="3" t="s">
        <v>7338</v>
      </c>
      <c r="D3231" s="6">
        <v>20000</v>
      </c>
      <c r="E3231" s="8">
        <v>21573</v>
      </c>
      <c r="F3231" s="13">
        <f>IFERROR(ROUND(E3231/Q3231,2),0)</f>
        <v>106.8</v>
      </c>
      <c r="G3231" s="10">
        <f>ROUND(E3231/D3231,2)</f>
        <v>1.08</v>
      </c>
      <c r="H3231" s="9" t="s">
        <v>8217</v>
      </c>
      <c r="I3231" t="s">
        <v>8222</v>
      </c>
      <c r="J3231" t="s">
        <v>8244</v>
      </c>
      <c r="K3231">
        <v>1416470398</v>
      </c>
      <c r="L3231">
        <v>1413874798</v>
      </c>
      <c r="M3231" s="20">
        <f>(((K3231/60)/60)/24)+DATE(1970,1,1)</f>
        <v>41963.333310185189</v>
      </c>
      <c r="N3231" s="20">
        <f>(((L3231/60)/60)/24)+DATE(1970,1,1)</f>
        <v>41933.291643518518</v>
      </c>
      <c r="O3231" s="22">
        <f>M3231-N3231</f>
        <v>30.041666666671517</v>
      </c>
      <c r="P3231" t="b">
        <v>1</v>
      </c>
      <c r="Q3231">
        <v>202</v>
      </c>
      <c r="R3231" t="b">
        <v>1</v>
      </c>
      <c r="S3231" t="s">
        <v>8266</v>
      </c>
      <c r="T3231" s="15" t="s">
        <v>8313</v>
      </c>
      <c r="U3231" s="15" t="s">
        <v>8314</v>
      </c>
    </row>
    <row r="3232" spans="1:21" ht="60" x14ac:dyDescent="0.25">
      <c r="A3232">
        <v>3230</v>
      </c>
      <c r="B3232" s="3" t="s">
        <v>3230</v>
      </c>
      <c r="C3232" s="3" t="s">
        <v>7339</v>
      </c>
      <c r="D3232" s="6">
        <v>2600</v>
      </c>
      <c r="E3232" s="8">
        <v>2857</v>
      </c>
      <c r="F3232" s="13">
        <f>IFERROR(ROUND(E3232/Q3232,2),0)</f>
        <v>77.22</v>
      </c>
      <c r="G3232" s="10">
        <f>ROUND(E3232/D3232,2)</f>
        <v>1.1000000000000001</v>
      </c>
      <c r="H3232" s="9" t="s">
        <v>8217</v>
      </c>
      <c r="I3232" t="s">
        <v>8222</v>
      </c>
      <c r="J3232" t="s">
        <v>8244</v>
      </c>
      <c r="K3232">
        <v>1412135940</v>
      </c>
      <c r="L3232">
        <v>1410840126</v>
      </c>
      <c r="M3232" s="20">
        <f>(((K3232/60)/60)/24)+DATE(1970,1,1)</f>
        <v>41913.165972222225</v>
      </c>
      <c r="N3232" s="20">
        <f>(((L3232/60)/60)/24)+DATE(1970,1,1)</f>
        <v>41898.168125000004</v>
      </c>
      <c r="O3232" s="22">
        <f>M3232-N3232</f>
        <v>14.997847222221026</v>
      </c>
      <c r="P3232" t="b">
        <v>1</v>
      </c>
      <c r="Q3232">
        <v>37</v>
      </c>
      <c r="R3232" t="b">
        <v>1</v>
      </c>
      <c r="S3232" t="s">
        <v>8266</v>
      </c>
      <c r="T3232" s="15" t="s">
        <v>8313</v>
      </c>
      <c r="U3232" s="15" t="s">
        <v>8314</v>
      </c>
    </row>
    <row r="3233" spans="1:21" ht="45" x14ac:dyDescent="0.25">
      <c r="A3233">
        <v>3231</v>
      </c>
      <c r="B3233" s="3" t="s">
        <v>3231</v>
      </c>
      <c r="C3233" s="3" t="s">
        <v>7340</v>
      </c>
      <c r="D3233" s="6">
        <v>1000</v>
      </c>
      <c r="E3233" s="8">
        <v>1610</v>
      </c>
      <c r="F3233" s="13">
        <f>IFERROR(ROUND(E3233/Q3233,2),0)</f>
        <v>57.5</v>
      </c>
      <c r="G3233" s="10">
        <f>ROUND(E3233/D3233,2)</f>
        <v>1.61</v>
      </c>
      <c r="H3233" s="9" t="s">
        <v>8217</v>
      </c>
      <c r="I3233" t="s">
        <v>8222</v>
      </c>
      <c r="J3233" t="s">
        <v>8244</v>
      </c>
      <c r="K3233">
        <v>1460846347</v>
      </c>
      <c r="L3233">
        <v>1458254347</v>
      </c>
      <c r="M3233" s="20">
        <f>(((K3233/60)/60)/24)+DATE(1970,1,1)</f>
        <v>42476.943831018521</v>
      </c>
      <c r="N3233" s="20">
        <f>(((L3233/60)/60)/24)+DATE(1970,1,1)</f>
        <v>42446.943831018521</v>
      </c>
      <c r="O3233" s="22">
        <f>M3233-N3233</f>
        <v>30</v>
      </c>
      <c r="P3233" t="b">
        <v>0</v>
      </c>
      <c r="Q3233">
        <v>28</v>
      </c>
      <c r="R3233" t="b">
        <v>1</v>
      </c>
      <c r="S3233" t="s">
        <v>8266</v>
      </c>
      <c r="T3233" s="15" t="s">
        <v>8313</v>
      </c>
      <c r="U3233" s="15" t="s">
        <v>8314</v>
      </c>
    </row>
    <row r="3234" spans="1:21" ht="45" x14ac:dyDescent="0.25">
      <c r="A3234">
        <v>3232</v>
      </c>
      <c r="B3234" s="3" t="s">
        <v>3232</v>
      </c>
      <c r="C3234" s="3" t="s">
        <v>7341</v>
      </c>
      <c r="D3234" s="6">
        <v>1000</v>
      </c>
      <c r="E3234" s="8">
        <v>1312</v>
      </c>
      <c r="F3234" s="13">
        <f>IFERROR(ROUND(E3234/Q3234,2),0)</f>
        <v>50.46</v>
      </c>
      <c r="G3234" s="10">
        <f>ROUND(E3234/D3234,2)</f>
        <v>1.31</v>
      </c>
      <c r="H3234" s="9" t="s">
        <v>8217</v>
      </c>
      <c r="I3234" t="s">
        <v>8222</v>
      </c>
      <c r="J3234" t="s">
        <v>8244</v>
      </c>
      <c r="K3234">
        <v>1462334340</v>
      </c>
      <c r="L3234">
        <v>1459711917</v>
      </c>
      <c r="M3234" s="20">
        <f>(((K3234/60)/60)/24)+DATE(1970,1,1)</f>
        <v>42494.165972222225</v>
      </c>
      <c r="N3234" s="20">
        <f>(((L3234/60)/60)/24)+DATE(1970,1,1)</f>
        <v>42463.81385416667</v>
      </c>
      <c r="O3234" s="22">
        <f>M3234-N3234</f>
        <v>30.352118055554456</v>
      </c>
      <c r="P3234" t="b">
        <v>1</v>
      </c>
      <c r="Q3234">
        <v>26</v>
      </c>
      <c r="R3234" t="b">
        <v>1</v>
      </c>
      <c r="S3234" t="s">
        <v>8266</v>
      </c>
      <c r="T3234" s="15" t="s">
        <v>8313</v>
      </c>
      <c r="U3234" s="15" t="s">
        <v>8314</v>
      </c>
    </row>
    <row r="3235" spans="1:21" ht="45" x14ac:dyDescent="0.25">
      <c r="A3235">
        <v>3233</v>
      </c>
      <c r="B3235" s="3" t="s">
        <v>3233</v>
      </c>
      <c r="C3235" s="3" t="s">
        <v>7342</v>
      </c>
      <c r="D3235" s="6">
        <v>5000</v>
      </c>
      <c r="E3235" s="8">
        <v>5940</v>
      </c>
      <c r="F3235" s="13">
        <f>IFERROR(ROUND(E3235/Q3235,2),0)</f>
        <v>97.38</v>
      </c>
      <c r="G3235" s="10">
        <f>ROUND(E3235/D3235,2)</f>
        <v>1.19</v>
      </c>
      <c r="H3235" s="9" t="s">
        <v>8217</v>
      </c>
      <c r="I3235" t="s">
        <v>8222</v>
      </c>
      <c r="J3235" t="s">
        <v>8244</v>
      </c>
      <c r="K3235">
        <v>1488482355</v>
      </c>
      <c r="L3235">
        <v>1485890355</v>
      </c>
      <c r="M3235" s="20">
        <f>(((K3235/60)/60)/24)+DATE(1970,1,1)</f>
        <v>42796.805034722223</v>
      </c>
      <c r="N3235" s="20">
        <f>(((L3235/60)/60)/24)+DATE(1970,1,1)</f>
        <v>42766.805034722223</v>
      </c>
      <c r="O3235" s="22">
        <f>M3235-N3235</f>
        <v>30</v>
      </c>
      <c r="P3235" t="b">
        <v>0</v>
      </c>
      <c r="Q3235">
        <v>61</v>
      </c>
      <c r="R3235" t="b">
        <v>1</v>
      </c>
      <c r="S3235" t="s">
        <v>8266</v>
      </c>
      <c r="T3235" s="15" t="s">
        <v>8313</v>
      </c>
      <c r="U3235" s="15" t="s">
        <v>8314</v>
      </c>
    </row>
    <row r="3236" spans="1:21" ht="60" x14ac:dyDescent="0.25">
      <c r="A3236">
        <v>3234</v>
      </c>
      <c r="B3236" s="3" t="s">
        <v>3234</v>
      </c>
      <c r="C3236" s="3" t="s">
        <v>7343</v>
      </c>
      <c r="D3236" s="6">
        <v>4000</v>
      </c>
      <c r="E3236" s="8">
        <v>4015.71</v>
      </c>
      <c r="F3236" s="13">
        <f>IFERROR(ROUND(E3236/Q3236,2),0)</f>
        <v>34.92</v>
      </c>
      <c r="G3236" s="10">
        <f>ROUND(E3236/D3236,2)</f>
        <v>1</v>
      </c>
      <c r="H3236" s="9" t="s">
        <v>8217</v>
      </c>
      <c r="I3236" t="s">
        <v>8223</v>
      </c>
      <c r="J3236" t="s">
        <v>8245</v>
      </c>
      <c r="K3236">
        <v>1485991860</v>
      </c>
      <c r="L3236">
        <v>1483124208</v>
      </c>
      <c r="M3236" s="20">
        <f>(((K3236/60)/60)/24)+DATE(1970,1,1)</f>
        <v>42767.979861111111</v>
      </c>
      <c r="N3236" s="20">
        <f>(((L3236/60)/60)/24)+DATE(1970,1,1)</f>
        <v>42734.789444444439</v>
      </c>
      <c r="O3236" s="22">
        <f>M3236-N3236</f>
        <v>33.190416666671808</v>
      </c>
      <c r="P3236" t="b">
        <v>0</v>
      </c>
      <c r="Q3236">
        <v>115</v>
      </c>
      <c r="R3236" t="b">
        <v>1</v>
      </c>
      <c r="S3236" t="s">
        <v>8266</v>
      </c>
      <c r="T3236" s="15" t="s">
        <v>8313</v>
      </c>
      <c r="U3236" s="15" t="s">
        <v>8314</v>
      </c>
    </row>
    <row r="3237" spans="1:21" ht="60" x14ac:dyDescent="0.25">
      <c r="A3237">
        <v>3235</v>
      </c>
      <c r="B3237" s="3" t="s">
        <v>3235</v>
      </c>
      <c r="C3237" s="3" t="s">
        <v>7344</v>
      </c>
      <c r="D3237" s="6">
        <v>15000</v>
      </c>
      <c r="E3237" s="8">
        <v>15481</v>
      </c>
      <c r="F3237" s="13">
        <f>IFERROR(ROUND(E3237/Q3237,2),0)</f>
        <v>85.53</v>
      </c>
      <c r="G3237" s="10">
        <f>ROUND(E3237/D3237,2)</f>
        <v>1.03</v>
      </c>
      <c r="H3237" s="9" t="s">
        <v>8217</v>
      </c>
      <c r="I3237" t="s">
        <v>8222</v>
      </c>
      <c r="J3237" t="s">
        <v>8244</v>
      </c>
      <c r="K3237">
        <v>1467361251</v>
      </c>
      <c r="L3237">
        <v>1464769251</v>
      </c>
      <c r="M3237" s="20">
        <f>(((K3237/60)/60)/24)+DATE(1970,1,1)</f>
        <v>42552.347812499997</v>
      </c>
      <c r="N3237" s="20">
        <f>(((L3237/60)/60)/24)+DATE(1970,1,1)</f>
        <v>42522.347812499997</v>
      </c>
      <c r="O3237" s="22">
        <f>M3237-N3237</f>
        <v>30</v>
      </c>
      <c r="P3237" t="b">
        <v>1</v>
      </c>
      <c r="Q3237">
        <v>181</v>
      </c>
      <c r="R3237" t="b">
        <v>1</v>
      </c>
      <c r="S3237" t="s">
        <v>8266</v>
      </c>
      <c r="T3237" s="15" t="s">
        <v>8313</v>
      </c>
      <c r="U3237" s="15" t="s">
        <v>8314</v>
      </c>
    </row>
    <row r="3238" spans="1:21" ht="60" x14ac:dyDescent="0.25">
      <c r="A3238">
        <v>3236</v>
      </c>
      <c r="B3238" s="3" t="s">
        <v>3236</v>
      </c>
      <c r="C3238" s="3" t="s">
        <v>7345</v>
      </c>
      <c r="D3238" s="6">
        <v>20000</v>
      </c>
      <c r="E3238" s="8">
        <v>20120</v>
      </c>
      <c r="F3238" s="13">
        <f>IFERROR(ROUND(E3238/Q3238,2),0)</f>
        <v>182.91</v>
      </c>
      <c r="G3238" s="10">
        <f>ROUND(E3238/D3238,2)</f>
        <v>1.01</v>
      </c>
      <c r="H3238" s="9" t="s">
        <v>8217</v>
      </c>
      <c r="I3238" t="s">
        <v>8222</v>
      </c>
      <c r="J3238" t="s">
        <v>8244</v>
      </c>
      <c r="K3238">
        <v>1482962433</v>
      </c>
      <c r="L3238">
        <v>1480370433</v>
      </c>
      <c r="M3238" s="20">
        <f>(((K3238/60)/60)/24)+DATE(1970,1,1)</f>
        <v>42732.917048611111</v>
      </c>
      <c r="N3238" s="20">
        <f>(((L3238/60)/60)/24)+DATE(1970,1,1)</f>
        <v>42702.917048611111</v>
      </c>
      <c r="O3238" s="22">
        <f>M3238-N3238</f>
        <v>30</v>
      </c>
      <c r="P3238" t="b">
        <v>0</v>
      </c>
      <c r="Q3238">
        <v>110</v>
      </c>
      <c r="R3238" t="b">
        <v>1</v>
      </c>
      <c r="S3238" t="s">
        <v>8266</v>
      </c>
      <c r="T3238" s="15" t="s">
        <v>8313</v>
      </c>
      <c r="U3238" s="15" t="s">
        <v>8314</v>
      </c>
    </row>
    <row r="3239" spans="1:21" ht="30" x14ac:dyDescent="0.25">
      <c r="A3239">
        <v>3237</v>
      </c>
      <c r="B3239" s="3" t="s">
        <v>3237</v>
      </c>
      <c r="C3239" s="3" t="s">
        <v>7346</v>
      </c>
      <c r="D3239" s="6">
        <v>35000</v>
      </c>
      <c r="E3239" s="8">
        <v>35275.64</v>
      </c>
      <c r="F3239" s="13">
        <f>IFERROR(ROUND(E3239/Q3239,2),0)</f>
        <v>131.13999999999999</v>
      </c>
      <c r="G3239" s="10">
        <f>ROUND(E3239/D3239,2)</f>
        <v>1.01</v>
      </c>
      <c r="H3239" s="9" t="s">
        <v>8217</v>
      </c>
      <c r="I3239" t="s">
        <v>8222</v>
      </c>
      <c r="J3239" t="s">
        <v>8244</v>
      </c>
      <c r="K3239">
        <v>1443499140</v>
      </c>
      <c r="L3239">
        <v>1441452184</v>
      </c>
      <c r="M3239" s="20">
        <f>(((K3239/60)/60)/24)+DATE(1970,1,1)</f>
        <v>42276.165972222225</v>
      </c>
      <c r="N3239" s="20">
        <f>(((L3239/60)/60)/24)+DATE(1970,1,1)</f>
        <v>42252.474351851852</v>
      </c>
      <c r="O3239" s="22">
        <f>M3239-N3239</f>
        <v>23.69162037037313</v>
      </c>
      <c r="P3239" t="b">
        <v>1</v>
      </c>
      <c r="Q3239">
        <v>269</v>
      </c>
      <c r="R3239" t="b">
        <v>1</v>
      </c>
      <c r="S3239" t="s">
        <v>8266</v>
      </c>
      <c r="T3239" s="15" t="s">
        <v>8313</v>
      </c>
      <c r="U3239" s="15" t="s">
        <v>8314</v>
      </c>
    </row>
    <row r="3240" spans="1:21" ht="60" x14ac:dyDescent="0.25">
      <c r="A3240">
        <v>3238</v>
      </c>
      <c r="B3240" s="3" t="s">
        <v>3238</v>
      </c>
      <c r="C3240" s="3" t="s">
        <v>7347</v>
      </c>
      <c r="D3240" s="6">
        <v>2800</v>
      </c>
      <c r="E3240" s="8">
        <v>3145</v>
      </c>
      <c r="F3240" s="13">
        <f>IFERROR(ROUND(E3240/Q3240,2),0)</f>
        <v>39.81</v>
      </c>
      <c r="G3240" s="10">
        <f>ROUND(E3240/D3240,2)</f>
        <v>1.1200000000000001</v>
      </c>
      <c r="H3240" s="9" t="s">
        <v>8217</v>
      </c>
      <c r="I3240" t="s">
        <v>8223</v>
      </c>
      <c r="J3240" t="s">
        <v>8245</v>
      </c>
      <c r="K3240">
        <v>1435752898</v>
      </c>
      <c r="L3240">
        <v>1433160898</v>
      </c>
      <c r="M3240" s="20">
        <f>(((K3240/60)/60)/24)+DATE(1970,1,1)</f>
        <v>42186.510393518518</v>
      </c>
      <c r="N3240" s="20">
        <f>(((L3240/60)/60)/24)+DATE(1970,1,1)</f>
        <v>42156.510393518518</v>
      </c>
      <c r="O3240" s="22">
        <f>M3240-N3240</f>
        <v>30</v>
      </c>
      <c r="P3240" t="b">
        <v>1</v>
      </c>
      <c r="Q3240">
        <v>79</v>
      </c>
      <c r="R3240" t="b">
        <v>1</v>
      </c>
      <c r="S3240" t="s">
        <v>8266</v>
      </c>
      <c r="T3240" s="15" t="s">
        <v>8313</v>
      </c>
      <c r="U3240" s="15" t="s">
        <v>8314</v>
      </c>
    </row>
    <row r="3241" spans="1:21" ht="60" x14ac:dyDescent="0.25">
      <c r="A3241">
        <v>3239</v>
      </c>
      <c r="B3241" s="3" t="s">
        <v>3239</v>
      </c>
      <c r="C3241" s="3" t="s">
        <v>7348</v>
      </c>
      <c r="D3241" s="6">
        <v>5862</v>
      </c>
      <c r="E3241" s="8">
        <v>6208.98</v>
      </c>
      <c r="F3241" s="13">
        <f>IFERROR(ROUND(E3241/Q3241,2),0)</f>
        <v>59.7</v>
      </c>
      <c r="G3241" s="10">
        <f>ROUND(E3241/D3241,2)</f>
        <v>1.06</v>
      </c>
      <c r="H3241" s="9" t="s">
        <v>8217</v>
      </c>
      <c r="I3241" t="s">
        <v>8223</v>
      </c>
      <c r="J3241" t="s">
        <v>8245</v>
      </c>
      <c r="K3241">
        <v>1445817540</v>
      </c>
      <c r="L3241">
        <v>1443665293</v>
      </c>
      <c r="M3241" s="20">
        <f>(((K3241/60)/60)/24)+DATE(1970,1,1)</f>
        <v>42302.999305555553</v>
      </c>
      <c r="N3241" s="20">
        <f>(((L3241/60)/60)/24)+DATE(1970,1,1)</f>
        <v>42278.089039351849</v>
      </c>
      <c r="O3241" s="22">
        <f>M3241-N3241</f>
        <v>24.910266203703941</v>
      </c>
      <c r="P3241" t="b">
        <v>1</v>
      </c>
      <c r="Q3241">
        <v>104</v>
      </c>
      <c r="R3241" t="b">
        <v>1</v>
      </c>
      <c r="S3241" t="s">
        <v>8266</v>
      </c>
      <c r="T3241" s="15" t="s">
        <v>8313</v>
      </c>
      <c r="U3241" s="15" t="s">
        <v>8314</v>
      </c>
    </row>
    <row r="3242" spans="1:21" ht="60" x14ac:dyDescent="0.25">
      <c r="A3242">
        <v>3240</v>
      </c>
      <c r="B3242" s="3" t="s">
        <v>3240</v>
      </c>
      <c r="C3242" s="3" t="s">
        <v>7349</v>
      </c>
      <c r="D3242" s="6">
        <v>3000</v>
      </c>
      <c r="E3242" s="8">
        <v>3017</v>
      </c>
      <c r="F3242" s="13">
        <f>IFERROR(ROUND(E3242/Q3242,2),0)</f>
        <v>88.74</v>
      </c>
      <c r="G3242" s="10">
        <f>ROUND(E3242/D3242,2)</f>
        <v>1.01</v>
      </c>
      <c r="H3242" s="9" t="s">
        <v>8217</v>
      </c>
      <c r="I3242" t="s">
        <v>8223</v>
      </c>
      <c r="J3242" t="s">
        <v>8245</v>
      </c>
      <c r="K3242">
        <v>1487286000</v>
      </c>
      <c r="L3242">
        <v>1484843948</v>
      </c>
      <c r="M3242" s="20">
        <f>(((K3242/60)/60)/24)+DATE(1970,1,1)</f>
        <v>42782.958333333328</v>
      </c>
      <c r="N3242" s="20">
        <f>(((L3242/60)/60)/24)+DATE(1970,1,1)</f>
        <v>42754.693842592591</v>
      </c>
      <c r="O3242" s="22">
        <f>M3242-N3242</f>
        <v>28.264490740737529</v>
      </c>
      <c r="P3242" t="b">
        <v>0</v>
      </c>
      <c r="Q3242">
        <v>34</v>
      </c>
      <c r="R3242" t="b">
        <v>1</v>
      </c>
      <c r="S3242" t="s">
        <v>8266</v>
      </c>
      <c r="T3242" s="15" t="s">
        <v>8313</v>
      </c>
      <c r="U3242" s="15" t="s">
        <v>8314</v>
      </c>
    </row>
    <row r="3243" spans="1:21" ht="60" x14ac:dyDescent="0.25">
      <c r="A3243">
        <v>3241</v>
      </c>
      <c r="B3243" s="3" t="s">
        <v>3241</v>
      </c>
      <c r="C3243" s="3" t="s">
        <v>7350</v>
      </c>
      <c r="D3243" s="6">
        <v>8500</v>
      </c>
      <c r="E3243" s="8">
        <v>9801</v>
      </c>
      <c r="F3243" s="13">
        <f>IFERROR(ROUND(E3243/Q3243,2),0)</f>
        <v>58.69</v>
      </c>
      <c r="G3243" s="10">
        <f>ROUND(E3243/D3243,2)</f>
        <v>1.1499999999999999</v>
      </c>
      <c r="H3243" s="9" t="s">
        <v>8217</v>
      </c>
      <c r="I3243" t="s">
        <v>8222</v>
      </c>
      <c r="J3243" t="s">
        <v>8244</v>
      </c>
      <c r="K3243">
        <v>1413269940</v>
      </c>
      <c r="L3243">
        <v>1410421670</v>
      </c>
      <c r="M3243" s="20">
        <f>(((K3243/60)/60)/24)+DATE(1970,1,1)</f>
        <v>41926.290972222225</v>
      </c>
      <c r="N3243" s="20">
        <f>(((L3243/60)/60)/24)+DATE(1970,1,1)</f>
        <v>41893.324884259258</v>
      </c>
      <c r="O3243" s="22">
        <f>M3243-N3243</f>
        <v>32.966087962966412</v>
      </c>
      <c r="P3243" t="b">
        <v>1</v>
      </c>
      <c r="Q3243">
        <v>167</v>
      </c>
      <c r="R3243" t="b">
        <v>1</v>
      </c>
      <c r="S3243" t="s">
        <v>8266</v>
      </c>
      <c r="T3243" s="15" t="s">
        <v>8313</v>
      </c>
      <c r="U3243" s="15" t="s">
        <v>8314</v>
      </c>
    </row>
    <row r="3244" spans="1:21" ht="45" x14ac:dyDescent="0.25">
      <c r="A3244">
        <v>3242</v>
      </c>
      <c r="B3244" s="3" t="s">
        <v>3242</v>
      </c>
      <c r="C3244" s="3" t="s">
        <v>7351</v>
      </c>
      <c r="D3244" s="6">
        <v>10000</v>
      </c>
      <c r="E3244" s="8">
        <v>12730.42</v>
      </c>
      <c r="F3244" s="13">
        <f>IFERROR(ROUND(E3244/Q3244,2),0)</f>
        <v>69.569999999999993</v>
      </c>
      <c r="G3244" s="10">
        <f>ROUND(E3244/D3244,2)</f>
        <v>1.27</v>
      </c>
      <c r="H3244" s="9" t="s">
        <v>8217</v>
      </c>
      <c r="I3244" t="s">
        <v>8222</v>
      </c>
      <c r="J3244" t="s">
        <v>8244</v>
      </c>
      <c r="K3244">
        <v>1411150092</v>
      </c>
      <c r="L3244">
        <v>1408558092</v>
      </c>
      <c r="M3244" s="20">
        <f>(((K3244/60)/60)/24)+DATE(1970,1,1)</f>
        <v>41901.755694444444</v>
      </c>
      <c r="N3244" s="20">
        <f>(((L3244/60)/60)/24)+DATE(1970,1,1)</f>
        <v>41871.755694444444</v>
      </c>
      <c r="O3244" s="22">
        <f>M3244-N3244</f>
        <v>30</v>
      </c>
      <c r="P3244" t="b">
        <v>1</v>
      </c>
      <c r="Q3244">
        <v>183</v>
      </c>
      <c r="R3244" t="b">
        <v>1</v>
      </c>
      <c r="S3244" t="s">
        <v>8266</v>
      </c>
      <c r="T3244" s="15" t="s">
        <v>8313</v>
      </c>
      <c r="U3244" s="15" t="s">
        <v>8314</v>
      </c>
    </row>
    <row r="3245" spans="1:21" ht="45" x14ac:dyDescent="0.25">
      <c r="A3245">
        <v>3243</v>
      </c>
      <c r="B3245" s="3" t="s">
        <v>3243</v>
      </c>
      <c r="C3245" s="3" t="s">
        <v>7352</v>
      </c>
      <c r="D3245" s="6">
        <v>8000</v>
      </c>
      <c r="E3245" s="8">
        <v>8227</v>
      </c>
      <c r="F3245" s="13">
        <f>IFERROR(ROUND(E3245/Q3245,2),0)</f>
        <v>115.87</v>
      </c>
      <c r="G3245" s="10">
        <f>ROUND(E3245/D3245,2)</f>
        <v>1.03</v>
      </c>
      <c r="H3245" s="9" t="s">
        <v>8217</v>
      </c>
      <c r="I3245" t="s">
        <v>8222</v>
      </c>
      <c r="J3245" t="s">
        <v>8244</v>
      </c>
      <c r="K3245">
        <v>1444348800</v>
      </c>
      <c r="L3245">
        <v>1442283562</v>
      </c>
      <c r="M3245" s="20">
        <f>(((K3245/60)/60)/24)+DATE(1970,1,1)</f>
        <v>42286</v>
      </c>
      <c r="N3245" s="20">
        <f>(((L3245/60)/60)/24)+DATE(1970,1,1)</f>
        <v>42262.096782407403</v>
      </c>
      <c r="O3245" s="22">
        <f>M3245-N3245</f>
        <v>23.903217592596775</v>
      </c>
      <c r="P3245" t="b">
        <v>1</v>
      </c>
      <c r="Q3245">
        <v>71</v>
      </c>
      <c r="R3245" t="b">
        <v>1</v>
      </c>
      <c r="S3245" t="s">
        <v>8266</v>
      </c>
      <c r="T3245" s="15" t="s">
        <v>8313</v>
      </c>
      <c r="U3245" s="15" t="s">
        <v>8314</v>
      </c>
    </row>
    <row r="3246" spans="1:21" ht="45" x14ac:dyDescent="0.25">
      <c r="A3246">
        <v>3244</v>
      </c>
      <c r="B3246" s="3" t="s">
        <v>3244</v>
      </c>
      <c r="C3246" s="3" t="s">
        <v>7353</v>
      </c>
      <c r="D3246" s="6">
        <v>1600</v>
      </c>
      <c r="E3246" s="8">
        <v>1647</v>
      </c>
      <c r="F3246" s="13">
        <f>IFERROR(ROUND(E3246/Q3246,2),0)</f>
        <v>23.87</v>
      </c>
      <c r="G3246" s="10">
        <f>ROUND(E3246/D3246,2)</f>
        <v>1.03</v>
      </c>
      <c r="H3246" s="9" t="s">
        <v>8217</v>
      </c>
      <c r="I3246" t="s">
        <v>8223</v>
      </c>
      <c r="J3246" t="s">
        <v>8245</v>
      </c>
      <c r="K3246">
        <v>1480613982</v>
      </c>
      <c r="L3246">
        <v>1478018382</v>
      </c>
      <c r="M3246" s="20">
        <f>(((K3246/60)/60)/24)+DATE(1970,1,1)</f>
        <v>42705.735902777778</v>
      </c>
      <c r="N3246" s="20">
        <f>(((L3246/60)/60)/24)+DATE(1970,1,1)</f>
        <v>42675.694236111114</v>
      </c>
      <c r="O3246" s="22">
        <f>M3246-N3246</f>
        <v>30.041666666664241</v>
      </c>
      <c r="P3246" t="b">
        <v>0</v>
      </c>
      <c r="Q3246">
        <v>69</v>
      </c>
      <c r="R3246" t="b">
        <v>1</v>
      </c>
      <c r="S3246" t="s">
        <v>8266</v>
      </c>
      <c r="T3246" s="15" t="s">
        <v>8313</v>
      </c>
      <c r="U3246" s="15" t="s">
        <v>8314</v>
      </c>
    </row>
    <row r="3247" spans="1:21" ht="45" x14ac:dyDescent="0.25">
      <c r="A3247">
        <v>3245</v>
      </c>
      <c r="B3247" s="3" t="s">
        <v>3245</v>
      </c>
      <c r="C3247" s="3" t="s">
        <v>7354</v>
      </c>
      <c r="D3247" s="6">
        <v>21000</v>
      </c>
      <c r="E3247" s="8">
        <v>21904</v>
      </c>
      <c r="F3247" s="13">
        <f>IFERROR(ROUND(E3247/Q3247,2),0)</f>
        <v>81.13</v>
      </c>
      <c r="G3247" s="10">
        <f>ROUND(E3247/D3247,2)</f>
        <v>1.04</v>
      </c>
      <c r="H3247" s="9" t="s">
        <v>8217</v>
      </c>
      <c r="I3247" t="s">
        <v>8222</v>
      </c>
      <c r="J3247" t="s">
        <v>8244</v>
      </c>
      <c r="K3247">
        <v>1434074400</v>
      </c>
      <c r="L3247">
        <v>1431354258</v>
      </c>
      <c r="M3247" s="20">
        <f>(((K3247/60)/60)/24)+DATE(1970,1,1)</f>
        <v>42167.083333333328</v>
      </c>
      <c r="N3247" s="20">
        <f>(((L3247/60)/60)/24)+DATE(1970,1,1)</f>
        <v>42135.60020833333</v>
      </c>
      <c r="O3247" s="22">
        <f>M3247-N3247</f>
        <v>31.483124999998836</v>
      </c>
      <c r="P3247" t="b">
        <v>0</v>
      </c>
      <c r="Q3247">
        <v>270</v>
      </c>
      <c r="R3247" t="b">
        <v>1</v>
      </c>
      <c r="S3247" t="s">
        <v>8266</v>
      </c>
      <c r="T3247" s="15" t="s">
        <v>8313</v>
      </c>
      <c r="U3247" s="15" t="s">
        <v>8314</v>
      </c>
    </row>
    <row r="3248" spans="1:21" ht="45" x14ac:dyDescent="0.25">
      <c r="A3248">
        <v>3246</v>
      </c>
      <c r="B3248" s="3" t="s">
        <v>3246</v>
      </c>
      <c r="C3248" s="3" t="s">
        <v>7355</v>
      </c>
      <c r="D3248" s="6">
        <v>10000</v>
      </c>
      <c r="E3248" s="8">
        <v>11122</v>
      </c>
      <c r="F3248" s="13">
        <f>IFERROR(ROUND(E3248/Q3248,2),0)</f>
        <v>57.63</v>
      </c>
      <c r="G3248" s="10">
        <f>ROUND(E3248/D3248,2)</f>
        <v>1.1100000000000001</v>
      </c>
      <c r="H3248" s="9" t="s">
        <v>8217</v>
      </c>
      <c r="I3248" t="s">
        <v>8222</v>
      </c>
      <c r="J3248" t="s">
        <v>8244</v>
      </c>
      <c r="K3248">
        <v>1442030340</v>
      </c>
      <c r="L3248">
        <v>1439551200</v>
      </c>
      <c r="M3248" s="20">
        <f>(((K3248/60)/60)/24)+DATE(1970,1,1)</f>
        <v>42259.165972222225</v>
      </c>
      <c r="N3248" s="20">
        <f>(((L3248/60)/60)/24)+DATE(1970,1,1)</f>
        <v>42230.472222222219</v>
      </c>
      <c r="O3248" s="22">
        <f>M3248-N3248</f>
        <v>28.693750000005821</v>
      </c>
      <c r="P3248" t="b">
        <v>1</v>
      </c>
      <c r="Q3248">
        <v>193</v>
      </c>
      <c r="R3248" t="b">
        <v>1</v>
      </c>
      <c r="S3248" t="s">
        <v>8266</v>
      </c>
      <c r="T3248" s="15" t="s">
        <v>8313</v>
      </c>
      <c r="U3248" s="15" t="s">
        <v>8314</v>
      </c>
    </row>
    <row r="3249" spans="1:21" ht="60" x14ac:dyDescent="0.25">
      <c r="A3249">
        <v>3247</v>
      </c>
      <c r="B3249" s="3" t="s">
        <v>3247</v>
      </c>
      <c r="C3249" s="3" t="s">
        <v>7356</v>
      </c>
      <c r="D3249" s="6">
        <v>2500</v>
      </c>
      <c r="E3249" s="8">
        <v>2646.5</v>
      </c>
      <c r="F3249" s="13">
        <f>IFERROR(ROUND(E3249/Q3249,2),0)</f>
        <v>46.43</v>
      </c>
      <c r="G3249" s="10">
        <f>ROUND(E3249/D3249,2)</f>
        <v>1.06</v>
      </c>
      <c r="H3249" s="9" t="s">
        <v>8217</v>
      </c>
      <c r="I3249" t="s">
        <v>8223</v>
      </c>
      <c r="J3249" t="s">
        <v>8245</v>
      </c>
      <c r="K3249">
        <v>1436696712</v>
      </c>
      <c r="L3249">
        <v>1434104712</v>
      </c>
      <c r="M3249" s="20">
        <f>(((K3249/60)/60)/24)+DATE(1970,1,1)</f>
        <v>42197.434166666666</v>
      </c>
      <c r="N3249" s="20">
        <f>(((L3249/60)/60)/24)+DATE(1970,1,1)</f>
        <v>42167.434166666666</v>
      </c>
      <c r="O3249" s="22">
        <f>M3249-N3249</f>
        <v>30</v>
      </c>
      <c r="P3249" t="b">
        <v>1</v>
      </c>
      <c r="Q3249">
        <v>57</v>
      </c>
      <c r="R3249" t="b">
        <v>1</v>
      </c>
      <c r="S3249" t="s">
        <v>8266</v>
      </c>
      <c r="T3249" s="15" t="s">
        <v>8313</v>
      </c>
      <c r="U3249" s="15" t="s">
        <v>8314</v>
      </c>
    </row>
    <row r="3250" spans="1:21" ht="30" x14ac:dyDescent="0.25">
      <c r="A3250">
        <v>3248</v>
      </c>
      <c r="B3250" s="3" t="s">
        <v>3248</v>
      </c>
      <c r="C3250" s="3" t="s">
        <v>7357</v>
      </c>
      <c r="D3250" s="6">
        <v>12000</v>
      </c>
      <c r="E3250" s="8">
        <v>12095</v>
      </c>
      <c r="F3250" s="13">
        <f>IFERROR(ROUND(E3250/Q3250,2),0)</f>
        <v>60.48</v>
      </c>
      <c r="G3250" s="10">
        <f>ROUND(E3250/D3250,2)</f>
        <v>1.01</v>
      </c>
      <c r="H3250" s="9" t="s">
        <v>8217</v>
      </c>
      <c r="I3250" t="s">
        <v>8222</v>
      </c>
      <c r="J3250" t="s">
        <v>8244</v>
      </c>
      <c r="K3250">
        <v>1428178757</v>
      </c>
      <c r="L3250">
        <v>1425590357</v>
      </c>
      <c r="M3250" s="20">
        <f>(((K3250/60)/60)/24)+DATE(1970,1,1)</f>
        <v>42098.846724537041</v>
      </c>
      <c r="N3250" s="20">
        <f>(((L3250/60)/60)/24)+DATE(1970,1,1)</f>
        <v>42068.888391203705</v>
      </c>
      <c r="O3250" s="22">
        <f>M3250-N3250</f>
        <v>29.958333333335759</v>
      </c>
      <c r="P3250" t="b">
        <v>1</v>
      </c>
      <c r="Q3250">
        <v>200</v>
      </c>
      <c r="R3250" t="b">
        <v>1</v>
      </c>
      <c r="S3250" t="s">
        <v>8266</v>
      </c>
      <c r="T3250" s="15" t="s">
        <v>8313</v>
      </c>
      <c r="U3250" s="15" t="s">
        <v>8314</v>
      </c>
    </row>
    <row r="3251" spans="1:21" ht="60" x14ac:dyDescent="0.25">
      <c r="A3251">
        <v>3249</v>
      </c>
      <c r="B3251" s="3" t="s">
        <v>3249</v>
      </c>
      <c r="C3251" s="3" t="s">
        <v>7358</v>
      </c>
      <c r="D3251" s="6">
        <v>5500</v>
      </c>
      <c r="E3251" s="8">
        <v>5771</v>
      </c>
      <c r="F3251" s="13">
        <f>IFERROR(ROUND(E3251/Q3251,2),0)</f>
        <v>65.58</v>
      </c>
      <c r="G3251" s="10">
        <f>ROUND(E3251/D3251,2)</f>
        <v>1.05</v>
      </c>
      <c r="H3251" s="9" t="s">
        <v>8217</v>
      </c>
      <c r="I3251" t="s">
        <v>8222</v>
      </c>
      <c r="J3251" t="s">
        <v>8244</v>
      </c>
      <c r="K3251">
        <v>1434822914</v>
      </c>
      <c r="L3251">
        <v>1432230914</v>
      </c>
      <c r="M3251" s="20">
        <f>(((K3251/60)/60)/24)+DATE(1970,1,1)</f>
        <v>42175.746689814812</v>
      </c>
      <c r="N3251" s="20">
        <f>(((L3251/60)/60)/24)+DATE(1970,1,1)</f>
        <v>42145.746689814812</v>
      </c>
      <c r="O3251" s="22">
        <f>M3251-N3251</f>
        <v>30</v>
      </c>
      <c r="P3251" t="b">
        <v>1</v>
      </c>
      <c r="Q3251">
        <v>88</v>
      </c>
      <c r="R3251" t="b">
        <v>1</v>
      </c>
      <c r="S3251" t="s">
        <v>8266</v>
      </c>
      <c r="T3251" s="15" t="s">
        <v>8313</v>
      </c>
      <c r="U3251" s="15" t="s">
        <v>8314</v>
      </c>
    </row>
    <row r="3252" spans="1:21" ht="60" x14ac:dyDescent="0.25">
      <c r="A3252">
        <v>3250</v>
      </c>
      <c r="B3252" s="3" t="s">
        <v>3250</v>
      </c>
      <c r="C3252" s="3" t="s">
        <v>7359</v>
      </c>
      <c r="D3252" s="6">
        <v>25000</v>
      </c>
      <c r="E3252" s="8">
        <v>25388</v>
      </c>
      <c r="F3252" s="13">
        <f>IFERROR(ROUND(E3252/Q3252,2),0)</f>
        <v>119.19</v>
      </c>
      <c r="G3252" s="10">
        <f>ROUND(E3252/D3252,2)</f>
        <v>1.02</v>
      </c>
      <c r="H3252" s="9" t="s">
        <v>8217</v>
      </c>
      <c r="I3252" t="s">
        <v>8222</v>
      </c>
      <c r="J3252" t="s">
        <v>8244</v>
      </c>
      <c r="K3252">
        <v>1415213324</v>
      </c>
      <c r="L3252">
        <v>1412617724</v>
      </c>
      <c r="M3252" s="20">
        <f>(((K3252/60)/60)/24)+DATE(1970,1,1)</f>
        <v>41948.783842592595</v>
      </c>
      <c r="N3252" s="20">
        <f>(((L3252/60)/60)/24)+DATE(1970,1,1)</f>
        <v>41918.742175925923</v>
      </c>
      <c r="O3252" s="22">
        <f>M3252-N3252</f>
        <v>30.041666666671517</v>
      </c>
      <c r="P3252" t="b">
        <v>1</v>
      </c>
      <c r="Q3252">
        <v>213</v>
      </c>
      <c r="R3252" t="b">
        <v>1</v>
      </c>
      <c r="S3252" t="s">
        <v>8266</v>
      </c>
      <c r="T3252" s="15" t="s">
        <v>8313</v>
      </c>
      <c r="U3252" s="15" t="s">
        <v>8314</v>
      </c>
    </row>
    <row r="3253" spans="1:21" ht="60" x14ac:dyDescent="0.25">
      <c r="A3253">
        <v>3251</v>
      </c>
      <c r="B3253" s="3" t="s">
        <v>3251</v>
      </c>
      <c r="C3253" s="3" t="s">
        <v>7360</v>
      </c>
      <c r="D3253" s="6">
        <v>1500</v>
      </c>
      <c r="E3253" s="8">
        <v>1661</v>
      </c>
      <c r="F3253" s="13">
        <f>IFERROR(ROUND(E3253/Q3253,2),0)</f>
        <v>83.05</v>
      </c>
      <c r="G3253" s="10">
        <f>ROUND(E3253/D3253,2)</f>
        <v>1.1100000000000001</v>
      </c>
      <c r="H3253" s="9" t="s">
        <v>8217</v>
      </c>
      <c r="I3253" t="s">
        <v>8222</v>
      </c>
      <c r="J3253" t="s">
        <v>8244</v>
      </c>
      <c r="K3253">
        <v>1434907966</v>
      </c>
      <c r="L3253">
        <v>1432315966</v>
      </c>
      <c r="M3253" s="20">
        <f>(((K3253/60)/60)/24)+DATE(1970,1,1)</f>
        <v>42176.731087962966</v>
      </c>
      <c r="N3253" s="20">
        <f>(((L3253/60)/60)/24)+DATE(1970,1,1)</f>
        <v>42146.731087962966</v>
      </c>
      <c r="O3253" s="22">
        <f>M3253-N3253</f>
        <v>30</v>
      </c>
      <c r="P3253" t="b">
        <v>1</v>
      </c>
      <c r="Q3253">
        <v>20</v>
      </c>
      <c r="R3253" t="b">
        <v>1</v>
      </c>
      <c r="S3253" t="s">
        <v>8266</v>
      </c>
      <c r="T3253" s="15" t="s">
        <v>8313</v>
      </c>
      <c r="U3253" s="15" t="s">
        <v>8314</v>
      </c>
    </row>
    <row r="3254" spans="1:21" ht="45" x14ac:dyDescent="0.25">
      <c r="A3254">
        <v>3252</v>
      </c>
      <c r="B3254" s="3" t="s">
        <v>3252</v>
      </c>
      <c r="C3254" s="3" t="s">
        <v>7361</v>
      </c>
      <c r="D3254" s="6">
        <v>2250</v>
      </c>
      <c r="E3254" s="8">
        <v>2876</v>
      </c>
      <c r="F3254" s="13">
        <f>IFERROR(ROUND(E3254/Q3254,2),0)</f>
        <v>57.52</v>
      </c>
      <c r="G3254" s="10">
        <f>ROUND(E3254/D3254,2)</f>
        <v>1.28</v>
      </c>
      <c r="H3254" s="9" t="s">
        <v>8217</v>
      </c>
      <c r="I3254" t="s">
        <v>8223</v>
      </c>
      <c r="J3254" t="s">
        <v>8245</v>
      </c>
      <c r="K3254">
        <v>1473247240</v>
      </c>
      <c r="L3254">
        <v>1470655240</v>
      </c>
      <c r="M3254" s="20">
        <f>(((K3254/60)/60)/24)+DATE(1970,1,1)</f>
        <v>42620.472685185188</v>
      </c>
      <c r="N3254" s="20">
        <f>(((L3254/60)/60)/24)+DATE(1970,1,1)</f>
        <v>42590.472685185188</v>
      </c>
      <c r="O3254" s="22">
        <f>M3254-N3254</f>
        <v>30</v>
      </c>
      <c r="P3254" t="b">
        <v>1</v>
      </c>
      <c r="Q3254">
        <v>50</v>
      </c>
      <c r="R3254" t="b">
        <v>1</v>
      </c>
      <c r="S3254" t="s">
        <v>8266</v>
      </c>
      <c r="T3254" s="15" t="s">
        <v>8313</v>
      </c>
      <c r="U3254" s="15" t="s">
        <v>8314</v>
      </c>
    </row>
    <row r="3255" spans="1:21" ht="45" x14ac:dyDescent="0.25">
      <c r="A3255">
        <v>3253</v>
      </c>
      <c r="B3255" s="3" t="s">
        <v>3253</v>
      </c>
      <c r="C3255" s="3" t="s">
        <v>7362</v>
      </c>
      <c r="D3255" s="6">
        <v>20000</v>
      </c>
      <c r="E3255" s="8">
        <v>20365</v>
      </c>
      <c r="F3255" s="13">
        <f>IFERROR(ROUND(E3255/Q3255,2),0)</f>
        <v>177.09</v>
      </c>
      <c r="G3255" s="10">
        <f>ROUND(E3255/D3255,2)</f>
        <v>1.02</v>
      </c>
      <c r="H3255" s="9" t="s">
        <v>8217</v>
      </c>
      <c r="I3255" t="s">
        <v>8222</v>
      </c>
      <c r="J3255" t="s">
        <v>8244</v>
      </c>
      <c r="K3255">
        <v>1473306300</v>
      </c>
      <c r="L3255">
        <v>1471701028</v>
      </c>
      <c r="M3255" s="20">
        <f>(((K3255/60)/60)/24)+DATE(1970,1,1)</f>
        <v>42621.15625</v>
      </c>
      <c r="N3255" s="20">
        <f>(((L3255/60)/60)/24)+DATE(1970,1,1)</f>
        <v>42602.576712962968</v>
      </c>
      <c r="O3255" s="22">
        <f>M3255-N3255</f>
        <v>18.579537037032424</v>
      </c>
      <c r="P3255" t="b">
        <v>1</v>
      </c>
      <c r="Q3255">
        <v>115</v>
      </c>
      <c r="R3255" t="b">
        <v>1</v>
      </c>
      <c r="S3255" t="s">
        <v>8266</v>
      </c>
      <c r="T3255" s="15" t="s">
        <v>8313</v>
      </c>
      <c r="U3255" s="15" t="s">
        <v>8314</v>
      </c>
    </row>
    <row r="3256" spans="1:21" ht="60" x14ac:dyDescent="0.25">
      <c r="A3256">
        <v>3254</v>
      </c>
      <c r="B3256" s="3" t="s">
        <v>3254</v>
      </c>
      <c r="C3256" s="3" t="s">
        <v>7363</v>
      </c>
      <c r="D3256" s="6">
        <v>13000</v>
      </c>
      <c r="E3256" s="8">
        <v>13163.5</v>
      </c>
      <c r="F3256" s="13">
        <f>IFERROR(ROUND(E3256/Q3256,2),0)</f>
        <v>70.77</v>
      </c>
      <c r="G3256" s="10">
        <f>ROUND(E3256/D3256,2)</f>
        <v>1.01</v>
      </c>
      <c r="H3256" s="9" t="s">
        <v>8217</v>
      </c>
      <c r="I3256" t="s">
        <v>8223</v>
      </c>
      <c r="J3256" t="s">
        <v>8245</v>
      </c>
      <c r="K3256">
        <v>1427331809</v>
      </c>
      <c r="L3256">
        <v>1424743409</v>
      </c>
      <c r="M3256" s="20">
        <f>(((K3256/60)/60)/24)+DATE(1970,1,1)</f>
        <v>42089.044085648144</v>
      </c>
      <c r="N3256" s="20">
        <f>(((L3256/60)/60)/24)+DATE(1970,1,1)</f>
        <v>42059.085752314815</v>
      </c>
      <c r="O3256" s="22">
        <f>M3256-N3256</f>
        <v>29.958333333328483</v>
      </c>
      <c r="P3256" t="b">
        <v>1</v>
      </c>
      <c r="Q3256">
        <v>186</v>
      </c>
      <c r="R3256" t="b">
        <v>1</v>
      </c>
      <c r="S3256" t="s">
        <v>8266</v>
      </c>
      <c r="T3256" s="15" t="s">
        <v>8313</v>
      </c>
      <c r="U3256" s="15" t="s">
        <v>8314</v>
      </c>
    </row>
    <row r="3257" spans="1:21" ht="60" x14ac:dyDescent="0.25">
      <c r="A3257">
        <v>3255</v>
      </c>
      <c r="B3257" s="3" t="s">
        <v>3255</v>
      </c>
      <c r="C3257" s="3" t="s">
        <v>7364</v>
      </c>
      <c r="D3257" s="6">
        <v>300</v>
      </c>
      <c r="E3257" s="8">
        <v>525</v>
      </c>
      <c r="F3257" s="13">
        <f>IFERROR(ROUND(E3257/Q3257,2),0)</f>
        <v>29.17</v>
      </c>
      <c r="G3257" s="10">
        <f>ROUND(E3257/D3257,2)</f>
        <v>1.75</v>
      </c>
      <c r="H3257" s="9" t="s">
        <v>8217</v>
      </c>
      <c r="I3257" t="s">
        <v>8223</v>
      </c>
      <c r="J3257" t="s">
        <v>8245</v>
      </c>
      <c r="K3257">
        <v>1412706375</v>
      </c>
      <c r="L3257">
        <v>1410114375</v>
      </c>
      <c r="M3257" s="20">
        <f>(((K3257/60)/60)/24)+DATE(1970,1,1)</f>
        <v>41919.768229166664</v>
      </c>
      <c r="N3257" s="20">
        <f>(((L3257/60)/60)/24)+DATE(1970,1,1)</f>
        <v>41889.768229166664</v>
      </c>
      <c r="O3257" s="22">
        <f>M3257-N3257</f>
        <v>30</v>
      </c>
      <c r="P3257" t="b">
        <v>1</v>
      </c>
      <c r="Q3257">
        <v>18</v>
      </c>
      <c r="R3257" t="b">
        <v>1</v>
      </c>
      <c r="S3257" t="s">
        <v>8266</v>
      </c>
      <c r="T3257" s="15" t="s">
        <v>8313</v>
      </c>
      <c r="U3257" s="15" t="s">
        <v>8314</v>
      </c>
    </row>
    <row r="3258" spans="1:21" ht="45" x14ac:dyDescent="0.25">
      <c r="A3258">
        <v>3256</v>
      </c>
      <c r="B3258" s="3" t="s">
        <v>3256</v>
      </c>
      <c r="C3258" s="3" t="s">
        <v>7365</v>
      </c>
      <c r="D3258" s="6">
        <v>10000</v>
      </c>
      <c r="E3258" s="8">
        <v>12806</v>
      </c>
      <c r="F3258" s="13">
        <f>IFERROR(ROUND(E3258/Q3258,2),0)</f>
        <v>72.760000000000005</v>
      </c>
      <c r="G3258" s="10">
        <f>ROUND(E3258/D3258,2)</f>
        <v>1.28</v>
      </c>
      <c r="H3258" s="9" t="s">
        <v>8217</v>
      </c>
      <c r="I3258" t="s">
        <v>8222</v>
      </c>
      <c r="J3258" t="s">
        <v>8244</v>
      </c>
      <c r="K3258">
        <v>1433995140</v>
      </c>
      <c r="L3258">
        <v>1432129577</v>
      </c>
      <c r="M3258" s="20">
        <f>(((K3258/60)/60)/24)+DATE(1970,1,1)</f>
        <v>42166.165972222225</v>
      </c>
      <c r="N3258" s="20">
        <f>(((L3258/60)/60)/24)+DATE(1970,1,1)</f>
        <v>42144.573807870373</v>
      </c>
      <c r="O3258" s="22">
        <f>M3258-N3258</f>
        <v>21.592164351852261</v>
      </c>
      <c r="P3258" t="b">
        <v>1</v>
      </c>
      <c r="Q3258">
        <v>176</v>
      </c>
      <c r="R3258" t="b">
        <v>1</v>
      </c>
      <c r="S3258" t="s">
        <v>8266</v>
      </c>
      <c r="T3258" s="15" t="s">
        <v>8313</v>
      </c>
      <c r="U3258" s="15" t="s">
        <v>8314</v>
      </c>
    </row>
    <row r="3259" spans="1:21" ht="60" x14ac:dyDescent="0.25">
      <c r="A3259">
        <v>3257</v>
      </c>
      <c r="B3259" s="3" t="s">
        <v>3257</v>
      </c>
      <c r="C3259" s="3" t="s">
        <v>7366</v>
      </c>
      <c r="D3259" s="6">
        <v>2000</v>
      </c>
      <c r="E3259" s="8">
        <v>2125.9899999999998</v>
      </c>
      <c r="F3259" s="13">
        <f>IFERROR(ROUND(E3259/Q3259,2),0)</f>
        <v>51.85</v>
      </c>
      <c r="G3259" s="10">
        <f>ROUND(E3259/D3259,2)</f>
        <v>1.06</v>
      </c>
      <c r="H3259" s="9" t="s">
        <v>8217</v>
      </c>
      <c r="I3259" t="s">
        <v>8223</v>
      </c>
      <c r="J3259" t="s">
        <v>8245</v>
      </c>
      <c r="K3259">
        <v>1487769952</v>
      </c>
      <c r="L3259">
        <v>1485177952</v>
      </c>
      <c r="M3259" s="20">
        <f>(((K3259/60)/60)/24)+DATE(1970,1,1)</f>
        <v>42788.559629629628</v>
      </c>
      <c r="N3259" s="20">
        <f>(((L3259/60)/60)/24)+DATE(1970,1,1)</f>
        <v>42758.559629629628</v>
      </c>
      <c r="O3259" s="22">
        <f>M3259-N3259</f>
        <v>30</v>
      </c>
      <c r="P3259" t="b">
        <v>0</v>
      </c>
      <c r="Q3259">
        <v>41</v>
      </c>
      <c r="R3259" t="b">
        <v>1</v>
      </c>
      <c r="S3259" t="s">
        <v>8266</v>
      </c>
      <c r="T3259" s="15" t="s">
        <v>8313</v>
      </c>
      <c r="U3259" s="15" t="s">
        <v>8314</v>
      </c>
    </row>
    <row r="3260" spans="1:21" ht="45" x14ac:dyDescent="0.25">
      <c r="A3260">
        <v>3258</v>
      </c>
      <c r="B3260" s="3" t="s">
        <v>3258</v>
      </c>
      <c r="C3260" s="3" t="s">
        <v>7367</v>
      </c>
      <c r="D3260" s="6">
        <v>7000</v>
      </c>
      <c r="E3260" s="8">
        <v>7365</v>
      </c>
      <c r="F3260" s="13">
        <f>IFERROR(ROUND(E3260/Q3260,2),0)</f>
        <v>98.2</v>
      </c>
      <c r="G3260" s="10">
        <f>ROUND(E3260/D3260,2)</f>
        <v>1.05</v>
      </c>
      <c r="H3260" s="9" t="s">
        <v>8217</v>
      </c>
      <c r="I3260" t="s">
        <v>8222</v>
      </c>
      <c r="J3260" t="s">
        <v>8244</v>
      </c>
      <c r="K3260">
        <v>1420751861</v>
      </c>
      <c r="L3260">
        <v>1418159861</v>
      </c>
      <c r="M3260" s="20">
        <f>(((K3260/60)/60)/24)+DATE(1970,1,1)</f>
        <v>42012.887280092589</v>
      </c>
      <c r="N3260" s="20">
        <f>(((L3260/60)/60)/24)+DATE(1970,1,1)</f>
        <v>41982.887280092589</v>
      </c>
      <c r="O3260" s="22">
        <f>M3260-N3260</f>
        <v>30</v>
      </c>
      <c r="P3260" t="b">
        <v>1</v>
      </c>
      <c r="Q3260">
        <v>75</v>
      </c>
      <c r="R3260" t="b">
        <v>1</v>
      </c>
      <c r="S3260" t="s">
        <v>8266</v>
      </c>
      <c r="T3260" s="15" t="s">
        <v>8313</v>
      </c>
      <c r="U3260" s="15" t="s">
        <v>8314</v>
      </c>
    </row>
    <row r="3261" spans="1:21" ht="60" x14ac:dyDescent="0.25">
      <c r="A3261">
        <v>3259</v>
      </c>
      <c r="B3261" s="3" t="s">
        <v>3259</v>
      </c>
      <c r="C3261" s="3" t="s">
        <v>7368</v>
      </c>
      <c r="D3261" s="6">
        <v>23000</v>
      </c>
      <c r="E3261" s="8">
        <v>24418.6</v>
      </c>
      <c r="F3261" s="13">
        <f>IFERROR(ROUND(E3261/Q3261,2),0)</f>
        <v>251.74</v>
      </c>
      <c r="G3261" s="10">
        <f>ROUND(E3261/D3261,2)</f>
        <v>1.06</v>
      </c>
      <c r="H3261" s="9" t="s">
        <v>8217</v>
      </c>
      <c r="I3261" t="s">
        <v>8222</v>
      </c>
      <c r="J3261" t="s">
        <v>8244</v>
      </c>
      <c r="K3261">
        <v>1475294340</v>
      </c>
      <c r="L3261">
        <v>1472753745</v>
      </c>
      <c r="M3261" s="20">
        <f>(((K3261/60)/60)/24)+DATE(1970,1,1)</f>
        <v>42644.165972222225</v>
      </c>
      <c r="N3261" s="20">
        <f>(((L3261/60)/60)/24)+DATE(1970,1,1)</f>
        <v>42614.760937500003</v>
      </c>
      <c r="O3261" s="22">
        <f>M3261-N3261</f>
        <v>29.405034722221899</v>
      </c>
      <c r="P3261" t="b">
        <v>1</v>
      </c>
      <c r="Q3261">
        <v>97</v>
      </c>
      <c r="R3261" t="b">
        <v>1</v>
      </c>
      <c r="S3261" t="s">
        <v>8266</v>
      </c>
      <c r="T3261" s="15" t="s">
        <v>8313</v>
      </c>
      <c r="U3261" s="15" t="s">
        <v>8314</v>
      </c>
    </row>
    <row r="3262" spans="1:21" ht="45" x14ac:dyDescent="0.25">
      <c r="A3262">
        <v>3260</v>
      </c>
      <c r="B3262" s="3" t="s">
        <v>3260</v>
      </c>
      <c r="C3262" s="3" t="s">
        <v>7369</v>
      </c>
      <c r="D3262" s="6">
        <v>5000</v>
      </c>
      <c r="E3262" s="8">
        <v>5462</v>
      </c>
      <c r="F3262" s="13">
        <f>IFERROR(ROUND(E3262/Q3262,2),0)</f>
        <v>74.819999999999993</v>
      </c>
      <c r="G3262" s="10">
        <f>ROUND(E3262/D3262,2)</f>
        <v>1.0900000000000001</v>
      </c>
      <c r="H3262" s="9" t="s">
        <v>8217</v>
      </c>
      <c r="I3262" t="s">
        <v>8222</v>
      </c>
      <c r="J3262" t="s">
        <v>8244</v>
      </c>
      <c r="K3262">
        <v>1448903318</v>
      </c>
      <c r="L3262">
        <v>1445875718</v>
      </c>
      <c r="M3262" s="20">
        <f>(((K3262/60)/60)/24)+DATE(1970,1,1)</f>
        <v>42338.714328703703</v>
      </c>
      <c r="N3262" s="20">
        <f>(((L3262/60)/60)/24)+DATE(1970,1,1)</f>
        <v>42303.672662037032</v>
      </c>
      <c r="O3262" s="22">
        <f>M3262-N3262</f>
        <v>35.041666666671517</v>
      </c>
      <c r="P3262" t="b">
        <v>1</v>
      </c>
      <c r="Q3262">
        <v>73</v>
      </c>
      <c r="R3262" t="b">
        <v>1</v>
      </c>
      <c r="S3262" t="s">
        <v>8266</v>
      </c>
      <c r="T3262" s="15" t="s">
        <v>8313</v>
      </c>
      <c r="U3262" s="15" t="s">
        <v>8314</v>
      </c>
    </row>
    <row r="3263" spans="1:21" ht="45" x14ac:dyDescent="0.25">
      <c r="A3263">
        <v>3261</v>
      </c>
      <c r="B3263" s="3" t="s">
        <v>3261</v>
      </c>
      <c r="C3263" s="3" t="s">
        <v>7370</v>
      </c>
      <c r="D3263" s="6">
        <v>3300</v>
      </c>
      <c r="E3263" s="8">
        <v>3315</v>
      </c>
      <c r="F3263" s="13">
        <f>IFERROR(ROUND(E3263/Q3263,2),0)</f>
        <v>67.650000000000006</v>
      </c>
      <c r="G3263" s="10">
        <f>ROUND(E3263/D3263,2)</f>
        <v>1</v>
      </c>
      <c r="H3263" s="9" t="s">
        <v>8217</v>
      </c>
      <c r="I3263" t="s">
        <v>8222</v>
      </c>
      <c r="J3263" t="s">
        <v>8244</v>
      </c>
      <c r="K3263">
        <v>1437067476</v>
      </c>
      <c r="L3263">
        <v>1434475476</v>
      </c>
      <c r="M3263" s="20">
        <f>(((K3263/60)/60)/24)+DATE(1970,1,1)</f>
        <v>42201.725416666668</v>
      </c>
      <c r="N3263" s="20">
        <f>(((L3263/60)/60)/24)+DATE(1970,1,1)</f>
        <v>42171.725416666668</v>
      </c>
      <c r="O3263" s="22">
        <f>M3263-N3263</f>
        <v>30</v>
      </c>
      <c r="P3263" t="b">
        <v>1</v>
      </c>
      <c r="Q3263">
        <v>49</v>
      </c>
      <c r="R3263" t="b">
        <v>1</v>
      </c>
      <c r="S3263" t="s">
        <v>8266</v>
      </c>
      <c r="T3263" s="15" t="s">
        <v>8313</v>
      </c>
      <c r="U3263" s="15" t="s">
        <v>8314</v>
      </c>
    </row>
    <row r="3264" spans="1:21" ht="30" x14ac:dyDescent="0.25">
      <c r="A3264">
        <v>3262</v>
      </c>
      <c r="B3264" s="3" t="s">
        <v>3262</v>
      </c>
      <c r="C3264" s="3" t="s">
        <v>7371</v>
      </c>
      <c r="D3264" s="6">
        <v>12200</v>
      </c>
      <c r="E3264" s="8">
        <v>12571</v>
      </c>
      <c r="F3264" s="13">
        <f>IFERROR(ROUND(E3264/Q3264,2),0)</f>
        <v>93.81</v>
      </c>
      <c r="G3264" s="10">
        <f>ROUND(E3264/D3264,2)</f>
        <v>1.03</v>
      </c>
      <c r="H3264" s="9" t="s">
        <v>8217</v>
      </c>
      <c r="I3264" t="s">
        <v>8222</v>
      </c>
      <c r="J3264" t="s">
        <v>8244</v>
      </c>
      <c r="K3264">
        <v>1419220800</v>
      </c>
      <c r="L3264">
        <v>1416555262</v>
      </c>
      <c r="M3264" s="20">
        <f>(((K3264/60)/60)/24)+DATE(1970,1,1)</f>
        <v>41995.166666666672</v>
      </c>
      <c r="N3264" s="20">
        <f>(((L3264/60)/60)/24)+DATE(1970,1,1)</f>
        <v>41964.315532407403</v>
      </c>
      <c r="O3264" s="22">
        <f>M3264-N3264</f>
        <v>30.851134259268292</v>
      </c>
      <c r="P3264" t="b">
        <v>1</v>
      </c>
      <c r="Q3264">
        <v>134</v>
      </c>
      <c r="R3264" t="b">
        <v>1</v>
      </c>
      <c r="S3264" t="s">
        <v>8266</v>
      </c>
      <c r="T3264" s="15" t="s">
        <v>8313</v>
      </c>
      <c r="U3264" s="15" t="s">
        <v>8314</v>
      </c>
    </row>
    <row r="3265" spans="1:21" ht="45" x14ac:dyDescent="0.25">
      <c r="A3265">
        <v>3263</v>
      </c>
      <c r="B3265" s="3" t="s">
        <v>3263</v>
      </c>
      <c r="C3265" s="3" t="s">
        <v>7372</v>
      </c>
      <c r="D3265" s="6">
        <v>2500</v>
      </c>
      <c r="E3265" s="8">
        <v>2804.16</v>
      </c>
      <c r="F3265" s="13">
        <f>IFERROR(ROUND(E3265/Q3265,2),0)</f>
        <v>41.24</v>
      </c>
      <c r="G3265" s="10">
        <f>ROUND(E3265/D3265,2)</f>
        <v>1.1200000000000001</v>
      </c>
      <c r="H3265" s="9" t="s">
        <v>8217</v>
      </c>
      <c r="I3265" t="s">
        <v>8222</v>
      </c>
      <c r="J3265" t="s">
        <v>8244</v>
      </c>
      <c r="K3265">
        <v>1446238800</v>
      </c>
      <c r="L3265">
        <v>1444220588</v>
      </c>
      <c r="M3265" s="20">
        <f>(((K3265/60)/60)/24)+DATE(1970,1,1)</f>
        <v>42307.875</v>
      </c>
      <c r="N3265" s="20">
        <f>(((L3265/60)/60)/24)+DATE(1970,1,1)</f>
        <v>42284.516064814816</v>
      </c>
      <c r="O3265" s="22">
        <f>M3265-N3265</f>
        <v>23.358935185184237</v>
      </c>
      <c r="P3265" t="b">
        <v>1</v>
      </c>
      <c r="Q3265">
        <v>68</v>
      </c>
      <c r="R3265" t="b">
        <v>1</v>
      </c>
      <c r="S3265" t="s">
        <v>8266</v>
      </c>
      <c r="T3265" s="15" t="s">
        <v>8313</v>
      </c>
      <c r="U3265" s="15" t="s">
        <v>8314</v>
      </c>
    </row>
    <row r="3266" spans="1:21" ht="45" x14ac:dyDescent="0.25">
      <c r="A3266">
        <v>3264</v>
      </c>
      <c r="B3266" s="3" t="s">
        <v>3264</v>
      </c>
      <c r="C3266" s="3" t="s">
        <v>7373</v>
      </c>
      <c r="D3266" s="6">
        <v>2500</v>
      </c>
      <c r="E3266" s="8">
        <v>2575</v>
      </c>
      <c r="F3266" s="13">
        <f>IFERROR(ROUND(E3266/Q3266,2),0)</f>
        <v>52.55</v>
      </c>
      <c r="G3266" s="10">
        <f>ROUND(E3266/D3266,2)</f>
        <v>1.03</v>
      </c>
      <c r="H3266" s="9" t="s">
        <v>8217</v>
      </c>
      <c r="I3266" t="s">
        <v>8222</v>
      </c>
      <c r="J3266" t="s">
        <v>8244</v>
      </c>
      <c r="K3266">
        <v>1422482400</v>
      </c>
      <c r="L3266">
        <v>1421089938</v>
      </c>
      <c r="M3266" s="20">
        <f>(((K3266/60)/60)/24)+DATE(1970,1,1)</f>
        <v>42032.916666666672</v>
      </c>
      <c r="N3266" s="20">
        <f>(((L3266/60)/60)/24)+DATE(1970,1,1)</f>
        <v>42016.800208333334</v>
      </c>
      <c r="O3266" s="22">
        <f>M3266-N3266</f>
        <v>16.116458333337505</v>
      </c>
      <c r="P3266" t="b">
        <v>1</v>
      </c>
      <c r="Q3266">
        <v>49</v>
      </c>
      <c r="R3266" t="b">
        <v>1</v>
      </c>
      <c r="S3266" t="s">
        <v>8266</v>
      </c>
      <c r="T3266" s="15" t="s">
        <v>8313</v>
      </c>
      <c r="U3266" s="15" t="s">
        <v>8314</v>
      </c>
    </row>
    <row r="3267" spans="1:21" ht="45" x14ac:dyDescent="0.25">
      <c r="A3267">
        <v>3265</v>
      </c>
      <c r="B3267" s="3" t="s">
        <v>3265</v>
      </c>
      <c r="C3267" s="3" t="s">
        <v>7374</v>
      </c>
      <c r="D3267" s="6">
        <v>2700</v>
      </c>
      <c r="E3267" s="8">
        <v>4428</v>
      </c>
      <c r="F3267" s="13">
        <f>IFERROR(ROUND(E3267/Q3267,2),0)</f>
        <v>70.290000000000006</v>
      </c>
      <c r="G3267" s="10">
        <f>ROUND(E3267/D3267,2)</f>
        <v>1.64</v>
      </c>
      <c r="H3267" s="9" t="s">
        <v>8217</v>
      </c>
      <c r="I3267" t="s">
        <v>8239</v>
      </c>
      <c r="J3267" t="s">
        <v>8247</v>
      </c>
      <c r="K3267">
        <v>1449162000</v>
      </c>
      <c r="L3267">
        <v>1446570315</v>
      </c>
      <c r="M3267" s="20">
        <f>(((K3267/60)/60)/24)+DATE(1970,1,1)</f>
        <v>42341.708333333328</v>
      </c>
      <c r="N3267" s="20">
        <f>(((L3267/60)/60)/24)+DATE(1970,1,1)</f>
        <v>42311.711979166663</v>
      </c>
      <c r="O3267" s="22">
        <f>M3267-N3267</f>
        <v>29.996354166665697</v>
      </c>
      <c r="P3267" t="b">
        <v>1</v>
      </c>
      <c r="Q3267">
        <v>63</v>
      </c>
      <c r="R3267" t="b">
        <v>1</v>
      </c>
      <c r="S3267" t="s">
        <v>8266</v>
      </c>
      <c r="T3267" s="15" t="s">
        <v>8313</v>
      </c>
      <c r="U3267" s="15" t="s">
        <v>8314</v>
      </c>
    </row>
    <row r="3268" spans="1:21" ht="45" x14ac:dyDescent="0.25">
      <c r="A3268">
        <v>3266</v>
      </c>
      <c r="B3268" s="3" t="s">
        <v>3266</v>
      </c>
      <c r="C3268" s="3" t="s">
        <v>7375</v>
      </c>
      <c r="D3268" s="6">
        <v>6000</v>
      </c>
      <c r="E3268" s="8">
        <v>7877</v>
      </c>
      <c r="F3268" s="13">
        <f>IFERROR(ROUND(E3268/Q3268,2),0)</f>
        <v>48.33</v>
      </c>
      <c r="G3268" s="10">
        <f>ROUND(E3268/D3268,2)</f>
        <v>1.31</v>
      </c>
      <c r="H3268" s="9" t="s">
        <v>8217</v>
      </c>
      <c r="I3268" t="s">
        <v>8222</v>
      </c>
      <c r="J3268" t="s">
        <v>8244</v>
      </c>
      <c r="K3268">
        <v>1434142800</v>
      </c>
      <c r="L3268">
        <v>1431435122</v>
      </c>
      <c r="M3268" s="20">
        <f>(((K3268/60)/60)/24)+DATE(1970,1,1)</f>
        <v>42167.875</v>
      </c>
      <c r="N3268" s="20">
        <f>(((L3268/60)/60)/24)+DATE(1970,1,1)</f>
        <v>42136.536134259266</v>
      </c>
      <c r="O3268" s="22">
        <f>M3268-N3268</f>
        <v>31.338865740734036</v>
      </c>
      <c r="P3268" t="b">
        <v>1</v>
      </c>
      <c r="Q3268">
        <v>163</v>
      </c>
      <c r="R3268" t="b">
        <v>1</v>
      </c>
      <c r="S3268" t="s">
        <v>8266</v>
      </c>
      <c r="T3268" s="15" t="s">
        <v>8313</v>
      </c>
      <c r="U3268" s="15" t="s">
        <v>8314</v>
      </c>
    </row>
    <row r="3269" spans="1:21" ht="60" x14ac:dyDescent="0.25">
      <c r="A3269">
        <v>3267</v>
      </c>
      <c r="B3269" s="3" t="s">
        <v>3267</v>
      </c>
      <c r="C3269" s="3" t="s">
        <v>7376</v>
      </c>
      <c r="D3269" s="6">
        <v>15000</v>
      </c>
      <c r="E3269" s="8">
        <v>15315</v>
      </c>
      <c r="F3269" s="13">
        <f>IFERROR(ROUND(E3269/Q3269,2),0)</f>
        <v>53.18</v>
      </c>
      <c r="G3269" s="10">
        <f>ROUND(E3269/D3269,2)</f>
        <v>1.02</v>
      </c>
      <c r="H3269" s="9" t="s">
        <v>8217</v>
      </c>
      <c r="I3269" t="s">
        <v>8222</v>
      </c>
      <c r="J3269" t="s">
        <v>8244</v>
      </c>
      <c r="K3269">
        <v>1437156660</v>
      </c>
      <c r="L3269">
        <v>1434564660</v>
      </c>
      <c r="M3269" s="20">
        <f>(((K3269/60)/60)/24)+DATE(1970,1,1)</f>
        <v>42202.757638888885</v>
      </c>
      <c r="N3269" s="20">
        <f>(((L3269/60)/60)/24)+DATE(1970,1,1)</f>
        <v>42172.757638888885</v>
      </c>
      <c r="O3269" s="22">
        <f>M3269-N3269</f>
        <v>30</v>
      </c>
      <c r="P3269" t="b">
        <v>1</v>
      </c>
      <c r="Q3269">
        <v>288</v>
      </c>
      <c r="R3269" t="b">
        <v>1</v>
      </c>
      <c r="S3269" t="s">
        <v>8266</v>
      </c>
      <c r="T3269" s="15" t="s">
        <v>8313</v>
      </c>
      <c r="U3269" s="15" t="s">
        <v>8314</v>
      </c>
    </row>
    <row r="3270" spans="1:21" ht="45" x14ac:dyDescent="0.25">
      <c r="A3270">
        <v>3268</v>
      </c>
      <c r="B3270" s="3" t="s">
        <v>3268</v>
      </c>
      <c r="C3270" s="3" t="s">
        <v>7377</v>
      </c>
      <c r="D3270" s="6">
        <v>2000</v>
      </c>
      <c r="E3270" s="8">
        <v>2560</v>
      </c>
      <c r="F3270" s="13">
        <f>IFERROR(ROUND(E3270/Q3270,2),0)</f>
        <v>60.95</v>
      </c>
      <c r="G3270" s="10">
        <f>ROUND(E3270/D3270,2)</f>
        <v>1.28</v>
      </c>
      <c r="H3270" s="9" t="s">
        <v>8217</v>
      </c>
      <c r="I3270" t="s">
        <v>8222</v>
      </c>
      <c r="J3270" t="s">
        <v>8244</v>
      </c>
      <c r="K3270">
        <v>1472074928</v>
      </c>
      <c r="L3270">
        <v>1470692528</v>
      </c>
      <c r="M3270" s="20">
        <f>(((K3270/60)/60)/24)+DATE(1970,1,1)</f>
        <v>42606.90425925926</v>
      </c>
      <c r="N3270" s="20">
        <f>(((L3270/60)/60)/24)+DATE(1970,1,1)</f>
        <v>42590.90425925926</v>
      </c>
      <c r="O3270" s="22">
        <f>M3270-N3270</f>
        <v>16</v>
      </c>
      <c r="P3270" t="b">
        <v>1</v>
      </c>
      <c r="Q3270">
        <v>42</v>
      </c>
      <c r="R3270" t="b">
        <v>1</v>
      </c>
      <c r="S3270" t="s">
        <v>8266</v>
      </c>
      <c r="T3270" s="15" t="s">
        <v>8313</v>
      </c>
      <c r="U3270" s="15" t="s">
        <v>8314</v>
      </c>
    </row>
    <row r="3271" spans="1:21" ht="45" x14ac:dyDescent="0.25">
      <c r="A3271">
        <v>3269</v>
      </c>
      <c r="B3271" s="3" t="s">
        <v>3269</v>
      </c>
      <c r="C3271" s="3" t="s">
        <v>7378</v>
      </c>
      <c r="D3271" s="6">
        <v>8000</v>
      </c>
      <c r="E3271" s="8">
        <v>8120</v>
      </c>
      <c r="F3271" s="13">
        <f>IFERROR(ROUND(E3271/Q3271,2),0)</f>
        <v>116</v>
      </c>
      <c r="G3271" s="10">
        <f>ROUND(E3271/D3271,2)</f>
        <v>1.02</v>
      </c>
      <c r="H3271" s="9" t="s">
        <v>8217</v>
      </c>
      <c r="I3271" t="s">
        <v>8223</v>
      </c>
      <c r="J3271" t="s">
        <v>8245</v>
      </c>
      <c r="K3271">
        <v>1434452400</v>
      </c>
      <c r="L3271">
        <v>1431509397</v>
      </c>
      <c r="M3271" s="20">
        <f>(((K3271/60)/60)/24)+DATE(1970,1,1)</f>
        <v>42171.458333333328</v>
      </c>
      <c r="N3271" s="20">
        <f>(((L3271/60)/60)/24)+DATE(1970,1,1)</f>
        <v>42137.395798611105</v>
      </c>
      <c r="O3271" s="22">
        <f>M3271-N3271</f>
        <v>34.062534722223063</v>
      </c>
      <c r="P3271" t="b">
        <v>1</v>
      </c>
      <c r="Q3271">
        <v>70</v>
      </c>
      <c r="R3271" t="b">
        <v>1</v>
      </c>
      <c r="S3271" t="s">
        <v>8266</v>
      </c>
      <c r="T3271" s="15" t="s">
        <v>8313</v>
      </c>
      <c r="U3271" s="15" t="s">
        <v>8314</v>
      </c>
    </row>
    <row r="3272" spans="1:21" ht="60" x14ac:dyDescent="0.25">
      <c r="A3272">
        <v>3270</v>
      </c>
      <c r="B3272" s="3" t="s">
        <v>3270</v>
      </c>
      <c r="C3272" s="3" t="s">
        <v>7379</v>
      </c>
      <c r="D3272" s="6">
        <v>1800</v>
      </c>
      <c r="E3272" s="8">
        <v>1830</v>
      </c>
      <c r="F3272" s="13">
        <f>IFERROR(ROUND(E3272/Q3272,2),0)</f>
        <v>61</v>
      </c>
      <c r="G3272" s="10">
        <f>ROUND(E3272/D3272,2)</f>
        <v>1.02</v>
      </c>
      <c r="H3272" s="9" t="s">
        <v>8217</v>
      </c>
      <c r="I3272" t="s">
        <v>8223</v>
      </c>
      <c r="J3272" t="s">
        <v>8245</v>
      </c>
      <c r="K3272">
        <v>1436705265</v>
      </c>
      <c r="L3272">
        <v>1434113265</v>
      </c>
      <c r="M3272" s="20">
        <f>(((K3272/60)/60)/24)+DATE(1970,1,1)</f>
        <v>42197.533159722225</v>
      </c>
      <c r="N3272" s="20">
        <f>(((L3272/60)/60)/24)+DATE(1970,1,1)</f>
        <v>42167.533159722225</v>
      </c>
      <c r="O3272" s="22">
        <f>M3272-N3272</f>
        <v>30</v>
      </c>
      <c r="P3272" t="b">
        <v>1</v>
      </c>
      <c r="Q3272">
        <v>30</v>
      </c>
      <c r="R3272" t="b">
        <v>1</v>
      </c>
      <c r="S3272" t="s">
        <v>8266</v>
      </c>
      <c r="T3272" s="15" t="s">
        <v>8313</v>
      </c>
      <c r="U3272" s="15" t="s">
        <v>8314</v>
      </c>
    </row>
    <row r="3273" spans="1:21" ht="30" x14ac:dyDescent="0.25">
      <c r="A3273">
        <v>3271</v>
      </c>
      <c r="B3273" s="3" t="s">
        <v>3271</v>
      </c>
      <c r="C3273" s="3" t="s">
        <v>7380</v>
      </c>
      <c r="D3273" s="6">
        <v>1500</v>
      </c>
      <c r="E3273" s="8">
        <v>1950</v>
      </c>
      <c r="F3273" s="13">
        <f>IFERROR(ROUND(E3273/Q3273,2),0)</f>
        <v>38.24</v>
      </c>
      <c r="G3273" s="10">
        <f>ROUND(E3273/D3273,2)</f>
        <v>1.3</v>
      </c>
      <c r="H3273" s="9" t="s">
        <v>8217</v>
      </c>
      <c r="I3273" t="s">
        <v>8223</v>
      </c>
      <c r="J3273" t="s">
        <v>8245</v>
      </c>
      <c r="K3273">
        <v>1414927775</v>
      </c>
      <c r="L3273">
        <v>1412332175</v>
      </c>
      <c r="M3273" s="20">
        <f>(((K3273/60)/60)/24)+DATE(1970,1,1)</f>
        <v>41945.478877314818</v>
      </c>
      <c r="N3273" s="20">
        <f>(((L3273/60)/60)/24)+DATE(1970,1,1)</f>
        <v>41915.437210648146</v>
      </c>
      <c r="O3273" s="22">
        <f>M3273-N3273</f>
        <v>30.041666666671517</v>
      </c>
      <c r="P3273" t="b">
        <v>1</v>
      </c>
      <c r="Q3273">
        <v>51</v>
      </c>
      <c r="R3273" t="b">
        <v>1</v>
      </c>
      <c r="S3273" t="s">
        <v>8266</v>
      </c>
      <c r="T3273" s="15" t="s">
        <v>8313</v>
      </c>
      <c r="U3273" s="15" t="s">
        <v>8314</v>
      </c>
    </row>
    <row r="3274" spans="1:21" ht="45" x14ac:dyDescent="0.25">
      <c r="A3274">
        <v>3272</v>
      </c>
      <c r="B3274" s="3" t="s">
        <v>3272</v>
      </c>
      <c r="C3274" s="3" t="s">
        <v>7381</v>
      </c>
      <c r="D3274" s="6">
        <v>10000</v>
      </c>
      <c r="E3274" s="8">
        <v>15443</v>
      </c>
      <c r="F3274" s="13">
        <f>IFERROR(ROUND(E3274/Q3274,2),0)</f>
        <v>106.5</v>
      </c>
      <c r="G3274" s="10">
        <f>ROUND(E3274/D3274,2)</f>
        <v>1.54</v>
      </c>
      <c r="H3274" s="9" t="s">
        <v>8217</v>
      </c>
      <c r="I3274" t="s">
        <v>8222</v>
      </c>
      <c r="J3274" t="s">
        <v>8244</v>
      </c>
      <c r="K3274">
        <v>1446814809</v>
      </c>
      <c r="L3274">
        <v>1444219209</v>
      </c>
      <c r="M3274" s="20">
        <f>(((K3274/60)/60)/24)+DATE(1970,1,1)</f>
        <v>42314.541770833333</v>
      </c>
      <c r="N3274" s="20">
        <f>(((L3274/60)/60)/24)+DATE(1970,1,1)</f>
        <v>42284.500104166669</v>
      </c>
      <c r="O3274" s="22">
        <f>M3274-N3274</f>
        <v>30.041666666664241</v>
      </c>
      <c r="P3274" t="b">
        <v>1</v>
      </c>
      <c r="Q3274">
        <v>145</v>
      </c>
      <c r="R3274" t="b">
        <v>1</v>
      </c>
      <c r="S3274" t="s">
        <v>8266</v>
      </c>
      <c r="T3274" s="15" t="s">
        <v>8313</v>
      </c>
      <c r="U3274" s="15" t="s">
        <v>8314</v>
      </c>
    </row>
    <row r="3275" spans="1:21" ht="60" x14ac:dyDescent="0.25">
      <c r="A3275">
        <v>3273</v>
      </c>
      <c r="B3275" s="3" t="s">
        <v>3273</v>
      </c>
      <c r="C3275" s="3" t="s">
        <v>7382</v>
      </c>
      <c r="D3275" s="6">
        <v>4000</v>
      </c>
      <c r="E3275" s="8">
        <v>4296</v>
      </c>
      <c r="F3275" s="13">
        <f>IFERROR(ROUND(E3275/Q3275,2),0)</f>
        <v>204.57</v>
      </c>
      <c r="G3275" s="10">
        <f>ROUND(E3275/D3275,2)</f>
        <v>1.07</v>
      </c>
      <c r="H3275" s="9" t="s">
        <v>8217</v>
      </c>
      <c r="I3275" t="s">
        <v>8222</v>
      </c>
      <c r="J3275" t="s">
        <v>8244</v>
      </c>
      <c r="K3275">
        <v>1473879600</v>
      </c>
      <c r="L3275">
        <v>1472498042</v>
      </c>
      <c r="M3275" s="20">
        <f>(((K3275/60)/60)/24)+DATE(1970,1,1)</f>
        <v>42627.791666666672</v>
      </c>
      <c r="N3275" s="20">
        <f>(((L3275/60)/60)/24)+DATE(1970,1,1)</f>
        <v>42611.801412037035</v>
      </c>
      <c r="O3275" s="22">
        <f>M3275-N3275</f>
        <v>15.990254629636183</v>
      </c>
      <c r="P3275" t="b">
        <v>1</v>
      </c>
      <c r="Q3275">
        <v>21</v>
      </c>
      <c r="R3275" t="b">
        <v>1</v>
      </c>
      <c r="S3275" t="s">
        <v>8266</v>
      </c>
      <c r="T3275" s="15" t="s">
        <v>8313</v>
      </c>
      <c r="U3275" s="15" t="s">
        <v>8314</v>
      </c>
    </row>
    <row r="3276" spans="1:21" ht="45" x14ac:dyDescent="0.25">
      <c r="A3276">
        <v>3274</v>
      </c>
      <c r="B3276" s="3" t="s">
        <v>3274</v>
      </c>
      <c r="C3276" s="3" t="s">
        <v>7383</v>
      </c>
      <c r="D3276" s="6">
        <v>15500</v>
      </c>
      <c r="E3276" s="8">
        <v>15705</v>
      </c>
      <c r="F3276" s="13">
        <f>IFERROR(ROUND(E3276/Q3276,2),0)</f>
        <v>54.91</v>
      </c>
      <c r="G3276" s="10">
        <f>ROUND(E3276/D3276,2)</f>
        <v>1.01</v>
      </c>
      <c r="H3276" s="9" t="s">
        <v>8217</v>
      </c>
      <c r="I3276" t="s">
        <v>8222</v>
      </c>
      <c r="J3276" t="s">
        <v>8244</v>
      </c>
      <c r="K3276">
        <v>1458075600</v>
      </c>
      <c r="L3276">
        <v>1454259272</v>
      </c>
      <c r="M3276" s="20">
        <f>(((K3276/60)/60)/24)+DATE(1970,1,1)</f>
        <v>42444.875</v>
      </c>
      <c r="N3276" s="20">
        <f>(((L3276/60)/60)/24)+DATE(1970,1,1)</f>
        <v>42400.704537037032</v>
      </c>
      <c r="O3276" s="22">
        <f>M3276-N3276</f>
        <v>44.170462962967576</v>
      </c>
      <c r="P3276" t="b">
        <v>1</v>
      </c>
      <c r="Q3276">
        <v>286</v>
      </c>
      <c r="R3276" t="b">
        <v>1</v>
      </c>
      <c r="S3276" t="s">
        <v>8266</v>
      </c>
      <c r="T3276" s="15" t="s">
        <v>8313</v>
      </c>
      <c r="U3276" s="15" t="s">
        <v>8314</v>
      </c>
    </row>
    <row r="3277" spans="1:21" ht="60" x14ac:dyDescent="0.25">
      <c r="A3277">
        <v>3275</v>
      </c>
      <c r="B3277" s="3" t="s">
        <v>3275</v>
      </c>
      <c r="C3277" s="3" t="s">
        <v>7384</v>
      </c>
      <c r="D3277" s="6">
        <v>1800</v>
      </c>
      <c r="E3277" s="8">
        <v>1805</v>
      </c>
      <c r="F3277" s="13">
        <f>IFERROR(ROUND(E3277/Q3277,2),0)</f>
        <v>150.41999999999999</v>
      </c>
      <c r="G3277" s="10">
        <f>ROUND(E3277/D3277,2)</f>
        <v>1</v>
      </c>
      <c r="H3277" s="9" t="s">
        <v>8217</v>
      </c>
      <c r="I3277" t="s">
        <v>8222</v>
      </c>
      <c r="J3277" t="s">
        <v>8244</v>
      </c>
      <c r="K3277">
        <v>1423456200</v>
      </c>
      <c r="L3277">
        <v>1421183271</v>
      </c>
      <c r="M3277" s="20">
        <f>(((K3277/60)/60)/24)+DATE(1970,1,1)</f>
        <v>42044.1875</v>
      </c>
      <c r="N3277" s="20">
        <f>(((L3277/60)/60)/24)+DATE(1970,1,1)</f>
        <v>42017.88045138889</v>
      </c>
      <c r="O3277" s="22">
        <f>M3277-N3277</f>
        <v>26.307048611110076</v>
      </c>
      <c r="P3277" t="b">
        <v>1</v>
      </c>
      <c r="Q3277">
        <v>12</v>
      </c>
      <c r="R3277" t="b">
        <v>1</v>
      </c>
      <c r="S3277" t="s">
        <v>8266</v>
      </c>
      <c r="T3277" s="15" t="s">
        <v>8313</v>
      </c>
      <c r="U3277" s="15" t="s">
        <v>8314</v>
      </c>
    </row>
    <row r="3278" spans="1:21" ht="60" x14ac:dyDescent="0.25">
      <c r="A3278">
        <v>3276</v>
      </c>
      <c r="B3278" s="3" t="s">
        <v>3276</v>
      </c>
      <c r="C3278" s="3" t="s">
        <v>7385</v>
      </c>
      <c r="D3278" s="6">
        <v>4500</v>
      </c>
      <c r="E3278" s="8">
        <v>5258</v>
      </c>
      <c r="F3278" s="13">
        <f>IFERROR(ROUND(E3278/Q3278,2),0)</f>
        <v>52.58</v>
      </c>
      <c r="G3278" s="10">
        <f>ROUND(E3278/D3278,2)</f>
        <v>1.17</v>
      </c>
      <c r="H3278" s="9" t="s">
        <v>8217</v>
      </c>
      <c r="I3278" t="s">
        <v>8227</v>
      </c>
      <c r="J3278" t="s">
        <v>8249</v>
      </c>
      <c r="K3278">
        <v>1459483140</v>
      </c>
      <c r="L3278">
        <v>1456526879</v>
      </c>
      <c r="M3278" s="20">
        <f>(((K3278/60)/60)/24)+DATE(1970,1,1)</f>
        <v>42461.165972222225</v>
      </c>
      <c r="N3278" s="20">
        <f>(((L3278/60)/60)/24)+DATE(1970,1,1)</f>
        <v>42426.949988425928</v>
      </c>
      <c r="O3278" s="22">
        <f>M3278-N3278</f>
        <v>34.215983796297223</v>
      </c>
      <c r="P3278" t="b">
        <v>1</v>
      </c>
      <c r="Q3278">
        <v>100</v>
      </c>
      <c r="R3278" t="b">
        <v>1</v>
      </c>
      <c r="S3278" t="s">
        <v>8266</v>
      </c>
      <c r="T3278" s="15" t="s">
        <v>8313</v>
      </c>
      <c r="U3278" s="15" t="s">
        <v>8314</v>
      </c>
    </row>
    <row r="3279" spans="1:21" ht="60" x14ac:dyDescent="0.25">
      <c r="A3279">
        <v>3277</v>
      </c>
      <c r="B3279" s="3" t="s">
        <v>3277</v>
      </c>
      <c r="C3279" s="3" t="s">
        <v>7386</v>
      </c>
      <c r="D3279" s="6">
        <v>5000</v>
      </c>
      <c r="E3279" s="8">
        <v>5430</v>
      </c>
      <c r="F3279" s="13">
        <f>IFERROR(ROUND(E3279/Q3279,2),0)</f>
        <v>54.3</v>
      </c>
      <c r="G3279" s="10">
        <f>ROUND(E3279/D3279,2)</f>
        <v>1.0900000000000001</v>
      </c>
      <c r="H3279" s="9" t="s">
        <v>8217</v>
      </c>
      <c r="I3279" t="s">
        <v>8223</v>
      </c>
      <c r="J3279" t="s">
        <v>8245</v>
      </c>
      <c r="K3279">
        <v>1416331406</v>
      </c>
      <c r="L3279">
        <v>1413735806</v>
      </c>
      <c r="M3279" s="20">
        <f>(((K3279/60)/60)/24)+DATE(1970,1,1)</f>
        <v>41961.724606481483</v>
      </c>
      <c r="N3279" s="20">
        <f>(((L3279/60)/60)/24)+DATE(1970,1,1)</f>
        <v>41931.682939814818</v>
      </c>
      <c r="O3279" s="22">
        <f>M3279-N3279</f>
        <v>30.041666666664241</v>
      </c>
      <c r="P3279" t="b">
        <v>1</v>
      </c>
      <c r="Q3279">
        <v>100</v>
      </c>
      <c r="R3279" t="b">
        <v>1</v>
      </c>
      <c r="S3279" t="s">
        <v>8266</v>
      </c>
      <c r="T3279" s="15" t="s">
        <v>8313</v>
      </c>
      <c r="U3279" s="15" t="s">
        <v>8314</v>
      </c>
    </row>
    <row r="3280" spans="1:21" ht="60" x14ac:dyDescent="0.25">
      <c r="A3280">
        <v>3278</v>
      </c>
      <c r="B3280" s="3" t="s">
        <v>3278</v>
      </c>
      <c r="C3280" s="3" t="s">
        <v>7387</v>
      </c>
      <c r="D3280" s="6">
        <v>2500</v>
      </c>
      <c r="E3280" s="8">
        <v>2585</v>
      </c>
      <c r="F3280" s="13">
        <f>IFERROR(ROUND(E3280/Q3280,2),0)</f>
        <v>76.03</v>
      </c>
      <c r="G3280" s="10">
        <f>ROUND(E3280/D3280,2)</f>
        <v>1.03</v>
      </c>
      <c r="H3280" s="9" t="s">
        <v>8217</v>
      </c>
      <c r="I3280" t="s">
        <v>8223</v>
      </c>
      <c r="J3280" t="s">
        <v>8245</v>
      </c>
      <c r="K3280">
        <v>1433017303</v>
      </c>
      <c r="L3280">
        <v>1430425303</v>
      </c>
      <c r="M3280" s="20">
        <f>(((K3280/60)/60)/24)+DATE(1970,1,1)</f>
        <v>42154.848414351851</v>
      </c>
      <c r="N3280" s="20">
        <f>(((L3280/60)/60)/24)+DATE(1970,1,1)</f>
        <v>42124.848414351851</v>
      </c>
      <c r="O3280" s="22">
        <f>M3280-N3280</f>
        <v>30</v>
      </c>
      <c r="P3280" t="b">
        <v>1</v>
      </c>
      <c r="Q3280">
        <v>34</v>
      </c>
      <c r="R3280" t="b">
        <v>1</v>
      </c>
      <c r="S3280" t="s">
        <v>8266</v>
      </c>
      <c r="T3280" s="15" t="s">
        <v>8313</v>
      </c>
      <c r="U3280" s="15" t="s">
        <v>8314</v>
      </c>
    </row>
    <row r="3281" spans="1:21" ht="60" x14ac:dyDescent="0.25">
      <c r="A3281">
        <v>3279</v>
      </c>
      <c r="B3281" s="3" t="s">
        <v>3279</v>
      </c>
      <c r="C3281" s="3" t="s">
        <v>7388</v>
      </c>
      <c r="D3281" s="6">
        <v>5800</v>
      </c>
      <c r="E3281" s="8">
        <v>6628</v>
      </c>
      <c r="F3281" s="13">
        <f>IFERROR(ROUND(E3281/Q3281,2),0)</f>
        <v>105.21</v>
      </c>
      <c r="G3281" s="10">
        <f>ROUND(E3281/D3281,2)</f>
        <v>1.1399999999999999</v>
      </c>
      <c r="H3281" s="9" t="s">
        <v>8217</v>
      </c>
      <c r="I3281" t="s">
        <v>8222</v>
      </c>
      <c r="J3281" t="s">
        <v>8244</v>
      </c>
      <c r="K3281">
        <v>1459474059</v>
      </c>
      <c r="L3281">
        <v>1456885659</v>
      </c>
      <c r="M3281" s="20">
        <f>(((K3281/60)/60)/24)+DATE(1970,1,1)</f>
        <v>42461.06086805556</v>
      </c>
      <c r="N3281" s="20">
        <f>(((L3281/60)/60)/24)+DATE(1970,1,1)</f>
        <v>42431.102534722217</v>
      </c>
      <c r="O3281" s="22">
        <f>M3281-N3281</f>
        <v>29.958333333343035</v>
      </c>
      <c r="P3281" t="b">
        <v>0</v>
      </c>
      <c r="Q3281">
        <v>63</v>
      </c>
      <c r="R3281" t="b">
        <v>1</v>
      </c>
      <c r="S3281" t="s">
        <v>8266</v>
      </c>
      <c r="T3281" s="15" t="s">
        <v>8313</v>
      </c>
      <c r="U3281" s="15" t="s">
        <v>8314</v>
      </c>
    </row>
    <row r="3282" spans="1:21" ht="60" x14ac:dyDescent="0.25">
      <c r="A3282">
        <v>3280</v>
      </c>
      <c r="B3282" s="3" t="s">
        <v>3280</v>
      </c>
      <c r="C3282" s="3" t="s">
        <v>7389</v>
      </c>
      <c r="D3282" s="6">
        <v>2000</v>
      </c>
      <c r="E3282" s="8">
        <v>2060</v>
      </c>
      <c r="F3282" s="13">
        <f>IFERROR(ROUND(E3282/Q3282,2),0)</f>
        <v>68.67</v>
      </c>
      <c r="G3282" s="10">
        <f>ROUND(E3282/D3282,2)</f>
        <v>1.03</v>
      </c>
      <c r="H3282" s="9" t="s">
        <v>8217</v>
      </c>
      <c r="I3282" t="s">
        <v>8222</v>
      </c>
      <c r="J3282" t="s">
        <v>8244</v>
      </c>
      <c r="K3282">
        <v>1433134800</v>
      </c>
      <c r="L3282">
        <v>1430158198</v>
      </c>
      <c r="M3282" s="20">
        <f>(((K3282/60)/60)/24)+DATE(1970,1,1)</f>
        <v>42156.208333333328</v>
      </c>
      <c r="N3282" s="20">
        <f>(((L3282/60)/60)/24)+DATE(1970,1,1)</f>
        <v>42121.756921296299</v>
      </c>
      <c r="O3282" s="22">
        <f>M3282-N3282</f>
        <v>34.451412037029513</v>
      </c>
      <c r="P3282" t="b">
        <v>0</v>
      </c>
      <c r="Q3282">
        <v>30</v>
      </c>
      <c r="R3282" t="b">
        <v>1</v>
      </c>
      <c r="S3282" t="s">
        <v>8266</v>
      </c>
      <c r="T3282" s="15" t="s">
        <v>8313</v>
      </c>
      <c r="U3282" s="15" t="s">
        <v>8314</v>
      </c>
    </row>
    <row r="3283" spans="1:21" ht="45" x14ac:dyDescent="0.25">
      <c r="A3283">
        <v>3281</v>
      </c>
      <c r="B3283" s="3" t="s">
        <v>3281</v>
      </c>
      <c r="C3283" s="3" t="s">
        <v>7390</v>
      </c>
      <c r="D3283" s="6">
        <v>5000</v>
      </c>
      <c r="E3283" s="8">
        <v>6080</v>
      </c>
      <c r="F3283" s="13">
        <f>IFERROR(ROUND(E3283/Q3283,2),0)</f>
        <v>129.36000000000001</v>
      </c>
      <c r="G3283" s="10">
        <f>ROUND(E3283/D3283,2)</f>
        <v>1.22</v>
      </c>
      <c r="H3283" s="9" t="s">
        <v>8217</v>
      </c>
      <c r="I3283" t="s">
        <v>8222</v>
      </c>
      <c r="J3283" t="s">
        <v>8244</v>
      </c>
      <c r="K3283">
        <v>1441153705</v>
      </c>
      <c r="L3283">
        <v>1438561705</v>
      </c>
      <c r="M3283" s="20">
        <f>(((K3283/60)/60)/24)+DATE(1970,1,1)</f>
        <v>42249.019733796296</v>
      </c>
      <c r="N3283" s="20">
        <f>(((L3283/60)/60)/24)+DATE(1970,1,1)</f>
        <v>42219.019733796296</v>
      </c>
      <c r="O3283" s="22">
        <f>M3283-N3283</f>
        <v>30</v>
      </c>
      <c r="P3283" t="b">
        <v>0</v>
      </c>
      <c r="Q3283">
        <v>47</v>
      </c>
      <c r="R3283" t="b">
        <v>1</v>
      </c>
      <c r="S3283" t="s">
        <v>8266</v>
      </c>
      <c r="T3283" s="15" t="s">
        <v>8313</v>
      </c>
      <c r="U3283" s="15" t="s">
        <v>8314</v>
      </c>
    </row>
    <row r="3284" spans="1:21" ht="60" x14ac:dyDescent="0.25">
      <c r="A3284">
        <v>3282</v>
      </c>
      <c r="B3284" s="3" t="s">
        <v>3282</v>
      </c>
      <c r="C3284" s="3" t="s">
        <v>7391</v>
      </c>
      <c r="D3284" s="6">
        <v>31000</v>
      </c>
      <c r="E3284" s="8">
        <v>31820.5</v>
      </c>
      <c r="F3284" s="13">
        <f>IFERROR(ROUND(E3284/Q3284,2),0)</f>
        <v>134.26</v>
      </c>
      <c r="G3284" s="10">
        <f>ROUND(E3284/D3284,2)</f>
        <v>1.03</v>
      </c>
      <c r="H3284" s="9" t="s">
        <v>8217</v>
      </c>
      <c r="I3284" t="s">
        <v>8222</v>
      </c>
      <c r="J3284" t="s">
        <v>8244</v>
      </c>
      <c r="K3284">
        <v>1461904788</v>
      </c>
      <c r="L3284">
        <v>1458103188</v>
      </c>
      <c r="M3284" s="20">
        <f>(((K3284/60)/60)/24)+DATE(1970,1,1)</f>
        <v>42489.19430555556</v>
      </c>
      <c r="N3284" s="20">
        <f>(((L3284/60)/60)/24)+DATE(1970,1,1)</f>
        <v>42445.19430555556</v>
      </c>
      <c r="O3284" s="22">
        <f>M3284-N3284</f>
        <v>44</v>
      </c>
      <c r="P3284" t="b">
        <v>0</v>
      </c>
      <c r="Q3284">
        <v>237</v>
      </c>
      <c r="R3284" t="b">
        <v>1</v>
      </c>
      <c r="S3284" t="s">
        <v>8266</v>
      </c>
      <c r="T3284" s="15" t="s">
        <v>8313</v>
      </c>
      <c r="U3284" s="15" t="s">
        <v>8314</v>
      </c>
    </row>
    <row r="3285" spans="1:21" ht="60" x14ac:dyDescent="0.25">
      <c r="A3285">
        <v>3283</v>
      </c>
      <c r="B3285" s="3" t="s">
        <v>3283</v>
      </c>
      <c r="C3285" s="3" t="s">
        <v>7392</v>
      </c>
      <c r="D3285" s="6">
        <v>800</v>
      </c>
      <c r="E3285" s="8">
        <v>838</v>
      </c>
      <c r="F3285" s="13">
        <f>IFERROR(ROUND(E3285/Q3285,2),0)</f>
        <v>17.829999999999998</v>
      </c>
      <c r="G3285" s="10">
        <f>ROUND(E3285/D3285,2)</f>
        <v>1.05</v>
      </c>
      <c r="H3285" s="9" t="s">
        <v>8217</v>
      </c>
      <c r="I3285" t="s">
        <v>8223</v>
      </c>
      <c r="J3285" t="s">
        <v>8245</v>
      </c>
      <c r="K3285">
        <v>1455138000</v>
      </c>
      <c r="L3285">
        <v>1452448298</v>
      </c>
      <c r="M3285" s="20">
        <f>(((K3285/60)/60)/24)+DATE(1970,1,1)</f>
        <v>42410.875</v>
      </c>
      <c r="N3285" s="20">
        <f>(((L3285/60)/60)/24)+DATE(1970,1,1)</f>
        <v>42379.74418981481</v>
      </c>
      <c r="O3285" s="22">
        <f>M3285-N3285</f>
        <v>31.130810185190057</v>
      </c>
      <c r="P3285" t="b">
        <v>0</v>
      </c>
      <c r="Q3285">
        <v>47</v>
      </c>
      <c r="R3285" t="b">
        <v>1</v>
      </c>
      <c r="S3285" t="s">
        <v>8266</v>
      </c>
      <c r="T3285" s="15" t="s">
        <v>8313</v>
      </c>
      <c r="U3285" s="15" t="s">
        <v>8314</v>
      </c>
    </row>
    <row r="3286" spans="1:21" ht="45" x14ac:dyDescent="0.25">
      <c r="A3286">
        <v>3284</v>
      </c>
      <c r="B3286" s="3" t="s">
        <v>3284</v>
      </c>
      <c r="C3286" s="3" t="s">
        <v>7393</v>
      </c>
      <c r="D3286" s="6">
        <v>3000</v>
      </c>
      <c r="E3286" s="8">
        <v>3048</v>
      </c>
      <c r="F3286" s="13">
        <f>IFERROR(ROUND(E3286/Q3286,2),0)</f>
        <v>203.2</v>
      </c>
      <c r="G3286" s="10">
        <f>ROUND(E3286/D3286,2)</f>
        <v>1.02</v>
      </c>
      <c r="H3286" s="9" t="s">
        <v>8217</v>
      </c>
      <c r="I3286" t="s">
        <v>8222</v>
      </c>
      <c r="J3286" t="s">
        <v>8244</v>
      </c>
      <c r="K3286">
        <v>1454047140</v>
      </c>
      <c r="L3286">
        <v>1452546853</v>
      </c>
      <c r="M3286" s="20">
        <f>(((K3286/60)/60)/24)+DATE(1970,1,1)</f>
        <v>42398.249305555553</v>
      </c>
      <c r="N3286" s="20">
        <f>(((L3286/60)/60)/24)+DATE(1970,1,1)</f>
        <v>42380.884872685187</v>
      </c>
      <c r="O3286" s="22">
        <f>M3286-N3286</f>
        <v>17.364432870366727</v>
      </c>
      <c r="P3286" t="b">
        <v>0</v>
      </c>
      <c r="Q3286">
        <v>15</v>
      </c>
      <c r="R3286" t="b">
        <v>1</v>
      </c>
      <c r="S3286" t="s">
        <v>8266</v>
      </c>
      <c r="T3286" s="15" t="s">
        <v>8313</v>
      </c>
      <c r="U3286" s="15" t="s">
        <v>8314</v>
      </c>
    </row>
    <row r="3287" spans="1:21" x14ac:dyDescent="0.25">
      <c r="A3287">
        <v>3285</v>
      </c>
      <c r="B3287" s="3" t="s">
        <v>3285</v>
      </c>
      <c r="C3287" s="3" t="s">
        <v>7394</v>
      </c>
      <c r="D3287" s="6">
        <v>4999</v>
      </c>
      <c r="E3287" s="8">
        <v>5604</v>
      </c>
      <c r="F3287" s="13">
        <f>IFERROR(ROUND(E3287/Q3287,2),0)</f>
        <v>69.19</v>
      </c>
      <c r="G3287" s="10">
        <f>ROUND(E3287/D3287,2)</f>
        <v>1.1200000000000001</v>
      </c>
      <c r="H3287" s="9" t="s">
        <v>8217</v>
      </c>
      <c r="I3287" t="s">
        <v>8222</v>
      </c>
      <c r="J3287" t="s">
        <v>8244</v>
      </c>
      <c r="K3287">
        <v>1488258000</v>
      </c>
      <c r="L3287">
        <v>1485556626</v>
      </c>
      <c r="M3287" s="20">
        <f>(((K3287/60)/60)/24)+DATE(1970,1,1)</f>
        <v>42794.208333333328</v>
      </c>
      <c r="N3287" s="20">
        <f>(((L3287/60)/60)/24)+DATE(1970,1,1)</f>
        <v>42762.942430555559</v>
      </c>
      <c r="O3287" s="22">
        <f>M3287-N3287</f>
        <v>31.265902777769952</v>
      </c>
      <c r="P3287" t="b">
        <v>0</v>
      </c>
      <c r="Q3287">
        <v>81</v>
      </c>
      <c r="R3287" t="b">
        <v>1</v>
      </c>
      <c r="S3287" t="s">
        <v>8266</v>
      </c>
      <c r="T3287" s="15" t="s">
        <v>8313</v>
      </c>
      <c r="U3287" s="15" t="s">
        <v>8314</v>
      </c>
    </row>
    <row r="3288" spans="1:21" ht="60" x14ac:dyDescent="0.25">
      <c r="A3288">
        <v>3286</v>
      </c>
      <c r="B3288" s="3" t="s">
        <v>3286</v>
      </c>
      <c r="C3288" s="3" t="s">
        <v>7395</v>
      </c>
      <c r="D3288" s="6">
        <v>15000</v>
      </c>
      <c r="E3288" s="8">
        <v>15265</v>
      </c>
      <c r="F3288" s="13">
        <f>IFERROR(ROUND(E3288/Q3288,2),0)</f>
        <v>125.12</v>
      </c>
      <c r="G3288" s="10">
        <f>ROUND(E3288/D3288,2)</f>
        <v>1.02</v>
      </c>
      <c r="H3288" s="9" t="s">
        <v>8217</v>
      </c>
      <c r="I3288" t="s">
        <v>8222</v>
      </c>
      <c r="J3288" t="s">
        <v>8244</v>
      </c>
      <c r="K3288">
        <v>1471291782</v>
      </c>
      <c r="L3288">
        <v>1468699782</v>
      </c>
      <c r="M3288" s="20">
        <f>(((K3288/60)/60)/24)+DATE(1970,1,1)</f>
        <v>42597.840069444443</v>
      </c>
      <c r="N3288" s="20">
        <f>(((L3288/60)/60)/24)+DATE(1970,1,1)</f>
        <v>42567.840069444443</v>
      </c>
      <c r="O3288" s="22">
        <f>M3288-N3288</f>
        <v>30</v>
      </c>
      <c r="P3288" t="b">
        <v>0</v>
      </c>
      <c r="Q3288">
        <v>122</v>
      </c>
      <c r="R3288" t="b">
        <v>1</v>
      </c>
      <c r="S3288" t="s">
        <v>8266</v>
      </c>
      <c r="T3288" s="15" t="s">
        <v>8313</v>
      </c>
      <c r="U3288" s="15" t="s">
        <v>8314</v>
      </c>
    </row>
    <row r="3289" spans="1:21" ht="30" x14ac:dyDescent="0.25">
      <c r="A3289">
        <v>3287</v>
      </c>
      <c r="B3289" s="3" t="s">
        <v>3287</v>
      </c>
      <c r="C3289" s="3" t="s">
        <v>7396</v>
      </c>
      <c r="D3289" s="6">
        <v>2500</v>
      </c>
      <c r="E3289" s="8">
        <v>2500</v>
      </c>
      <c r="F3289" s="13">
        <f>IFERROR(ROUND(E3289/Q3289,2),0)</f>
        <v>73.53</v>
      </c>
      <c r="G3289" s="10">
        <f>ROUND(E3289/D3289,2)</f>
        <v>1</v>
      </c>
      <c r="H3289" s="9" t="s">
        <v>8217</v>
      </c>
      <c r="I3289" t="s">
        <v>8227</v>
      </c>
      <c r="J3289" t="s">
        <v>8249</v>
      </c>
      <c r="K3289">
        <v>1448733628</v>
      </c>
      <c r="L3289">
        <v>1446573628</v>
      </c>
      <c r="M3289" s="20">
        <f>(((K3289/60)/60)/24)+DATE(1970,1,1)</f>
        <v>42336.750324074077</v>
      </c>
      <c r="N3289" s="20">
        <f>(((L3289/60)/60)/24)+DATE(1970,1,1)</f>
        <v>42311.750324074077</v>
      </c>
      <c r="O3289" s="22">
        <f>M3289-N3289</f>
        <v>25</v>
      </c>
      <c r="P3289" t="b">
        <v>0</v>
      </c>
      <c r="Q3289">
        <v>34</v>
      </c>
      <c r="R3289" t="b">
        <v>1</v>
      </c>
      <c r="S3289" t="s">
        <v>8266</v>
      </c>
      <c r="T3289" s="15" t="s">
        <v>8313</v>
      </c>
      <c r="U3289" s="15" t="s">
        <v>8314</v>
      </c>
    </row>
    <row r="3290" spans="1:21" ht="60" x14ac:dyDescent="0.25">
      <c r="A3290">
        <v>3288</v>
      </c>
      <c r="B3290" s="3" t="s">
        <v>3288</v>
      </c>
      <c r="C3290" s="3" t="s">
        <v>7397</v>
      </c>
      <c r="D3290" s="6">
        <v>10000</v>
      </c>
      <c r="E3290" s="8">
        <v>10026.49</v>
      </c>
      <c r="F3290" s="13">
        <f>IFERROR(ROUND(E3290/Q3290,2),0)</f>
        <v>48.44</v>
      </c>
      <c r="G3290" s="10">
        <f>ROUND(E3290/D3290,2)</f>
        <v>1</v>
      </c>
      <c r="H3290" s="9" t="s">
        <v>8217</v>
      </c>
      <c r="I3290" t="s">
        <v>8223</v>
      </c>
      <c r="J3290" t="s">
        <v>8245</v>
      </c>
      <c r="K3290">
        <v>1466463600</v>
      </c>
      <c r="L3290">
        <v>1463337315</v>
      </c>
      <c r="M3290" s="20">
        <f>(((K3290/60)/60)/24)+DATE(1970,1,1)</f>
        <v>42541.958333333328</v>
      </c>
      <c r="N3290" s="20">
        <f>(((L3290/60)/60)/24)+DATE(1970,1,1)</f>
        <v>42505.774479166663</v>
      </c>
      <c r="O3290" s="22">
        <f>M3290-N3290</f>
        <v>36.183854166665697</v>
      </c>
      <c r="P3290" t="b">
        <v>0</v>
      </c>
      <c r="Q3290">
        <v>207</v>
      </c>
      <c r="R3290" t="b">
        <v>1</v>
      </c>
      <c r="S3290" t="s">
        <v>8266</v>
      </c>
      <c r="T3290" s="15" t="s">
        <v>8313</v>
      </c>
      <c r="U3290" s="15" t="s">
        <v>8314</v>
      </c>
    </row>
    <row r="3291" spans="1:21" ht="60" x14ac:dyDescent="0.25">
      <c r="A3291">
        <v>3289</v>
      </c>
      <c r="B3291" s="3" t="s">
        <v>3289</v>
      </c>
      <c r="C3291" s="3" t="s">
        <v>7398</v>
      </c>
      <c r="D3291" s="6">
        <v>500</v>
      </c>
      <c r="E3291" s="8">
        <v>665.21</v>
      </c>
      <c r="F3291" s="13">
        <f>IFERROR(ROUND(E3291/Q3291,2),0)</f>
        <v>26.61</v>
      </c>
      <c r="G3291" s="10">
        <f>ROUND(E3291/D3291,2)</f>
        <v>1.33</v>
      </c>
      <c r="H3291" s="9" t="s">
        <v>8217</v>
      </c>
      <c r="I3291" t="s">
        <v>8223</v>
      </c>
      <c r="J3291" t="s">
        <v>8245</v>
      </c>
      <c r="K3291">
        <v>1487580602</v>
      </c>
      <c r="L3291">
        <v>1485161402</v>
      </c>
      <c r="M3291" s="20">
        <f>(((K3291/60)/60)/24)+DATE(1970,1,1)</f>
        <v>42786.368078703701</v>
      </c>
      <c r="N3291" s="20">
        <f>(((L3291/60)/60)/24)+DATE(1970,1,1)</f>
        <v>42758.368078703701</v>
      </c>
      <c r="O3291" s="22">
        <f>M3291-N3291</f>
        <v>28</v>
      </c>
      <c r="P3291" t="b">
        <v>0</v>
      </c>
      <c r="Q3291">
        <v>25</v>
      </c>
      <c r="R3291" t="b">
        <v>1</v>
      </c>
      <c r="S3291" t="s">
        <v>8266</v>
      </c>
      <c r="T3291" s="15" t="s">
        <v>8313</v>
      </c>
      <c r="U3291" s="15" t="s">
        <v>8314</v>
      </c>
    </row>
    <row r="3292" spans="1:21" ht="75" x14ac:dyDescent="0.25">
      <c r="A3292">
        <v>3290</v>
      </c>
      <c r="B3292" s="3" t="s">
        <v>3290</v>
      </c>
      <c r="C3292" s="3" t="s">
        <v>7399</v>
      </c>
      <c r="D3292" s="6">
        <v>2000</v>
      </c>
      <c r="E3292" s="8">
        <v>2424</v>
      </c>
      <c r="F3292" s="13">
        <f>IFERROR(ROUND(E3292/Q3292,2),0)</f>
        <v>33.67</v>
      </c>
      <c r="G3292" s="10">
        <f>ROUND(E3292/D3292,2)</f>
        <v>1.21</v>
      </c>
      <c r="H3292" s="9" t="s">
        <v>8217</v>
      </c>
      <c r="I3292" t="s">
        <v>8223</v>
      </c>
      <c r="J3292" t="s">
        <v>8245</v>
      </c>
      <c r="K3292">
        <v>1489234891</v>
      </c>
      <c r="L3292">
        <v>1486642891</v>
      </c>
      <c r="M3292" s="20">
        <f>(((K3292/60)/60)/24)+DATE(1970,1,1)</f>
        <v>42805.51494212963</v>
      </c>
      <c r="N3292" s="20">
        <f>(((L3292/60)/60)/24)+DATE(1970,1,1)</f>
        <v>42775.51494212963</v>
      </c>
      <c r="O3292" s="22">
        <f>M3292-N3292</f>
        <v>30</v>
      </c>
      <c r="P3292" t="b">
        <v>0</v>
      </c>
      <c r="Q3292">
        <v>72</v>
      </c>
      <c r="R3292" t="b">
        <v>1</v>
      </c>
      <c r="S3292" t="s">
        <v>8266</v>
      </c>
      <c r="T3292" s="15" t="s">
        <v>8313</v>
      </c>
      <c r="U3292" s="15" t="s">
        <v>8314</v>
      </c>
    </row>
    <row r="3293" spans="1:21" ht="60" x14ac:dyDescent="0.25">
      <c r="A3293">
        <v>3291</v>
      </c>
      <c r="B3293" s="3" t="s">
        <v>3291</v>
      </c>
      <c r="C3293" s="3" t="s">
        <v>7400</v>
      </c>
      <c r="D3293" s="6">
        <v>500</v>
      </c>
      <c r="E3293" s="8">
        <v>570</v>
      </c>
      <c r="F3293" s="13">
        <f>IFERROR(ROUND(E3293/Q3293,2),0)</f>
        <v>40.71</v>
      </c>
      <c r="G3293" s="10">
        <f>ROUND(E3293/D3293,2)</f>
        <v>1.1399999999999999</v>
      </c>
      <c r="H3293" s="9" t="s">
        <v>8217</v>
      </c>
      <c r="I3293" t="s">
        <v>8222</v>
      </c>
      <c r="J3293" t="s">
        <v>8244</v>
      </c>
      <c r="K3293">
        <v>1442462340</v>
      </c>
      <c r="L3293">
        <v>1439743900</v>
      </c>
      <c r="M3293" s="20">
        <f>(((K3293/60)/60)/24)+DATE(1970,1,1)</f>
        <v>42264.165972222225</v>
      </c>
      <c r="N3293" s="20">
        <f>(((L3293/60)/60)/24)+DATE(1970,1,1)</f>
        <v>42232.702546296292</v>
      </c>
      <c r="O3293" s="22">
        <f>M3293-N3293</f>
        <v>31.463425925932825</v>
      </c>
      <c r="P3293" t="b">
        <v>0</v>
      </c>
      <c r="Q3293">
        <v>14</v>
      </c>
      <c r="R3293" t="b">
        <v>1</v>
      </c>
      <c r="S3293" t="s">
        <v>8266</v>
      </c>
      <c r="T3293" s="15" t="s">
        <v>8313</v>
      </c>
      <c r="U3293" s="15" t="s">
        <v>8314</v>
      </c>
    </row>
    <row r="3294" spans="1:21" ht="45" x14ac:dyDescent="0.25">
      <c r="A3294">
        <v>3292</v>
      </c>
      <c r="B3294" s="3" t="s">
        <v>3292</v>
      </c>
      <c r="C3294" s="3" t="s">
        <v>7401</v>
      </c>
      <c r="D3294" s="6">
        <v>101</v>
      </c>
      <c r="E3294" s="8">
        <v>289</v>
      </c>
      <c r="F3294" s="13">
        <f>IFERROR(ROUND(E3294/Q3294,2),0)</f>
        <v>19.27</v>
      </c>
      <c r="G3294" s="10">
        <f>ROUND(E3294/D3294,2)</f>
        <v>2.86</v>
      </c>
      <c r="H3294" s="9" t="s">
        <v>8217</v>
      </c>
      <c r="I3294" t="s">
        <v>8223</v>
      </c>
      <c r="J3294" t="s">
        <v>8245</v>
      </c>
      <c r="K3294">
        <v>1449257348</v>
      </c>
      <c r="L3294">
        <v>1444069748</v>
      </c>
      <c r="M3294" s="20">
        <f>(((K3294/60)/60)/24)+DATE(1970,1,1)</f>
        <v>42342.811898148153</v>
      </c>
      <c r="N3294" s="20">
        <f>(((L3294/60)/60)/24)+DATE(1970,1,1)</f>
        <v>42282.770231481481</v>
      </c>
      <c r="O3294" s="22">
        <f>M3294-N3294</f>
        <v>60.041666666671517</v>
      </c>
      <c r="P3294" t="b">
        <v>0</v>
      </c>
      <c r="Q3294">
        <v>15</v>
      </c>
      <c r="R3294" t="b">
        <v>1</v>
      </c>
      <c r="S3294" t="s">
        <v>8266</v>
      </c>
      <c r="T3294" s="15" t="s">
        <v>8313</v>
      </c>
      <c r="U3294" s="15" t="s">
        <v>8314</v>
      </c>
    </row>
    <row r="3295" spans="1:21" ht="60" x14ac:dyDescent="0.25">
      <c r="A3295">
        <v>3293</v>
      </c>
      <c r="B3295" s="3" t="s">
        <v>3293</v>
      </c>
      <c r="C3295" s="3" t="s">
        <v>7402</v>
      </c>
      <c r="D3295" s="6">
        <v>4500</v>
      </c>
      <c r="E3295" s="8">
        <v>7670</v>
      </c>
      <c r="F3295" s="13">
        <f>IFERROR(ROUND(E3295/Q3295,2),0)</f>
        <v>84.29</v>
      </c>
      <c r="G3295" s="10">
        <f>ROUND(E3295/D3295,2)</f>
        <v>1.7</v>
      </c>
      <c r="H3295" s="9" t="s">
        <v>8217</v>
      </c>
      <c r="I3295" t="s">
        <v>8226</v>
      </c>
      <c r="J3295" t="s">
        <v>8248</v>
      </c>
      <c r="K3295">
        <v>1488622352</v>
      </c>
      <c r="L3295">
        <v>1486030352</v>
      </c>
      <c r="M3295" s="20">
        <f>(((K3295/60)/60)/24)+DATE(1970,1,1)</f>
        <v>42798.425370370373</v>
      </c>
      <c r="N3295" s="20">
        <f>(((L3295/60)/60)/24)+DATE(1970,1,1)</f>
        <v>42768.425370370373</v>
      </c>
      <c r="O3295" s="22">
        <f>M3295-N3295</f>
        <v>30</v>
      </c>
      <c r="P3295" t="b">
        <v>0</v>
      </c>
      <c r="Q3295">
        <v>91</v>
      </c>
      <c r="R3295" t="b">
        <v>1</v>
      </c>
      <c r="S3295" t="s">
        <v>8266</v>
      </c>
      <c r="T3295" s="15" t="s">
        <v>8313</v>
      </c>
      <c r="U3295" s="15" t="s">
        <v>8314</v>
      </c>
    </row>
    <row r="3296" spans="1:21" ht="60" x14ac:dyDescent="0.25">
      <c r="A3296">
        <v>3294</v>
      </c>
      <c r="B3296" s="3" t="s">
        <v>3294</v>
      </c>
      <c r="C3296" s="3" t="s">
        <v>7403</v>
      </c>
      <c r="D3296" s="6">
        <v>600</v>
      </c>
      <c r="E3296" s="8">
        <v>710</v>
      </c>
      <c r="F3296" s="13">
        <f>IFERROR(ROUND(E3296/Q3296,2),0)</f>
        <v>29.58</v>
      </c>
      <c r="G3296" s="10">
        <f>ROUND(E3296/D3296,2)</f>
        <v>1.18</v>
      </c>
      <c r="H3296" s="9" t="s">
        <v>8217</v>
      </c>
      <c r="I3296" t="s">
        <v>8223</v>
      </c>
      <c r="J3296" t="s">
        <v>8245</v>
      </c>
      <c r="K3296">
        <v>1434459554</v>
      </c>
      <c r="L3296">
        <v>1431867554</v>
      </c>
      <c r="M3296" s="20">
        <f>(((K3296/60)/60)/24)+DATE(1970,1,1)</f>
        <v>42171.541134259256</v>
      </c>
      <c r="N3296" s="20">
        <f>(((L3296/60)/60)/24)+DATE(1970,1,1)</f>
        <v>42141.541134259256</v>
      </c>
      <c r="O3296" s="22">
        <f>M3296-N3296</f>
        <v>30</v>
      </c>
      <c r="P3296" t="b">
        <v>0</v>
      </c>
      <c r="Q3296">
        <v>24</v>
      </c>
      <c r="R3296" t="b">
        <v>1</v>
      </c>
      <c r="S3296" t="s">
        <v>8266</v>
      </c>
      <c r="T3296" s="15" t="s">
        <v>8313</v>
      </c>
      <c r="U3296" s="15" t="s">
        <v>8314</v>
      </c>
    </row>
    <row r="3297" spans="1:21" ht="60" x14ac:dyDescent="0.25">
      <c r="A3297">
        <v>3295</v>
      </c>
      <c r="B3297" s="3" t="s">
        <v>3295</v>
      </c>
      <c r="C3297" s="3" t="s">
        <v>7404</v>
      </c>
      <c r="D3297" s="6">
        <v>700</v>
      </c>
      <c r="E3297" s="8">
        <v>720.01</v>
      </c>
      <c r="F3297" s="13">
        <f>IFERROR(ROUND(E3297/Q3297,2),0)</f>
        <v>26.67</v>
      </c>
      <c r="G3297" s="10">
        <f>ROUND(E3297/D3297,2)</f>
        <v>1.03</v>
      </c>
      <c r="H3297" s="9" t="s">
        <v>8217</v>
      </c>
      <c r="I3297" t="s">
        <v>8223</v>
      </c>
      <c r="J3297" t="s">
        <v>8245</v>
      </c>
      <c r="K3297">
        <v>1474886229</v>
      </c>
      <c r="L3297">
        <v>1472294229</v>
      </c>
      <c r="M3297" s="20">
        <f>(((K3297/60)/60)/24)+DATE(1970,1,1)</f>
        <v>42639.442465277782</v>
      </c>
      <c r="N3297" s="20">
        <f>(((L3297/60)/60)/24)+DATE(1970,1,1)</f>
        <v>42609.442465277782</v>
      </c>
      <c r="O3297" s="22">
        <f>M3297-N3297</f>
        <v>30</v>
      </c>
      <c r="P3297" t="b">
        <v>0</v>
      </c>
      <c r="Q3297">
        <v>27</v>
      </c>
      <c r="R3297" t="b">
        <v>1</v>
      </c>
      <c r="S3297" t="s">
        <v>8266</v>
      </c>
      <c r="T3297" s="15" t="s">
        <v>8313</v>
      </c>
      <c r="U3297" s="15" t="s">
        <v>8314</v>
      </c>
    </row>
    <row r="3298" spans="1:21" ht="60" x14ac:dyDescent="0.25">
      <c r="A3298">
        <v>3296</v>
      </c>
      <c r="B3298" s="3" t="s">
        <v>3296</v>
      </c>
      <c r="C3298" s="3" t="s">
        <v>7405</v>
      </c>
      <c r="D3298" s="6">
        <v>1500</v>
      </c>
      <c r="E3298" s="8">
        <v>2161</v>
      </c>
      <c r="F3298" s="13">
        <f>IFERROR(ROUND(E3298/Q3298,2),0)</f>
        <v>45.98</v>
      </c>
      <c r="G3298" s="10">
        <f>ROUND(E3298/D3298,2)</f>
        <v>1.44</v>
      </c>
      <c r="H3298" s="9" t="s">
        <v>8217</v>
      </c>
      <c r="I3298" t="s">
        <v>8223</v>
      </c>
      <c r="J3298" t="s">
        <v>8245</v>
      </c>
      <c r="K3298">
        <v>1448229600</v>
      </c>
      <c r="L3298">
        <v>1446401372</v>
      </c>
      <c r="M3298" s="20">
        <f>(((K3298/60)/60)/24)+DATE(1970,1,1)</f>
        <v>42330.916666666672</v>
      </c>
      <c r="N3298" s="20">
        <f>(((L3298/60)/60)/24)+DATE(1970,1,1)</f>
        <v>42309.756620370375</v>
      </c>
      <c r="O3298" s="22">
        <f>M3298-N3298</f>
        <v>21.160046296296059</v>
      </c>
      <c r="P3298" t="b">
        <v>0</v>
      </c>
      <c r="Q3298">
        <v>47</v>
      </c>
      <c r="R3298" t="b">
        <v>1</v>
      </c>
      <c r="S3298" t="s">
        <v>8266</v>
      </c>
      <c r="T3298" s="15" t="s">
        <v>8313</v>
      </c>
      <c r="U3298" s="15" t="s">
        <v>8314</v>
      </c>
    </row>
    <row r="3299" spans="1:21" ht="45" x14ac:dyDescent="0.25">
      <c r="A3299">
        <v>3297</v>
      </c>
      <c r="B3299" s="3" t="s">
        <v>3297</v>
      </c>
      <c r="C3299" s="3" t="s">
        <v>7406</v>
      </c>
      <c r="D3299" s="6">
        <v>5500</v>
      </c>
      <c r="E3299" s="8">
        <v>5504</v>
      </c>
      <c r="F3299" s="13">
        <f>IFERROR(ROUND(E3299/Q3299,2),0)</f>
        <v>125.09</v>
      </c>
      <c r="G3299" s="10">
        <f>ROUND(E3299/D3299,2)</f>
        <v>1</v>
      </c>
      <c r="H3299" s="9" t="s">
        <v>8217</v>
      </c>
      <c r="I3299" t="s">
        <v>8223</v>
      </c>
      <c r="J3299" t="s">
        <v>8245</v>
      </c>
      <c r="K3299">
        <v>1438037940</v>
      </c>
      <c r="L3299">
        <v>1436380256</v>
      </c>
      <c r="M3299" s="20">
        <f>(((K3299/60)/60)/24)+DATE(1970,1,1)</f>
        <v>42212.957638888889</v>
      </c>
      <c r="N3299" s="20">
        <f>(((L3299/60)/60)/24)+DATE(1970,1,1)</f>
        <v>42193.771481481483</v>
      </c>
      <c r="O3299" s="22">
        <f>M3299-N3299</f>
        <v>19.186157407406427</v>
      </c>
      <c r="P3299" t="b">
        <v>0</v>
      </c>
      <c r="Q3299">
        <v>44</v>
      </c>
      <c r="R3299" t="b">
        <v>1</v>
      </c>
      <c r="S3299" t="s">
        <v>8266</v>
      </c>
      <c r="T3299" s="15" t="s">
        <v>8313</v>
      </c>
      <c r="U3299" s="15" t="s">
        <v>8314</v>
      </c>
    </row>
    <row r="3300" spans="1:21" ht="60" x14ac:dyDescent="0.25">
      <c r="A3300">
        <v>3298</v>
      </c>
      <c r="B3300" s="3" t="s">
        <v>3298</v>
      </c>
      <c r="C3300" s="3" t="s">
        <v>7407</v>
      </c>
      <c r="D3300" s="6">
        <v>10000</v>
      </c>
      <c r="E3300" s="8">
        <v>10173</v>
      </c>
      <c r="F3300" s="13">
        <f>IFERROR(ROUND(E3300/Q3300,2),0)</f>
        <v>141.29</v>
      </c>
      <c r="G3300" s="10">
        <f>ROUND(E3300/D3300,2)</f>
        <v>1.02</v>
      </c>
      <c r="H3300" s="9" t="s">
        <v>8217</v>
      </c>
      <c r="I3300" t="s">
        <v>8222</v>
      </c>
      <c r="J3300" t="s">
        <v>8244</v>
      </c>
      <c r="K3300">
        <v>1442102400</v>
      </c>
      <c r="L3300">
        <v>1440370768</v>
      </c>
      <c r="M3300" s="20">
        <f>(((K3300/60)/60)/24)+DATE(1970,1,1)</f>
        <v>42260</v>
      </c>
      <c r="N3300" s="20">
        <f>(((L3300/60)/60)/24)+DATE(1970,1,1)</f>
        <v>42239.957962962959</v>
      </c>
      <c r="O3300" s="22">
        <f>M3300-N3300</f>
        <v>20.042037037041155</v>
      </c>
      <c r="P3300" t="b">
        <v>0</v>
      </c>
      <c r="Q3300">
        <v>72</v>
      </c>
      <c r="R3300" t="b">
        <v>1</v>
      </c>
      <c r="S3300" t="s">
        <v>8266</v>
      </c>
      <c r="T3300" s="15" t="s">
        <v>8313</v>
      </c>
      <c r="U3300" s="15" t="s">
        <v>8314</v>
      </c>
    </row>
    <row r="3301" spans="1:21" ht="60" x14ac:dyDescent="0.25">
      <c r="A3301">
        <v>3299</v>
      </c>
      <c r="B3301" s="3" t="s">
        <v>3299</v>
      </c>
      <c r="C3301" s="3" t="s">
        <v>7408</v>
      </c>
      <c r="D3301" s="6">
        <v>3000</v>
      </c>
      <c r="E3301" s="8">
        <v>3486</v>
      </c>
      <c r="F3301" s="13">
        <f>IFERROR(ROUND(E3301/Q3301,2),0)</f>
        <v>55.33</v>
      </c>
      <c r="G3301" s="10">
        <f>ROUND(E3301/D3301,2)</f>
        <v>1.1599999999999999</v>
      </c>
      <c r="H3301" s="9" t="s">
        <v>8217</v>
      </c>
      <c r="I3301" t="s">
        <v>8222</v>
      </c>
      <c r="J3301" t="s">
        <v>8244</v>
      </c>
      <c r="K3301">
        <v>1444860063</v>
      </c>
      <c r="L3301">
        <v>1442268063</v>
      </c>
      <c r="M3301" s="20">
        <f>(((K3301/60)/60)/24)+DATE(1970,1,1)</f>
        <v>42291.917395833334</v>
      </c>
      <c r="N3301" s="20">
        <f>(((L3301/60)/60)/24)+DATE(1970,1,1)</f>
        <v>42261.917395833334</v>
      </c>
      <c r="O3301" s="22">
        <f>M3301-N3301</f>
        <v>30</v>
      </c>
      <c r="P3301" t="b">
        <v>0</v>
      </c>
      <c r="Q3301">
        <v>63</v>
      </c>
      <c r="R3301" t="b">
        <v>1</v>
      </c>
      <c r="S3301" t="s">
        <v>8266</v>
      </c>
      <c r="T3301" s="15" t="s">
        <v>8313</v>
      </c>
      <c r="U3301" s="15" t="s">
        <v>8314</v>
      </c>
    </row>
    <row r="3302" spans="1:21" ht="45" x14ac:dyDescent="0.25">
      <c r="A3302">
        <v>3300</v>
      </c>
      <c r="B3302" s="3" t="s">
        <v>3300</v>
      </c>
      <c r="C3302" s="3" t="s">
        <v>7409</v>
      </c>
      <c r="D3302" s="6">
        <v>3000</v>
      </c>
      <c r="E3302" s="8">
        <v>4085</v>
      </c>
      <c r="F3302" s="13">
        <f>IFERROR(ROUND(E3302/Q3302,2),0)</f>
        <v>46.42</v>
      </c>
      <c r="G3302" s="10">
        <f>ROUND(E3302/D3302,2)</f>
        <v>1.36</v>
      </c>
      <c r="H3302" s="9" t="s">
        <v>8217</v>
      </c>
      <c r="I3302" t="s">
        <v>8222</v>
      </c>
      <c r="J3302" t="s">
        <v>8244</v>
      </c>
      <c r="K3302">
        <v>1430329862</v>
      </c>
      <c r="L3302">
        <v>1428515462</v>
      </c>
      <c r="M3302" s="20">
        <f>(((K3302/60)/60)/24)+DATE(1970,1,1)</f>
        <v>42123.743773148148</v>
      </c>
      <c r="N3302" s="20">
        <f>(((L3302/60)/60)/24)+DATE(1970,1,1)</f>
        <v>42102.743773148148</v>
      </c>
      <c r="O3302" s="22">
        <f>M3302-N3302</f>
        <v>21</v>
      </c>
      <c r="P3302" t="b">
        <v>0</v>
      </c>
      <c r="Q3302">
        <v>88</v>
      </c>
      <c r="R3302" t="b">
        <v>1</v>
      </c>
      <c r="S3302" t="s">
        <v>8266</v>
      </c>
      <c r="T3302" s="15" t="s">
        <v>8313</v>
      </c>
      <c r="U3302" s="15" t="s">
        <v>8314</v>
      </c>
    </row>
    <row r="3303" spans="1:21" ht="60" x14ac:dyDescent="0.25">
      <c r="A3303">
        <v>3301</v>
      </c>
      <c r="B3303" s="3" t="s">
        <v>3301</v>
      </c>
      <c r="C3303" s="3" t="s">
        <v>7410</v>
      </c>
      <c r="D3303" s="6">
        <v>3000</v>
      </c>
      <c r="E3303" s="8">
        <v>4004</v>
      </c>
      <c r="F3303" s="13">
        <f>IFERROR(ROUND(E3303/Q3303,2),0)</f>
        <v>57.2</v>
      </c>
      <c r="G3303" s="10">
        <f>ROUND(E3303/D3303,2)</f>
        <v>1.33</v>
      </c>
      <c r="H3303" s="9" t="s">
        <v>8217</v>
      </c>
      <c r="I3303" t="s">
        <v>8222</v>
      </c>
      <c r="J3303" t="s">
        <v>8244</v>
      </c>
      <c r="K3303">
        <v>1470034740</v>
      </c>
      <c r="L3303">
        <v>1466185176</v>
      </c>
      <c r="M3303" s="20">
        <f>(((K3303/60)/60)/24)+DATE(1970,1,1)</f>
        <v>42583.290972222225</v>
      </c>
      <c r="N3303" s="20">
        <f>(((L3303/60)/60)/24)+DATE(1970,1,1)</f>
        <v>42538.73583333334</v>
      </c>
      <c r="O3303" s="22">
        <f>M3303-N3303</f>
        <v>44.555138888885267</v>
      </c>
      <c r="P3303" t="b">
        <v>0</v>
      </c>
      <c r="Q3303">
        <v>70</v>
      </c>
      <c r="R3303" t="b">
        <v>1</v>
      </c>
      <c r="S3303" t="s">
        <v>8266</v>
      </c>
      <c r="T3303" s="15" t="s">
        <v>8313</v>
      </c>
      <c r="U3303" s="15" t="s">
        <v>8314</v>
      </c>
    </row>
    <row r="3304" spans="1:21" x14ac:dyDescent="0.25">
      <c r="A3304">
        <v>3302</v>
      </c>
      <c r="B3304" s="3" t="s">
        <v>3302</v>
      </c>
      <c r="C3304" s="3" t="s">
        <v>7411</v>
      </c>
      <c r="D3304" s="6">
        <v>8400</v>
      </c>
      <c r="E3304" s="8">
        <v>8685</v>
      </c>
      <c r="F3304" s="13">
        <f>IFERROR(ROUND(E3304/Q3304,2),0)</f>
        <v>173.7</v>
      </c>
      <c r="G3304" s="10">
        <f>ROUND(E3304/D3304,2)</f>
        <v>1.03</v>
      </c>
      <c r="H3304" s="9" t="s">
        <v>8217</v>
      </c>
      <c r="I3304" t="s">
        <v>8225</v>
      </c>
      <c r="J3304" t="s">
        <v>8247</v>
      </c>
      <c r="K3304">
        <v>1481099176</v>
      </c>
      <c r="L3304">
        <v>1478507176</v>
      </c>
      <c r="M3304" s="20">
        <f>(((K3304/60)/60)/24)+DATE(1970,1,1)</f>
        <v>42711.35157407407</v>
      </c>
      <c r="N3304" s="20">
        <f>(((L3304/60)/60)/24)+DATE(1970,1,1)</f>
        <v>42681.35157407407</v>
      </c>
      <c r="O3304" s="22">
        <f>M3304-N3304</f>
        <v>30</v>
      </c>
      <c r="P3304" t="b">
        <v>0</v>
      </c>
      <c r="Q3304">
        <v>50</v>
      </c>
      <c r="R3304" t="b">
        <v>1</v>
      </c>
      <c r="S3304" t="s">
        <v>8266</v>
      </c>
      <c r="T3304" s="15" t="s">
        <v>8313</v>
      </c>
      <c r="U3304" s="15" t="s">
        <v>8314</v>
      </c>
    </row>
    <row r="3305" spans="1:21" ht="60" x14ac:dyDescent="0.25">
      <c r="A3305">
        <v>3303</v>
      </c>
      <c r="B3305" s="3" t="s">
        <v>3303</v>
      </c>
      <c r="C3305" s="3" t="s">
        <v>7412</v>
      </c>
      <c r="D3305" s="6">
        <v>1800</v>
      </c>
      <c r="E3305" s="8">
        <v>2086</v>
      </c>
      <c r="F3305" s="13">
        <f>IFERROR(ROUND(E3305/Q3305,2),0)</f>
        <v>59.6</v>
      </c>
      <c r="G3305" s="10">
        <f>ROUND(E3305/D3305,2)</f>
        <v>1.1599999999999999</v>
      </c>
      <c r="H3305" s="9" t="s">
        <v>8217</v>
      </c>
      <c r="I3305" t="s">
        <v>8222</v>
      </c>
      <c r="J3305" t="s">
        <v>8244</v>
      </c>
      <c r="K3305">
        <v>1427553484</v>
      </c>
      <c r="L3305">
        <v>1424533084</v>
      </c>
      <c r="M3305" s="20">
        <f>(((K3305/60)/60)/24)+DATE(1970,1,1)</f>
        <v>42091.609768518523</v>
      </c>
      <c r="N3305" s="20">
        <f>(((L3305/60)/60)/24)+DATE(1970,1,1)</f>
        <v>42056.65143518518</v>
      </c>
      <c r="O3305" s="22">
        <f>M3305-N3305</f>
        <v>34.958333333343035</v>
      </c>
      <c r="P3305" t="b">
        <v>0</v>
      </c>
      <c r="Q3305">
        <v>35</v>
      </c>
      <c r="R3305" t="b">
        <v>1</v>
      </c>
      <c r="S3305" t="s">
        <v>8266</v>
      </c>
      <c r="T3305" s="15" t="s">
        <v>8313</v>
      </c>
      <c r="U3305" s="15" t="s">
        <v>8314</v>
      </c>
    </row>
    <row r="3306" spans="1:21" ht="45" x14ac:dyDescent="0.25">
      <c r="A3306">
        <v>3304</v>
      </c>
      <c r="B3306" s="3" t="s">
        <v>3304</v>
      </c>
      <c r="C3306" s="3" t="s">
        <v>7413</v>
      </c>
      <c r="D3306" s="6">
        <v>15000</v>
      </c>
      <c r="E3306" s="8">
        <v>15677.5</v>
      </c>
      <c r="F3306" s="13">
        <f>IFERROR(ROUND(E3306/Q3306,2),0)</f>
        <v>89.59</v>
      </c>
      <c r="G3306" s="10">
        <f>ROUND(E3306/D3306,2)</f>
        <v>1.05</v>
      </c>
      <c r="H3306" s="9" t="s">
        <v>8217</v>
      </c>
      <c r="I3306" t="s">
        <v>8222</v>
      </c>
      <c r="J3306" t="s">
        <v>8244</v>
      </c>
      <c r="K3306">
        <v>1482418752</v>
      </c>
      <c r="L3306">
        <v>1479826752</v>
      </c>
      <c r="M3306" s="20">
        <f>(((K3306/60)/60)/24)+DATE(1970,1,1)</f>
        <v>42726.624444444446</v>
      </c>
      <c r="N3306" s="20">
        <f>(((L3306/60)/60)/24)+DATE(1970,1,1)</f>
        <v>42696.624444444446</v>
      </c>
      <c r="O3306" s="22">
        <f>M3306-N3306</f>
        <v>30</v>
      </c>
      <c r="P3306" t="b">
        <v>0</v>
      </c>
      <c r="Q3306">
        <v>175</v>
      </c>
      <c r="R3306" t="b">
        <v>1</v>
      </c>
      <c r="S3306" t="s">
        <v>8266</v>
      </c>
      <c r="T3306" s="15" t="s">
        <v>8313</v>
      </c>
      <c r="U3306" s="15" t="s">
        <v>8314</v>
      </c>
    </row>
    <row r="3307" spans="1:21" ht="60" x14ac:dyDescent="0.25">
      <c r="A3307">
        <v>3305</v>
      </c>
      <c r="B3307" s="3" t="s">
        <v>3305</v>
      </c>
      <c r="C3307" s="3" t="s">
        <v>7414</v>
      </c>
      <c r="D3307" s="6">
        <v>4000</v>
      </c>
      <c r="E3307" s="8">
        <v>4081</v>
      </c>
      <c r="F3307" s="13">
        <f>IFERROR(ROUND(E3307/Q3307,2),0)</f>
        <v>204.05</v>
      </c>
      <c r="G3307" s="10">
        <f>ROUND(E3307/D3307,2)</f>
        <v>1.02</v>
      </c>
      <c r="H3307" s="9" t="s">
        <v>8217</v>
      </c>
      <c r="I3307" t="s">
        <v>8222</v>
      </c>
      <c r="J3307" t="s">
        <v>8244</v>
      </c>
      <c r="K3307">
        <v>1438374748</v>
      </c>
      <c r="L3307">
        <v>1435782748</v>
      </c>
      <c r="M3307" s="20">
        <f>(((K3307/60)/60)/24)+DATE(1970,1,1)</f>
        <v>42216.855879629627</v>
      </c>
      <c r="N3307" s="20">
        <f>(((L3307/60)/60)/24)+DATE(1970,1,1)</f>
        <v>42186.855879629627</v>
      </c>
      <c r="O3307" s="22">
        <f>M3307-N3307</f>
        <v>30</v>
      </c>
      <c r="P3307" t="b">
        <v>0</v>
      </c>
      <c r="Q3307">
        <v>20</v>
      </c>
      <c r="R3307" t="b">
        <v>1</v>
      </c>
      <c r="S3307" t="s">
        <v>8266</v>
      </c>
      <c r="T3307" s="15" t="s">
        <v>8313</v>
      </c>
      <c r="U3307" s="15" t="s">
        <v>8314</v>
      </c>
    </row>
    <row r="3308" spans="1:21" ht="60" x14ac:dyDescent="0.25">
      <c r="A3308">
        <v>3306</v>
      </c>
      <c r="B3308" s="3" t="s">
        <v>3306</v>
      </c>
      <c r="C3308" s="3" t="s">
        <v>7415</v>
      </c>
      <c r="D3308" s="6">
        <v>1500</v>
      </c>
      <c r="E3308" s="8">
        <v>2630</v>
      </c>
      <c r="F3308" s="13">
        <f>IFERROR(ROUND(E3308/Q3308,2),0)</f>
        <v>48.7</v>
      </c>
      <c r="G3308" s="10">
        <f>ROUND(E3308/D3308,2)</f>
        <v>1.75</v>
      </c>
      <c r="H3308" s="9" t="s">
        <v>8217</v>
      </c>
      <c r="I3308" t="s">
        <v>8222</v>
      </c>
      <c r="J3308" t="s">
        <v>8244</v>
      </c>
      <c r="K3308">
        <v>1465527600</v>
      </c>
      <c r="L3308">
        <v>1462252542</v>
      </c>
      <c r="M3308" s="20">
        <f>(((K3308/60)/60)/24)+DATE(1970,1,1)</f>
        <v>42531.125</v>
      </c>
      <c r="N3308" s="20">
        <f>(((L3308/60)/60)/24)+DATE(1970,1,1)</f>
        <v>42493.219236111108</v>
      </c>
      <c r="O3308" s="22">
        <f>M3308-N3308</f>
        <v>37.90576388889167</v>
      </c>
      <c r="P3308" t="b">
        <v>0</v>
      </c>
      <c r="Q3308">
        <v>54</v>
      </c>
      <c r="R3308" t="b">
        <v>1</v>
      </c>
      <c r="S3308" t="s">
        <v>8266</v>
      </c>
      <c r="T3308" s="15" t="s">
        <v>8313</v>
      </c>
      <c r="U3308" s="15" t="s">
        <v>8314</v>
      </c>
    </row>
    <row r="3309" spans="1:21" ht="60" x14ac:dyDescent="0.25">
      <c r="A3309">
        <v>3307</v>
      </c>
      <c r="B3309" s="3" t="s">
        <v>3307</v>
      </c>
      <c r="C3309" s="3" t="s">
        <v>7416</v>
      </c>
      <c r="D3309" s="6">
        <v>1000</v>
      </c>
      <c r="E3309" s="8">
        <v>1066.8</v>
      </c>
      <c r="F3309" s="13">
        <f>IFERROR(ROUND(E3309/Q3309,2),0)</f>
        <v>53.34</v>
      </c>
      <c r="G3309" s="10">
        <f>ROUND(E3309/D3309,2)</f>
        <v>1.07</v>
      </c>
      <c r="H3309" s="9" t="s">
        <v>8217</v>
      </c>
      <c r="I3309" t="s">
        <v>8222</v>
      </c>
      <c r="J3309" t="s">
        <v>8244</v>
      </c>
      <c r="K3309">
        <v>1463275339</v>
      </c>
      <c r="L3309">
        <v>1460683339</v>
      </c>
      <c r="M3309" s="20">
        <f>(((K3309/60)/60)/24)+DATE(1970,1,1)</f>
        <v>42505.057164351849</v>
      </c>
      <c r="N3309" s="20">
        <f>(((L3309/60)/60)/24)+DATE(1970,1,1)</f>
        <v>42475.057164351849</v>
      </c>
      <c r="O3309" s="22">
        <f>M3309-N3309</f>
        <v>30</v>
      </c>
      <c r="P3309" t="b">
        <v>0</v>
      </c>
      <c r="Q3309">
        <v>20</v>
      </c>
      <c r="R3309" t="b">
        <v>1</v>
      </c>
      <c r="S3309" t="s">
        <v>8266</v>
      </c>
      <c r="T3309" s="15" t="s">
        <v>8313</v>
      </c>
      <c r="U3309" s="15" t="s">
        <v>8314</v>
      </c>
    </row>
    <row r="3310" spans="1:21" ht="45" x14ac:dyDescent="0.25">
      <c r="A3310">
        <v>3308</v>
      </c>
      <c r="B3310" s="3" t="s">
        <v>3308</v>
      </c>
      <c r="C3310" s="3" t="s">
        <v>7417</v>
      </c>
      <c r="D3310" s="6">
        <v>3500</v>
      </c>
      <c r="E3310" s="8">
        <v>4280</v>
      </c>
      <c r="F3310" s="13">
        <f>IFERROR(ROUND(E3310/Q3310,2),0)</f>
        <v>75.09</v>
      </c>
      <c r="G3310" s="10">
        <f>ROUND(E3310/D3310,2)</f>
        <v>1.22</v>
      </c>
      <c r="H3310" s="9" t="s">
        <v>8217</v>
      </c>
      <c r="I3310" t="s">
        <v>8222</v>
      </c>
      <c r="J3310" t="s">
        <v>8244</v>
      </c>
      <c r="K3310">
        <v>1460581365</v>
      </c>
      <c r="L3310">
        <v>1458766965</v>
      </c>
      <c r="M3310" s="20">
        <f>(((K3310/60)/60)/24)+DATE(1970,1,1)</f>
        <v>42473.876909722225</v>
      </c>
      <c r="N3310" s="20">
        <f>(((L3310/60)/60)/24)+DATE(1970,1,1)</f>
        <v>42452.876909722225</v>
      </c>
      <c r="O3310" s="22">
        <f>M3310-N3310</f>
        <v>21</v>
      </c>
      <c r="P3310" t="b">
        <v>0</v>
      </c>
      <c r="Q3310">
        <v>57</v>
      </c>
      <c r="R3310" t="b">
        <v>1</v>
      </c>
      <c r="S3310" t="s">
        <v>8266</v>
      </c>
      <c r="T3310" s="15" t="s">
        <v>8313</v>
      </c>
      <c r="U3310" s="15" t="s">
        <v>8314</v>
      </c>
    </row>
    <row r="3311" spans="1:21" ht="30" x14ac:dyDescent="0.25">
      <c r="A3311">
        <v>3309</v>
      </c>
      <c r="B3311" s="3" t="s">
        <v>3309</v>
      </c>
      <c r="C3311" s="3" t="s">
        <v>7418</v>
      </c>
      <c r="D3311" s="6">
        <v>350</v>
      </c>
      <c r="E3311" s="8">
        <v>558</v>
      </c>
      <c r="F3311" s="13">
        <f>IFERROR(ROUND(E3311/Q3311,2),0)</f>
        <v>18</v>
      </c>
      <c r="G3311" s="10">
        <f>ROUND(E3311/D3311,2)</f>
        <v>1.59</v>
      </c>
      <c r="H3311" s="9" t="s">
        <v>8217</v>
      </c>
      <c r="I3311" t="s">
        <v>8223</v>
      </c>
      <c r="J3311" t="s">
        <v>8245</v>
      </c>
      <c r="K3311">
        <v>1476632178</v>
      </c>
      <c r="L3311">
        <v>1473953778</v>
      </c>
      <c r="M3311" s="20">
        <f>(((K3311/60)/60)/24)+DATE(1970,1,1)</f>
        <v>42659.650208333333</v>
      </c>
      <c r="N3311" s="20">
        <f>(((L3311/60)/60)/24)+DATE(1970,1,1)</f>
        <v>42628.650208333333</v>
      </c>
      <c r="O3311" s="22">
        <f>M3311-N3311</f>
        <v>31</v>
      </c>
      <c r="P3311" t="b">
        <v>0</v>
      </c>
      <c r="Q3311">
        <v>31</v>
      </c>
      <c r="R3311" t="b">
        <v>1</v>
      </c>
      <c r="S3311" t="s">
        <v>8266</v>
      </c>
      <c r="T3311" s="15" t="s">
        <v>8313</v>
      </c>
      <c r="U3311" s="15" t="s">
        <v>8314</v>
      </c>
    </row>
    <row r="3312" spans="1:21" ht="45" x14ac:dyDescent="0.25">
      <c r="A3312">
        <v>3310</v>
      </c>
      <c r="B3312" s="3" t="s">
        <v>3310</v>
      </c>
      <c r="C3312" s="3" t="s">
        <v>7419</v>
      </c>
      <c r="D3312" s="6">
        <v>6500</v>
      </c>
      <c r="E3312" s="8">
        <v>6505</v>
      </c>
      <c r="F3312" s="13">
        <f>IFERROR(ROUND(E3312/Q3312,2),0)</f>
        <v>209.84</v>
      </c>
      <c r="G3312" s="10">
        <f>ROUND(E3312/D3312,2)</f>
        <v>1</v>
      </c>
      <c r="H3312" s="9" t="s">
        <v>8217</v>
      </c>
      <c r="I3312" t="s">
        <v>8222</v>
      </c>
      <c r="J3312" t="s">
        <v>8244</v>
      </c>
      <c r="K3312">
        <v>1444169825</v>
      </c>
      <c r="L3312">
        <v>1441577825</v>
      </c>
      <c r="M3312" s="20">
        <f>(((K3312/60)/60)/24)+DATE(1970,1,1)</f>
        <v>42283.928530092591</v>
      </c>
      <c r="N3312" s="20">
        <f>(((L3312/60)/60)/24)+DATE(1970,1,1)</f>
        <v>42253.928530092591</v>
      </c>
      <c r="O3312" s="22">
        <f>M3312-N3312</f>
        <v>30</v>
      </c>
      <c r="P3312" t="b">
        <v>0</v>
      </c>
      <c r="Q3312">
        <v>31</v>
      </c>
      <c r="R3312" t="b">
        <v>1</v>
      </c>
      <c r="S3312" t="s">
        <v>8266</v>
      </c>
      <c r="T3312" s="15" t="s">
        <v>8313</v>
      </c>
      <c r="U3312" s="15" t="s">
        <v>8314</v>
      </c>
    </row>
    <row r="3313" spans="1:21" ht="45" x14ac:dyDescent="0.25">
      <c r="A3313">
        <v>3311</v>
      </c>
      <c r="B3313" s="3" t="s">
        <v>3311</v>
      </c>
      <c r="C3313" s="3" t="s">
        <v>7420</v>
      </c>
      <c r="D3313" s="6">
        <v>2500</v>
      </c>
      <c r="E3313" s="8">
        <v>2746</v>
      </c>
      <c r="F3313" s="13">
        <f>IFERROR(ROUND(E3313/Q3313,2),0)</f>
        <v>61.02</v>
      </c>
      <c r="G3313" s="10">
        <f>ROUND(E3313/D3313,2)</f>
        <v>1.1000000000000001</v>
      </c>
      <c r="H3313" s="9" t="s">
        <v>8217</v>
      </c>
      <c r="I3313" t="s">
        <v>8222</v>
      </c>
      <c r="J3313" t="s">
        <v>8244</v>
      </c>
      <c r="K3313">
        <v>1445065210</v>
      </c>
      <c r="L3313">
        <v>1442473210</v>
      </c>
      <c r="M3313" s="20">
        <f>(((K3313/60)/60)/24)+DATE(1970,1,1)</f>
        <v>42294.29178240741</v>
      </c>
      <c r="N3313" s="20">
        <f>(((L3313/60)/60)/24)+DATE(1970,1,1)</f>
        <v>42264.29178240741</v>
      </c>
      <c r="O3313" s="22">
        <f>M3313-N3313</f>
        <v>30</v>
      </c>
      <c r="P3313" t="b">
        <v>0</v>
      </c>
      <c r="Q3313">
        <v>45</v>
      </c>
      <c r="R3313" t="b">
        <v>1</v>
      </c>
      <c r="S3313" t="s">
        <v>8266</v>
      </c>
      <c r="T3313" s="15" t="s">
        <v>8313</v>
      </c>
      <c r="U3313" s="15" t="s">
        <v>8314</v>
      </c>
    </row>
    <row r="3314" spans="1:21" ht="60" x14ac:dyDescent="0.25">
      <c r="A3314">
        <v>3312</v>
      </c>
      <c r="B3314" s="3" t="s">
        <v>3312</v>
      </c>
      <c r="C3314" s="3" t="s">
        <v>7421</v>
      </c>
      <c r="D3314" s="6">
        <v>2500</v>
      </c>
      <c r="E3314" s="8">
        <v>2501</v>
      </c>
      <c r="F3314" s="13">
        <f>IFERROR(ROUND(E3314/Q3314,2),0)</f>
        <v>61</v>
      </c>
      <c r="G3314" s="10">
        <f>ROUND(E3314/D3314,2)</f>
        <v>1</v>
      </c>
      <c r="H3314" s="9" t="s">
        <v>8217</v>
      </c>
      <c r="I3314" t="s">
        <v>8222</v>
      </c>
      <c r="J3314" t="s">
        <v>8244</v>
      </c>
      <c r="K3314">
        <v>1478901600</v>
      </c>
      <c r="L3314">
        <v>1477077946</v>
      </c>
      <c r="M3314" s="20">
        <f>(((K3314/60)/60)/24)+DATE(1970,1,1)</f>
        <v>42685.916666666672</v>
      </c>
      <c r="N3314" s="20">
        <f>(((L3314/60)/60)/24)+DATE(1970,1,1)</f>
        <v>42664.809560185182</v>
      </c>
      <c r="O3314" s="22">
        <f>M3314-N3314</f>
        <v>21.107106481489609</v>
      </c>
      <c r="P3314" t="b">
        <v>0</v>
      </c>
      <c r="Q3314">
        <v>41</v>
      </c>
      <c r="R3314" t="b">
        <v>1</v>
      </c>
      <c r="S3314" t="s">
        <v>8266</v>
      </c>
      <c r="T3314" s="15" t="s">
        <v>8313</v>
      </c>
      <c r="U3314" s="15" t="s">
        <v>8314</v>
      </c>
    </row>
    <row r="3315" spans="1:21" ht="45" x14ac:dyDescent="0.25">
      <c r="A3315">
        <v>3313</v>
      </c>
      <c r="B3315" s="3" t="s">
        <v>3313</v>
      </c>
      <c r="C3315" s="3" t="s">
        <v>7422</v>
      </c>
      <c r="D3315" s="6">
        <v>2000</v>
      </c>
      <c r="E3315" s="8">
        <v>2321</v>
      </c>
      <c r="F3315" s="13">
        <f>IFERROR(ROUND(E3315/Q3315,2),0)</f>
        <v>80.03</v>
      </c>
      <c r="G3315" s="10">
        <f>ROUND(E3315/D3315,2)</f>
        <v>1.1599999999999999</v>
      </c>
      <c r="H3315" s="9" t="s">
        <v>8217</v>
      </c>
      <c r="I3315" t="s">
        <v>8222</v>
      </c>
      <c r="J3315" t="s">
        <v>8244</v>
      </c>
      <c r="K3315">
        <v>1453856400</v>
      </c>
      <c r="L3315">
        <v>1452664317</v>
      </c>
      <c r="M3315" s="20">
        <f>(((K3315/60)/60)/24)+DATE(1970,1,1)</f>
        <v>42396.041666666672</v>
      </c>
      <c r="N3315" s="20">
        <f>(((L3315/60)/60)/24)+DATE(1970,1,1)</f>
        <v>42382.244409722218</v>
      </c>
      <c r="O3315" s="22">
        <f>M3315-N3315</f>
        <v>13.797256944453693</v>
      </c>
      <c r="P3315" t="b">
        <v>0</v>
      </c>
      <c r="Q3315">
        <v>29</v>
      </c>
      <c r="R3315" t="b">
        <v>1</v>
      </c>
      <c r="S3315" t="s">
        <v>8266</v>
      </c>
      <c r="T3315" s="15" t="s">
        <v>8313</v>
      </c>
      <c r="U3315" s="15" t="s">
        <v>8314</v>
      </c>
    </row>
    <row r="3316" spans="1:21" ht="60" x14ac:dyDescent="0.25">
      <c r="A3316">
        <v>3314</v>
      </c>
      <c r="B3316" s="3" t="s">
        <v>3314</v>
      </c>
      <c r="C3316" s="3" t="s">
        <v>7423</v>
      </c>
      <c r="D3316" s="6">
        <v>800</v>
      </c>
      <c r="E3316" s="8">
        <v>1686</v>
      </c>
      <c r="F3316" s="13">
        <f>IFERROR(ROUND(E3316/Q3316,2),0)</f>
        <v>29.07</v>
      </c>
      <c r="G3316" s="10">
        <f>ROUND(E3316/D3316,2)</f>
        <v>2.11</v>
      </c>
      <c r="H3316" s="9" t="s">
        <v>8217</v>
      </c>
      <c r="I3316" t="s">
        <v>8223</v>
      </c>
      <c r="J3316" t="s">
        <v>8245</v>
      </c>
      <c r="K3316">
        <v>1431115500</v>
      </c>
      <c r="L3316">
        <v>1428733511</v>
      </c>
      <c r="M3316" s="20">
        <f>(((K3316/60)/60)/24)+DATE(1970,1,1)</f>
        <v>42132.836805555555</v>
      </c>
      <c r="N3316" s="20">
        <f>(((L3316/60)/60)/24)+DATE(1970,1,1)</f>
        <v>42105.267488425925</v>
      </c>
      <c r="O3316" s="22">
        <f>M3316-N3316</f>
        <v>27.569317129629781</v>
      </c>
      <c r="P3316" t="b">
        <v>0</v>
      </c>
      <c r="Q3316">
        <v>58</v>
      </c>
      <c r="R3316" t="b">
        <v>1</v>
      </c>
      <c r="S3316" t="s">
        <v>8266</v>
      </c>
      <c r="T3316" s="15" t="s">
        <v>8313</v>
      </c>
      <c r="U3316" s="15" t="s">
        <v>8314</v>
      </c>
    </row>
    <row r="3317" spans="1:21" ht="45" x14ac:dyDescent="0.25">
      <c r="A3317">
        <v>3315</v>
      </c>
      <c r="B3317" s="3" t="s">
        <v>3315</v>
      </c>
      <c r="C3317" s="3" t="s">
        <v>7424</v>
      </c>
      <c r="D3317" s="6">
        <v>4000</v>
      </c>
      <c r="E3317" s="8">
        <v>4400</v>
      </c>
      <c r="F3317" s="13">
        <f>IFERROR(ROUND(E3317/Q3317,2),0)</f>
        <v>49.44</v>
      </c>
      <c r="G3317" s="10">
        <f>ROUND(E3317/D3317,2)</f>
        <v>1.1000000000000001</v>
      </c>
      <c r="H3317" s="9" t="s">
        <v>8217</v>
      </c>
      <c r="I3317" t="s">
        <v>8223</v>
      </c>
      <c r="J3317" t="s">
        <v>8245</v>
      </c>
      <c r="K3317">
        <v>1462519041</v>
      </c>
      <c r="L3317">
        <v>1459927041</v>
      </c>
      <c r="M3317" s="20">
        <f>(((K3317/60)/60)/24)+DATE(1970,1,1)</f>
        <v>42496.303715277783</v>
      </c>
      <c r="N3317" s="20">
        <f>(((L3317/60)/60)/24)+DATE(1970,1,1)</f>
        <v>42466.303715277783</v>
      </c>
      <c r="O3317" s="22">
        <f>M3317-N3317</f>
        <v>30</v>
      </c>
      <c r="P3317" t="b">
        <v>0</v>
      </c>
      <c r="Q3317">
        <v>89</v>
      </c>
      <c r="R3317" t="b">
        <v>1</v>
      </c>
      <c r="S3317" t="s">
        <v>8266</v>
      </c>
      <c r="T3317" s="15" t="s">
        <v>8313</v>
      </c>
      <c r="U3317" s="15" t="s">
        <v>8314</v>
      </c>
    </row>
    <row r="3318" spans="1:21" ht="75" x14ac:dyDescent="0.25">
      <c r="A3318">
        <v>3316</v>
      </c>
      <c r="B3318" s="3" t="s">
        <v>3316</v>
      </c>
      <c r="C3318" s="3" t="s">
        <v>7425</v>
      </c>
      <c r="D3318" s="6">
        <v>11737</v>
      </c>
      <c r="E3318" s="8">
        <v>11747.18</v>
      </c>
      <c r="F3318" s="13">
        <f>IFERROR(ROUND(E3318/Q3318,2),0)</f>
        <v>93.98</v>
      </c>
      <c r="G3318" s="10">
        <f>ROUND(E3318/D3318,2)</f>
        <v>1</v>
      </c>
      <c r="H3318" s="9" t="s">
        <v>8217</v>
      </c>
      <c r="I3318" t="s">
        <v>8222</v>
      </c>
      <c r="J3318" t="s">
        <v>8244</v>
      </c>
      <c r="K3318">
        <v>1407506040</v>
      </c>
      <c r="L3318">
        <v>1404680075</v>
      </c>
      <c r="M3318" s="20">
        <f>(((K3318/60)/60)/24)+DATE(1970,1,1)</f>
        <v>41859.57916666667</v>
      </c>
      <c r="N3318" s="20">
        <f>(((L3318/60)/60)/24)+DATE(1970,1,1)</f>
        <v>41826.871238425927</v>
      </c>
      <c r="O3318" s="22">
        <f>M3318-N3318</f>
        <v>32.707928240743058</v>
      </c>
      <c r="P3318" t="b">
        <v>0</v>
      </c>
      <c r="Q3318">
        <v>125</v>
      </c>
      <c r="R3318" t="b">
        <v>1</v>
      </c>
      <c r="S3318" t="s">
        <v>8266</v>
      </c>
      <c r="T3318" s="15" t="s">
        <v>8313</v>
      </c>
      <c r="U3318" s="15" t="s">
        <v>8314</v>
      </c>
    </row>
    <row r="3319" spans="1:21" ht="45" x14ac:dyDescent="0.25">
      <c r="A3319">
        <v>3317</v>
      </c>
      <c r="B3319" s="3" t="s">
        <v>3317</v>
      </c>
      <c r="C3319" s="3" t="s">
        <v>7426</v>
      </c>
      <c r="D3319" s="6">
        <v>1050</v>
      </c>
      <c r="E3319" s="8">
        <v>1115</v>
      </c>
      <c r="F3319" s="13">
        <f>IFERROR(ROUND(E3319/Q3319,2),0)</f>
        <v>61.94</v>
      </c>
      <c r="G3319" s="10">
        <f>ROUND(E3319/D3319,2)</f>
        <v>1.06</v>
      </c>
      <c r="H3319" s="9" t="s">
        <v>8217</v>
      </c>
      <c r="I3319" t="s">
        <v>8222</v>
      </c>
      <c r="J3319" t="s">
        <v>8244</v>
      </c>
      <c r="K3319">
        <v>1465347424</v>
      </c>
      <c r="L3319">
        <v>1462755424</v>
      </c>
      <c r="M3319" s="20">
        <f>(((K3319/60)/60)/24)+DATE(1970,1,1)</f>
        <v>42529.039629629624</v>
      </c>
      <c r="N3319" s="20">
        <f>(((L3319/60)/60)/24)+DATE(1970,1,1)</f>
        <v>42499.039629629624</v>
      </c>
      <c r="O3319" s="22">
        <f>M3319-N3319</f>
        <v>30</v>
      </c>
      <c r="P3319" t="b">
        <v>0</v>
      </c>
      <c r="Q3319">
        <v>18</v>
      </c>
      <c r="R3319" t="b">
        <v>1</v>
      </c>
      <c r="S3319" t="s">
        <v>8266</v>
      </c>
      <c r="T3319" s="15" t="s">
        <v>8313</v>
      </c>
      <c r="U3319" s="15" t="s">
        <v>8314</v>
      </c>
    </row>
    <row r="3320" spans="1:21" ht="30" x14ac:dyDescent="0.25">
      <c r="A3320">
        <v>3318</v>
      </c>
      <c r="B3320" s="3" t="s">
        <v>3318</v>
      </c>
      <c r="C3320" s="3" t="s">
        <v>7427</v>
      </c>
      <c r="D3320" s="6">
        <v>2000</v>
      </c>
      <c r="E3320" s="8">
        <v>2512</v>
      </c>
      <c r="F3320" s="13">
        <f>IFERROR(ROUND(E3320/Q3320,2),0)</f>
        <v>78.5</v>
      </c>
      <c r="G3320" s="10">
        <f>ROUND(E3320/D3320,2)</f>
        <v>1.26</v>
      </c>
      <c r="H3320" s="9" t="s">
        <v>8217</v>
      </c>
      <c r="I3320" t="s">
        <v>8227</v>
      </c>
      <c r="J3320" t="s">
        <v>8249</v>
      </c>
      <c r="K3320">
        <v>1460341800</v>
      </c>
      <c r="L3320">
        <v>1456902893</v>
      </c>
      <c r="M3320" s="20">
        <f>(((K3320/60)/60)/24)+DATE(1970,1,1)</f>
        <v>42471.104166666672</v>
      </c>
      <c r="N3320" s="20">
        <f>(((L3320/60)/60)/24)+DATE(1970,1,1)</f>
        <v>42431.302002314813</v>
      </c>
      <c r="O3320" s="22">
        <f>M3320-N3320</f>
        <v>39.802164351858664</v>
      </c>
      <c r="P3320" t="b">
        <v>0</v>
      </c>
      <c r="Q3320">
        <v>32</v>
      </c>
      <c r="R3320" t="b">
        <v>1</v>
      </c>
      <c r="S3320" t="s">
        <v>8266</v>
      </c>
      <c r="T3320" s="15" t="s">
        <v>8313</v>
      </c>
      <c r="U3320" s="15" t="s">
        <v>8314</v>
      </c>
    </row>
    <row r="3321" spans="1:21" ht="60" x14ac:dyDescent="0.25">
      <c r="A3321">
        <v>3319</v>
      </c>
      <c r="B3321" s="3" t="s">
        <v>3319</v>
      </c>
      <c r="C3321" s="3" t="s">
        <v>7428</v>
      </c>
      <c r="D3321" s="6">
        <v>500</v>
      </c>
      <c r="E3321" s="8">
        <v>540</v>
      </c>
      <c r="F3321" s="13">
        <f>IFERROR(ROUND(E3321/Q3321,2),0)</f>
        <v>33.75</v>
      </c>
      <c r="G3321" s="10">
        <f>ROUND(E3321/D3321,2)</f>
        <v>1.08</v>
      </c>
      <c r="H3321" s="9" t="s">
        <v>8217</v>
      </c>
      <c r="I3321" t="s">
        <v>8223</v>
      </c>
      <c r="J3321" t="s">
        <v>8245</v>
      </c>
      <c r="K3321">
        <v>1422712986</v>
      </c>
      <c r="L3321">
        <v>1418824986</v>
      </c>
      <c r="M3321" s="20">
        <f>(((K3321/60)/60)/24)+DATE(1970,1,1)</f>
        <v>42035.585486111115</v>
      </c>
      <c r="N3321" s="20">
        <f>(((L3321/60)/60)/24)+DATE(1970,1,1)</f>
        <v>41990.585486111115</v>
      </c>
      <c r="O3321" s="22">
        <f>M3321-N3321</f>
        <v>45</v>
      </c>
      <c r="P3321" t="b">
        <v>0</v>
      </c>
      <c r="Q3321">
        <v>16</v>
      </c>
      <c r="R3321" t="b">
        <v>1</v>
      </c>
      <c r="S3321" t="s">
        <v>8266</v>
      </c>
      <c r="T3321" s="15" t="s">
        <v>8313</v>
      </c>
      <c r="U3321" s="15" t="s">
        <v>8314</v>
      </c>
    </row>
    <row r="3322" spans="1:21" ht="45" x14ac:dyDescent="0.25">
      <c r="A3322">
        <v>3320</v>
      </c>
      <c r="B3322" s="3" t="s">
        <v>3320</v>
      </c>
      <c r="C3322" s="3" t="s">
        <v>7429</v>
      </c>
      <c r="D3322" s="6">
        <v>2500</v>
      </c>
      <c r="E3322" s="8">
        <v>2525</v>
      </c>
      <c r="F3322" s="13">
        <f>IFERROR(ROUND(E3322/Q3322,2),0)</f>
        <v>66.45</v>
      </c>
      <c r="G3322" s="10">
        <f>ROUND(E3322/D3322,2)</f>
        <v>1.01</v>
      </c>
      <c r="H3322" s="9" t="s">
        <v>8217</v>
      </c>
      <c r="I3322" t="s">
        <v>8222</v>
      </c>
      <c r="J3322" t="s">
        <v>8244</v>
      </c>
      <c r="K3322">
        <v>1466557557</v>
      </c>
      <c r="L3322">
        <v>1463965557</v>
      </c>
      <c r="M3322" s="20">
        <f>(((K3322/60)/60)/24)+DATE(1970,1,1)</f>
        <v>42543.045798611114</v>
      </c>
      <c r="N3322" s="20">
        <f>(((L3322/60)/60)/24)+DATE(1970,1,1)</f>
        <v>42513.045798611114</v>
      </c>
      <c r="O3322" s="22">
        <f>M3322-N3322</f>
        <v>30</v>
      </c>
      <c r="P3322" t="b">
        <v>0</v>
      </c>
      <c r="Q3322">
        <v>38</v>
      </c>
      <c r="R3322" t="b">
        <v>1</v>
      </c>
      <c r="S3322" t="s">
        <v>8266</v>
      </c>
      <c r="T3322" s="15" t="s">
        <v>8313</v>
      </c>
      <c r="U3322" s="15" t="s">
        <v>8314</v>
      </c>
    </row>
    <row r="3323" spans="1:21" ht="60" x14ac:dyDescent="0.25">
      <c r="A3323">
        <v>3321</v>
      </c>
      <c r="B3323" s="3" t="s">
        <v>3321</v>
      </c>
      <c r="C3323" s="3" t="s">
        <v>7430</v>
      </c>
      <c r="D3323" s="6">
        <v>500</v>
      </c>
      <c r="E3323" s="8">
        <v>537</v>
      </c>
      <c r="F3323" s="13">
        <f>IFERROR(ROUND(E3323/Q3323,2),0)</f>
        <v>35.799999999999997</v>
      </c>
      <c r="G3323" s="10">
        <f>ROUND(E3323/D3323,2)</f>
        <v>1.07</v>
      </c>
      <c r="H3323" s="9" t="s">
        <v>8217</v>
      </c>
      <c r="I3323" t="s">
        <v>8222</v>
      </c>
      <c r="J3323" t="s">
        <v>8244</v>
      </c>
      <c r="K3323">
        <v>1413431940</v>
      </c>
      <c r="L3323">
        <v>1412216665</v>
      </c>
      <c r="M3323" s="20">
        <f>(((K3323/60)/60)/24)+DATE(1970,1,1)</f>
        <v>41928.165972222225</v>
      </c>
      <c r="N3323" s="20">
        <f>(((L3323/60)/60)/24)+DATE(1970,1,1)</f>
        <v>41914.100289351853</v>
      </c>
      <c r="O3323" s="22">
        <f>M3323-N3323</f>
        <v>14.065682870372257</v>
      </c>
      <c r="P3323" t="b">
        <v>0</v>
      </c>
      <c r="Q3323">
        <v>15</v>
      </c>
      <c r="R3323" t="b">
        <v>1</v>
      </c>
      <c r="S3323" t="s">
        <v>8266</v>
      </c>
      <c r="T3323" s="15" t="s">
        <v>8313</v>
      </c>
      <c r="U3323" s="15" t="s">
        <v>8314</v>
      </c>
    </row>
    <row r="3324" spans="1:21" ht="60" x14ac:dyDescent="0.25">
      <c r="A3324">
        <v>3322</v>
      </c>
      <c r="B3324" s="3" t="s">
        <v>3322</v>
      </c>
      <c r="C3324" s="3" t="s">
        <v>7431</v>
      </c>
      <c r="D3324" s="6">
        <v>3300</v>
      </c>
      <c r="E3324" s="8">
        <v>3350</v>
      </c>
      <c r="F3324" s="13">
        <f>IFERROR(ROUND(E3324/Q3324,2),0)</f>
        <v>145.65</v>
      </c>
      <c r="G3324" s="10">
        <f>ROUND(E3324/D3324,2)</f>
        <v>1.02</v>
      </c>
      <c r="H3324" s="9" t="s">
        <v>8217</v>
      </c>
      <c r="I3324" t="s">
        <v>8222</v>
      </c>
      <c r="J3324" t="s">
        <v>8244</v>
      </c>
      <c r="K3324">
        <v>1466567700</v>
      </c>
      <c r="L3324">
        <v>1464653696</v>
      </c>
      <c r="M3324" s="20">
        <f>(((K3324/60)/60)/24)+DATE(1970,1,1)</f>
        <v>42543.163194444445</v>
      </c>
      <c r="N3324" s="20">
        <f>(((L3324/60)/60)/24)+DATE(1970,1,1)</f>
        <v>42521.010370370372</v>
      </c>
      <c r="O3324" s="22">
        <f>M3324-N3324</f>
        <v>22.152824074073578</v>
      </c>
      <c r="P3324" t="b">
        <v>0</v>
      </c>
      <c r="Q3324">
        <v>23</v>
      </c>
      <c r="R3324" t="b">
        <v>1</v>
      </c>
      <c r="S3324" t="s">
        <v>8266</v>
      </c>
      <c r="T3324" s="15" t="s">
        <v>8313</v>
      </c>
      <c r="U3324" s="15" t="s">
        <v>8314</v>
      </c>
    </row>
    <row r="3325" spans="1:21" ht="60" x14ac:dyDescent="0.25">
      <c r="A3325">
        <v>3323</v>
      </c>
      <c r="B3325" s="3" t="s">
        <v>3323</v>
      </c>
      <c r="C3325" s="3" t="s">
        <v>7432</v>
      </c>
      <c r="D3325" s="6">
        <v>1000</v>
      </c>
      <c r="E3325" s="8">
        <v>1259</v>
      </c>
      <c r="F3325" s="13">
        <f>IFERROR(ROUND(E3325/Q3325,2),0)</f>
        <v>25.69</v>
      </c>
      <c r="G3325" s="10">
        <f>ROUND(E3325/D3325,2)</f>
        <v>1.26</v>
      </c>
      <c r="H3325" s="9" t="s">
        <v>8217</v>
      </c>
      <c r="I3325" t="s">
        <v>8223</v>
      </c>
      <c r="J3325" t="s">
        <v>8245</v>
      </c>
      <c r="K3325">
        <v>1474793208</v>
      </c>
      <c r="L3325">
        <v>1472201208</v>
      </c>
      <c r="M3325" s="20">
        <f>(((K3325/60)/60)/24)+DATE(1970,1,1)</f>
        <v>42638.36583333333</v>
      </c>
      <c r="N3325" s="20">
        <f>(((L3325/60)/60)/24)+DATE(1970,1,1)</f>
        <v>42608.36583333333</v>
      </c>
      <c r="O3325" s="22">
        <f>M3325-N3325</f>
        <v>30</v>
      </c>
      <c r="P3325" t="b">
        <v>0</v>
      </c>
      <c r="Q3325">
        <v>49</v>
      </c>
      <c r="R3325" t="b">
        <v>1</v>
      </c>
      <c r="S3325" t="s">
        <v>8266</v>
      </c>
      <c r="T3325" s="15" t="s">
        <v>8313</v>
      </c>
      <c r="U3325" s="15" t="s">
        <v>8314</v>
      </c>
    </row>
    <row r="3326" spans="1:21" ht="45" x14ac:dyDescent="0.25">
      <c r="A3326">
        <v>3324</v>
      </c>
      <c r="B3326" s="3" t="s">
        <v>3324</v>
      </c>
      <c r="C3326" s="3" t="s">
        <v>7433</v>
      </c>
      <c r="D3326" s="6">
        <v>1500</v>
      </c>
      <c r="E3326" s="8">
        <v>1525</v>
      </c>
      <c r="F3326" s="13">
        <f>IFERROR(ROUND(E3326/Q3326,2),0)</f>
        <v>152.5</v>
      </c>
      <c r="G3326" s="10">
        <f>ROUND(E3326/D3326,2)</f>
        <v>1.02</v>
      </c>
      <c r="H3326" s="9" t="s">
        <v>8217</v>
      </c>
      <c r="I3326" t="s">
        <v>8239</v>
      </c>
      <c r="J3326" t="s">
        <v>8247</v>
      </c>
      <c r="K3326">
        <v>1465135190</v>
      </c>
      <c r="L3326">
        <v>1463925590</v>
      </c>
      <c r="M3326" s="20">
        <f>(((K3326/60)/60)/24)+DATE(1970,1,1)</f>
        <v>42526.58321759259</v>
      </c>
      <c r="N3326" s="20">
        <f>(((L3326/60)/60)/24)+DATE(1970,1,1)</f>
        <v>42512.58321759259</v>
      </c>
      <c r="O3326" s="22">
        <f>M3326-N3326</f>
        <v>14</v>
      </c>
      <c r="P3326" t="b">
        <v>0</v>
      </c>
      <c r="Q3326">
        <v>10</v>
      </c>
      <c r="R3326" t="b">
        <v>1</v>
      </c>
      <c r="S3326" t="s">
        <v>8266</v>
      </c>
      <c r="T3326" s="15" t="s">
        <v>8313</v>
      </c>
      <c r="U3326" s="15" t="s">
        <v>8314</v>
      </c>
    </row>
    <row r="3327" spans="1:21" ht="60" x14ac:dyDescent="0.25">
      <c r="A3327">
        <v>3325</v>
      </c>
      <c r="B3327" s="3" t="s">
        <v>3325</v>
      </c>
      <c r="C3327" s="3" t="s">
        <v>7434</v>
      </c>
      <c r="D3327" s="6">
        <v>400</v>
      </c>
      <c r="E3327" s="8">
        <v>450</v>
      </c>
      <c r="F3327" s="13">
        <f>IFERROR(ROUND(E3327/Q3327,2),0)</f>
        <v>30</v>
      </c>
      <c r="G3327" s="10">
        <f>ROUND(E3327/D3327,2)</f>
        <v>1.1299999999999999</v>
      </c>
      <c r="H3327" s="9" t="s">
        <v>8217</v>
      </c>
      <c r="I3327" t="s">
        <v>8223</v>
      </c>
      <c r="J3327" t="s">
        <v>8245</v>
      </c>
      <c r="K3327">
        <v>1428256277</v>
      </c>
      <c r="L3327">
        <v>1425235877</v>
      </c>
      <c r="M3327" s="20">
        <f>(((K3327/60)/60)/24)+DATE(1970,1,1)</f>
        <v>42099.743946759263</v>
      </c>
      <c r="N3327" s="20">
        <f>(((L3327/60)/60)/24)+DATE(1970,1,1)</f>
        <v>42064.785613425927</v>
      </c>
      <c r="O3327" s="22">
        <f>M3327-N3327</f>
        <v>34.958333333335759</v>
      </c>
      <c r="P3327" t="b">
        <v>0</v>
      </c>
      <c r="Q3327">
        <v>15</v>
      </c>
      <c r="R3327" t="b">
        <v>1</v>
      </c>
      <c r="S3327" t="s">
        <v>8266</v>
      </c>
      <c r="T3327" s="15" t="s">
        <v>8313</v>
      </c>
      <c r="U3327" s="15" t="s">
        <v>8314</v>
      </c>
    </row>
    <row r="3328" spans="1:21" ht="60" x14ac:dyDescent="0.25">
      <c r="A3328">
        <v>3326</v>
      </c>
      <c r="B3328" s="3" t="s">
        <v>3326</v>
      </c>
      <c r="C3328" s="3" t="s">
        <v>7435</v>
      </c>
      <c r="D3328" s="6">
        <v>8000</v>
      </c>
      <c r="E3328" s="8">
        <v>8110</v>
      </c>
      <c r="F3328" s="13">
        <f>IFERROR(ROUND(E3328/Q3328,2),0)</f>
        <v>142.28</v>
      </c>
      <c r="G3328" s="10">
        <f>ROUND(E3328/D3328,2)</f>
        <v>1.01</v>
      </c>
      <c r="H3328" s="9" t="s">
        <v>8217</v>
      </c>
      <c r="I3328" t="s">
        <v>8222</v>
      </c>
      <c r="J3328" t="s">
        <v>8244</v>
      </c>
      <c r="K3328">
        <v>1425830905</v>
      </c>
      <c r="L3328">
        <v>1423242505</v>
      </c>
      <c r="M3328" s="20">
        <f>(((K3328/60)/60)/24)+DATE(1970,1,1)</f>
        <v>42071.67251157407</v>
      </c>
      <c r="N3328" s="20">
        <f>(((L3328/60)/60)/24)+DATE(1970,1,1)</f>
        <v>42041.714178240742</v>
      </c>
      <c r="O3328" s="22">
        <f>M3328-N3328</f>
        <v>29.958333333328483</v>
      </c>
      <c r="P3328" t="b">
        <v>0</v>
      </c>
      <c r="Q3328">
        <v>57</v>
      </c>
      <c r="R3328" t="b">
        <v>1</v>
      </c>
      <c r="S3328" t="s">
        <v>8266</v>
      </c>
      <c r="T3328" s="15" t="s">
        <v>8313</v>
      </c>
      <c r="U3328" s="15" t="s">
        <v>8314</v>
      </c>
    </row>
    <row r="3329" spans="1:21" ht="60" x14ac:dyDescent="0.25">
      <c r="A3329">
        <v>3327</v>
      </c>
      <c r="B3329" s="3" t="s">
        <v>3327</v>
      </c>
      <c r="C3329" s="3" t="s">
        <v>7436</v>
      </c>
      <c r="D3329" s="6">
        <v>800</v>
      </c>
      <c r="E3329" s="8">
        <v>810</v>
      </c>
      <c r="F3329" s="13">
        <f>IFERROR(ROUND(E3329/Q3329,2),0)</f>
        <v>24.55</v>
      </c>
      <c r="G3329" s="10">
        <f>ROUND(E3329/D3329,2)</f>
        <v>1.01</v>
      </c>
      <c r="H3329" s="9" t="s">
        <v>8217</v>
      </c>
      <c r="I3329" t="s">
        <v>8223</v>
      </c>
      <c r="J3329" t="s">
        <v>8245</v>
      </c>
      <c r="K3329">
        <v>1462697966</v>
      </c>
      <c r="L3329">
        <v>1460105966</v>
      </c>
      <c r="M3329" s="20">
        <f>(((K3329/60)/60)/24)+DATE(1970,1,1)</f>
        <v>42498.374606481477</v>
      </c>
      <c r="N3329" s="20">
        <f>(((L3329/60)/60)/24)+DATE(1970,1,1)</f>
        <v>42468.374606481477</v>
      </c>
      <c r="O3329" s="22">
        <f>M3329-N3329</f>
        <v>30</v>
      </c>
      <c r="P3329" t="b">
        <v>0</v>
      </c>
      <c r="Q3329">
        <v>33</v>
      </c>
      <c r="R3329" t="b">
        <v>1</v>
      </c>
      <c r="S3329" t="s">
        <v>8266</v>
      </c>
      <c r="T3329" s="15" t="s">
        <v>8313</v>
      </c>
      <c r="U3329" s="15" t="s">
        <v>8314</v>
      </c>
    </row>
    <row r="3330" spans="1:21" ht="45" x14ac:dyDescent="0.25">
      <c r="A3330">
        <v>3328</v>
      </c>
      <c r="B3330" s="3" t="s">
        <v>3328</v>
      </c>
      <c r="C3330" s="3" t="s">
        <v>7437</v>
      </c>
      <c r="D3330" s="6">
        <v>1800</v>
      </c>
      <c r="E3330" s="8">
        <v>2635</v>
      </c>
      <c r="F3330" s="13">
        <f>IFERROR(ROUND(E3330/Q3330,2),0)</f>
        <v>292.77999999999997</v>
      </c>
      <c r="G3330" s="10">
        <f>ROUND(E3330/D3330,2)</f>
        <v>1.46</v>
      </c>
      <c r="H3330" s="9" t="s">
        <v>8217</v>
      </c>
      <c r="I3330" t="s">
        <v>8222</v>
      </c>
      <c r="J3330" t="s">
        <v>8244</v>
      </c>
      <c r="K3330">
        <v>1404522000</v>
      </c>
      <c r="L3330">
        <v>1404308883</v>
      </c>
      <c r="M3330" s="20">
        <f>(((K3330/60)/60)/24)+DATE(1970,1,1)</f>
        <v>41825.041666666664</v>
      </c>
      <c r="N3330" s="20">
        <f>(((L3330/60)/60)/24)+DATE(1970,1,1)</f>
        <v>41822.57503472222</v>
      </c>
      <c r="O3330" s="22">
        <f>M3330-N3330</f>
        <v>2.4666319444440887</v>
      </c>
      <c r="P3330" t="b">
        <v>0</v>
      </c>
      <c r="Q3330">
        <v>9</v>
      </c>
      <c r="R3330" t="b">
        <v>1</v>
      </c>
      <c r="S3330" t="s">
        <v>8266</v>
      </c>
      <c r="T3330" s="15" t="s">
        <v>8313</v>
      </c>
      <c r="U3330" s="15" t="s">
        <v>8314</v>
      </c>
    </row>
    <row r="3331" spans="1:21" ht="45" x14ac:dyDescent="0.25">
      <c r="A3331">
        <v>3329</v>
      </c>
      <c r="B3331" s="3" t="s">
        <v>3329</v>
      </c>
      <c r="C3331" s="3" t="s">
        <v>7438</v>
      </c>
      <c r="D3331" s="6">
        <v>1000</v>
      </c>
      <c r="E3331" s="8">
        <v>1168</v>
      </c>
      <c r="F3331" s="13">
        <f>IFERROR(ROUND(E3331/Q3331,2),0)</f>
        <v>44.92</v>
      </c>
      <c r="G3331" s="10">
        <f>ROUND(E3331/D3331,2)</f>
        <v>1.17</v>
      </c>
      <c r="H3331" s="9" t="s">
        <v>8217</v>
      </c>
      <c r="I3331" t="s">
        <v>8223</v>
      </c>
      <c r="J3331" t="s">
        <v>8245</v>
      </c>
      <c r="K3331">
        <v>1406502000</v>
      </c>
      <c r="L3331">
        <v>1405583108</v>
      </c>
      <c r="M3331" s="20">
        <f>(((K3331/60)/60)/24)+DATE(1970,1,1)</f>
        <v>41847.958333333336</v>
      </c>
      <c r="N3331" s="20">
        <f>(((L3331/60)/60)/24)+DATE(1970,1,1)</f>
        <v>41837.323009259257</v>
      </c>
      <c r="O3331" s="22">
        <f>M3331-N3331</f>
        <v>10.635324074079108</v>
      </c>
      <c r="P3331" t="b">
        <v>0</v>
      </c>
      <c r="Q3331">
        <v>26</v>
      </c>
      <c r="R3331" t="b">
        <v>1</v>
      </c>
      <c r="S3331" t="s">
        <v>8266</v>
      </c>
      <c r="T3331" s="15" t="s">
        <v>8313</v>
      </c>
      <c r="U3331" s="15" t="s">
        <v>8314</v>
      </c>
    </row>
    <row r="3332" spans="1:21" ht="45" x14ac:dyDescent="0.25">
      <c r="A3332">
        <v>3330</v>
      </c>
      <c r="B3332" s="3" t="s">
        <v>3330</v>
      </c>
      <c r="C3332" s="3" t="s">
        <v>7439</v>
      </c>
      <c r="D3332" s="6">
        <v>1500</v>
      </c>
      <c r="E3332" s="8">
        <v>1594</v>
      </c>
      <c r="F3332" s="13">
        <f>IFERROR(ROUND(E3332/Q3332,2),0)</f>
        <v>23.1</v>
      </c>
      <c r="G3332" s="10">
        <f>ROUND(E3332/D3332,2)</f>
        <v>1.06</v>
      </c>
      <c r="H3332" s="9" t="s">
        <v>8217</v>
      </c>
      <c r="I3332" t="s">
        <v>8223</v>
      </c>
      <c r="J3332" t="s">
        <v>8245</v>
      </c>
      <c r="K3332">
        <v>1427919468</v>
      </c>
      <c r="L3332">
        <v>1425331068</v>
      </c>
      <c r="M3332" s="20">
        <f>(((K3332/60)/60)/24)+DATE(1970,1,1)</f>
        <v>42095.845694444448</v>
      </c>
      <c r="N3332" s="20">
        <f>(((L3332/60)/60)/24)+DATE(1970,1,1)</f>
        <v>42065.887361111112</v>
      </c>
      <c r="O3332" s="22">
        <f>M3332-N3332</f>
        <v>29.958333333335759</v>
      </c>
      <c r="P3332" t="b">
        <v>0</v>
      </c>
      <c r="Q3332">
        <v>69</v>
      </c>
      <c r="R3332" t="b">
        <v>1</v>
      </c>
      <c r="S3332" t="s">
        <v>8266</v>
      </c>
      <c r="T3332" s="15" t="s">
        <v>8313</v>
      </c>
      <c r="U3332" s="15" t="s">
        <v>8314</v>
      </c>
    </row>
    <row r="3333" spans="1:21" ht="60" x14ac:dyDescent="0.25">
      <c r="A3333">
        <v>3331</v>
      </c>
      <c r="B3333" s="3" t="s">
        <v>3331</v>
      </c>
      <c r="C3333" s="3" t="s">
        <v>7440</v>
      </c>
      <c r="D3333" s="6">
        <v>5000</v>
      </c>
      <c r="E3333" s="8">
        <v>5226</v>
      </c>
      <c r="F3333" s="13">
        <f>IFERROR(ROUND(E3333/Q3333,2),0)</f>
        <v>80.400000000000006</v>
      </c>
      <c r="G3333" s="10">
        <f>ROUND(E3333/D3333,2)</f>
        <v>1.05</v>
      </c>
      <c r="H3333" s="9" t="s">
        <v>8217</v>
      </c>
      <c r="I3333" t="s">
        <v>8222</v>
      </c>
      <c r="J3333" t="s">
        <v>8244</v>
      </c>
      <c r="K3333">
        <v>1444149886</v>
      </c>
      <c r="L3333">
        <v>1441125886</v>
      </c>
      <c r="M3333" s="20">
        <f>(((K3333/60)/60)/24)+DATE(1970,1,1)</f>
        <v>42283.697754629626</v>
      </c>
      <c r="N3333" s="20">
        <f>(((L3333/60)/60)/24)+DATE(1970,1,1)</f>
        <v>42248.697754629626</v>
      </c>
      <c r="O3333" s="22">
        <f>M3333-N3333</f>
        <v>35</v>
      </c>
      <c r="P3333" t="b">
        <v>0</v>
      </c>
      <c r="Q3333">
        <v>65</v>
      </c>
      <c r="R3333" t="b">
        <v>1</v>
      </c>
      <c r="S3333" t="s">
        <v>8266</v>
      </c>
      <c r="T3333" s="15" t="s">
        <v>8313</v>
      </c>
      <c r="U3333" s="15" t="s">
        <v>8314</v>
      </c>
    </row>
    <row r="3334" spans="1:21" ht="45" x14ac:dyDescent="0.25">
      <c r="A3334">
        <v>3332</v>
      </c>
      <c r="B3334" s="3" t="s">
        <v>3332</v>
      </c>
      <c r="C3334" s="3" t="s">
        <v>7441</v>
      </c>
      <c r="D3334" s="6">
        <v>6000</v>
      </c>
      <c r="E3334" s="8">
        <v>6000</v>
      </c>
      <c r="F3334" s="13">
        <f>IFERROR(ROUND(E3334/Q3334,2),0)</f>
        <v>72.290000000000006</v>
      </c>
      <c r="G3334" s="10">
        <f>ROUND(E3334/D3334,2)</f>
        <v>1</v>
      </c>
      <c r="H3334" s="9" t="s">
        <v>8217</v>
      </c>
      <c r="I3334" t="s">
        <v>8222</v>
      </c>
      <c r="J3334" t="s">
        <v>8244</v>
      </c>
      <c r="K3334">
        <v>1405802330</v>
      </c>
      <c r="L3334">
        <v>1403210330</v>
      </c>
      <c r="M3334" s="20">
        <f>(((K3334/60)/60)/24)+DATE(1970,1,1)</f>
        <v>41839.860300925924</v>
      </c>
      <c r="N3334" s="20">
        <f>(((L3334/60)/60)/24)+DATE(1970,1,1)</f>
        <v>41809.860300925924</v>
      </c>
      <c r="O3334" s="22">
        <f>M3334-N3334</f>
        <v>30</v>
      </c>
      <c r="P3334" t="b">
        <v>0</v>
      </c>
      <c r="Q3334">
        <v>83</v>
      </c>
      <c r="R3334" t="b">
        <v>1</v>
      </c>
      <c r="S3334" t="s">
        <v>8266</v>
      </c>
      <c r="T3334" s="15" t="s">
        <v>8313</v>
      </c>
      <c r="U3334" s="15" t="s">
        <v>8314</v>
      </c>
    </row>
    <row r="3335" spans="1:21" ht="60" x14ac:dyDescent="0.25">
      <c r="A3335">
        <v>3333</v>
      </c>
      <c r="B3335" s="3" t="s">
        <v>3333</v>
      </c>
      <c r="C3335" s="3" t="s">
        <v>7442</v>
      </c>
      <c r="D3335" s="6">
        <v>3500</v>
      </c>
      <c r="E3335" s="8">
        <v>3660</v>
      </c>
      <c r="F3335" s="13">
        <f>IFERROR(ROUND(E3335/Q3335,2),0)</f>
        <v>32.97</v>
      </c>
      <c r="G3335" s="10">
        <f>ROUND(E3335/D3335,2)</f>
        <v>1.05</v>
      </c>
      <c r="H3335" s="9" t="s">
        <v>8217</v>
      </c>
      <c r="I3335" t="s">
        <v>8222</v>
      </c>
      <c r="J3335" t="s">
        <v>8244</v>
      </c>
      <c r="K3335">
        <v>1434384880</v>
      </c>
      <c r="L3335">
        <v>1432484080</v>
      </c>
      <c r="M3335" s="20">
        <f>(((K3335/60)/60)/24)+DATE(1970,1,1)</f>
        <v>42170.676851851851</v>
      </c>
      <c r="N3335" s="20">
        <f>(((L3335/60)/60)/24)+DATE(1970,1,1)</f>
        <v>42148.676851851851</v>
      </c>
      <c r="O3335" s="22">
        <f>M3335-N3335</f>
        <v>22</v>
      </c>
      <c r="P3335" t="b">
        <v>0</v>
      </c>
      <c r="Q3335">
        <v>111</v>
      </c>
      <c r="R3335" t="b">
        <v>1</v>
      </c>
      <c r="S3335" t="s">
        <v>8266</v>
      </c>
      <c r="T3335" s="15" t="s">
        <v>8313</v>
      </c>
      <c r="U3335" s="15" t="s">
        <v>8314</v>
      </c>
    </row>
    <row r="3336" spans="1:21" ht="45" x14ac:dyDescent="0.25">
      <c r="A3336">
        <v>3334</v>
      </c>
      <c r="B3336" s="3" t="s">
        <v>3334</v>
      </c>
      <c r="C3336" s="3" t="s">
        <v>7443</v>
      </c>
      <c r="D3336" s="6">
        <v>3871</v>
      </c>
      <c r="E3336" s="8">
        <v>5366</v>
      </c>
      <c r="F3336" s="13">
        <f>IFERROR(ROUND(E3336/Q3336,2),0)</f>
        <v>116.65</v>
      </c>
      <c r="G3336" s="10">
        <f>ROUND(E3336/D3336,2)</f>
        <v>1.39</v>
      </c>
      <c r="H3336" s="9" t="s">
        <v>8217</v>
      </c>
      <c r="I3336" t="s">
        <v>8222</v>
      </c>
      <c r="J3336" t="s">
        <v>8244</v>
      </c>
      <c r="K3336">
        <v>1438259422</v>
      </c>
      <c r="L3336">
        <v>1435667422</v>
      </c>
      <c r="M3336" s="20">
        <f>(((K3336/60)/60)/24)+DATE(1970,1,1)</f>
        <v>42215.521087962959</v>
      </c>
      <c r="N3336" s="20">
        <f>(((L3336/60)/60)/24)+DATE(1970,1,1)</f>
        <v>42185.521087962959</v>
      </c>
      <c r="O3336" s="22">
        <f>M3336-N3336</f>
        <v>30</v>
      </c>
      <c r="P3336" t="b">
        <v>0</v>
      </c>
      <c r="Q3336">
        <v>46</v>
      </c>
      <c r="R3336" t="b">
        <v>1</v>
      </c>
      <c r="S3336" t="s">
        <v>8266</v>
      </c>
      <c r="T3336" s="15" t="s">
        <v>8313</v>
      </c>
      <c r="U3336" s="15" t="s">
        <v>8314</v>
      </c>
    </row>
    <row r="3337" spans="1:21" ht="60" x14ac:dyDescent="0.25">
      <c r="A3337">
        <v>3335</v>
      </c>
      <c r="B3337" s="3" t="s">
        <v>3335</v>
      </c>
      <c r="C3337" s="3" t="s">
        <v>7444</v>
      </c>
      <c r="D3337" s="6">
        <v>5000</v>
      </c>
      <c r="E3337" s="8">
        <v>5016</v>
      </c>
      <c r="F3337" s="13">
        <f>IFERROR(ROUND(E3337/Q3337,2),0)</f>
        <v>79.62</v>
      </c>
      <c r="G3337" s="10">
        <f>ROUND(E3337/D3337,2)</f>
        <v>1</v>
      </c>
      <c r="H3337" s="9" t="s">
        <v>8217</v>
      </c>
      <c r="I3337" t="s">
        <v>8223</v>
      </c>
      <c r="J3337" t="s">
        <v>8245</v>
      </c>
      <c r="K3337">
        <v>1407106800</v>
      </c>
      <c r="L3337">
        <v>1404749446</v>
      </c>
      <c r="M3337" s="20">
        <f>(((K3337/60)/60)/24)+DATE(1970,1,1)</f>
        <v>41854.958333333336</v>
      </c>
      <c r="N3337" s="20">
        <f>(((L3337/60)/60)/24)+DATE(1970,1,1)</f>
        <v>41827.674143518518</v>
      </c>
      <c r="O3337" s="22">
        <f>M3337-N3337</f>
        <v>27.284189814818092</v>
      </c>
      <c r="P3337" t="b">
        <v>0</v>
      </c>
      <c r="Q3337">
        <v>63</v>
      </c>
      <c r="R3337" t="b">
        <v>1</v>
      </c>
      <c r="S3337" t="s">
        <v>8266</v>
      </c>
      <c r="T3337" s="15" t="s">
        <v>8313</v>
      </c>
      <c r="U3337" s="15" t="s">
        <v>8314</v>
      </c>
    </row>
    <row r="3338" spans="1:21" ht="45" x14ac:dyDescent="0.25">
      <c r="A3338">
        <v>3336</v>
      </c>
      <c r="B3338" s="3" t="s">
        <v>3336</v>
      </c>
      <c r="C3338" s="3" t="s">
        <v>7445</v>
      </c>
      <c r="D3338" s="6">
        <v>250</v>
      </c>
      <c r="E3338" s="8">
        <v>250</v>
      </c>
      <c r="F3338" s="13">
        <f>IFERROR(ROUND(E3338/Q3338,2),0)</f>
        <v>27.78</v>
      </c>
      <c r="G3338" s="10">
        <f>ROUND(E3338/D3338,2)</f>
        <v>1</v>
      </c>
      <c r="H3338" s="9" t="s">
        <v>8217</v>
      </c>
      <c r="I3338" t="s">
        <v>8223</v>
      </c>
      <c r="J3338" t="s">
        <v>8245</v>
      </c>
      <c r="K3338">
        <v>1459845246</v>
      </c>
      <c r="L3338">
        <v>1457429646</v>
      </c>
      <c r="M3338" s="20">
        <f>(((K3338/60)/60)/24)+DATE(1970,1,1)</f>
        <v>42465.35701388889</v>
      </c>
      <c r="N3338" s="20">
        <f>(((L3338/60)/60)/24)+DATE(1970,1,1)</f>
        <v>42437.398680555561</v>
      </c>
      <c r="O3338" s="22">
        <f>M3338-N3338</f>
        <v>27.958333333328483</v>
      </c>
      <c r="P3338" t="b">
        <v>0</v>
      </c>
      <c r="Q3338">
        <v>9</v>
      </c>
      <c r="R3338" t="b">
        <v>1</v>
      </c>
      <c r="S3338" t="s">
        <v>8266</v>
      </c>
      <c r="T3338" s="15" t="s">
        <v>8313</v>
      </c>
      <c r="U3338" s="15" t="s">
        <v>8314</v>
      </c>
    </row>
    <row r="3339" spans="1:21" ht="45" x14ac:dyDescent="0.25">
      <c r="A3339">
        <v>3337</v>
      </c>
      <c r="B3339" s="3" t="s">
        <v>3337</v>
      </c>
      <c r="C3339" s="3" t="s">
        <v>7446</v>
      </c>
      <c r="D3339" s="6">
        <v>2500</v>
      </c>
      <c r="E3339" s="8">
        <v>2755</v>
      </c>
      <c r="F3339" s="13">
        <f>IFERROR(ROUND(E3339/Q3339,2),0)</f>
        <v>81.03</v>
      </c>
      <c r="G3339" s="10">
        <f>ROUND(E3339/D3339,2)</f>
        <v>1.1000000000000001</v>
      </c>
      <c r="H3339" s="9" t="s">
        <v>8217</v>
      </c>
      <c r="I3339" t="s">
        <v>8223</v>
      </c>
      <c r="J3339" t="s">
        <v>8245</v>
      </c>
      <c r="K3339">
        <v>1412974800</v>
      </c>
      <c r="L3339">
        <v>1411109167</v>
      </c>
      <c r="M3339" s="20">
        <f>(((K3339/60)/60)/24)+DATE(1970,1,1)</f>
        <v>41922.875</v>
      </c>
      <c r="N3339" s="20">
        <f>(((L3339/60)/60)/24)+DATE(1970,1,1)</f>
        <v>41901.282025462962</v>
      </c>
      <c r="O3339" s="22">
        <f>M3339-N3339</f>
        <v>21.592974537037662</v>
      </c>
      <c r="P3339" t="b">
        <v>0</v>
      </c>
      <c r="Q3339">
        <v>34</v>
      </c>
      <c r="R3339" t="b">
        <v>1</v>
      </c>
      <c r="S3339" t="s">
        <v>8266</v>
      </c>
      <c r="T3339" s="15" t="s">
        <v>8313</v>
      </c>
      <c r="U3339" s="15" t="s">
        <v>8314</v>
      </c>
    </row>
    <row r="3340" spans="1:21" ht="30" x14ac:dyDescent="0.25">
      <c r="A3340">
        <v>3338</v>
      </c>
      <c r="B3340" s="3" t="s">
        <v>3338</v>
      </c>
      <c r="C3340" s="3" t="s">
        <v>7447</v>
      </c>
      <c r="D3340" s="6">
        <v>15000</v>
      </c>
      <c r="E3340" s="8">
        <v>15327</v>
      </c>
      <c r="F3340" s="13">
        <f>IFERROR(ROUND(E3340/Q3340,2),0)</f>
        <v>136.85</v>
      </c>
      <c r="G3340" s="10">
        <f>ROUND(E3340/D3340,2)</f>
        <v>1.02</v>
      </c>
      <c r="H3340" s="9" t="s">
        <v>8217</v>
      </c>
      <c r="I3340" t="s">
        <v>8222</v>
      </c>
      <c r="J3340" t="s">
        <v>8244</v>
      </c>
      <c r="K3340">
        <v>1487944080</v>
      </c>
      <c r="L3340">
        <v>1486129680</v>
      </c>
      <c r="M3340" s="20">
        <f>(((K3340/60)/60)/24)+DATE(1970,1,1)</f>
        <v>42790.574999999997</v>
      </c>
      <c r="N3340" s="20">
        <f>(((L3340/60)/60)/24)+DATE(1970,1,1)</f>
        <v>42769.574999999997</v>
      </c>
      <c r="O3340" s="22">
        <f>M3340-N3340</f>
        <v>21</v>
      </c>
      <c r="P3340" t="b">
        <v>0</v>
      </c>
      <c r="Q3340">
        <v>112</v>
      </c>
      <c r="R3340" t="b">
        <v>1</v>
      </c>
      <c r="S3340" t="s">
        <v>8266</v>
      </c>
      <c r="T3340" s="15" t="s">
        <v>8313</v>
      </c>
      <c r="U3340" s="15" t="s">
        <v>8314</v>
      </c>
    </row>
    <row r="3341" spans="1:21" ht="45" x14ac:dyDescent="0.25">
      <c r="A3341">
        <v>3339</v>
      </c>
      <c r="B3341" s="3" t="s">
        <v>3339</v>
      </c>
      <c r="C3341" s="3" t="s">
        <v>7448</v>
      </c>
      <c r="D3341" s="6">
        <v>8000</v>
      </c>
      <c r="E3341" s="8">
        <v>8348</v>
      </c>
      <c r="F3341" s="13">
        <f>IFERROR(ROUND(E3341/Q3341,2),0)</f>
        <v>177.62</v>
      </c>
      <c r="G3341" s="10">
        <f>ROUND(E3341/D3341,2)</f>
        <v>1.04</v>
      </c>
      <c r="H3341" s="9" t="s">
        <v>8217</v>
      </c>
      <c r="I3341" t="s">
        <v>8222</v>
      </c>
      <c r="J3341" t="s">
        <v>8244</v>
      </c>
      <c r="K3341">
        <v>1469721518</v>
      </c>
      <c r="L3341">
        <v>1467129518</v>
      </c>
      <c r="M3341" s="20">
        <f>(((K3341/60)/60)/24)+DATE(1970,1,1)</f>
        <v>42579.665717592594</v>
      </c>
      <c r="N3341" s="20">
        <f>(((L3341/60)/60)/24)+DATE(1970,1,1)</f>
        <v>42549.665717592594</v>
      </c>
      <c r="O3341" s="22">
        <f>M3341-N3341</f>
        <v>30</v>
      </c>
      <c r="P3341" t="b">
        <v>0</v>
      </c>
      <c r="Q3341">
        <v>47</v>
      </c>
      <c r="R3341" t="b">
        <v>1</v>
      </c>
      <c r="S3341" t="s">
        <v>8266</v>
      </c>
      <c r="T3341" s="15" t="s">
        <v>8313</v>
      </c>
      <c r="U3341" s="15" t="s">
        <v>8314</v>
      </c>
    </row>
    <row r="3342" spans="1:21" ht="60" x14ac:dyDescent="0.25">
      <c r="A3342">
        <v>3340</v>
      </c>
      <c r="B3342" s="3" t="s">
        <v>3340</v>
      </c>
      <c r="C3342" s="3" t="s">
        <v>7449</v>
      </c>
      <c r="D3342" s="6">
        <v>3000</v>
      </c>
      <c r="E3342" s="8">
        <v>4145</v>
      </c>
      <c r="F3342" s="13">
        <f>IFERROR(ROUND(E3342/Q3342,2),0)</f>
        <v>109.08</v>
      </c>
      <c r="G3342" s="10">
        <f>ROUND(E3342/D3342,2)</f>
        <v>1.38</v>
      </c>
      <c r="H3342" s="9" t="s">
        <v>8217</v>
      </c>
      <c r="I3342" t="s">
        <v>8222</v>
      </c>
      <c r="J3342" t="s">
        <v>8244</v>
      </c>
      <c r="K3342">
        <v>1481066554</v>
      </c>
      <c r="L3342">
        <v>1478906554</v>
      </c>
      <c r="M3342" s="20">
        <f>(((K3342/60)/60)/24)+DATE(1970,1,1)</f>
        <v>42710.974004629628</v>
      </c>
      <c r="N3342" s="20">
        <f>(((L3342/60)/60)/24)+DATE(1970,1,1)</f>
        <v>42685.974004629628</v>
      </c>
      <c r="O3342" s="22">
        <f>M3342-N3342</f>
        <v>25</v>
      </c>
      <c r="P3342" t="b">
        <v>0</v>
      </c>
      <c r="Q3342">
        <v>38</v>
      </c>
      <c r="R3342" t="b">
        <v>1</v>
      </c>
      <c r="S3342" t="s">
        <v>8266</v>
      </c>
      <c r="T3342" s="15" t="s">
        <v>8313</v>
      </c>
      <c r="U3342" s="15" t="s">
        <v>8314</v>
      </c>
    </row>
    <row r="3343" spans="1:21" ht="60" x14ac:dyDescent="0.25">
      <c r="A3343">
        <v>3341</v>
      </c>
      <c r="B3343" s="3" t="s">
        <v>3341</v>
      </c>
      <c r="C3343" s="3" t="s">
        <v>7450</v>
      </c>
      <c r="D3343" s="6">
        <v>3350</v>
      </c>
      <c r="E3343" s="8">
        <v>3350</v>
      </c>
      <c r="F3343" s="13">
        <f>IFERROR(ROUND(E3343/Q3343,2),0)</f>
        <v>119.64</v>
      </c>
      <c r="G3343" s="10">
        <f>ROUND(E3343/D3343,2)</f>
        <v>1</v>
      </c>
      <c r="H3343" s="9" t="s">
        <v>8217</v>
      </c>
      <c r="I3343" t="s">
        <v>8223</v>
      </c>
      <c r="J3343" t="s">
        <v>8245</v>
      </c>
      <c r="K3343">
        <v>1465750800</v>
      </c>
      <c r="L3343">
        <v>1463771421</v>
      </c>
      <c r="M3343" s="20">
        <f>(((K3343/60)/60)/24)+DATE(1970,1,1)</f>
        <v>42533.708333333328</v>
      </c>
      <c r="N3343" s="20">
        <f>(((L3343/60)/60)/24)+DATE(1970,1,1)</f>
        <v>42510.798854166671</v>
      </c>
      <c r="O3343" s="22">
        <f>M3343-N3343</f>
        <v>22.909479166657547</v>
      </c>
      <c r="P3343" t="b">
        <v>0</v>
      </c>
      <c r="Q3343">
        <v>28</v>
      </c>
      <c r="R3343" t="b">
        <v>1</v>
      </c>
      <c r="S3343" t="s">
        <v>8266</v>
      </c>
      <c r="T3343" s="15" t="s">
        <v>8313</v>
      </c>
      <c r="U3343" s="15" t="s">
        <v>8314</v>
      </c>
    </row>
    <row r="3344" spans="1:21" ht="45" x14ac:dyDescent="0.25">
      <c r="A3344">
        <v>3342</v>
      </c>
      <c r="B3344" s="3" t="s">
        <v>3342</v>
      </c>
      <c r="C3344" s="3" t="s">
        <v>7451</v>
      </c>
      <c r="D3344" s="6">
        <v>6000</v>
      </c>
      <c r="E3344" s="8">
        <v>6100</v>
      </c>
      <c r="F3344" s="13">
        <f>IFERROR(ROUND(E3344/Q3344,2),0)</f>
        <v>78.209999999999994</v>
      </c>
      <c r="G3344" s="10">
        <f>ROUND(E3344/D3344,2)</f>
        <v>1.02</v>
      </c>
      <c r="H3344" s="9" t="s">
        <v>8217</v>
      </c>
      <c r="I3344" t="s">
        <v>8222</v>
      </c>
      <c r="J3344" t="s">
        <v>8244</v>
      </c>
      <c r="K3344">
        <v>1427864340</v>
      </c>
      <c r="L3344">
        <v>1425020810</v>
      </c>
      <c r="M3344" s="20">
        <f>(((K3344/60)/60)/24)+DATE(1970,1,1)</f>
        <v>42095.207638888889</v>
      </c>
      <c r="N3344" s="20">
        <f>(((L3344/60)/60)/24)+DATE(1970,1,1)</f>
        <v>42062.296412037031</v>
      </c>
      <c r="O3344" s="22">
        <f>M3344-N3344</f>
        <v>32.911226851858373</v>
      </c>
      <c r="P3344" t="b">
        <v>0</v>
      </c>
      <c r="Q3344">
        <v>78</v>
      </c>
      <c r="R3344" t="b">
        <v>1</v>
      </c>
      <c r="S3344" t="s">
        <v>8266</v>
      </c>
      <c r="T3344" s="15" t="s">
        <v>8313</v>
      </c>
      <c r="U3344" s="15" t="s">
        <v>8314</v>
      </c>
    </row>
    <row r="3345" spans="1:21" ht="45" x14ac:dyDescent="0.25">
      <c r="A3345">
        <v>3343</v>
      </c>
      <c r="B3345" s="3" t="s">
        <v>3343</v>
      </c>
      <c r="C3345" s="3" t="s">
        <v>7452</v>
      </c>
      <c r="D3345" s="6">
        <v>700</v>
      </c>
      <c r="E3345" s="8">
        <v>1200</v>
      </c>
      <c r="F3345" s="13">
        <f>IFERROR(ROUND(E3345/Q3345,2),0)</f>
        <v>52.17</v>
      </c>
      <c r="G3345" s="10">
        <f>ROUND(E3345/D3345,2)</f>
        <v>1.71</v>
      </c>
      <c r="H3345" s="9" t="s">
        <v>8217</v>
      </c>
      <c r="I3345" t="s">
        <v>8223</v>
      </c>
      <c r="J3345" t="s">
        <v>8245</v>
      </c>
      <c r="K3345">
        <v>1460553480</v>
      </c>
      <c r="L3345">
        <v>1458770384</v>
      </c>
      <c r="M3345" s="20">
        <f>(((K3345/60)/60)/24)+DATE(1970,1,1)</f>
        <v>42473.554166666669</v>
      </c>
      <c r="N3345" s="20">
        <f>(((L3345/60)/60)/24)+DATE(1970,1,1)</f>
        <v>42452.916481481487</v>
      </c>
      <c r="O3345" s="22">
        <f>M3345-N3345</f>
        <v>20.637685185181908</v>
      </c>
      <c r="P3345" t="b">
        <v>0</v>
      </c>
      <c r="Q3345">
        <v>23</v>
      </c>
      <c r="R3345" t="b">
        <v>1</v>
      </c>
      <c r="S3345" t="s">
        <v>8266</v>
      </c>
      <c r="T3345" s="15" t="s">
        <v>8313</v>
      </c>
      <c r="U3345" s="15" t="s">
        <v>8314</v>
      </c>
    </row>
    <row r="3346" spans="1:21" ht="60" x14ac:dyDescent="0.25">
      <c r="A3346">
        <v>3344</v>
      </c>
      <c r="B3346" s="3" t="s">
        <v>3344</v>
      </c>
      <c r="C3346" s="3" t="s">
        <v>7453</v>
      </c>
      <c r="D3346" s="6">
        <v>4500</v>
      </c>
      <c r="E3346" s="8">
        <v>4565</v>
      </c>
      <c r="F3346" s="13">
        <f>IFERROR(ROUND(E3346/Q3346,2),0)</f>
        <v>114.13</v>
      </c>
      <c r="G3346" s="10">
        <f>ROUND(E3346/D3346,2)</f>
        <v>1.01</v>
      </c>
      <c r="H3346" s="9" t="s">
        <v>8217</v>
      </c>
      <c r="I3346" t="s">
        <v>8222</v>
      </c>
      <c r="J3346" t="s">
        <v>8244</v>
      </c>
      <c r="K3346">
        <v>1409374093</v>
      </c>
      <c r="L3346">
        <v>1406782093</v>
      </c>
      <c r="M3346" s="20">
        <f>(((K3346/60)/60)/24)+DATE(1970,1,1)</f>
        <v>41881.200150462959</v>
      </c>
      <c r="N3346" s="20">
        <f>(((L3346/60)/60)/24)+DATE(1970,1,1)</f>
        <v>41851.200150462959</v>
      </c>
      <c r="O3346" s="22">
        <f>M3346-N3346</f>
        <v>30</v>
      </c>
      <c r="P3346" t="b">
        <v>0</v>
      </c>
      <c r="Q3346">
        <v>40</v>
      </c>
      <c r="R3346" t="b">
        <v>1</v>
      </c>
      <c r="S3346" t="s">
        <v>8266</v>
      </c>
      <c r="T3346" s="15" t="s">
        <v>8313</v>
      </c>
      <c r="U3346" s="15" t="s">
        <v>8314</v>
      </c>
    </row>
    <row r="3347" spans="1:21" ht="60" x14ac:dyDescent="0.25">
      <c r="A3347">
        <v>3345</v>
      </c>
      <c r="B3347" s="3" t="s">
        <v>3345</v>
      </c>
      <c r="C3347" s="3" t="s">
        <v>7454</v>
      </c>
      <c r="D3347" s="6">
        <v>500</v>
      </c>
      <c r="E3347" s="8">
        <v>650</v>
      </c>
      <c r="F3347" s="13">
        <f>IFERROR(ROUND(E3347/Q3347,2),0)</f>
        <v>50</v>
      </c>
      <c r="G3347" s="10">
        <f>ROUND(E3347/D3347,2)</f>
        <v>1.3</v>
      </c>
      <c r="H3347" s="9" t="s">
        <v>8217</v>
      </c>
      <c r="I3347" t="s">
        <v>8222</v>
      </c>
      <c r="J3347" t="s">
        <v>8244</v>
      </c>
      <c r="K3347">
        <v>1429317420</v>
      </c>
      <c r="L3347">
        <v>1424226768</v>
      </c>
      <c r="M3347" s="20">
        <f>(((K3347/60)/60)/24)+DATE(1970,1,1)</f>
        <v>42112.025694444441</v>
      </c>
      <c r="N3347" s="20">
        <f>(((L3347/60)/60)/24)+DATE(1970,1,1)</f>
        <v>42053.106111111112</v>
      </c>
      <c r="O3347" s="22">
        <f>M3347-N3347</f>
        <v>58.919583333328774</v>
      </c>
      <c r="P3347" t="b">
        <v>0</v>
      </c>
      <c r="Q3347">
        <v>13</v>
      </c>
      <c r="R3347" t="b">
        <v>1</v>
      </c>
      <c r="S3347" t="s">
        <v>8266</v>
      </c>
      <c r="T3347" s="15" t="s">
        <v>8313</v>
      </c>
      <c r="U3347" s="15" t="s">
        <v>8314</v>
      </c>
    </row>
    <row r="3348" spans="1:21" ht="60" x14ac:dyDescent="0.25">
      <c r="A3348">
        <v>3346</v>
      </c>
      <c r="B3348" s="3" t="s">
        <v>3346</v>
      </c>
      <c r="C3348" s="3" t="s">
        <v>7455</v>
      </c>
      <c r="D3348" s="6">
        <v>1500</v>
      </c>
      <c r="E3348" s="8">
        <v>1650</v>
      </c>
      <c r="F3348" s="13">
        <f>IFERROR(ROUND(E3348/Q3348,2),0)</f>
        <v>91.67</v>
      </c>
      <c r="G3348" s="10">
        <f>ROUND(E3348/D3348,2)</f>
        <v>1.1000000000000001</v>
      </c>
      <c r="H3348" s="9" t="s">
        <v>8217</v>
      </c>
      <c r="I3348" t="s">
        <v>8222</v>
      </c>
      <c r="J3348" t="s">
        <v>8244</v>
      </c>
      <c r="K3348">
        <v>1424910910</v>
      </c>
      <c r="L3348">
        <v>1424306110</v>
      </c>
      <c r="M3348" s="20">
        <f>(((K3348/60)/60)/24)+DATE(1970,1,1)</f>
        <v>42061.024421296301</v>
      </c>
      <c r="N3348" s="20">
        <f>(((L3348/60)/60)/24)+DATE(1970,1,1)</f>
        <v>42054.024421296301</v>
      </c>
      <c r="O3348" s="22">
        <f>M3348-N3348</f>
        <v>7</v>
      </c>
      <c r="P3348" t="b">
        <v>0</v>
      </c>
      <c r="Q3348">
        <v>18</v>
      </c>
      <c r="R3348" t="b">
        <v>1</v>
      </c>
      <c r="S3348" t="s">
        <v>8266</v>
      </c>
      <c r="T3348" s="15" t="s">
        <v>8313</v>
      </c>
      <c r="U3348" s="15" t="s">
        <v>8314</v>
      </c>
    </row>
    <row r="3349" spans="1:21" ht="60" x14ac:dyDescent="0.25">
      <c r="A3349">
        <v>3347</v>
      </c>
      <c r="B3349" s="3" t="s">
        <v>3347</v>
      </c>
      <c r="C3349" s="3" t="s">
        <v>7456</v>
      </c>
      <c r="D3349" s="6">
        <v>2000</v>
      </c>
      <c r="E3349" s="8">
        <v>2389</v>
      </c>
      <c r="F3349" s="13">
        <f>IFERROR(ROUND(E3349/Q3349,2),0)</f>
        <v>108.59</v>
      </c>
      <c r="G3349" s="10">
        <f>ROUND(E3349/D3349,2)</f>
        <v>1.19</v>
      </c>
      <c r="H3349" s="9" t="s">
        <v>8217</v>
      </c>
      <c r="I3349" t="s">
        <v>8223</v>
      </c>
      <c r="J3349" t="s">
        <v>8245</v>
      </c>
      <c r="K3349">
        <v>1462741200</v>
      </c>
      <c r="L3349">
        <v>1461503654</v>
      </c>
      <c r="M3349" s="20">
        <f>(((K3349/60)/60)/24)+DATE(1970,1,1)</f>
        <v>42498.875</v>
      </c>
      <c r="N3349" s="20">
        <f>(((L3349/60)/60)/24)+DATE(1970,1,1)</f>
        <v>42484.551550925928</v>
      </c>
      <c r="O3349" s="22">
        <f>M3349-N3349</f>
        <v>14.323449074072414</v>
      </c>
      <c r="P3349" t="b">
        <v>0</v>
      </c>
      <c r="Q3349">
        <v>22</v>
      </c>
      <c r="R3349" t="b">
        <v>1</v>
      </c>
      <c r="S3349" t="s">
        <v>8266</v>
      </c>
      <c r="T3349" s="15" t="s">
        <v>8313</v>
      </c>
      <c r="U3349" s="15" t="s">
        <v>8314</v>
      </c>
    </row>
    <row r="3350" spans="1:21" ht="60" x14ac:dyDescent="0.25">
      <c r="A3350">
        <v>3348</v>
      </c>
      <c r="B3350" s="3" t="s">
        <v>3266</v>
      </c>
      <c r="C3350" s="3" t="s">
        <v>7457</v>
      </c>
      <c r="D3350" s="6">
        <v>5500</v>
      </c>
      <c r="E3350" s="8">
        <v>5516</v>
      </c>
      <c r="F3350" s="13">
        <f>IFERROR(ROUND(E3350/Q3350,2),0)</f>
        <v>69.819999999999993</v>
      </c>
      <c r="G3350" s="10">
        <f>ROUND(E3350/D3350,2)</f>
        <v>1</v>
      </c>
      <c r="H3350" s="9" t="s">
        <v>8217</v>
      </c>
      <c r="I3350" t="s">
        <v>8222</v>
      </c>
      <c r="J3350" t="s">
        <v>8244</v>
      </c>
      <c r="K3350">
        <v>1461988740</v>
      </c>
      <c r="L3350">
        <v>1459949080</v>
      </c>
      <c r="M3350" s="20">
        <f>(((K3350/60)/60)/24)+DATE(1970,1,1)</f>
        <v>42490.165972222225</v>
      </c>
      <c r="N3350" s="20">
        <f>(((L3350/60)/60)/24)+DATE(1970,1,1)</f>
        <v>42466.558796296296</v>
      </c>
      <c r="O3350" s="22">
        <f>M3350-N3350</f>
        <v>23.607175925928459</v>
      </c>
      <c r="P3350" t="b">
        <v>0</v>
      </c>
      <c r="Q3350">
        <v>79</v>
      </c>
      <c r="R3350" t="b">
        <v>1</v>
      </c>
      <c r="S3350" t="s">
        <v>8266</v>
      </c>
      <c r="T3350" s="15" t="s">
        <v>8313</v>
      </c>
      <c r="U3350" s="15" t="s">
        <v>8314</v>
      </c>
    </row>
    <row r="3351" spans="1:21" ht="60" x14ac:dyDescent="0.25">
      <c r="A3351">
        <v>3349</v>
      </c>
      <c r="B3351" s="3" t="s">
        <v>3348</v>
      </c>
      <c r="C3351" s="3" t="s">
        <v>7458</v>
      </c>
      <c r="D3351" s="6">
        <v>1000</v>
      </c>
      <c r="E3351" s="8">
        <v>1534</v>
      </c>
      <c r="F3351" s="13">
        <f>IFERROR(ROUND(E3351/Q3351,2),0)</f>
        <v>109.57</v>
      </c>
      <c r="G3351" s="10">
        <f>ROUND(E3351/D3351,2)</f>
        <v>1.53</v>
      </c>
      <c r="H3351" s="9" t="s">
        <v>8217</v>
      </c>
      <c r="I3351" t="s">
        <v>8222</v>
      </c>
      <c r="J3351" t="s">
        <v>8244</v>
      </c>
      <c r="K3351">
        <v>1465837200</v>
      </c>
      <c r="L3351">
        <v>1463971172</v>
      </c>
      <c r="M3351" s="20">
        <f>(((K3351/60)/60)/24)+DATE(1970,1,1)</f>
        <v>42534.708333333328</v>
      </c>
      <c r="N3351" s="20">
        <f>(((L3351/60)/60)/24)+DATE(1970,1,1)</f>
        <v>42513.110787037032</v>
      </c>
      <c r="O3351" s="22">
        <f>M3351-N3351</f>
        <v>21.597546296296059</v>
      </c>
      <c r="P3351" t="b">
        <v>0</v>
      </c>
      <c r="Q3351">
        <v>14</v>
      </c>
      <c r="R3351" t="b">
        <v>1</v>
      </c>
      <c r="S3351" t="s">
        <v>8266</v>
      </c>
      <c r="T3351" s="15" t="s">
        <v>8313</v>
      </c>
      <c r="U3351" s="15" t="s">
        <v>8314</v>
      </c>
    </row>
    <row r="3352" spans="1:21" ht="60" x14ac:dyDescent="0.25">
      <c r="A3352">
        <v>3350</v>
      </c>
      <c r="B3352" s="3" t="s">
        <v>3349</v>
      </c>
      <c r="C3352" s="3" t="s">
        <v>7459</v>
      </c>
      <c r="D3352" s="6">
        <v>3500</v>
      </c>
      <c r="E3352" s="8">
        <v>3655</v>
      </c>
      <c r="F3352" s="13">
        <f>IFERROR(ROUND(E3352/Q3352,2),0)</f>
        <v>71.67</v>
      </c>
      <c r="G3352" s="10">
        <f>ROUND(E3352/D3352,2)</f>
        <v>1.04</v>
      </c>
      <c r="H3352" s="9" t="s">
        <v>8217</v>
      </c>
      <c r="I3352" t="s">
        <v>8241</v>
      </c>
      <c r="J3352" t="s">
        <v>8247</v>
      </c>
      <c r="K3352">
        <v>1448838000</v>
      </c>
      <c r="L3352">
        <v>1445791811</v>
      </c>
      <c r="M3352" s="20">
        <f>(((K3352/60)/60)/24)+DATE(1970,1,1)</f>
        <v>42337.958333333328</v>
      </c>
      <c r="N3352" s="20">
        <f>(((L3352/60)/60)/24)+DATE(1970,1,1)</f>
        <v>42302.701516203699</v>
      </c>
      <c r="O3352" s="22">
        <f>M3352-N3352</f>
        <v>35.256817129629781</v>
      </c>
      <c r="P3352" t="b">
        <v>0</v>
      </c>
      <c r="Q3352">
        <v>51</v>
      </c>
      <c r="R3352" t="b">
        <v>1</v>
      </c>
      <c r="S3352" t="s">
        <v>8266</v>
      </c>
      <c r="T3352" s="15" t="s">
        <v>8313</v>
      </c>
      <c r="U3352" s="15" t="s">
        <v>8314</v>
      </c>
    </row>
    <row r="3353" spans="1:21" ht="60" x14ac:dyDescent="0.25">
      <c r="A3353">
        <v>3351</v>
      </c>
      <c r="B3353" s="3" t="s">
        <v>3350</v>
      </c>
      <c r="C3353" s="3" t="s">
        <v>7460</v>
      </c>
      <c r="D3353" s="6">
        <v>5000</v>
      </c>
      <c r="E3353" s="8">
        <v>5055</v>
      </c>
      <c r="F3353" s="13">
        <f>IFERROR(ROUND(E3353/Q3353,2),0)</f>
        <v>93.61</v>
      </c>
      <c r="G3353" s="10">
        <f>ROUND(E3353/D3353,2)</f>
        <v>1.01</v>
      </c>
      <c r="H3353" s="9" t="s">
        <v>8217</v>
      </c>
      <c r="I3353" t="s">
        <v>8223</v>
      </c>
      <c r="J3353" t="s">
        <v>8245</v>
      </c>
      <c r="K3353">
        <v>1406113200</v>
      </c>
      <c r="L3353">
        <v>1402910965</v>
      </c>
      <c r="M3353" s="20">
        <f>(((K3353/60)/60)/24)+DATE(1970,1,1)</f>
        <v>41843.458333333336</v>
      </c>
      <c r="N3353" s="20">
        <f>(((L3353/60)/60)/24)+DATE(1970,1,1)</f>
        <v>41806.395428240743</v>
      </c>
      <c r="O3353" s="22">
        <f>M3353-N3353</f>
        <v>37.0629050925927</v>
      </c>
      <c r="P3353" t="b">
        <v>0</v>
      </c>
      <c r="Q3353">
        <v>54</v>
      </c>
      <c r="R3353" t="b">
        <v>1</v>
      </c>
      <c r="S3353" t="s">
        <v>8266</v>
      </c>
      <c r="T3353" s="15" t="s">
        <v>8313</v>
      </c>
      <c r="U3353" s="15" t="s">
        <v>8314</v>
      </c>
    </row>
    <row r="3354" spans="1:21" ht="60" x14ac:dyDescent="0.25">
      <c r="A3354">
        <v>3352</v>
      </c>
      <c r="B3354" s="3" t="s">
        <v>3351</v>
      </c>
      <c r="C3354" s="3" t="s">
        <v>7461</v>
      </c>
      <c r="D3354" s="6">
        <v>5000</v>
      </c>
      <c r="E3354" s="8">
        <v>5376</v>
      </c>
      <c r="F3354" s="13">
        <f>IFERROR(ROUND(E3354/Q3354,2),0)</f>
        <v>76.8</v>
      </c>
      <c r="G3354" s="10">
        <f>ROUND(E3354/D3354,2)</f>
        <v>1.08</v>
      </c>
      <c r="H3354" s="9" t="s">
        <v>8217</v>
      </c>
      <c r="I3354" t="s">
        <v>8223</v>
      </c>
      <c r="J3354" t="s">
        <v>8245</v>
      </c>
      <c r="K3354">
        <v>1467414000</v>
      </c>
      <c r="L3354">
        <v>1462492178</v>
      </c>
      <c r="M3354" s="20">
        <f>(((K3354/60)/60)/24)+DATE(1970,1,1)</f>
        <v>42552.958333333328</v>
      </c>
      <c r="N3354" s="20">
        <f>(((L3354/60)/60)/24)+DATE(1970,1,1)</f>
        <v>42495.992800925931</v>
      </c>
      <c r="O3354" s="22">
        <f>M3354-N3354</f>
        <v>56.965532407397404</v>
      </c>
      <c r="P3354" t="b">
        <v>0</v>
      </c>
      <c r="Q3354">
        <v>70</v>
      </c>
      <c r="R3354" t="b">
        <v>1</v>
      </c>
      <c r="S3354" t="s">
        <v>8266</v>
      </c>
      <c r="T3354" s="15" t="s">
        <v>8313</v>
      </c>
      <c r="U3354" s="15" t="s">
        <v>8314</v>
      </c>
    </row>
    <row r="3355" spans="1:21" ht="60" x14ac:dyDescent="0.25">
      <c r="A3355">
        <v>3353</v>
      </c>
      <c r="B3355" s="3" t="s">
        <v>3352</v>
      </c>
      <c r="C3355" s="3" t="s">
        <v>7462</v>
      </c>
      <c r="D3355" s="6">
        <v>500</v>
      </c>
      <c r="E3355" s="8">
        <v>1575</v>
      </c>
      <c r="F3355" s="13">
        <f>IFERROR(ROUND(E3355/Q3355,2),0)</f>
        <v>35.799999999999997</v>
      </c>
      <c r="G3355" s="10">
        <f>ROUND(E3355/D3355,2)</f>
        <v>3.15</v>
      </c>
      <c r="H3355" s="9" t="s">
        <v>8217</v>
      </c>
      <c r="I3355" t="s">
        <v>8223</v>
      </c>
      <c r="J3355" t="s">
        <v>8245</v>
      </c>
      <c r="K3355">
        <v>1462230000</v>
      </c>
      <c r="L3355">
        <v>1461061350</v>
      </c>
      <c r="M3355" s="20">
        <f>(((K3355/60)/60)/24)+DATE(1970,1,1)</f>
        <v>42492.958333333328</v>
      </c>
      <c r="N3355" s="20">
        <f>(((L3355/60)/60)/24)+DATE(1970,1,1)</f>
        <v>42479.432291666672</v>
      </c>
      <c r="O3355" s="22">
        <f>M3355-N3355</f>
        <v>13.526041666656965</v>
      </c>
      <c r="P3355" t="b">
        <v>0</v>
      </c>
      <c r="Q3355">
        <v>44</v>
      </c>
      <c r="R3355" t="b">
        <v>1</v>
      </c>
      <c r="S3355" t="s">
        <v>8266</v>
      </c>
      <c r="T3355" s="15" t="s">
        <v>8313</v>
      </c>
      <c r="U3355" s="15" t="s">
        <v>8314</v>
      </c>
    </row>
    <row r="3356" spans="1:21" ht="45" x14ac:dyDescent="0.25">
      <c r="A3356">
        <v>3354</v>
      </c>
      <c r="B3356" s="3" t="s">
        <v>3353</v>
      </c>
      <c r="C3356" s="3" t="s">
        <v>7463</v>
      </c>
      <c r="D3356" s="6">
        <v>3000</v>
      </c>
      <c r="E3356" s="8">
        <v>3058</v>
      </c>
      <c r="F3356" s="13">
        <f>IFERROR(ROUND(E3356/Q3356,2),0)</f>
        <v>55.6</v>
      </c>
      <c r="G3356" s="10">
        <f>ROUND(E3356/D3356,2)</f>
        <v>1.02</v>
      </c>
      <c r="H3356" s="9" t="s">
        <v>8217</v>
      </c>
      <c r="I3356" t="s">
        <v>8222</v>
      </c>
      <c r="J3356" t="s">
        <v>8244</v>
      </c>
      <c r="K3356">
        <v>1446091260</v>
      </c>
      <c r="L3356">
        <v>1443029206</v>
      </c>
      <c r="M3356" s="20">
        <f>(((K3356/60)/60)/24)+DATE(1970,1,1)</f>
        <v>42306.167361111111</v>
      </c>
      <c r="N3356" s="20">
        <f>(((L3356/60)/60)/24)+DATE(1970,1,1)</f>
        <v>42270.7269212963</v>
      </c>
      <c r="O3356" s="22">
        <f>M3356-N3356</f>
        <v>35.440439814810816</v>
      </c>
      <c r="P3356" t="b">
        <v>0</v>
      </c>
      <c r="Q3356">
        <v>55</v>
      </c>
      <c r="R3356" t="b">
        <v>1</v>
      </c>
      <c r="S3356" t="s">
        <v>8266</v>
      </c>
      <c r="T3356" s="15" t="s">
        <v>8313</v>
      </c>
      <c r="U3356" s="15" t="s">
        <v>8314</v>
      </c>
    </row>
    <row r="3357" spans="1:21" ht="45" x14ac:dyDescent="0.25">
      <c r="A3357">
        <v>3355</v>
      </c>
      <c r="B3357" s="3" t="s">
        <v>3354</v>
      </c>
      <c r="C3357" s="3" t="s">
        <v>7464</v>
      </c>
      <c r="D3357" s="6">
        <v>1750</v>
      </c>
      <c r="E3357" s="8">
        <v>2210</v>
      </c>
      <c r="F3357" s="13">
        <f>IFERROR(ROUND(E3357/Q3357,2),0)</f>
        <v>147.33000000000001</v>
      </c>
      <c r="G3357" s="10">
        <f>ROUND(E3357/D3357,2)</f>
        <v>1.26</v>
      </c>
      <c r="H3357" s="9" t="s">
        <v>8217</v>
      </c>
      <c r="I3357" t="s">
        <v>8223</v>
      </c>
      <c r="J3357" t="s">
        <v>8245</v>
      </c>
      <c r="K3357">
        <v>1462879020</v>
      </c>
      <c r="L3357">
        <v>1461941527</v>
      </c>
      <c r="M3357" s="20">
        <f>(((K3357/60)/60)/24)+DATE(1970,1,1)</f>
        <v>42500.470138888893</v>
      </c>
      <c r="N3357" s="20">
        <f>(((L3357/60)/60)/24)+DATE(1970,1,1)</f>
        <v>42489.619525462964</v>
      </c>
      <c r="O3357" s="22">
        <f>M3357-N3357</f>
        <v>10.850613425929623</v>
      </c>
      <c r="P3357" t="b">
        <v>0</v>
      </c>
      <c r="Q3357">
        <v>15</v>
      </c>
      <c r="R3357" t="b">
        <v>1</v>
      </c>
      <c r="S3357" t="s">
        <v>8266</v>
      </c>
      <c r="T3357" s="15" t="s">
        <v>8313</v>
      </c>
      <c r="U3357" s="15" t="s">
        <v>8314</v>
      </c>
    </row>
    <row r="3358" spans="1:21" ht="60" x14ac:dyDescent="0.25">
      <c r="A3358">
        <v>3356</v>
      </c>
      <c r="B3358" s="3" t="s">
        <v>3355</v>
      </c>
      <c r="C3358" s="3" t="s">
        <v>7465</v>
      </c>
      <c r="D3358" s="6">
        <v>1500</v>
      </c>
      <c r="E3358" s="8">
        <v>1521</v>
      </c>
      <c r="F3358" s="13">
        <f>IFERROR(ROUND(E3358/Q3358,2),0)</f>
        <v>56.33</v>
      </c>
      <c r="G3358" s="10">
        <f>ROUND(E3358/D3358,2)</f>
        <v>1.01</v>
      </c>
      <c r="H3358" s="9" t="s">
        <v>8217</v>
      </c>
      <c r="I3358" t="s">
        <v>8223</v>
      </c>
      <c r="J3358" t="s">
        <v>8245</v>
      </c>
      <c r="K3358">
        <v>1468611272</v>
      </c>
      <c r="L3358">
        <v>1466019272</v>
      </c>
      <c r="M3358" s="20">
        <f>(((K3358/60)/60)/24)+DATE(1970,1,1)</f>
        <v>42566.815648148149</v>
      </c>
      <c r="N3358" s="20">
        <f>(((L3358/60)/60)/24)+DATE(1970,1,1)</f>
        <v>42536.815648148149</v>
      </c>
      <c r="O3358" s="22">
        <f>M3358-N3358</f>
        <v>30</v>
      </c>
      <c r="P3358" t="b">
        <v>0</v>
      </c>
      <c r="Q3358">
        <v>27</v>
      </c>
      <c r="R3358" t="b">
        <v>1</v>
      </c>
      <c r="S3358" t="s">
        <v>8266</v>
      </c>
      <c r="T3358" s="15" t="s">
        <v>8313</v>
      </c>
      <c r="U3358" s="15" t="s">
        <v>8314</v>
      </c>
    </row>
    <row r="3359" spans="1:21" ht="60" x14ac:dyDescent="0.25">
      <c r="A3359">
        <v>3357</v>
      </c>
      <c r="B3359" s="3" t="s">
        <v>3356</v>
      </c>
      <c r="C3359" s="3" t="s">
        <v>7466</v>
      </c>
      <c r="D3359" s="6">
        <v>2000</v>
      </c>
      <c r="E3359" s="8">
        <v>2020</v>
      </c>
      <c r="F3359" s="13">
        <f>IFERROR(ROUND(E3359/Q3359,2),0)</f>
        <v>96.19</v>
      </c>
      <c r="G3359" s="10">
        <f>ROUND(E3359/D3359,2)</f>
        <v>1.01</v>
      </c>
      <c r="H3359" s="9" t="s">
        <v>8217</v>
      </c>
      <c r="I3359" t="s">
        <v>8223</v>
      </c>
      <c r="J3359" t="s">
        <v>8245</v>
      </c>
      <c r="K3359">
        <v>1406887310</v>
      </c>
      <c r="L3359">
        <v>1404295310</v>
      </c>
      <c r="M3359" s="20">
        <f>(((K3359/60)/60)/24)+DATE(1970,1,1)</f>
        <v>41852.417939814812</v>
      </c>
      <c r="N3359" s="20">
        <f>(((L3359/60)/60)/24)+DATE(1970,1,1)</f>
        <v>41822.417939814812</v>
      </c>
      <c r="O3359" s="22">
        <f>M3359-N3359</f>
        <v>30</v>
      </c>
      <c r="P3359" t="b">
        <v>0</v>
      </c>
      <c r="Q3359">
        <v>21</v>
      </c>
      <c r="R3359" t="b">
        <v>1</v>
      </c>
      <c r="S3359" t="s">
        <v>8266</v>
      </c>
      <c r="T3359" s="15" t="s">
        <v>8313</v>
      </c>
      <c r="U3359" s="15" t="s">
        <v>8314</v>
      </c>
    </row>
    <row r="3360" spans="1:21" ht="45" x14ac:dyDescent="0.25">
      <c r="A3360">
        <v>3358</v>
      </c>
      <c r="B3360" s="3" t="s">
        <v>3357</v>
      </c>
      <c r="C3360" s="3" t="s">
        <v>7467</v>
      </c>
      <c r="D3360" s="6">
        <v>10000</v>
      </c>
      <c r="E3360" s="8">
        <v>10299</v>
      </c>
      <c r="F3360" s="13">
        <f>IFERROR(ROUND(E3360/Q3360,2),0)</f>
        <v>63.57</v>
      </c>
      <c r="G3360" s="10">
        <f>ROUND(E3360/D3360,2)</f>
        <v>1.03</v>
      </c>
      <c r="H3360" s="9" t="s">
        <v>8217</v>
      </c>
      <c r="I3360" t="s">
        <v>8222</v>
      </c>
      <c r="J3360" t="s">
        <v>8244</v>
      </c>
      <c r="K3360">
        <v>1416385679</v>
      </c>
      <c r="L3360">
        <v>1413790079</v>
      </c>
      <c r="M3360" s="20">
        <f>(((K3360/60)/60)/24)+DATE(1970,1,1)</f>
        <v>41962.352766203709</v>
      </c>
      <c r="N3360" s="20">
        <f>(((L3360/60)/60)/24)+DATE(1970,1,1)</f>
        <v>41932.311099537037</v>
      </c>
      <c r="O3360" s="22">
        <f>M3360-N3360</f>
        <v>30.041666666671517</v>
      </c>
      <c r="P3360" t="b">
        <v>0</v>
      </c>
      <c r="Q3360">
        <v>162</v>
      </c>
      <c r="R3360" t="b">
        <v>1</v>
      </c>
      <c r="S3360" t="s">
        <v>8266</v>
      </c>
      <c r="T3360" s="15" t="s">
        <v>8313</v>
      </c>
      <c r="U3360" s="15" t="s">
        <v>8314</v>
      </c>
    </row>
    <row r="3361" spans="1:21" ht="45" x14ac:dyDescent="0.25">
      <c r="A3361">
        <v>3359</v>
      </c>
      <c r="B3361" s="3" t="s">
        <v>3358</v>
      </c>
      <c r="C3361" s="3" t="s">
        <v>7468</v>
      </c>
      <c r="D3361" s="6">
        <v>4000</v>
      </c>
      <c r="E3361" s="8">
        <v>4250</v>
      </c>
      <c r="F3361" s="13">
        <f>IFERROR(ROUND(E3361/Q3361,2),0)</f>
        <v>184.78</v>
      </c>
      <c r="G3361" s="10">
        <f>ROUND(E3361/D3361,2)</f>
        <v>1.06</v>
      </c>
      <c r="H3361" s="9" t="s">
        <v>8217</v>
      </c>
      <c r="I3361" t="s">
        <v>8222</v>
      </c>
      <c r="J3361" t="s">
        <v>8244</v>
      </c>
      <c r="K3361">
        <v>1487985734</v>
      </c>
      <c r="L3361">
        <v>1484097734</v>
      </c>
      <c r="M3361" s="20">
        <f>(((K3361/60)/60)/24)+DATE(1970,1,1)</f>
        <v>42791.057106481487</v>
      </c>
      <c r="N3361" s="20">
        <f>(((L3361/60)/60)/24)+DATE(1970,1,1)</f>
        <v>42746.057106481487</v>
      </c>
      <c r="O3361" s="22">
        <f>M3361-N3361</f>
        <v>45</v>
      </c>
      <c r="P3361" t="b">
        <v>0</v>
      </c>
      <c r="Q3361">
        <v>23</v>
      </c>
      <c r="R3361" t="b">
        <v>1</v>
      </c>
      <c r="S3361" t="s">
        <v>8266</v>
      </c>
      <c r="T3361" s="15" t="s">
        <v>8313</v>
      </c>
      <c r="U3361" s="15" t="s">
        <v>8314</v>
      </c>
    </row>
    <row r="3362" spans="1:21" ht="30" x14ac:dyDescent="0.25">
      <c r="A3362">
        <v>3360</v>
      </c>
      <c r="B3362" s="3" t="s">
        <v>3359</v>
      </c>
      <c r="C3362" s="3" t="s">
        <v>7469</v>
      </c>
      <c r="D3362" s="6">
        <v>9000</v>
      </c>
      <c r="E3362" s="8">
        <v>9124</v>
      </c>
      <c r="F3362" s="13">
        <f>IFERROR(ROUND(E3362/Q3362,2),0)</f>
        <v>126.72</v>
      </c>
      <c r="G3362" s="10">
        <f>ROUND(E3362/D3362,2)</f>
        <v>1.01</v>
      </c>
      <c r="H3362" s="9" t="s">
        <v>8217</v>
      </c>
      <c r="I3362" t="s">
        <v>8242</v>
      </c>
      <c r="J3362" t="s">
        <v>8256</v>
      </c>
      <c r="K3362">
        <v>1481731140</v>
      </c>
      <c r="L3362">
        <v>1479866343</v>
      </c>
      <c r="M3362" s="20">
        <f>(((K3362/60)/60)/24)+DATE(1970,1,1)</f>
        <v>42718.665972222225</v>
      </c>
      <c r="N3362" s="20">
        <f>(((L3362/60)/60)/24)+DATE(1970,1,1)</f>
        <v>42697.082673611112</v>
      </c>
      <c r="O3362" s="22">
        <f>M3362-N3362</f>
        <v>21.583298611112696</v>
      </c>
      <c r="P3362" t="b">
        <v>0</v>
      </c>
      <c r="Q3362">
        <v>72</v>
      </c>
      <c r="R3362" t="b">
        <v>1</v>
      </c>
      <c r="S3362" t="s">
        <v>8266</v>
      </c>
      <c r="T3362" s="15" t="s">
        <v>8313</v>
      </c>
      <c r="U3362" s="15" t="s">
        <v>8314</v>
      </c>
    </row>
    <row r="3363" spans="1:21" ht="60" x14ac:dyDescent="0.25">
      <c r="A3363">
        <v>3361</v>
      </c>
      <c r="B3363" s="3" t="s">
        <v>3360</v>
      </c>
      <c r="C3363" s="3" t="s">
        <v>7470</v>
      </c>
      <c r="D3363" s="6">
        <v>5000</v>
      </c>
      <c r="E3363" s="8">
        <v>5673</v>
      </c>
      <c r="F3363" s="13">
        <f>IFERROR(ROUND(E3363/Q3363,2),0)</f>
        <v>83.43</v>
      </c>
      <c r="G3363" s="10">
        <f>ROUND(E3363/D3363,2)</f>
        <v>1.1299999999999999</v>
      </c>
      <c r="H3363" s="9" t="s">
        <v>8217</v>
      </c>
      <c r="I3363" t="s">
        <v>8222</v>
      </c>
      <c r="J3363" t="s">
        <v>8244</v>
      </c>
      <c r="K3363">
        <v>1409587140</v>
      </c>
      <c r="L3363">
        <v>1408062990</v>
      </c>
      <c r="M3363" s="20">
        <f>(((K3363/60)/60)/24)+DATE(1970,1,1)</f>
        <v>41883.665972222225</v>
      </c>
      <c r="N3363" s="20">
        <f>(((L3363/60)/60)/24)+DATE(1970,1,1)</f>
        <v>41866.025347222225</v>
      </c>
      <c r="O3363" s="22">
        <f>M3363-N3363</f>
        <v>17.640625</v>
      </c>
      <c r="P3363" t="b">
        <v>0</v>
      </c>
      <c r="Q3363">
        <v>68</v>
      </c>
      <c r="R3363" t="b">
        <v>1</v>
      </c>
      <c r="S3363" t="s">
        <v>8266</v>
      </c>
      <c r="T3363" s="15" t="s">
        <v>8313</v>
      </c>
      <c r="U3363" s="15" t="s">
        <v>8314</v>
      </c>
    </row>
    <row r="3364" spans="1:21" ht="45" x14ac:dyDescent="0.25">
      <c r="A3364">
        <v>3362</v>
      </c>
      <c r="B3364" s="3" t="s">
        <v>3361</v>
      </c>
      <c r="C3364" s="3" t="s">
        <v>7471</v>
      </c>
      <c r="D3364" s="6">
        <v>500</v>
      </c>
      <c r="E3364" s="8">
        <v>1090</v>
      </c>
      <c r="F3364" s="13">
        <f>IFERROR(ROUND(E3364/Q3364,2),0)</f>
        <v>54.5</v>
      </c>
      <c r="G3364" s="10">
        <f>ROUND(E3364/D3364,2)</f>
        <v>2.1800000000000002</v>
      </c>
      <c r="H3364" s="9" t="s">
        <v>8217</v>
      </c>
      <c r="I3364" t="s">
        <v>8222</v>
      </c>
      <c r="J3364" t="s">
        <v>8244</v>
      </c>
      <c r="K3364">
        <v>1425704100</v>
      </c>
      <c r="L3364">
        <v>1424484717</v>
      </c>
      <c r="M3364" s="20">
        <f>(((K3364/60)/60)/24)+DATE(1970,1,1)</f>
        <v>42070.204861111109</v>
      </c>
      <c r="N3364" s="20">
        <f>(((L3364/60)/60)/24)+DATE(1970,1,1)</f>
        <v>42056.091631944444</v>
      </c>
      <c r="O3364" s="22">
        <f>M3364-N3364</f>
        <v>14.113229166665406</v>
      </c>
      <c r="P3364" t="b">
        <v>0</v>
      </c>
      <c r="Q3364">
        <v>20</v>
      </c>
      <c r="R3364" t="b">
        <v>1</v>
      </c>
      <c r="S3364" t="s">
        <v>8266</v>
      </c>
      <c r="T3364" s="15" t="s">
        <v>8313</v>
      </c>
      <c r="U3364" s="15" t="s">
        <v>8314</v>
      </c>
    </row>
    <row r="3365" spans="1:21" ht="60" x14ac:dyDescent="0.25">
      <c r="A3365">
        <v>3363</v>
      </c>
      <c r="B3365" s="3" t="s">
        <v>3362</v>
      </c>
      <c r="C3365" s="3" t="s">
        <v>7472</v>
      </c>
      <c r="D3365" s="6">
        <v>7750</v>
      </c>
      <c r="E3365" s="8">
        <v>7860</v>
      </c>
      <c r="F3365" s="13">
        <f>IFERROR(ROUND(E3365/Q3365,2),0)</f>
        <v>302.31</v>
      </c>
      <c r="G3365" s="10">
        <f>ROUND(E3365/D3365,2)</f>
        <v>1.01</v>
      </c>
      <c r="H3365" s="9" t="s">
        <v>8217</v>
      </c>
      <c r="I3365" t="s">
        <v>8222</v>
      </c>
      <c r="J3365" t="s">
        <v>8244</v>
      </c>
      <c r="K3365">
        <v>1408464000</v>
      </c>
      <c r="L3365">
        <v>1406831445</v>
      </c>
      <c r="M3365" s="20">
        <f>(((K3365/60)/60)/24)+DATE(1970,1,1)</f>
        <v>41870.666666666664</v>
      </c>
      <c r="N3365" s="20">
        <f>(((L3365/60)/60)/24)+DATE(1970,1,1)</f>
        <v>41851.771354166667</v>
      </c>
      <c r="O3365" s="22">
        <f>M3365-N3365</f>
        <v>18.89531249999709</v>
      </c>
      <c r="P3365" t="b">
        <v>0</v>
      </c>
      <c r="Q3365">
        <v>26</v>
      </c>
      <c r="R3365" t="b">
        <v>1</v>
      </c>
      <c r="S3365" t="s">
        <v>8266</v>
      </c>
      <c r="T3365" s="15" t="s">
        <v>8313</v>
      </c>
      <c r="U3365" s="15" t="s">
        <v>8314</v>
      </c>
    </row>
    <row r="3366" spans="1:21" ht="60" x14ac:dyDescent="0.25">
      <c r="A3366">
        <v>3364</v>
      </c>
      <c r="B3366" s="3" t="s">
        <v>3363</v>
      </c>
      <c r="C3366" s="3" t="s">
        <v>7473</v>
      </c>
      <c r="D3366" s="6">
        <v>3000</v>
      </c>
      <c r="E3366" s="8">
        <v>3178</v>
      </c>
      <c r="F3366" s="13">
        <f>IFERROR(ROUND(E3366/Q3366,2),0)</f>
        <v>44.14</v>
      </c>
      <c r="G3366" s="10">
        <f>ROUND(E3366/D3366,2)</f>
        <v>1.06</v>
      </c>
      <c r="H3366" s="9" t="s">
        <v>8217</v>
      </c>
      <c r="I3366" t="s">
        <v>8223</v>
      </c>
      <c r="J3366" t="s">
        <v>8245</v>
      </c>
      <c r="K3366">
        <v>1458075600</v>
      </c>
      <c r="L3366">
        <v>1456183649</v>
      </c>
      <c r="M3366" s="20">
        <f>(((K3366/60)/60)/24)+DATE(1970,1,1)</f>
        <v>42444.875</v>
      </c>
      <c r="N3366" s="20">
        <f>(((L3366/60)/60)/24)+DATE(1970,1,1)</f>
        <v>42422.977418981478</v>
      </c>
      <c r="O3366" s="22">
        <f>M3366-N3366</f>
        <v>21.897581018522033</v>
      </c>
      <c r="P3366" t="b">
        <v>0</v>
      </c>
      <c r="Q3366">
        <v>72</v>
      </c>
      <c r="R3366" t="b">
        <v>1</v>
      </c>
      <c r="S3366" t="s">
        <v>8266</v>
      </c>
      <c r="T3366" s="15" t="s">
        <v>8313</v>
      </c>
      <c r="U3366" s="15" t="s">
        <v>8314</v>
      </c>
    </row>
    <row r="3367" spans="1:21" ht="60" x14ac:dyDescent="0.25">
      <c r="A3367">
        <v>3365</v>
      </c>
      <c r="B3367" s="3" t="s">
        <v>3364</v>
      </c>
      <c r="C3367" s="3" t="s">
        <v>7474</v>
      </c>
      <c r="D3367" s="6">
        <v>2500</v>
      </c>
      <c r="E3367" s="8">
        <v>2600</v>
      </c>
      <c r="F3367" s="13">
        <f>IFERROR(ROUND(E3367/Q3367,2),0)</f>
        <v>866.67</v>
      </c>
      <c r="G3367" s="10">
        <f>ROUND(E3367/D3367,2)</f>
        <v>1.04</v>
      </c>
      <c r="H3367" s="9" t="s">
        <v>8217</v>
      </c>
      <c r="I3367" t="s">
        <v>8222</v>
      </c>
      <c r="J3367" t="s">
        <v>8244</v>
      </c>
      <c r="K3367">
        <v>1449973592</v>
      </c>
      <c r="L3367">
        <v>1447381592</v>
      </c>
      <c r="M3367" s="20">
        <f>(((K3367/60)/60)/24)+DATE(1970,1,1)</f>
        <v>42351.101759259262</v>
      </c>
      <c r="N3367" s="20">
        <f>(((L3367/60)/60)/24)+DATE(1970,1,1)</f>
        <v>42321.101759259262</v>
      </c>
      <c r="O3367" s="22">
        <f>M3367-N3367</f>
        <v>30</v>
      </c>
      <c r="P3367" t="b">
        <v>0</v>
      </c>
      <c r="Q3367">
        <v>3</v>
      </c>
      <c r="R3367" t="b">
        <v>1</v>
      </c>
      <c r="S3367" t="s">
        <v>8266</v>
      </c>
      <c r="T3367" s="15" t="s">
        <v>8313</v>
      </c>
      <c r="U3367" s="15" t="s">
        <v>8314</v>
      </c>
    </row>
    <row r="3368" spans="1:21" ht="45" x14ac:dyDescent="0.25">
      <c r="A3368">
        <v>3366</v>
      </c>
      <c r="B3368" s="3" t="s">
        <v>3365</v>
      </c>
      <c r="C3368" s="3" t="s">
        <v>7475</v>
      </c>
      <c r="D3368" s="6">
        <v>500</v>
      </c>
      <c r="E3368" s="8">
        <v>1105</v>
      </c>
      <c r="F3368" s="13">
        <f>IFERROR(ROUND(E3368/Q3368,2),0)</f>
        <v>61.39</v>
      </c>
      <c r="G3368" s="10">
        <f>ROUND(E3368/D3368,2)</f>
        <v>2.21</v>
      </c>
      <c r="H3368" s="9" t="s">
        <v>8217</v>
      </c>
      <c r="I3368" t="s">
        <v>8222</v>
      </c>
      <c r="J3368" t="s">
        <v>8244</v>
      </c>
      <c r="K3368">
        <v>1431481037</v>
      </c>
      <c r="L3368">
        <v>1428889037</v>
      </c>
      <c r="M3368" s="20">
        <f>(((K3368/60)/60)/24)+DATE(1970,1,1)</f>
        <v>42137.067557870367</v>
      </c>
      <c r="N3368" s="20">
        <f>(((L3368/60)/60)/24)+DATE(1970,1,1)</f>
        <v>42107.067557870367</v>
      </c>
      <c r="O3368" s="22">
        <f>M3368-N3368</f>
        <v>30</v>
      </c>
      <c r="P3368" t="b">
        <v>0</v>
      </c>
      <c r="Q3368">
        <v>18</v>
      </c>
      <c r="R3368" t="b">
        <v>1</v>
      </c>
      <c r="S3368" t="s">
        <v>8266</v>
      </c>
      <c r="T3368" s="15" t="s">
        <v>8313</v>
      </c>
      <c r="U3368" s="15" t="s">
        <v>8314</v>
      </c>
    </row>
    <row r="3369" spans="1:21" ht="60" x14ac:dyDescent="0.25">
      <c r="A3369">
        <v>3367</v>
      </c>
      <c r="B3369" s="3" t="s">
        <v>3366</v>
      </c>
      <c r="C3369" s="3" t="s">
        <v>7476</v>
      </c>
      <c r="D3369" s="6">
        <v>750</v>
      </c>
      <c r="E3369" s="8">
        <v>890</v>
      </c>
      <c r="F3369" s="13">
        <f>IFERROR(ROUND(E3369/Q3369,2),0)</f>
        <v>29.67</v>
      </c>
      <c r="G3369" s="10">
        <f>ROUND(E3369/D3369,2)</f>
        <v>1.19</v>
      </c>
      <c r="H3369" s="9" t="s">
        <v>8217</v>
      </c>
      <c r="I3369" t="s">
        <v>8223</v>
      </c>
      <c r="J3369" t="s">
        <v>8245</v>
      </c>
      <c r="K3369">
        <v>1438467894</v>
      </c>
      <c r="L3369">
        <v>1436307894</v>
      </c>
      <c r="M3369" s="20">
        <f>(((K3369/60)/60)/24)+DATE(1970,1,1)</f>
        <v>42217.933958333335</v>
      </c>
      <c r="N3369" s="20">
        <f>(((L3369/60)/60)/24)+DATE(1970,1,1)</f>
        <v>42192.933958333335</v>
      </c>
      <c r="O3369" s="22">
        <f>M3369-N3369</f>
        <v>25</v>
      </c>
      <c r="P3369" t="b">
        <v>0</v>
      </c>
      <c r="Q3369">
        <v>30</v>
      </c>
      <c r="R3369" t="b">
        <v>1</v>
      </c>
      <c r="S3369" t="s">
        <v>8266</v>
      </c>
      <c r="T3369" s="15" t="s">
        <v>8313</v>
      </c>
      <c r="U3369" s="15" t="s">
        <v>8314</v>
      </c>
    </row>
    <row r="3370" spans="1:21" ht="45" x14ac:dyDescent="0.25">
      <c r="A3370">
        <v>3368</v>
      </c>
      <c r="B3370" s="3" t="s">
        <v>3367</v>
      </c>
      <c r="C3370" s="3" t="s">
        <v>7477</v>
      </c>
      <c r="D3370" s="6">
        <v>1000</v>
      </c>
      <c r="E3370" s="8">
        <v>1046</v>
      </c>
      <c r="F3370" s="13">
        <f>IFERROR(ROUND(E3370/Q3370,2),0)</f>
        <v>45.48</v>
      </c>
      <c r="G3370" s="10">
        <f>ROUND(E3370/D3370,2)</f>
        <v>1.05</v>
      </c>
      <c r="H3370" s="9" t="s">
        <v>8217</v>
      </c>
      <c r="I3370" t="s">
        <v>8222</v>
      </c>
      <c r="J3370" t="s">
        <v>8244</v>
      </c>
      <c r="K3370">
        <v>1420088400</v>
      </c>
      <c r="L3370">
        <v>1416977259</v>
      </c>
      <c r="M3370" s="20">
        <f>(((K3370/60)/60)/24)+DATE(1970,1,1)</f>
        <v>42005.208333333328</v>
      </c>
      <c r="N3370" s="20">
        <f>(((L3370/60)/60)/24)+DATE(1970,1,1)</f>
        <v>41969.199756944443</v>
      </c>
      <c r="O3370" s="22">
        <f>M3370-N3370</f>
        <v>36.008576388885558</v>
      </c>
      <c r="P3370" t="b">
        <v>0</v>
      </c>
      <c r="Q3370">
        <v>23</v>
      </c>
      <c r="R3370" t="b">
        <v>1</v>
      </c>
      <c r="S3370" t="s">
        <v>8266</v>
      </c>
      <c r="T3370" s="15" t="s">
        <v>8313</v>
      </c>
      <c r="U3370" s="15" t="s">
        <v>8314</v>
      </c>
    </row>
    <row r="3371" spans="1:21" ht="45" x14ac:dyDescent="0.25">
      <c r="A3371">
        <v>3369</v>
      </c>
      <c r="B3371" s="3" t="s">
        <v>3368</v>
      </c>
      <c r="C3371" s="3" t="s">
        <v>7478</v>
      </c>
      <c r="D3371" s="6">
        <v>5000</v>
      </c>
      <c r="E3371" s="8">
        <v>5195</v>
      </c>
      <c r="F3371" s="13">
        <f>IFERROR(ROUND(E3371/Q3371,2),0)</f>
        <v>96.2</v>
      </c>
      <c r="G3371" s="10">
        <f>ROUND(E3371/D3371,2)</f>
        <v>1.04</v>
      </c>
      <c r="H3371" s="9" t="s">
        <v>8217</v>
      </c>
      <c r="I3371" t="s">
        <v>8239</v>
      </c>
      <c r="J3371" t="s">
        <v>8247</v>
      </c>
      <c r="K3371">
        <v>1484441980</v>
      </c>
      <c r="L3371">
        <v>1479257980</v>
      </c>
      <c r="M3371" s="20">
        <f>(((K3371/60)/60)/24)+DATE(1970,1,1)</f>
        <v>42750.041435185187</v>
      </c>
      <c r="N3371" s="20">
        <f>(((L3371/60)/60)/24)+DATE(1970,1,1)</f>
        <v>42690.041435185187</v>
      </c>
      <c r="O3371" s="22">
        <f>M3371-N3371</f>
        <v>60</v>
      </c>
      <c r="P3371" t="b">
        <v>0</v>
      </c>
      <c r="Q3371">
        <v>54</v>
      </c>
      <c r="R3371" t="b">
        <v>1</v>
      </c>
      <c r="S3371" t="s">
        <v>8266</v>
      </c>
      <c r="T3371" s="15" t="s">
        <v>8313</v>
      </c>
      <c r="U3371" s="15" t="s">
        <v>8314</v>
      </c>
    </row>
    <row r="3372" spans="1:21" ht="30" x14ac:dyDescent="0.25">
      <c r="A3372">
        <v>3370</v>
      </c>
      <c r="B3372" s="3" t="s">
        <v>3369</v>
      </c>
      <c r="C3372" s="3" t="s">
        <v>7479</v>
      </c>
      <c r="D3372" s="6">
        <v>1500</v>
      </c>
      <c r="E3372" s="8">
        <v>1766</v>
      </c>
      <c r="F3372" s="13">
        <f>IFERROR(ROUND(E3372/Q3372,2),0)</f>
        <v>67.92</v>
      </c>
      <c r="G3372" s="10">
        <f>ROUND(E3372/D3372,2)</f>
        <v>1.18</v>
      </c>
      <c r="H3372" s="9" t="s">
        <v>8217</v>
      </c>
      <c r="I3372" t="s">
        <v>8222</v>
      </c>
      <c r="J3372" t="s">
        <v>8244</v>
      </c>
      <c r="K3372">
        <v>1481961600</v>
      </c>
      <c r="L3372">
        <v>1479283285</v>
      </c>
      <c r="M3372" s="20">
        <f>(((K3372/60)/60)/24)+DATE(1970,1,1)</f>
        <v>42721.333333333328</v>
      </c>
      <c r="N3372" s="20">
        <f>(((L3372/60)/60)/24)+DATE(1970,1,1)</f>
        <v>42690.334317129629</v>
      </c>
      <c r="O3372" s="22">
        <f>M3372-N3372</f>
        <v>30.999016203699284</v>
      </c>
      <c r="P3372" t="b">
        <v>0</v>
      </c>
      <c r="Q3372">
        <v>26</v>
      </c>
      <c r="R3372" t="b">
        <v>1</v>
      </c>
      <c r="S3372" t="s">
        <v>8266</v>
      </c>
      <c r="T3372" s="15" t="s">
        <v>8313</v>
      </c>
      <c r="U3372" s="15" t="s">
        <v>8314</v>
      </c>
    </row>
    <row r="3373" spans="1:21" ht="45" x14ac:dyDescent="0.25">
      <c r="A3373">
        <v>3371</v>
      </c>
      <c r="B3373" s="3" t="s">
        <v>3370</v>
      </c>
      <c r="C3373" s="3" t="s">
        <v>7480</v>
      </c>
      <c r="D3373" s="6">
        <v>200</v>
      </c>
      <c r="E3373" s="8">
        <v>277</v>
      </c>
      <c r="F3373" s="13">
        <f>IFERROR(ROUND(E3373/Q3373,2),0)</f>
        <v>30.78</v>
      </c>
      <c r="G3373" s="10">
        <f>ROUND(E3373/D3373,2)</f>
        <v>1.39</v>
      </c>
      <c r="H3373" s="9" t="s">
        <v>8217</v>
      </c>
      <c r="I3373" t="s">
        <v>8222</v>
      </c>
      <c r="J3373" t="s">
        <v>8244</v>
      </c>
      <c r="K3373">
        <v>1449089965</v>
      </c>
      <c r="L3373">
        <v>1446670765</v>
      </c>
      <c r="M3373" s="20">
        <f>(((K3373/60)/60)/24)+DATE(1970,1,1)</f>
        <v>42340.874594907407</v>
      </c>
      <c r="N3373" s="20">
        <f>(((L3373/60)/60)/24)+DATE(1970,1,1)</f>
        <v>42312.874594907407</v>
      </c>
      <c r="O3373" s="22">
        <f>M3373-N3373</f>
        <v>28</v>
      </c>
      <c r="P3373" t="b">
        <v>0</v>
      </c>
      <c r="Q3373">
        <v>9</v>
      </c>
      <c r="R3373" t="b">
        <v>1</v>
      </c>
      <c r="S3373" t="s">
        <v>8266</v>
      </c>
      <c r="T3373" s="15" t="s">
        <v>8313</v>
      </c>
      <c r="U3373" s="15" t="s">
        <v>8314</v>
      </c>
    </row>
    <row r="3374" spans="1:21" ht="45" x14ac:dyDescent="0.25">
      <c r="A3374">
        <v>3372</v>
      </c>
      <c r="B3374" s="3" t="s">
        <v>3371</v>
      </c>
      <c r="C3374" s="3" t="s">
        <v>7481</v>
      </c>
      <c r="D3374" s="6">
        <v>1000</v>
      </c>
      <c r="E3374" s="8">
        <v>1035</v>
      </c>
      <c r="F3374" s="13">
        <f>IFERROR(ROUND(E3374/Q3374,2),0)</f>
        <v>38.33</v>
      </c>
      <c r="G3374" s="10">
        <f>ROUND(E3374/D3374,2)</f>
        <v>1.04</v>
      </c>
      <c r="H3374" s="9" t="s">
        <v>8217</v>
      </c>
      <c r="I3374" t="s">
        <v>8222</v>
      </c>
      <c r="J3374" t="s">
        <v>8244</v>
      </c>
      <c r="K3374">
        <v>1408942740</v>
      </c>
      <c r="L3374">
        <v>1407157756</v>
      </c>
      <c r="M3374" s="20">
        <f>(((K3374/60)/60)/24)+DATE(1970,1,1)</f>
        <v>41876.207638888889</v>
      </c>
      <c r="N3374" s="20">
        <f>(((L3374/60)/60)/24)+DATE(1970,1,1)</f>
        <v>41855.548101851848</v>
      </c>
      <c r="O3374" s="22">
        <f>M3374-N3374</f>
        <v>20.659537037041446</v>
      </c>
      <c r="P3374" t="b">
        <v>0</v>
      </c>
      <c r="Q3374">
        <v>27</v>
      </c>
      <c r="R3374" t="b">
        <v>1</v>
      </c>
      <c r="S3374" t="s">
        <v>8266</v>
      </c>
      <c r="T3374" s="15" t="s">
        <v>8313</v>
      </c>
      <c r="U3374" s="15" t="s">
        <v>8314</v>
      </c>
    </row>
    <row r="3375" spans="1:21" ht="60" x14ac:dyDescent="0.25">
      <c r="A3375">
        <v>3373</v>
      </c>
      <c r="B3375" s="3" t="s">
        <v>3372</v>
      </c>
      <c r="C3375" s="3" t="s">
        <v>7482</v>
      </c>
      <c r="D3375" s="6">
        <v>2000</v>
      </c>
      <c r="E3375" s="8">
        <v>2005</v>
      </c>
      <c r="F3375" s="13">
        <f>IFERROR(ROUND(E3375/Q3375,2),0)</f>
        <v>66.83</v>
      </c>
      <c r="G3375" s="10">
        <f>ROUND(E3375/D3375,2)</f>
        <v>1</v>
      </c>
      <c r="H3375" s="9" t="s">
        <v>8217</v>
      </c>
      <c r="I3375" t="s">
        <v>8223</v>
      </c>
      <c r="J3375" t="s">
        <v>8245</v>
      </c>
      <c r="K3375">
        <v>1437235200</v>
      </c>
      <c r="L3375">
        <v>1435177840</v>
      </c>
      <c r="M3375" s="20">
        <f>(((K3375/60)/60)/24)+DATE(1970,1,1)</f>
        <v>42203.666666666672</v>
      </c>
      <c r="N3375" s="20">
        <f>(((L3375/60)/60)/24)+DATE(1970,1,1)</f>
        <v>42179.854629629626</v>
      </c>
      <c r="O3375" s="22">
        <f>M3375-N3375</f>
        <v>23.812037037045229</v>
      </c>
      <c r="P3375" t="b">
        <v>0</v>
      </c>
      <c r="Q3375">
        <v>30</v>
      </c>
      <c r="R3375" t="b">
        <v>1</v>
      </c>
      <c r="S3375" t="s">
        <v>8266</v>
      </c>
      <c r="T3375" s="15" t="s">
        <v>8313</v>
      </c>
      <c r="U3375" s="15" t="s">
        <v>8314</v>
      </c>
    </row>
    <row r="3376" spans="1:21" ht="45" x14ac:dyDescent="0.25">
      <c r="A3376">
        <v>3374</v>
      </c>
      <c r="B3376" s="3" t="s">
        <v>3373</v>
      </c>
      <c r="C3376" s="3" t="s">
        <v>7483</v>
      </c>
      <c r="D3376" s="6">
        <v>3500</v>
      </c>
      <c r="E3376" s="8">
        <v>3730</v>
      </c>
      <c r="F3376" s="13">
        <f>IFERROR(ROUND(E3376/Q3376,2),0)</f>
        <v>71.73</v>
      </c>
      <c r="G3376" s="10">
        <f>ROUND(E3376/D3376,2)</f>
        <v>1.07</v>
      </c>
      <c r="H3376" s="9" t="s">
        <v>8217</v>
      </c>
      <c r="I3376" t="s">
        <v>8227</v>
      </c>
      <c r="J3376" t="s">
        <v>8249</v>
      </c>
      <c r="K3376">
        <v>1446053616</v>
      </c>
      <c r="L3376">
        <v>1443461616</v>
      </c>
      <c r="M3376" s="20">
        <f>(((K3376/60)/60)/24)+DATE(1970,1,1)</f>
        <v>42305.731666666667</v>
      </c>
      <c r="N3376" s="20">
        <f>(((L3376/60)/60)/24)+DATE(1970,1,1)</f>
        <v>42275.731666666667</v>
      </c>
      <c r="O3376" s="22">
        <f>M3376-N3376</f>
        <v>30</v>
      </c>
      <c r="P3376" t="b">
        <v>0</v>
      </c>
      <c r="Q3376">
        <v>52</v>
      </c>
      <c r="R3376" t="b">
        <v>1</v>
      </c>
      <c r="S3376" t="s">
        <v>8266</v>
      </c>
      <c r="T3376" s="15" t="s">
        <v>8313</v>
      </c>
      <c r="U3376" s="15" t="s">
        <v>8314</v>
      </c>
    </row>
    <row r="3377" spans="1:21" ht="45" x14ac:dyDescent="0.25">
      <c r="A3377">
        <v>3375</v>
      </c>
      <c r="B3377" s="3" t="s">
        <v>3374</v>
      </c>
      <c r="C3377" s="3" t="s">
        <v>7484</v>
      </c>
      <c r="D3377" s="6">
        <v>3000</v>
      </c>
      <c r="E3377" s="8">
        <v>3000</v>
      </c>
      <c r="F3377" s="13">
        <f>IFERROR(ROUND(E3377/Q3377,2),0)</f>
        <v>176.47</v>
      </c>
      <c r="G3377" s="10">
        <f>ROUND(E3377/D3377,2)</f>
        <v>1</v>
      </c>
      <c r="H3377" s="9" t="s">
        <v>8217</v>
      </c>
      <c r="I3377" t="s">
        <v>8223</v>
      </c>
      <c r="J3377" t="s">
        <v>8245</v>
      </c>
      <c r="K3377">
        <v>1400423973</v>
      </c>
      <c r="L3377">
        <v>1399387173</v>
      </c>
      <c r="M3377" s="20">
        <f>(((K3377/60)/60)/24)+DATE(1970,1,1)</f>
        <v>41777.610798611109</v>
      </c>
      <c r="N3377" s="20">
        <f>(((L3377/60)/60)/24)+DATE(1970,1,1)</f>
        <v>41765.610798611109</v>
      </c>
      <c r="O3377" s="22">
        <f>M3377-N3377</f>
        <v>12</v>
      </c>
      <c r="P3377" t="b">
        <v>0</v>
      </c>
      <c r="Q3377">
        <v>17</v>
      </c>
      <c r="R3377" t="b">
        <v>1</v>
      </c>
      <c r="S3377" t="s">
        <v>8266</v>
      </c>
      <c r="T3377" s="15" t="s">
        <v>8313</v>
      </c>
      <c r="U3377" s="15" t="s">
        <v>8314</v>
      </c>
    </row>
    <row r="3378" spans="1:21" ht="60" x14ac:dyDescent="0.25">
      <c r="A3378">
        <v>3376</v>
      </c>
      <c r="B3378" s="3" t="s">
        <v>3375</v>
      </c>
      <c r="C3378" s="3" t="s">
        <v>7485</v>
      </c>
      <c r="D3378" s="6">
        <v>8000</v>
      </c>
      <c r="E3378" s="8">
        <v>8001</v>
      </c>
      <c r="F3378" s="13">
        <f>IFERROR(ROUND(E3378/Q3378,2),0)</f>
        <v>421.11</v>
      </c>
      <c r="G3378" s="10">
        <f>ROUND(E3378/D3378,2)</f>
        <v>1</v>
      </c>
      <c r="H3378" s="9" t="s">
        <v>8217</v>
      </c>
      <c r="I3378" t="s">
        <v>8222</v>
      </c>
      <c r="J3378" t="s">
        <v>8244</v>
      </c>
      <c r="K3378">
        <v>1429976994</v>
      </c>
      <c r="L3378">
        <v>1424796594</v>
      </c>
      <c r="M3378" s="20">
        <f>(((K3378/60)/60)/24)+DATE(1970,1,1)</f>
        <v>42119.659652777773</v>
      </c>
      <c r="N3378" s="20">
        <f>(((L3378/60)/60)/24)+DATE(1970,1,1)</f>
        <v>42059.701319444444</v>
      </c>
      <c r="O3378" s="22">
        <f>M3378-N3378</f>
        <v>59.958333333328483</v>
      </c>
      <c r="P3378" t="b">
        <v>0</v>
      </c>
      <c r="Q3378">
        <v>19</v>
      </c>
      <c r="R3378" t="b">
        <v>1</v>
      </c>
      <c r="S3378" t="s">
        <v>8266</v>
      </c>
      <c r="T3378" s="15" t="s">
        <v>8313</v>
      </c>
      <c r="U3378" s="15" t="s">
        <v>8314</v>
      </c>
    </row>
    <row r="3379" spans="1:21" ht="60" x14ac:dyDescent="0.25">
      <c r="A3379">
        <v>3377</v>
      </c>
      <c r="B3379" s="3" t="s">
        <v>3376</v>
      </c>
      <c r="C3379" s="3" t="s">
        <v>7486</v>
      </c>
      <c r="D3379" s="6">
        <v>8000</v>
      </c>
      <c r="E3379" s="8">
        <v>8084</v>
      </c>
      <c r="F3379" s="13">
        <f>IFERROR(ROUND(E3379/Q3379,2),0)</f>
        <v>104.99</v>
      </c>
      <c r="G3379" s="10">
        <f>ROUND(E3379/D3379,2)</f>
        <v>1.01</v>
      </c>
      <c r="H3379" s="9" t="s">
        <v>8217</v>
      </c>
      <c r="I3379" t="s">
        <v>8223</v>
      </c>
      <c r="J3379" t="s">
        <v>8245</v>
      </c>
      <c r="K3379">
        <v>1426870560</v>
      </c>
      <c r="L3379">
        <v>1424280899</v>
      </c>
      <c r="M3379" s="20">
        <f>(((K3379/60)/60)/24)+DATE(1970,1,1)</f>
        <v>42083.705555555556</v>
      </c>
      <c r="N3379" s="20">
        <f>(((L3379/60)/60)/24)+DATE(1970,1,1)</f>
        <v>42053.732627314821</v>
      </c>
      <c r="O3379" s="22">
        <f>M3379-N3379</f>
        <v>29.9729282407352</v>
      </c>
      <c r="P3379" t="b">
        <v>0</v>
      </c>
      <c r="Q3379">
        <v>77</v>
      </c>
      <c r="R3379" t="b">
        <v>1</v>
      </c>
      <c r="S3379" t="s">
        <v>8266</v>
      </c>
      <c r="T3379" s="15" t="s">
        <v>8313</v>
      </c>
      <c r="U3379" s="15" t="s">
        <v>8314</v>
      </c>
    </row>
    <row r="3380" spans="1:21" ht="60" x14ac:dyDescent="0.25">
      <c r="A3380">
        <v>3378</v>
      </c>
      <c r="B3380" s="3" t="s">
        <v>3377</v>
      </c>
      <c r="C3380" s="3" t="s">
        <v>7487</v>
      </c>
      <c r="D3380" s="6">
        <v>550</v>
      </c>
      <c r="E3380" s="8">
        <v>592</v>
      </c>
      <c r="F3380" s="13">
        <f>IFERROR(ROUND(E3380/Q3380,2),0)</f>
        <v>28.19</v>
      </c>
      <c r="G3380" s="10">
        <f>ROUND(E3380/D3380,2)</f>
        <v>1.08</v>
      </c>
      <c r="H3380" s="9" t="s">
        <v>8217</v>
      </c>
      <c r="I3380" t="s">
        <v>8223</v>
      </c>
      <c r="J3380" t="s">
        <v>8245</v>
      </c>
      <c r="K3380">
        <v>1409490480</v>
      </c>
      <c r="L3380">
        <v>1407400306</v>
      </c>
      <c r="M3380" s="20">
        <f>(((K3380/60)/60)/24)+DATE(1970,1,1)</f>
        <v>41882.547222222223</v>
      </c>
      <c r="N3380" s="20">
        <f>(((L3380/60)/60)/24)+DATE(1970,1,1)</f>
        <v>41858.355393518519</v>
      </c>
      <c r="O3380" s="22">
        <f>M3380-N3380</f>
        <v>24.191828703704232</v>
      </c>
      <c r="P3380" t="b">
        <v>0</v>
      </c>
      <c r="Q3380">
        <v>21</v>
      </c>
      <c r="R3380" t="b">
        <v>1</v>
      </c>
      <c r="S3380" t="s">
        <v>8266</v>
      </c>
      <c r="T3380" s="15" t="s">
        <v>8313</v>
      </c>
      <c r="U3380" s="15" t="s">
        <v>8314</v>
      </c>
    </row>
    <row r="3381" spans="1:21" ht="60" x14ac:dyDescent="0.25">
      <c r="A3381">
        <v>3379</v>
      </c>
      <c r="B3381" s="3" t="s">
        <v>3378</v>
      </c>
      <c r="C3381" s="3" t="s">
        <v>7488</v>
      </c>
      <c r="D3381" s="6">
        <v>2000</v>
      </c>
      <c r="E3381" s="8">
        <v>2073</v>
      </c>
      <c r="F3381" s="13">
        <f>IFERROR(ROUND(E3381/Q3381,2),0)</f>
        <v>54.55</v>
      </c>
      <c r="G3381" s="10">
        <f>ROUND(E3381/D3381,2)</f>
        <v>1.04</v>
      </c>
      <c r="H3381" s="9" t="s">
        <v>8217</v>
      </c>
      <c r="I3381" t="s">
        <v>8223</v>
      </c>
      <c r="J3381" t="s">
        <v>8245</v>
      </c>
      <c r="K3381">
        <v>1440630000</v>
      </c>
      <c r="L3381">
        <v>1439122800</v>
      </c>
      <c r="M3381" s="20">
        <f>(((K3381/60)/60)/24)+DATE(1970,1,1)</f>
        <v>42242.958333333328</v>
      </c>
      <c r="N3381" s="20">
        <f>(((L3381/60)/60)/24)+DATE(1970,1,1)</f>
        <v>42225.513888888891</v>
      </c>
      <c r="O3381" s="22">
        <f>M3381-N3381</f>
        <v>17.444444444437977</v>
      </c>
      <c r="P3381" t="b">
        <v>0</v>
      </c>
      <c r="Q3381">
        <v>38</v>
      </c>
      <c r="R3381" t="b">
        <v>1</v>
      </c>
      <c r="S3381" t="s">
        <v>8266</v>
      </c>
      <c r="T3381" s="15" t="s">
        <v>8313</v>
      </c>
      <c r="U3381" s="15" t="s">
        <v>8314</v>
      </c>
    </row>
    <row r="3382" spans="1:21" ht="60" x14ac:dyDescent="0.25">
      <c r="A3382">
        <v>3380</v>
      </c>
      <c r="B3382" s="3" t="s">
        <v>3379</v>
      </c>
      <c r="C3382" s="3" t="s">
        <v>7489</v>
      </c>
      <c r="D3382" s="6">
        <v>3000</v>
      </c>
      <c r="E3382" s="8">
        <v>3133</v>
      </c>
      <c r="F3382" s="13">
        <f>IFERROR(ROUND(E3382/Q3382,2),0)</f>
        <v>111.89</v>
      </c>
      <c r="G3382" s="10">
        <f>ROUND(E3382/D3382,2)</f>
        <v>1.04</v>
      </c>
      <c r="H3382" s="9" t="s">
        <v>8217</v>
      </c>
      <c r="I3382" t="s">
        <v>8222</v>
      </c>
      <c r="J3382" t="s">
        <v>8244</v>
      </c>
      <c r="K3382">
        <v>1417305178</v>
      </c>
      <c r="L3382">
        <v>1414277578</v>
      </c>
      <c r="M3382" s="20">
        <f>(((K3382/60)/60)/24)+DATE(1970,1,1)</f>
        <v>41972.995115740734</v>
      </c>
      <c r="N3382" s="20">
        <f>(((L3382/60)/60)/24)+DATE(1970,1,1)</f>
        <v>41937.95344907407</v>
      </c>
      <c r="O3382" s="22">
        <f>M3382-N3382</f>
        <v>35.041666666664241</v>
      </c>
      <c r="P3382" t="b">
        <v>0</v>
      </c>
      <c r="Q3382">
        <v>28</v>
      </c>
      <c r="R3382" t="b">
        <v>1</v>
      </c>
      <c r="S3382" t="s">
        <v>8266</v>
      </c>
      <c r="T3382" s="15" t="s">
        <v>8313</v>
      </c>
      <c r="U3382" s="15" t="s">
        <v>8314</v>
      </c>
    </row>
    <row r="3383" spans="1:21" ht="60" x14ac:dyDescent="0.25">
      <c r="A3383">
        <v>3381</v>
      </c>
      <c r="B3383" s="3" t="s">
        <v>3380</v>
      </c>
      <c r="C3383" s="3" t="s">
        <v>7490</v>
      </c>
      <c r="D3383" s="6">
        <v>4000</v>
      </c>
      <c r="E3383" s="8">
        <v>4090</v>
      </c>
      <c r="F3383" s="13">
        <f>IFERROR(ROUND(E3383/Q3383,2),0)</f>
        <v>85.21</v>
      </c>
      <c r="G3383" s="10">
        <f>ROUND(E3383/D3383,2)</f>
        <v>1.02</v>
      </c>
      <c r="H3383" s="9" t="s">
        <v>8217</v>
      </c>
      <c r="I3383" t="s">
        <v>8222</v>
      </c>
      <c r="J3383" t="s">
        <v>8244</v>
      </c>
      <c r="K3383">
        <v>1426044383</v>
      </c>
      <c r="L3383">
        <v>1423455983</v>
      </c>
      <c r="M3383" s="20">
        <f>(((K3383/60)/60)/24)+DATE(1970,1,1)</f>
        <v>42074.143321759257</v>
      </c>
      <c r="N3383" s="20">
        <f>(((L3383/60)/60)/24)+DATE(1970,1,1)</f>
        <v>42044.184988425928</v>
      </c>
      <c r="O3383" s="22">
        <f>M3383-N3383</f>
        <v>29.958333333328483</v>
      </c>
      <c r="P3383" t="b">
        <v>0</v>
      </c>
      <c r="Q3383">
        <v>48</v>
      </c>
      <c r="R3383" t="b">
        <v>1</v>
      </c>
      <c r="S3383" t="s">
        <v>8266</v>
      </c>
      <c r="T3383" s="15" t="s">
        <v>8313</v>
      </c>
      <c r="U3383" s="15" t="s">
        <v>8314</v>
      </c>
    </row>
    <row r="3384" spans="1:21" ht="60" x14ac:dyDescent="0.25">
      <c r="A3384">
        <v>3382</v>
      </c>
      <c r="B3384" s="3" t="s">
        <v>3381</v>
      </c>
      <c r="C3384" s="3" t="s">
        <v>7491</v>
      </c>
      <c r="D3384" s="6">
        <v>3500</v>
      </c>
      <c r="E3384" s="8">
        <v>3526</v>
      </c>
      <c r="F3384" s="13">
        <f>IFERROR(ROUND(E3384/Q3384,2),0)</f>
        <v>76.650000000000006</v>
      </c>
      <c r="G3384" s="10">
        <f>ROUND(E3384/D3384,2)</f>
        <v>1.01</v>
      </c>
      <c r="H3384" s="9" t="s">
        <v>8217</v>
      </c>
      <c r="I3384" t="s">
        <v>8223</v>
      </c>
      <c r="J3384" t="s">
        <v>8245</v>
      </c>
      <c r="K3384">
        <v>1470092340</v>
      </c>
      <c r="L3384">
        <v>1467973256</v>
      </c>
      <c r="M3384" s="20">
        <f>(((K3384/60)/60)/24)+DATE(1970,1,1)</f>
        <v>42583.957638888889</v>
      </c>
      <c r="N3384" s="20">
        <f>(((L3384/60)/60)/24)+DATE(1970,1,1)</f>
        <v>42559.431203703702</v>
      </c>
      <c r="O3384" s="22">
        <f>M3384-N3384</f>
        <v>24.526435185187438</v>
      </c>
      <c r="P3384" t="b">
        <v>0</v>
      </c>
      <c r="Q3384">
        <v>46</v>
      </c>
      <c r="R3384" t="b">
        <v>1</v>
      </c>
      <c r="S3384" t="s">
        <v>8266</v>
      </c>
      <c r="T3384" s="15" t="s">
        <v>8313</v>
      </c>
      <c r="U3384" s="15" t="s">
        <v>8314</v>
      </c>
    </row>
    <row r="3385" spans="1:21" ht="60" x14ac:dyDescent="0.25">
      <c r="A3385">
        <v>3383</v>
      </c>
      <c r="B3385" s="3" t="s">
        <v>3382</v>
      </c>
      <c r="C3385" s="3" t="s">
        <v>7492</v>
      </c>
      <c r="D3385" s="6">
        <v>1750</v>
      </c>
      <c r="E3385" s="8">
        <v>1955</v>
      </c>
      <c r="F3385" s="13">
        <f>IFERROR(ROUND(E3385/Q3385,2),0)</f>
        <v>65.17</v>
      </c>
      <c r="G3385" s="10">
        <f>ROUND(E3385/D3385,2)</f>
        <v>1.1200000000000001</v>
      </c>
      <c r="H3385" s="9" t="s">
        <v>8217</v>
      </c>
      <c r="I3385" t="s">
        <v>8222</v>
      </c>
      <c r="J3385" t="s">
        <v>8244</v>
      </c>
      <c r="K3385">
        <v>1466707620</v>
      </c>
      <c r="L3385">
        <v>1464979620</v>
      </c>
      <c r="M3385" s="20">
        <f>(((K3385/60)/60)/24)+DATE(1970,1,1)</f>
        <v>42544.782638888893</v>
      </c>
      <c r="N3385" s="20">
        <f>(((L3385/60)/60)/24)+DATE(1970,1,1)</f>
        <v>42524.782638888893</v>
      </c>
      <c r="O3385" s="22">
        <f>M3385-N3385</f>
        <v>20</v>
      </c>
      <c r="P3385" t="b">
        <v>0</v>
      </c>
      <c r="Q3385">
        <v>30</v>
      </c>
      <c r="R3385" t="b">
        <v>1</v>
      </c>
      <c r="S3385" t="s">
        <v>8266</v>
      </c>
      <c r="T3385" s="15" t="s">
        <v>8313</v>
      </c>
      <c r="U3385" s="15" t="s">
        <v>8314</v>
      </c>
    </row>
    <row r="3386" spans="1:21" ht="60" x14ac:dyDescent="0.25">
      <c r="A3386">
        <v>3384</v>
      </c>
      <c r="B3386" s="3" t="s">
        <v>3383</v>
      </c>
      <c r="C3386" s="3" t="s">
        <v>7493</v>
      </c>
      <c r="D3386" s="6">
        <v>6000</v>
      </c>
      <c r="E3386" s="8">
        <v>6000.66</v>
      </c>
      <c r="F3386" s="13">
        <f>IFERROR(ROUND(E3386/Q3386,2),0)</f>
        <v>93.76</v>
      </c>
      <c r="G3386" s="10">
        <f>ROUND(E3386/D3386,2)</f>
        <v>1</v>
      </c>
      <c r="H3386" s="9" t="s">
        <v>8217</v>
      </c>
      <c r="I3386" t="s">
        <v>8222</v>
      </c>
      <c r="J3386" t="s">
        <v>8244</v>
      </c>
      <c r="K3386">
        <v>1448074800</v>
      </c>
      <c r="L3386">
        <v>1444874768</v>
      </c>
      <c r="M3386" s="20">
        <f>(((K3386/60)/60)/24)+DATE(1970,1,1)</f>
        <v>42329.125</v>
      </c>
      <c r="N3386" s="20">
        <f>(((L3386/60)/60)/24)+DATE(1970,1,1)</f>
        <v>42292.087592592594</v>
      </c>
      <c r="O3386" s="22">
        <f>M3386-N3386</f>
        <v>37.037407407406135</v>
      </c>
      <c r="P3386" t="b">
        <v>0</v>
      </c>
      <c r="Q3386">
        <v>64</v>
      </c>
      <c r="R3386" t="b">
        <v>1</v>
      </c>
      <c r="S3386" t="s">
        <v>8266</v>
      </c>
      <c r="T3386" s="15" t="s">
        <v>8313</v>
      </c>
      <c r="U3386" s="15" t="s">
        <v>8314</v>
      </c>
    </row>
    <row r="3387" spans="1:21" ht="60" x14ac:dyDescent="0.25">
      <c r="A3387">
        <v>3385</v>
      </c>
      <c r="B3387" s="3" t="s">
        <v>3384</v>
      </c>
      <c r="C3387" s="3" t="s">
        <v>7494</v>
      </c>
      <c r="D3387" s="6">
        <v>2000</v>
      </c>
      <c r="E3387" s="8">
        <v>2000</v>
      </c>
      <c r="F3387" s="13">
        <f>IFERROR(ROUND(E3387/Q3387,2),0)</f>
        <v>133.33000000000001</v>
      </c>
      <c r="G3387" s="10">
        <f>ROUND(E3387/D3387,2)</f>
        <v>1</v>
      </c>
      <c r="H3387" s="9" t="s">
        <v>8217</v>
      </c>
      <c r="I3387" t="s">
        <v>8222</v>
      </c>
      <c r="J3387" t="s">
        <v>8244</v>
      </c>
      <c r="K3387">
        <v>1418244552</v>
      </c>
      <c r="L3387">
        <v>1415652552</v>
      </c>
      <c r="M3387" s="20">
        <f>(((K3387/60)/60)/24)+DATE(1970,1,1)</f>
        <v>41983.8675</v>
      </c>
      <c r="N3387" s="20">
        <f>(((L3387/60)/60)/24)+DATE(1970,1,1)</f>
        <v>41953.8675</v>
      </c>
      <c r="O3387" s="22">
        <f>M3387-N3387</f>
        <v>30</v>
      </c>
      <c r="P3387" t="b">
        <v>0</v>
      </c>
      <c r="Q3387">
        <v>15</v>
      </c>
      <c r="R3387" t="b">
        <v>1</v>
      </c>
      <c r="S3387" t="s">
        <v>8266</v>
      </c>
      <c r="T3387" s="15" t="s">
        <v>8313</v>
      </c>
      <c r="U3387" s="15" t="s">
        <v>8314</v>
      </c>
    </row>
    <row r="3388" spans="1:21" ht="60" x14ac:dyDescent="0.25">
      <c r="A3388">
        <v>3386</v>
      </c>
      <c r="B3388" s="3" t="s">
        <v>3385</v>
      </c>
      <c r="C3388" s="3" t="s">
        <v>7495</v>
      </c>
      <c r="D3388" s="6">
        <v>2000</v>
      </c>
      <c r="E3388" s="8">
        <v>2100</v>
      </c>
      <c r="F3388" s="13">
        <f>IFERROR(ROUND(E3388/Q3388,2),0)</f>
        <v>51.22</v>
      </c>
      <c r="G3388" s="10">
        <f>ROUND(E3388/D3388,2)</f>
        <v>1.05</v>
      </c>
      <c r="H3388" s="9" t="s">
        <v>8217</v>
      </c>
      <c r="I3388" t="s">
        <v>8222</v>
      </c>
      <c r="J3388" t="s">
        <v>8244</v>
      </c>
      <c r="K3388">
        <v>1417620506</v>
      </c>
      <c r="L3388">
        <v>1415028506</v>
      </c>
      <c r="M3388" s="20">
        <f>(((K3388/60)/60)/24)+DATE(1970,1,1)</f>
        <v>41976.644745370373</v>
      </c>
      <c r="N3388" s="20">
        <f>(((L3388/60)/60)/24)+DATE(1970,1,1)</f>
        <v>41946.644745370373</v>
      </c>
      <c r="O3388" s="22">
        <f>M3388-N3388</f>
        <v>30</v>
      </c>
      <c r="P3388" t="b">
        <v>0</v>
      </c>
      <c r="Q3388">
        <v>41</v>
      </c>
      <c r="R3388" t="b">
        <v>1</v>
      </c>
      <c r="S3388" t="s">
        <v>8266</v>
      </c>
      <c r="T3388" s="15" t="s">
        <v>8313</v>
      </c>
      <c r="U3388" s="15" t="s">
        <v>8314</v>
      </c>
    </row>
    <row r="3389" spans="1:21" ht="60" x14ac:dyDescent="0.25">
      <c r="A3389">
        <v>3387</v>
      </c>
      <c r="B3389" s="3" t="s">
        <v>3386</v>
      </c>
      <c r="C3389" s="3" t="s">
        <v>7496</v>
      </c>
      <c r="D3389" s="6">
        <v>3000</v>
      </c>
      <c r="E3389" s="8">
        <v>3506</v>
      </c>
      <c r="F3389" s="13">
        <f>IFERROR(ROUND(E3389/Q3389,2),0)</f>
        <v>100.17</v>
      </c>
      <c r="G3389" s="10">
        <f>ROUND(E3389/D3389,2)</f>
        <v>1.17</v>
      </c>
      <c r="H3389" s="9" t="s">
        <v>8217</v>
      </c>
      <c r="I3389" t="s">
        <v>8222</v>
      </c>
      <c r="J3389" t="s">
        <v>8244</v>
      </c>
      <c r="K3389">
        <v>1418581088</v>
      </c>
      <c r="L3389">
        <v>1415125088</v>
      </c>
      <c r="M3389" s="20">
        <f>(((K3389/60)/60)/24)+DATE(1970,1,1)</f>
        <v>41987.762592592597</v>
      </c>
      <c r="N3389" s="20">
        <f>(((L3389/60)/60)/24)+DATE(1970,1,1)</f>
        <v>41947.762592592589</v>
      </c>
      <c r="O3389" s="22">
        <f>M3389-N3389</f>
        <v>40.000000000007276</v>
      </c>
      <c r="P3389" t="b">
        <v>0</v>
      </c>
      <c r="Q3389">
        <v>35</v>
      </c>
      <c r="R3389" t="b">
        <v>1</v>
      </c>
      <c r="S3389" t="s">
        <v>8266</v>
      </c>
      <c r="T3389" s="15" t="s">
        <v>8313</v>
      </c>
      <c r="U3389" s="15" t="s">
        <v>8314</v>
      </c>
    </row>
    <row r="3390" spans="1:21" ht="60" x14ac:dyDescent="0.25">
      <c r="A3390">
        <v>3388</v>
      </c>
      <c r="B3390" s="3" t="s">
        <v>3387</v>
      </c>
      <c r="C3390" s="3" t="s">
        <v>7497</v>
      </c>
      <c r="D3390" s="6">
        <v>1500</v>
      </c>
      <c r="E3390" s="8">
        <v>1557</v>
      </c>
      <c r="F3390" s="13">
        <f>IFERROR(ROUND(E3390/Q3390,2),0)</f>
        <v>34.6</v>
      </c>
      <c r="G3390" s="10">
        <f>ROUND(E3390/D3390,2)</f>
        <v>1.04</v>
      </c>
      <c r="H3390" s="9" t="s">
        <v>8217</v>
      </c>
      <c r="I3390" t="s">
        <v>8223</v>
      </c>
      <c r="J3390" t="s">
        <v>8245</v>
      </c>
      <c r="K3390">
        <v>1434625441</v>
      </c>
      <c r="L3390">
        <v>1432033441</v>
      </c>
      <c r="M3390" s="20">
        <f>(((K3390/60)/60)/24)+DATE(1970,1,1)</f>
        <v>42173.461122685185</v>
      </c>
      <c r="N3390" s="20">
        <f>(((L3390/60)/60)/24)+DATE(1970,1,1)</f>
        <v>42143.461122685185</v>
      </c>
      <c r="O3390" s="22">
        <f>M3390-N3390</f>
        <v>30</v>
      </c>
      <c r="P3390" t="b">
        <v>0</v>
      </c>
      <c r="Q3390">
        <v>45</v>
      </c>
      <c r="R3390" t="b">
        <v>1</v>
      </c>
      <c r="S3390" t="s">
        <v>8266</v>
      </c>
      <c r="T3390" s="15" t="s">
        <v>8313</v>
      </c>
      <c r="U3390" s="15" t="s">
        <v>8314</v>
      </c>
    </row>
    <row r="3391" spans="1:21" ht="45" x14ac:dyDescent="0.25">
      <c r="A3391">
        <v>3389</v>
      </c>
      <c r="B3391" s="3" t="s">
        <v>3388</v>
      </c>
      <c r="C3391" s="3" t="s">
        <v>7498</v>
      </c>
      <c r="D3391" s="6">
        <v>10000</v>
      </c>
      <c r="E3391" s="8">
        <v>11450</v>
      </c>
      <c r="F3391" s="13">
        <f>IFERROR(ROUND(E3391/Q3391,2),0)</f>
        <v>184.68</v>
      </c>
      <c r="G3391" s="10">
        <f>ROUND(E3391/D3391,2)</f>
        <v>1.1499999999999999</v>
      </c>
      <c r="H3391" s="9" t="s">
        <v>8217</v>
      </c>
      <c r="I3391" t="s">
        <v>8222</v>
      </c>
      <c r="J3391" t="s">
        <v>8244</v>
      </c>
      <c r="K3391">
        <v>1464960682</v>
      </c>
      <c r="L3391">
        <v>1462368682</v>
      </c>
      <c r="M3391" s="20">
        <f>(((K3391/60)/60)/24)+DATE(1970,1,1)</f>
        <v>42524.563449074078</v>
      </c>
      <c r="N3391" s="20">
        <f>(((L3391/60)/60)/24)+DATE(1970,1,1)</f>
        <v>42494.563449074078</v>
      </c>
      <c r="O3391" s="22">
        <f>M3391-N3391</f>
        <v>30</v>
      </c>
      <c r="P3391" t="b">
        <v>0</v>
      </c>
      <c r="Q3391">
        <v>62</v>
      </c>
      <c r="R3391" t="b">
        <v>1</v>
      </c>
      <c r="S3391" t="s">
        <v>8266</v>
      </c>
      <c r="T3391" s="15" t="s">
        <v>8313</v>
      </c>
      <c r="U3391" s="15" t="s">
        <v>8314</v>
      </c>
    </row>
    <row r="3392" spans="1:21" ht="60" x14ac:dyDescent="0.25">
      <c r="A3392">
        <v>3390</v>
      </c>
      <c r="B3392" s="3" t="s">
        <v>3389</v>
      </c>
      <c r="C3392" s="3" t="s">
        <v>7499</v>
      </c>
      <c r="D3392" s="6">
        <v>1500</v>
      </c>
      <c r="E3392" s="8">
        <v>1536</v>
      </c>
      <c r="F3392" s="13">
        <f>IFERROR(ROUND(E3392/Q3392,2),0)</f>
        <v>69.819999999999993</v>
      </c>
      <c r="G3392" s="10">
        <f>ROUND(E3392/D3392,2)</f>
        <v>1.02</v>
      </c>
      <c r="H3392" s="9" t="s">
        <v>8217</v>
      </c>
      <c r="I3392" t="s">
        <v>8222</v>
      </c>
      <c r="J3392" t="s">
        <v>8244</v>
      </c>
      <c r="K3392">
        <v>1405017345</v>
      </c>
      <c r="L3392">
        <v>1403721345</v>
      </c>
      <c r="M3392" s="20">
        <f>(((K3392/60)/60)/24)+DATE(1970,1,1)</f>
        <v>41830.774826388886</v>
      </c>
      <c r="N3392" s="20">
        <f>(((L3392/60)/60)/24)+DATE(1970,1,1)</f>
        <v>41815.774826388886</v>
      </c>
      <c r="O3392" s="22">
        <f>M3392-N3392</f>
        <v>15</v>
      </c>
      <c r="P3392" t="b">
        <v>0</v>
      </c>
      <c r="Q3392">
        <v>22</v>
      </c>
      <c r="R3392" t="b">
        <v>1</v>
      </c>
      <c r="S3392" t="s">
        <v>8266</v>
      </c>
      <c r="T3392" s="15" t="s">
        <v>8313</v>
      </c>
      <c r="U3392" s="15" t="s">
        <v>8314</v>
      </c>
    </row>
    <row r="3393" spans="1:21" ht="60" x14ac:dyDescent="0.25">
      <c r="A3393">
        <v>3391</v>
      </c>
      <c r="B3393" s="3" t="s">
        <v>3390</v>
      </c>
      <c r="C3393" s="3" t="s">
        <v>7500</v>
      </c>
      <c r="D3393" s="6">
        <v>500</v>
      </c>
      <c r="E3393" s="8">
        <v>1115</v>
      </c>
      <c r="F3393" s="13">
        <f>IFERROR(ROUND(E3393/Q3393,2),0)</f>
        <v>61.94</v>
      </c>
      <c r="G3393" s="10">
        <f>ROUND(E3393/D3393,2)</f>
        <v>2.23</v>
      </c>
      <c r="H3393" s="9" t="s">
        <v>8217</v>
      </c>
      <c r="I3393" t="s">
        <v>8222</v>
      </c>
      <c r="J3393" t="s">
        <v>8244</v>
      </c>
      <c r="K3393">
        <v>1407536880</v>
      </c>
      <c r="L3393">
        <v>1404997548</v>
      </c>
      <c r="M3393" s="20">
        <f>(((K3393/60)/60)/24)+DATE(1970,1,1)</f>
        <v>41859.936111111114</v>
      </c>
      <c r="N3393" s="20">
        <f>(((L3393/60)/60)/24)+DATE(1970,1,1)</f>
        <v>41830.545694444445</v>
      </c>
      <c r="O3393" s="22">
        <f>M3393-N3393</f>
        <v>29.390416666668898</v>
      </c>
      <c r="P3393" t="b">
        <v>0</v>
      </c>
      <c r="Q3393">
        <v>18</v>
      </c>
      <c r="R3393" t="b">
        <v>1</v>
      </c>
      <c r="S3393" t="s">
        <v>8266</v>
      </c>
      <c r="T3393" s="15" t="s">
        <v>8313</v>
      </c>
      <c r="U3393" s="15" t="s">
        <v>8314</v>
      </c>
    </row>
    <row r="3394" spans="1:21" ht="60" x14ac:dyDescent="0.25">
      <c r="A3394">
        <v>3392</v>
      </c>
      <c r="B3394" s="3" t="s">
        <v>3391</v>
      </c>
      <c r="C3394" s="3" t="s">
        <v>7501</v>
      </c>
      <c r="D3394" s="6">
        <v>500</v>
      </c>
      <c r="E3394" s="8">
        <v>500</v>
      </c>
      <c r="F3394" s="13">
        <f>IFERROR(ROUND(E3394/Q3394,2),0)</f>
        <v>41.67</v>
      </c>
      <c r="G3394" s="10">
        <f>ROUND(E3394/D3394,2)</f>
        <v>1</v>
      </c>
      <c r="H3394" s="9" t="s">
        <v>8217</v>
      </c>
      <c r="I3394" t="s">
        <v>8223</v>
      </c>
      <c r="J3394" t="s">
        <v>8245</v>
      </c>
      <c r="K3394">
        <v>1462565855</v>
      </c>
      <c r="L3394">
        <v>1458245855</v>
      </c>
      <c r="M3394" s="20">
        <f>(((K3394/60)/60)/24)+DATE(1970,1,1)</f>
        <v>42496.845543981486</v>
      </c>
      <c r="N3394" s="20">
        <f>(((L3394/60)/60)/24)+DATE(1970,1,1)</f>
        <v>42446.845543981486</v>
      </c>
      <c r="O3394" s="22">
        <f>M3394-N3394</f>
        <v>50</v>
      </c>
      <c r="P3394" t="b">
        <v>0</v>
      </c>
      <c r="Q3394">
        <v>12</v>
      </c>
      <c r="R3394" t="b">
        <v>1</v>
      </c>
      <c r="S3394" t="s">
        <v>8266</v>
      </c>
      <c r="T3394" s="15" t="s">
        <v>8313</v>
      </c>
      <c r="U3394" s="15" t="s">
        <v>8314</v>
      </c>
    </row>
    <row r="3395" spans="1:21" ht="45" x14ac:dyDescent="0.25">
      <c r="A3395">
        <v>3393</v>
      </c>
      <c r="B3395" s="3" t="s">
        <v>3392</v>
      </c>
      <c r="C3395" s="3" t="s">
        <v>7502</v>
      </c>
      <c r="D3395" s="6">
        <v>1500</v>
      </c>
      <c r="E3395" s="8">
        <v>1587</v>
      </c>
      <c r="F3395" s="13">
        <f>IFERROR(ROUND(E3395/Q3395,2),0)</f>
        <v>36.07</v>
      </c>
      <c r="G3395" s="10">
        <f>ROUND(E3395/D3395,2)</f>
        <v>1.06</v>
      </c>
      <c r="H3395" s="9" t="s">
        <v>8217</v>
      </c>
      <c r="I3395" t="s">
        <v>8222</v>
      </c>
      <c r="J3395" t="s">
        <v>8244</v>
      </c>
      <c r="K3395">
        <v>1415234760</v>
      </c>
      <c r="L3395">
        <v>1413065230</v>
      </c>
      <c r="M3395" s="20">
        <f>(((K3395/60)/60)/24)+DATE(1970,1,1)</f>
        <v>41949.031944444447</v>
      </c>
      <c r="N3395" s="20">
        <f>(((L3395/60)/60)/24)+DATE(1970,1,1)</f>
        <v>41923.921643518523</v>
      </c>
      <c r="O3395" s="22">
        <f>M3395-N3395</f>
        <v>25.110300925924093</v>
      </c>
      <c r="P3395" t="b">
        <v>0</v>
      </c>
      <c r="Q3395">
        <v>44</v>
      </c>
      <c r="R3395" t="b">
        <v>1</v>
      </c>
      <c r="S3395" t="s">
        <v>8266</v>
      </c>
      <c r="T3395" s="15" t="s">
        <v>8313</v>
      </c>
      <c r="U3395" s="15" t="s">
        <v>8314</v>
      </c>
    </row>
    <row r="3396" spans="1:21" ht="60" x14ac:dyDescent="0.25">
      <c r="A3396">
        <v>3394</v>
      </c>
      <c r="B3396" s="3" t="s">
        <v>3393</v>
      </c>
      <c r="C3396" s="3" t="s">
        <v>7503</v>
      </c>
      <c r="D3396" s="6">
        <v>550</v>
      </c>
      <c r="E3396" s="8">
        <v>783</v>
      </c>
      <c r="F3396" s="13">
        <f>IFERROR(ROUND(E3396/Q3396,2),0)</f>
        <v>29</v>
      </c>
      <c r="G3396" s="10">
        <f>ROUND(E3396/D3396,2)</f>
        <v>1.42</v>
      </c>
      <c r="H3396" s="9" t="s">
        <v>8217</v>
      </c>
      <c r="I3396" t="s">
        <v>8223</v>
      </c>
      <c r="J3396" t="s">
        <v>8245</v>
      </c>
      <c r="K3396">
        <v>1406470645</v>
      </c>
      <c r="L3396">
        <v>1403878645</v>
      </c>
      <c r="M3396" s="20">
        <f>(((K3396/60)/60)/24)+DATE(1970,1,1)</f>
        <v>41847.59542824074</v>
      </c>
      <c r="N3396" s="20">
        <f>(((L3396/60)/60)/24)+DATE(1970,1,1)</f>
        <v>41817.59542824074</v>
      </c>
      <c r="O3396" s="22">
        <f>M3396-N3396</f>
        <v>30</v>
      </c>
      <c r="P3396" t="b">
        <v>0</v>
      </c>
      <c r="Q3396">
        <v>27</v>
      </c>
      <c r="R3396" t="b">
        <v>1</v>
      </c>
      <c r="S3396" t="s">
        <v>8266</v>
      </c>
      <c r="T3396" s="15" t="s">
        <v>8313</v>
      </c>
      <c r="U3396" s="15" t="s">
        <v>8314</v>
      </c>
    </row>
    <row r="3397" spans="1:21" ht="30" x14ac:dyDescent="0.25">
      <c r="A3397">
        <v>3395</v>
      </c>
      <c r="B3397" s="3" t="s">
        <v>3394</v>
      </c>
      <c r="C3397" s="3" t="s">
        <v>7504</v>
      </c>
      <c r="D3397" s="6">
        <v>500</v>
      </c>
      <c r="E3397" s="8">
        <v>920</v>
      </c>
      <c r="F3397" s="13">
        <f>IFERROR(ROUND(E3397/Q3397,2),0)</f>
        <v>24.21</v>
      </c>
      <c r="G3397" s="10">
        <f>ROUND(E3397/D3397,2)</f>
        <v>1.84</v>
      </c>
      <c r="H3397" s="9" t="s">
        <v>8217</v>
      </c>
      <c r="I3397" t="s">
        <v>8223</v>
      </c>
      <c r="J3397" t="s">
        <v>8245</v>
      </c>
      <c r="K3397">
        <v>1433009400</v>
      </c>
      <c r="L3397">
        <v>1431795944</v>
      </c>
      <c r="M3397" s="20">
        <f>(((K3397/60)/60)/24)+DATE(1970,1,1)</f>
        <v>42154.756944444445</v>
      </c>
      <c r="N3397" s="20">
        <f>(((L3397/60)/60)/24)+DATE(1970,1,1)</f>
        <v>42140.712314814817</v>
      </c>
      <c r="O3397" s="22">
        <f>M3397-N3397</f>
        <v>14.044629629628616</v>
      </c>
      <c r="P3397" t="b">
        <v>0</v>
      </c>
      <c r="Q3397">
        <v>38</v>
      </c>
      <c r="R3397" t="b">
        <v>1</v>
      </c>
      <c r="S3397" t="s">
        <v>8266</v>
      </c>
      <c r="T3397" s="15" t="s">
        <v>8313</v>
      </c>
      <c r="U3397" s="15" t="s">
        <v>8314</v>
      </c>
    </row>
    <row r="3398" spans="1:21" ht="45" x14ac:dyDescent="0.25">
      <c r="A3398">
        <v>3396</v>
      </c>
      <c r="B3398" s="3" t="s">
        <v>3395</v>
      </c>
      <c r="C3398" s="3" t="s">
        <v>7505</v>
      </c>
      <c r="D3398" s="6">
        <v>1500</v>
      </c>
      <c r="E3398" s="8">
        <v>1565</v>
      </c>
      <c r="F3398" s="13">
        <f>IFERROR(ROUND(E3398/Q3398,2),0)</f>
        <v>55.89</v>
      </c>
      <c r="G3398" s="10">
        <f>ROUND(E3398/D3398,2)</f>
        <v>1.04</v>
      </c>
      <c r="H3398" s="9" t="s">
        <v>8217</v>
      </c>
      <c r="I3398" t="s">
        <v>8222</v>
      </c>
      <c r="J3398" t="s">
        <v>8244</v>
      </c>
      <c r="K3398">
        <v>1401595140</v>
      </c>
      <c r="L3398">
        <v>1399286589</v>
      </c>
      <c r="M3398" s="20">
        <f>(((K3398/60)/60)/24)+DATE(1970,1,1)</f>
        <v>41791.165972222225</v>
      </c>
      <c r="N3398" s="20">
        <f>(((L3398/60)/60)/24)+DATE(1970,1,1)</f>
        <v>41764.44663194444</v>
      </c>
      <c r="O3398" s="22">
        <f>M3398-N3398</f>
        <v>26.719340277784795</v>
      </c>
      <c r="P3398" t="b">
        <v>0</v>
      </c>
      <c r="Q3398">
        <v>28</v>
      </c>
      <c r="R3398" t="b">
        <v>1</v>
      </c>
      <c r="S3398" t="s">
        <v>8266</v>
      </c>
      <c r="T3398" s="15" t="s">
        <v>8313</v>
      </c>
      <c r="U3398" s="15" t="s">
        <v>8314</v>
      </c>
    </row>
    <row r="3399" spans="1:21" ht="30" x14ac:dyDescent="0.25">
      <c r="A3399">
        <v>3397</v>
      </c>
      <c r="B3399" s="3" t="s">
        <v>3396</v>
      </c>
      <c r="C3399" s="3" t="s">
        <v>7506</v>
      </c>
      <c r="D3399" s="6">
        <v>250</v>
      </c>
      <c r="E3399" s="8">
        <v>280</v>
      </c>
      <c r="F3399" s="13">
        <f>IFERROR(ROUND(E3399/Q3399,2),0)</f>
        <v>11.67</v>
      </c>
      <c r="G3399" s="10">
        <f>ROUND(E3399/D3399,2)</f>
        <v>1.1200000000000001</v>
      </c>
      <c r="H3399" s="9" t="s">
        <v>8217</v>
      </c>
      <c r="I3399" t="s">
        <v>8223</v>
      </c>
      <c r="J3399" t="s">
        <v>8245</v>
      </c>
      <c r="K3399">
        <v>1455832800</v>
      </c>
      <c r="L3399">
        <v>1452338929</v>
      </c>
      <c r="M3399" s="20">
        <f>(((K3399/60)/60)/24)+DATE(1970,1,1)</f>
        <v>42418.916666666672</v>
      </c>
      <c r="N3399" s="20">
        <f>(((L3399/60)/60)/24)+DATE(1970,1,1)</f>
        <v>42378.478344907402</v>
      </c>
      <c r="O3399" s="22">
        <f>M3399-N3399</f>
        <v>40.438321759269456</v>
      </c>
      <c r="P3399" t="b">
        <v>0</v>
      </c>
      <c r="Q3399">
        <v>24</v>
      </c>
      <c r="R3399" t="b">
        <v>1</v>
      </c>
      <c r="S3399" t="s">
        <v>8266</v>
      </c>
      <c r="T3399" s="15" t="s">
        <v>8313</v>
      </c>
      <c r="U3399" s="15" t="s">
        <v>8314</v>
      </c>
    </row>
    <row r="3400" spans="1:21" ht="60" x14ac:dyDescent="0.25">
      <c r="A3400">
        <v>3398</v>
      </c>
      <c r="B3400" s="3" t="s">
        <v>3397</v>
      </c>
      <c r="C3400" s="3" t="s">
        <v>7507</v>
      </c>
      <c r="D3400" s="6">
        <v>4000</v>
      </c>
      <c r="E3400" s="8">
        <v>4443</v>
      </c>
      <c r="F3400" s="13">
        <f>IFERROR(ROUND(E3400/Q3400,2),0)</f>
        <v>68.349999999999994</v>
      </c>
      <c r="G3400" s="10">
        <f>ROUND(E3400/D3400,2)</f>
        <v>1.1100000000000001</v>
      </c>
      <c r="H3400" s="9" t="s">
        <v>8217</v>
      </c>
      <c r="I3400" t="s">
        <v>8222</v>
      </c>
      <c r="J3400" t="s">
        <v>8244</v>
      </c>
      <c r="K3400">
        <v>1416589200</v>
      </c>
      <c r="L3400">
        <v>1414605776</v>
      </c>
      <c r="M3400" s="20">
        <f>(((K3400/60)/60)/24)+DATE(1970,1,1)</f>
        <v>41964.708333333328</v>
      </c>
      <c r="N3400" s="20">
        <f>(((L3400/60)/60)/24)+DATE(1970,1,1)</f>
        <v>41941.75203703704</v>
      </c>
      <c r="O3400" s="22">
        <f>M3400-N3400</f>
        <v>22.956296296288201</v>
      </c>
      <c r="P3400" t="b">
        <v>0</v>
      </c>
      <c r="Q3400">
        <v>65</v>
      </c>
      <c r="R3400" t="b">
        <v>1</v>
      </c>
      <c r="S3400" t="s">
        <v>8266</v>
      </c>
      <c r="T3400" s="15" t="s">
        <v>8313</v>
      </c>
      <c r="U3400" s="15" t="s">
        <v>8314</v>
      </c>
    </row>
    <row r="3401" spans="1:21" ht="45" x14ac:dyDescent="0.25">
      <c r="A3401">
        <v>3399</v>
      </c>
      <c r="B3401" s="3" t="s">
        <v>3398</v>
      </c>
      <c r="C3401" s="3" t="s">
        <v>7508</v>
      </c>
      <c r="D3401" s="6">
        <v>1200</v>
      </c>
      <c r="E3401" s="8">
        <v>1245</v>
      </c>
      <c r="F3401" s="13">
        <f>IFERROR(ROUND(E3401/Q3401,2),0)</f>
        <v>27.07</v>
      </c>
      <c r="G3401" s="10">
        <f>ROUND(E3401/D3401,2)</f>
        <v>1.04</v>
      </c>
      <c r="H3401" s="9" t="s">
        <v>8217</v>
      </c>
      <c r="I3401" t="s">
        <v>8223</v>
      </c>
      <c r="J3401" t="s">
        <v>8245</v>
      </c>
      <c r="K3401">
        <v>1424556325</v>
      </c>
      <c r="L3401">
        <v>1421964325</v>
      </c>
      <c r="M3401" s="20">
        <f>(((K3401/60)/60)/24)+DATE(1970,1,1)</f>
        <v>42056.920428240745</v>
      </c>
      <c r="N3401" s="20">
        <f>(((L3401/60)/60)/24)+DATE(1970,1,1)</f>
        <v>42026.920428240745</v>
      </c>
      <c r="O3401" s="22">
        <f>M3401-N3401</f>
        <v>30</v>
      </c>
      <c r="P3401" t="b">
        <v>0</v>
      </c>
      <c r="Q3401">
        <v>46</v>
      </c>
      <c r="R3401" t="b">
        <v>1</v>
      </c>
      <c r="S3401" t="s">
        <v>8266</v>
      </c>
      <c r="T3401" s="15" t="s">
        <v>8313</v>
      </c>
      <c r="U3401" s="15" t="s">
        <v>8314</v>
      </c>
    </row>
    <row r="3402" spans="1:21" ht="60" x14ac:dyDescent="0.25">
      <c r="A3402">
        <v>3400</v>
      </c>
      <c r="B3402" s="3" t="s">
        <v>3399</v>
      </c>
      <c r="C3402" s="3" t="s">
        <v>7509</v>
      </c>
      <c r="D3402" s="6">
        <v>10000</v>
      </c>
      <c r="E3402" s="8">
        <v>10041</v>
      </c>
      <c r="F3402" s="13">
        <f>IFERROR(ROUND(E3402/Q3402,2),0)</f>
        <v>118.13</v>
      </c>
      <c r="G3402" s="10">
        <f>ROUND(E3402/D3402,2)</f>
        <v>1</v>
      </c>
      <c r="H3402" s="9" t="s">
        <v>8217</v>
      </c>
      <c r="I3402" t="s">
        <v>8222</v>
      </c>
      <c r="J3402" t="s">
        <v>8244</v>
      </c>
      <c r="K3402">
        <v>1409266414</v>
      </c>
      <c r="L3402">
        <v>1405378414</v>
      </c>
      <c r="M3402" s="20">
        <f>(((K3402/60)/60)/24)+DATE(1970,1,1)</f>
        <v>41879.953865740739</v>
      </c>
      <c r="N3402" s="20">
        <f>(((L3402/60)/60)/24)+DATE(1970,1,1)</f>
        <v>41834.953865740739</v>
      </c>
      <c r="O3402" s="22">
        <f>M3402-N3402</f>
        <v>45</v>
      </c>
      <c r="P3402" t="b">
        <v>0</v>
      </c>
      <c r="Q3402">
        <v>85</v>
      </c>
      <c r="R3402" t="b">
        <v>1</v>
      </c>
      <c r="S3402" t="s">
        <v>8266</v>
      </c>
      <c r="T3402" s="15" t="s">
        <v>8313</v>
      </c>
      <c r="U3402" s="15" t="s">
        <v>8314</v>
      </c>
    </row>
    <row r="3403" spans="1:21" ht="60" x14ac:dyDescent="0.25">
      <c r="A3403">
        <v>3401</v>
      </c>
      <c r="B3403" s="3" t="s">
        <v>3400</v>
      </c>
      <c r="C3403" s="3" t="s">
        <v>7510</v>
      </c>
      <c r="D3403" s="6">
        <v>2900</v>
      </c>
      <c r="E3403" s="8">
        <v>2954</v>
      </c>
      <c r="F3403" s="13">
        <f>IFERROR(ROUND(E3403/Q3403,2),0)</f>
        <v>44.76</v>
      </c>
      <c r="G3403" s="10">
        <f>ROUND(E3403/D3403,2)</f>
        <v>1.02</v>
      </c>
      <c r="H3403" s="9" t="s">
        <v>8217</v>
      </c>
      <c r="I3403" t="s">
        <v>8223</v>
      </c>
      <c r="J3403" t="s">
        <v>8245</v>
      </c>
      <c r="K3403">
        <v>1438968146</v>
      </c>
      <c r="L3403">
        <v>1436376146</v>
      </c>
      <c r="M3403" s="20">
        <f>(((K3403/60)/60)/24)+DATE(1970,1,1)</f>
        <v>42223.723912037036</v>
      </c>
      <c r="N3403" s="20">
        <f>(((L3403/60)/60)/24)+DATE(1970,1,1)</f>
        <v>42193.723912037036</v>
      </c>
      <c r="O3403" s="22">
        <f>M3403-N3403</f>
        <v>30</v>
      </c>
      <c r="P3403" t="b">
        <v>0</v>
      </c>
      <c r="Q3403">
        <v>66</v>
      </c>
      <c r="R3403" t="b">
        <v>1</v>
      </c>
      <c r="S3403" t="s">
        <v>8266</v>
      </c>
      <c r="T3403" s="15" t="s">
        <v>8313</v>
      </c>
      <c r="U3403" s="15" t="s">
        <v>8314</v>
      </c>
    </row>
    <row r="3404" spans="1:21" ht="45" x14ac:dyDescent="0.25">
      <c r="A3404">
        <v>3402</v>
      </c>
      <c r="B3404" s="3" t="s">
        <v>3401</v>
      </c>
      <c r="C3404" s="3" t="s">
        <v>7511</v>
      </c>
      <c r="D3404" s="6">
        <v>15000</v>
      </c>
      <c r="E3404" s="8">
        <v>16465</v>
      </c>
      <c r="F3404" s="13">
        <f>IFERROR(ROUND(E3404/Q3404,2),0)</f>
        <v>99.79</v>
      </c>
      <c r="G3404" s="10">
        <f>ROUND(E3404/D3404,2)</f>
        <v>1.1000000000000001</v>
      </c>
      <c r="H3404" s="9" t="s">
        <v>8217</v>
      </c>
      <c r="I3404" t="s">
        <v>8222</v>
      </c>
      <c r="J3404" t="s">
        <v>8244</v>
      </c>
      <c r="K3404">
        <v>1447295460</v>
      </c>
      <c r="L3404">
        <v>1444747843</v>
      </c>
      <c r="M3404" s="20">
        <f>(((K3404/60)/60)/24)+DATE(1970,1,1)</f>
        <v>42320.104861111111</v>
      </c>
      <c r="N3404" s="20">
        <f>(((L3404/60)/60)/24)+DATE(1970,1,1)</f>
        <v>42290.61855324074</v>
      </c>
      <c r="O3404" s="22">
        <f>M3404-N3404</f>
        <v>29.486307870371093</v>
      </c>
      <c r="P3404" t="b">
        <v>0</v>
      </c>
      <c r="Q3404">
        <v>165</v>
      </c>
      <c r="R3404" t="b">
        <v>1</v>
      </c>
      <c r="S3404" t="s">
        <v>8266</v>
      </c>
      <c r="T3404" s="15" t="s">
        <v>8313</v>
      </c>
      <c r="U3404" s="15" t="s">
        <v>8314</v>
      </c>
    </row>
    <row r="3405" spans="1:21" ht="45" x14ac:dyDescent="0.25">
      <c r="A3405">
        <v>3403</v>
      </c>
      <c r="B3405" s="3" t="s">
        <v>3402</v>
      </c>
      <c r="C3405" s="3" t="s">
        <v>7512</v>
      </c>
      <c r="D3405" s="6">
        <v>2000</v>
      </c>
      <c r="E3405" s="8">
        <v>2000</v>
      </c>
      <c r="F3405" s="13">
        <f>IFERROR(ROUND(E3405/Q3405,2),0)</f>
        <v>117.65</v>
      </c>
      <c r="G3405" s="10">
        <f>ROUND(E3405/D3405,2)</f>
        <v>1</v>
      </c>
      <c r="H3405" s="9" t="s">
        <v>8217</v>
      </c>
      <c r="I3405" t="s">
        <v>8223</v>
      </c>
      <c r="J3405" t="s">
        <v>8245</v>
      </c>
      <c r="K3405">
        <v>1435230324</v>
      </c>
      <c r="L3405">
        <v>1432638324</v>
      </c>
      <c r="M3405" s="20">
        <f>(((K3405/60)/60)/24)+DATE(1970,1,1)</f>
        <v>42180.462083333332</v>
      </c>
      <c r="N3405" s="20">
        <f>(((L3405/60)/60)/24)+DATE(1970,1,1)</f>
        <v>42150.462083333332</v>
      </c>
      <c r="O3405" s="22">
        <f>M3405-N3405</f>
        <v>30</v>
      </c>
      <c r="P3405" t="b">
        <v>0</v>
      </c>
      <c r="Q3405">
        <v>17</v>
      </c>
      <c r="R3405" t="b">
        <v>1</v>
      </c>
      <c r="S3405" t="s">
        <v>8266</v>
      </c>
      <c r="T3405" s="15" t="s">
        <v>8313</v>
      </c>
      <c r="U3405" s="15" t="s">
        <v>8314</v>
      </c>
    </row>
    <row r="3406" spans="1:21" ht="60" x14ac:dyDescent="0.25">
      <c r="A3406">
        <v>3404</v>
      </c>
      <c r="B3406" s="3" t="s">
        <v>3403</v>
      </c>
      <c r="C3406" s="3" t="s">
        <v>7513</v>
      </c>
      <c r="D3406" s="6">
        <v>500</v>
      </c>
      <c r="E3406" s="8">
        <v>610</v>
      </c>
      <c r="F3406" s="13">
        <f>IFERROR(ROUND(E3406/Q3406,2),0)</f>
        <v>203.33</v>
      </c>
      <c r="G3406" s="10">
        <f>ROUND(E3406/D3406,2)</f>
        <v>1.22</v>
      </c>
      <c r="H3406" s="9" t="s">
        <v>8217</v>
      </c>
      <c r="I3406" t="s">
        <v>8222</v>
      </c>
      <c r="J3406" t="s">
        <v>8244</v>
      </c>
      <c r="K3406">
        <v>1434542702</v>
      </c>
      <c r="L3406">
        <v>1432814702</v>
      </c>
      <c r="M3406" s="20">
        <f>(((K3406/60)/60)/24)+DATE(1970,1,1)</f>
        <v>42172.503495370373</v>
      </c>
      <c r="N3406" s="20">
        <f>(((L3406/60)/60)/24)+DATE(1970,1,1)</f>
        <v>42152.503495370373</v>
      </c>
      <c r="O3406" s="22">
        <f>M3406-N3406</f>
        <v>20</v>
      </c>
      <c r="P3406" t="b">
        <v>0</v>
      </c>
      <c r="Q3406">
        <v>3</v>
      </c>
      <c r="R3406" t="b">
        <v>1</v>
      </c>
      <c r="S3406" t="s">
        <v>8266</v>
      </c>
      <c r="T3406" s="15" t="s">
        <v>8313</v>
      </c>
      <c r="U3406" s="15" t="s">
        <v>8314</v>
      </c>
    </row>
    <row r="3407" spans="1:21" ht="45" x14ac:dyDescent="0.25">
      <c r="A3407">
        <v>3405</v>
      </c>
      <c r="B3407" s="3" t="s">
        <v>3404</v>
      </c>
      <c r="C3407" s="3" t="s">
        <v>7514</v>
      </c>
      <c r="D3407" s="6">
        <v>350</v>
      </c>
      <c r="E3407" s="8">
        <v>481.5</v>
      </c>
      <c r="F3407" s="13">
        <f>IFERROR(ROUND(E3407/Q3407,2),0)</f>
        <v>28.32</v>
      </c>
      <c r="G3407" s="10">
        <f>ROUND(E3407/D3407,2)</f>
        <v>1.38</v>
      </c>
      <c r="H3407" s="9" t="s">
        <v>8217</v>
      </c>
      <c r="I3407" t="s">
        <v>8223</v>
      </c>
      <c r="J3407" t="s">
        <v>8245</v>
      </c>
      <c r="K3407">
        <v>1456876740</v>
      </c>
      <c r="L3407">
        <v>1455063886</v>
      </c>
      <c r="M3407" s="20">
        <f>(((K3407/60)/60)/24)+DATE(1970,1,1)</f>
        <v>42430.999305555553</v>
      </c>
      <c r="N3407" s="20">
        <f>(((L3407/60)/60)/24)+DATE(1970,1,1)</f>
        <v>42410.017199074078</v>
      </c>
      <c r="O3407" s="22">
        <f>M3407-N3407</f>
        <v>20.982106481475057</v>
      </c>
      <c r="P3407" t="b">
        <v>0</v>
      </c>
      <c r="Q3407">
        <v>17</v>
      </c>
      <c r="R3407" t="b">
        <v>1</v>
      </c>
      <c r="S3407" t="s">
        <v>8266</v>
      </c>
      <c r="T3407" s="15" t="s">
        <v>8313</v>
      </c>
      <c r="U3407" s="15" t="s">
        <v>8314</v>
      </c>
    </row>
    <row r="3408" spans="1:21" ht="45" x14ac:dyDescent="0.25">
      <c r="A3408">
        <v>3406</v>
      </c>
      <c r="B3408" s="3" t="s">
        <v>3405</v>
      </c>
      <c r="C3408" s="3" t="s">
        <v>7515</v>
      </c>
      <c r="D3408" s="6">
        <v>10000</v>
      </c>
      <c r="E3408" s="8">
        <v>10031</v>
      </c>
      <c r="F3408" s="13">
        <f>IFERROR(ROUND(E3408/Q3408,2),0)</f>
        <v>110.23</v>
      </c>
      <c r="G3408" s="10">
        <f>ROUND(E3408/D3408,2)</f>
        <v>1</v>
      </c>
      <c r="H3408" s="9" t="s">
        <v>8217</v>
      </c>
      <c r="I3408" t="s">
        <v>8222</v>
      </c>
      <c r="J3408" t="s">
        <v>8244</v>
      </c>
      <c r="K3408">
        <v>1405511376</v>
      </c>
      <c r="L3408">
        <v>1401623376</v>
      </c>
      <c r="M3408" s="20">
        <f>(((K3408/60)/60)/24)+DATE(1970,1,1)</f>
        <v>41836.492777777778</v>
      </c>
      <c r="N3408" s="20">
        <f>(((L3408/60)/60)/24)+DATE(1970,1,1)</f>
        <v>41791.492777777778</v>
      </c>
      <c r="O3408" s="22">
        <f>M3408-N3408</f>
        <v>45</v>
      </c>
      <c r="P3408" t="b">
        <v>0</v>
      </c>
      <c r="Q3408">
        <v>91</v>
      </c>
      <c r="R3408" t="b">
        <v>1</v>
      </c>
      <c r="S3408" t="s">
        <v>8266</v>
      </c>
      <c r="T3408" s="15" t="s">
        <v>8313</v>
      </c>
      <c r="U3408" s="15" t="s">
        <v>8314</v>
      </c>
    </row>
    <row r="3409" spans="1:21" ht="60" x14ac:dyDescent="0.25">
      <c r="A3409">
        <v>3407</v>
      </c>
      <c r="B3409" s="3" t="s">
        <v>3406</v>
      </c>
      <c r="C3409" s="3" t="s">
        <v>7516</v>
      </c>
      <c r="D3409" s="6">
        <v>2000</v>
      </c>
      <c r="E3409" s="8">
        <v>2142</v>
      </c>
      <c r="F3409" s="13">
        <f>IFERROR(ROUND(E3409/Q3409,2),0)</f>
        <v>31.97</v>
      </c>
      <c r="G3409" s="10">
        <f>ROUND(E3409/D3409,2)</f>
        <v>1.07</v>
      </c>
      <c r="H3409" s="9" t="s">
        <v>8217</v>
      </c>
      <c r="I3409" t="s">
        <v>8223</v>
      </c>
      <c r="J3409" t="s">
        <v>8245</v>
      </c>
      <c r="K3409">
        <v>1404641289</v>
      </c>
      <c r="L3409">
        <v>1402049289</v>
      </c>
      <c r="M3409" s="20">
        <f>(((K3409/60)/60)/24)+DATE(1970,1,1)</f>
        <v>41826.422326388885</v>
      </c>
      <c r="N3409" s="20">
        <f>(((L3409/60)/60)/24)+DATE(1970,1,1)</f>
        <v>41796.422326388885</v>
      </c>
      <c r="O3409" s="22">
        <f>M3409-N3409</f>
        <v>30</v>
      </c>
      <c r="P3409" t="b">
        <v>0</v>
      </c>
      <c r="Q3409">
        <v>67</v>
      </c>
      <c r="R3409" t="b">
        <v>1</v>
      </c>
      <c r="S3409" t="s">
        <v>8266</v>
      </c>
      <c r="T3409" s="15" t="s">
        <v>8313</v>
      </c>
      <c r="U3409" s="15" t="s">
        <v>8314</v>
      </c>
    </row>
    <row r="3410" spans="1:21" ht="45" x14ac:dyDescent="0.25">
      <c r="A3410">
        <v>3408</v>
      </c>
      <c r="B3410" s="3" t="s">
        <v>3407</v>
      </c>
      <c r="C3410" s="3" t="s">
        <v>7517</v>
      </c>
      <c r="D3410" s="6">
        <v>500</v>
      </c>
      <c r="E3410" s="8">
        <v>1055</v>
      </c>
      <c r="F3410" s="13">
        <f>IFERROR(ROUND(E3410/Q3410,2),0)</f>
        <v>58.61</v>
      </c>
      <c r="G3410" s="10">
        <f>ROUND(E3410/D3410,2)</f>
        <v>2.11</v>
      </c>
      <c r="H3410" s="9" t="s">
        <v>8217</v>
      </c>
      <c r="I3410" t="s">
        <v>8222</v>
      </c>
      <c r="J3410" t="s">
        <v>8244</v>
      </c>
      <c r="K3410">
        <v>1405727304</v>
      </c>
      <c r="L3410">
        <v>1403135304</v>
      </c>
      <c r="M3410" s="20">
        <f>(((K3410/60)/60)/24)+DATE(1970,1,1)</f>
        <v>41838.991944444446</v>
      </c>
      <c r="N3410" s="20">
        <f>(((L3410/60)/60)/24)+DATE(1970,1,1)</f>
        <v>41808.991944444446</v>
      </c>
      <c r="O3410" s="22">
        <f>M3410-N3410</f>
        <v>30</v>
      </c>
      <c r="P3410" t="b">
        <v>0</v>
      </c>
      <c r="Q3410">
        <v>18</v>
      </c>
      <c r="R3410" t="b">
        <v>1</v>
      </c>
      <c r="S3410" t="s">
        <v>8266</v>
      </c>
      <c r="T3410" s="15" t="s">
        <v>8313</v>
      </c>
      <c r="U3410" s="15" t="s">
        <v>8314</v>
      </c>
    </row>
    <row r="3411" spans="1:21" ht="45" x14ac:dyDescent="0.25">
      <c r="A3411">
        <v>3409</v>
      </c>
      <c r="B3411" s="3" t="s">
        <v>3408</v>
      </c>
      <c r="C3411" s="3" t="s">
        <v>7518</v>
      </c>
      <c r="D3411" s="6">
        <v>500</v>
      </c>
      <c r="E3411" s="8">
        <v>618</v>
      </c>
      <c r="F3411" s="13">
        <f>IFERROR(ROUND(E3411/Q3411,2),0)</f>
        <v>29.43</v>
      </c>
      <c r="G3411" s="10">
        <f>ROUND(E3411/D3411,2)</f>
        <v>1.24</v>
      </c>
      <c r="H3411" s="9" t="s">
        <v>8217</v>
      </c>
      <c r="I3411" t="s">
        <v>8223</v>
      </c>
      <c r="J3411" t="s">
        <v>8245</v>
      </c>
      <c r="K3411">
        <v>1469998680</v>
      </c>
      <c r="L3411">
        <v>1466710358</v>
      </c>
      <c r="M3411" s="20">
        <f>(((K3411/60)/60)/24)+DATE(1970,1,1)</f>
        <v>42582.873611111107</v>
      </c>
      <c r="N3411" s="20">
        <f>(((L3411/60)/60)/24)+DATE(1970,1,1)</f>
        <v>42544.814328703709</v>
      </c>
      <c r="O3411" s="22">
        <f>M3411-N3411</f>
        <v>38.059282407397404</v>
      </c>
      <c r="P3411" t="b">
        <v>0</v>
      </c>
      <c r="Q3411">
        <v>21</v>
      </c>
      <c r="R3411" t="b">
        <v>1</v>
      </c>
      <c r="S3411" t="s">
        <v>8266</v>
      </c>
      <c r="T3411" s="15" t="s">
        <v>8313</v>
      </c>
      <c r="U3411" s="15" t="s">
        <v>8314</v>
      </c>
    </row>
    <row r="3412" spans="1:21" ht="60" x14ac:dyDescent="0.25">
      <c r="A3412">
        <v>3410</v>
      </c>
      <c r="B3412" s="3" t="s">
        <v>3409</v>
      </c>
      <c r="C3412" s="3" t="s">
        <v>7519</v>
      </c>
      <c r="D3412" s="6">
        <v>3000</v>
      </c>
      <c r="E3412" s="8">
        <v>3255</v>
      </c>
      <c r="F3412" s="13">
        <f>IFERROR(ROUND(E3412/Q3412,2),0)</f>
        <v>81.38</v>
      </c>
      <c r="G3412" s="10">
        <f>ROUND(E3412/D3412,2)</f>
        <v>1.0900000000000001</v>
      </c>
      <c r="H3412" s="9" t="s">
        <v>8217</v>
      </c>
      <c r="I3412" t="s">
        <v>8222</v>
      </c>
      <c r="J3412" t="s">
        <v>8244</v>
      </c>
      <c r="K3412">
        <v>1465196400</v>
      </c>
      <c r="L3412">
        <v>1462841990</v>
      </c>
      <c r="M3412" s="20">
        <f>(((K3412/60)/60)/24)+DATE(1970,1,1)</f>
        <v>42527.291666666672</v>
      </c>
      <c r="N3412" s="20">
        <f>(((L3412/60)/60)/24)+DATE(1970,1,1)</f>
        <v>42500.041550925926</v>
      </c>
      <c r="O3412" s="22">
        <f>M3412-N3412</f>
        <v>27.250115740745969</v>
      </c>
      <c r="P3412" t="b">
        <v>0</v>
      </c>
      <c r="Q3412">
        <v>40</v>
      </c>
      <c r="R3412" t="b">
        <v>1</v>
      </c>
      <c r="S3412" t="s">
        <v>8266</v>
      </c>
      <c r="T3412" s="15" t="s">
        <v>8313</v>
      </c>
      <c r="U3412" s="15" t="s">
        <v>8314</v>
      </c>
    </row>
    <row r="3413" spans="1:21" ht="60" x14ac:dyDescent="0.25">
      <c r="A3413">
        <v>3411</v>
      </c>
      <c r="B3413" s="3" t="s">
        <v>3410</v>
      </c>
      <c r="C3413" s="3" t="s">
        <v>7520</v>
      </c>
      <c r="D3413" s="6">
        <v>15000</v>
      </c>
      <c r="E3413" s="8">
        <v>15535</v>
      </c>
      <c r="F3413" s="13">
        <f>IFERROR(ROUND(E3413/Q3413,2),0)</f>
        <v>199.17</v>
      </c>
      <c r="G3413" s="10">
        <f>ROUND(E3413/D3413,2)</f>
        <v>1.04</v>
      </c>
      <c r="H3413" s="9" t="s">
        <v>8217</v>
      </c>
      <c r="I3413" t="s">
        <v>8222</v>
      </c>
      <c r="J3413" t="s">
        <v>8244</v>
      </c>
      <c r="K3413">
        <v>1444264372</v>
      </c>
      <c r="L3413">
        <v>1442536372</v>
      </c>
      <c r="M3413" s="20">
        <f>(((K3413/60)/60)/24)+DATE(1970,1,1)</f>
        <v>42285.022824074069</v>
      </c>
      <c r="N3413" s="20">
        <f>(((L3413/60)/60)/24)+DATE(1970,1,1)</f>
        <v>42265.022824074069</v>
      </c>
      <c r="O3413" s="22">
        <f>M3413-N3413</f>
        <v>20</v>
      </c>
      <c r="P3413" t="b">
        <v>0</v>
      </c>
      <c r="Q3413">
        <v>78</v>
      </c>
      <c r="R3413" t="b">
        <v>1</v>
      </c>
      <c r="S3413" t="s">
        <v>8266</v>
      </c>
      <c r="T3413" s="15" t="s">
        <v>8313</v>
      </c>
      <c r="U3413" s="15" t="s">
        <v>8314</v>
      </c>
    </row>
    <row r="3414" spans="1:21" ht="45" x14ac:dyDescent="0.25">
      <c r="A3414">
        <v>3412</v>
      </c>
      <c r="B3414" s="3" t="s">
        <v>3411</v>
      </c>
      <c r="C3414" s="3" t="s">
        <v>7521</v>
      </c>
      <c r="D3414" s="6">
        <v>3000</v>
      </c>
      <c r="E3414" s="8">
        <v>3000</v>
      </c>
      <c r="F3414" s="13">
        <f>IFERROR(ROUND(E3414/Q3414,2),0)</f>
        <v>115.38</v>
      </c>
      <c r="G3414" s="10">
        <f>ROUND(E3414/D3414,2)</f>
        <v>1</v>
      </c>
      <c r="H3414" s="9" t="s">
        <v>8217</v>
      </c>
      <c r="I3414" t="s">
        <v>8223</v>
      </c>
      <c r="J3414" t="s">
        <v>8245</v>
      </c>
      <c r="K3414">
        <v>1411858862</v>
      </c>
      <c r="L3414">
        <v>1409266862</v>
      </c>
      <c r="M3414" s="20">
        <f>(((K3414/60)/60)/24)+DATE(1970,1,1)</f>
        <v>41909.959050925929</v>
      </c>
      <c r="N3414" s="20">
        <f>(((L3414/60)/60)/24)+DATE(1970,1,1)</f>
        <v>41879.959050925929</v>
      </c>
      <c r="O3414" s="22">
        <f>M3414-N3414</f>
        <v>30</v>
      </c>
      <c r="P3414" t="b">
        <v>0</v>
      </c>
      <c r="Q3414">
        <v>26</v>
      </c>
      <c r="R3414" t="b">
        <v>1</v>
      </c>
      <c r="S3414" t="s">
        <v>8266</v>
      </c>
      <c r="T3414" s="15" t="s">
        <v>8313</v>
      </c>
      <c r="U3414" s="15" t="s">
        <v>8314</v>
      </c>
    </row>
    <row r="3415" spans="1:21" ht="60" x14ac:dyDescent="0.25">
      <c r="A3415">
        <v>3413</v>
      </c>
      <c r="B3415" s="3" t="s">
        <v>3412</v>
      </c>
      <c r="C3415" s="3" t="s">
        <v>7522</v>
      </c>
      <c r="D3415" s="6">
        <v>500</v>
      </c>
      <c r="E3415" s="8">
        <v>650</v>
      </c>
      <c r="F3415" s="13">
        <f>IFERROR(ROUND(E3415/Q3415,2),0)</f>
        <v>46.43</v>
      </c>
      <c r="G3415" s="10">
        <f>ROUND(E3415/D3415,2)</f>
        <v>1.3</v>
      </c>
      <c r="H3415" s="9" t="s">
        <v>8217</v>
      </c>
      <c r="I3415" t="s">
        <v>8222</v>
      </c>
      <c r="J3415" t="s">
        <v>8244</v>
      </c>
      <c r="K3415">
        <v>1425099540</v>
      </c>
      <c r="L3415">
        <v>1424280938</v>
      </c>
      <c r="M3415" s="20">
        <f>(((K3415/60)/60)/24)+DATE(1970,1,1)</f>
        <v>42063.207638888889</v>
      </c>
      <c r="N3415" s="20">
        <f>(((L3415/60)/60)/24)+DATE(1970,1,1)</f>
        <v>42053.733078703706</v>
      </c>
      <c r="O3415" s="22">
        <f>M3415-N3415</f>
        <v>9.4745601851827814</v>
      </c>
      <c r="P3415" t="b">
        <v>0</v>
      </c>
      <c r="Q3415">
        <v>14</v>
      </c>
      <c r="R3415" t="b">
        <v>1</v>
      </c>
      <c r="S3415" t="s">
        <v>8266</v>
      </c>
      <c r="T3415" s="15" t="s">
        <v>8313</v>
      </c>
      <c r="U3415" s="15" t="s">
        <v>8314</v>
      </c>
    </row>
    <row r="3416" spans="1:21" ht="45" x14ac:dyDescent="0.25">
      <c r="A3416">
        <v>3414</v>
      </c>
      <c r="B3416" s="3" t="s">
        <v>3413</v>
      </c>
      <c r="C3416" s="3" t="s">
        <v>7523</v>
      </c>
      <c r="D3416" s="6">
        <v>3000</v>
      </c>
      <c r="E3416" s="8">
        <v>3105</v>
      </c>
      <c r="F3416" s="13">
        <f>IFERROR(ROUND(E3416/Q3416,2),0)</f>
        <v>70.569999999999993</v>
      </c>
      <c r="G3416" s="10">
        <f>ROUND(E3416/D3416,2)</f>
        <v>1.04</v>
      </c>
      <c r="H3416" s="9" t="s">
        <v>8217</v>
      </c>
      <c r="I3416" t="s">
        <v>8222</v>
      </c>
      <c r="J3416" t="s">
        <v>8244</v>
      </c>
      <c r="K3416">
        <v>1480579140</v>
      </c>
      <c r="L3416">
        <v>1478030325</v>
      </c>
      <c r="M3416" s="20">
        <f>(((K3416/60)/60)/24)+DATE(1970,1,1)</f>
        <v>42705.332638888889</v>
      </c>
      <c r="N3416" s="20">
        <f>(((L3416/60)/60)/24)+DATE(1970,1,1)</f>
        <v>42675.832465277781</v>
      </c>
      <c r="O3416" s="22">
        <f>M3416-N3416</f>
        <v>29.500173611108039</v>
      </c>
      <c r="P3416" t="b">
        <v>0</v>
      </c>
      <c r="Q3416">
        <v>44</v>
      </c>
      <c r="R3416" t="b">
        <v>1</v>
      </c>
      <c r="S3416" t="s">
        <v>8266</v>
      </c>
      <c r="T3416" s="15" t="s">
        <v>8313</v>
      </c>
      <c r="U3416" s="15" t="s">
        <v>8314</v>
      </c>
    </row>
    <row r="3417" spans="1:21" ht="45" x14ac:dyDescent="0.25">
      <c r="A3417">
        <v>3415</v>
      </c>
      <c r="B3417" s="3" t="s">
        <v>3414</v>
      </c>
      <c r="C3417" s="3" t="s">
        <v>7524</v>
      </c>
      <c r="D3417" s="6">
        <v>200</v>
      </c>
      <c r="E3417" s="8">
        <v>200</v>
      </c>
      <c r="F3417" s="13">
        <f>IFERROR(ROUND(E3417/Q3417,2),0)</f>
        <v>22.22</v>
      </c>
      <c r="G3417" s="10">
        <f>ROUND(E3417/D3417,2)</f>
        <v>1</v>
      </c>
      <c r="H3417" s="9" t="s">
        <v>8217</v>
      </c>
      <c r="I3417" t="s">
        <v>8222</v>
      </c>
      <c r="J3417" t="s">
        <v>8244</v>
      </c>
      <c r="K3417">
        <v>1460935800</v>
      </c>
      <c r="L3417">
        <v>1459999656</v>
      </c>
      <c r="M3417" s="20">
        <f>(((K3417/60)/60)/24)+DATE(1970,1,1)</f>
        <v>42477.979166666672</v>
      </c>
      <c r="N3417" s="20">
        <f>(((L3417/60)/60)/24)+DATE(1970,1,1)</f>
        <v>42467.144166666665</v>
      </c>
      <c r="O3417" s="22">
        <f>M3417-N3417</f>
        <v>10.835000000006403</v>
      </c>
      <c r="P3417" t="b">
        <v>0</v>
      </c>
      <c r="Q3417">
        <v>9</v>
      </c>
      <c r="R3417" t="b">
        <v>1</v>
      </c>
      <c r="S3417" t="s">
        <v>8266</v>
      </c>
      <c r="T3417" s="15" t="s">
        <v>8313</v>
      </c>
      <c r="U3417" s="15" t="s">
        <v>8314</v>
      </c>
    </row>
    <row r="3418" spans="1:21" ht="60" x14ac:dyDescent="0.25">
      <c r="A3418">
        <v>3416</v>
      </c>
      <c r="B3418" s="3" t="s">
        <v>3415</v>
      </c>
      <c r="C3418" s="3" t="s">
        <v>7525</v>
      </c>
      <c r="D3418" s="6">
        <v>4000</v>
      </c>
      <c r="E3418" s="8">
        <v>4784</v>
      </c>
      <c r="F3418" s="13">
        <f>IFERROR(ROUND(E3418/Q3418,2),0)</f>
        <v>159.47</v>
      </c>
      <c r="G3418" s="10">
        <f>ROUND(E3418/D3418,2)</f>
        <v>1.2</v>
      </c>
      <c r="H3418" s="9" t="s">
        <v>8217</v>
      </c>
      <c r="I3418" t="s">
        <v>8223</v>
      </c>
      <c r="J3418" t="s">
        <v>8245</v>
      </c>
      <c r="K3418">
        <v>1429813800</v>
      </c>
      <c r="L3418">
        <v>1427363645</v>
      </c>
      <c r="M3418" s="20">
        <f>(((K3418/60)/60)/24)+DATE(1970,1,1)</f>
        <v>42117.770833333328</v>
      </c>
      <c r="N3418" s="20">
        <f>(((L3418/60)/60)/24)+DATE(1970,1,1)</f>
        <v>42089.412557870368</v>
      </c>
      <c r="O3418" s="22">
        <f>M3418-N3418</f>
        <v>28.358275462960592</v>
      </c>
      <c r="P3418" t="b">
        <v>0</v>
      </c>
      <c r="Q3418">
        <v>30</v>
      </c>
      <c r="R3418" t="b">
        <v>1</v>
      </c>
      <c r="S3418" t="s">
        <v>8266</v>
      </c>
      <c r="T3418" s="15" t="s">
        <v>8313</v>
      </c>
      <c r="U3418" s="15" t="s">
        <v>8314</v>
      </c>
    </row>
    <row r="3419" spans="1:21" ht="45" x14ac:dyDescent="0.25">
      <c r="A3419">
        <v>3417</v>
      </c>
      <c r="B3419" s="3" t="s">
        <v>3416</v>
      </c>
      <c r="C3419" s="3" t="s">
        <v>7526</v>
      </c>
      <c r="D3419" s="6">
        <v>1700</v>
      </c>
      <c r="E3419" s="8">
        <v>1700.01</v>
      </c>
      <c r="F3419" s="13">
        <f>IFERROR(ROUND(E3419/Q3419,2),0)</f>
        <v>37.78</v>
      </c>
      <c r="G3419" s="10">
        <f>ROUND(E3419/D3419,2)</f>
        <v>1</v>
      </c>
      <c r="H3419" s="9" t="s">
        <v>8217</v>
      </c>
      <c r="I3419" t="s">
        <v>8222</v>
      </c>
      <c r="J3419" t="s">
        <v>8244</v>
      </c>
      <c r="K3419">
        <v>1414284180</v>
      </c>
      <c r="L3419">
        <v>1410558948</v>
      </c>
      <c r="M3419" s="20">
        <f>(((K3419/60)/60)/24)+DATE(1970,1,1)</f>
        <v>41938.029861111114</v>
      </c>
      <c r="N3419" s="20">
        <f>(((L3419/60)/60)/24)+DATE(1970,1,1)</f>
        <v>41894.91375</v>
      </c>
      <c r="O3419" s="22">
        <f>M3419-N3419</f>
        <v>43.116111111114151</v>
      </c>
      <c r="P3419" t="b">
        <v>0</v>
      </c>
      <c r="Q3419">
        <v>45</v>
      </c>
      <c r="R3419" t="b">
        <v>1</v>
      </c>
      <c r="S3419" t="s">
        <v>8266</v>
      </c>
      <c r="T3419" s="15" t="s">
        <v>8313</v>
      </c>
      <c r="U3419" s="15" t="s">
        <v>8314</v>
      </c>
    </row>
    <row r="3420" spans="1:21" ht="60" x14ac:dyDescent="0.25">
      <c r="A3420">
        <v>3418</v>
      </c>
      <c r="B3420" s="3" t="s">
        <v>3417</v>
      </c>
      <c r="C3420" s="3" t="s">
        <v>7527</v>
      </c>
      <c r="D3420" s="6">
        <v>4000</v>
      </c>
      <c r="E3420" s="8">
        <v>4035</v>
      </c>
      <c r="F3420" s="13">
        <f>IFERROR(ROUND(E3420/Q3420,2),0)</f>
        <v>72.05</v>
      </c>
      <c r="G3420" s="10">
        <f>ROUND(E3420/D3420,2)</f>
        <v>1.01</v>
      </c>
      <c r="H3420" s="9" t="s">
        <v>8217</v>
      </c>
      <c r="I3420" t="s">
        <v>8222</v>
      </c>
      <c r="J3420" t="s">
        <v>8244</v>
      </c>
      <c r="K3420">
        <v>1400875307</v>
      </c>
      <c r="L3420">
        <v>1398283307</v>
      </c>
      <c r="M3420" s="20">
        <f>(((K3420/60)/60)/24)+DATE(1970,1,1)</f>
        <v>41782.83457175926</v>
      </c>
      <c r="N3420" s="20">
        <f>(((L3420/60)/60)/24)+DATE(1970,1,1)</f>
        <v>41752.83457175926</v>
      </c>
      <c r="O3420" s="22">
        <f>M3420-N3420</f>
        <v>30</v>
      </c>
      <c r="P3420" t="b">
        <v>0</v>
      </c>
      <c r="Q3420">
        <v>56</v>
      </c>
      <c r="R3420" t="b">
        <v>1</v>
      </c>
      <c r="S3420" t="s">
        <v>8266</v>
      </c>
      <c r="T3420" s="15" t="s">
        <v>8313</v>
      </c>
      <c r="U3420" s="15" t="s">
        <v>8314</v>
      </c>
    </row>
    <row r="3421" spans="1:21" ht="60" x14ac:dyDescent="0.25">
      <c r="A3421">
        <v>3419</v>
      </c>
      <c r="B3421" s="3" t="s">
        <v>3418</v>
      </c>
      <c r="C3421" s="3" t="s">
        <v>7528</v>
      </c>
      <c r="D3421" s="6">
        <v>2750</v>
      </c>
      <c r="E3421" s="8">
        <v>2930</v>
      </c>
      <c r="F3421" s="13">
        <f>IFERROR(ROUND(E3421/Q3421,2),0)</f>
        <v>63.7</v>
      </c>
      <c r="G3421" s="10">
        <f>ROUND(E3421/D3421,2)</f>
        <v>1.07</v>
      </c>
      <c r="H3421" s="9" t="s">
        <v>8217</v>
      </c>
      <c r="I3421" t="s">
        <v>8239</v>
      </c>
      <c r="J3421" t="s">
        <v>8247</v>
      </c>
      <c r="K3421">
        <v>1459978200</v>
      </c>
      <c r="L3421">
        <v>1458416585</v>
      </c>
      <c r="M3421" s="20">
        <f>(((K3421/60)/60)/24)+DATE(1970,1,1)</f>
        <v>42466.895833333328</v>
      </c>
      <c r="N3421" s="20">
        <f>(((L3421/60)/60)/24)+DATE(1970,1,1)</f>
        <v>42448.821585648147</v>
      </c>
      <c r="O3421" s="22">
        <f>M3421-N3421</f>
        <v>18.074247685181035</v>
      </c>
      <c r="P3421" t="b">
        <v>0</v>
      </c>
      <c r="Q3421">
        <v>46</v>
      </c>
      <c r="R3421" t="b">
        <v>1</v>
      </c>
      <c r="S3421" t="s">
        <v>8266</v>
      </c>
      <c r="T3421" s="15" t="s">
        <v>8313</v>
      </c>
      <c r="U3421" s="15" t="s">
        <v>8314</v>
      </c>
    </row>
    <row r="3422" spans="1:21" ht="45" x14ac:dyDescent="0.25">
      <c r="A3422">
        <v>3420</v>
      </c>
      <c r="B3422" s="3" t="s">
        <v>3419</v>
      </c>
      <c r="C3422" s="3" t="s">
        <v>7529</v>
      </c>
      <c r="D3422" s="6">
        <v>700</v>
      </c>
      <c r="E3422" s="8">
        <v>966</v>
      </c>
      <c r="F3422" s="13">
        <f>IFERROR(ROUND(E3422/Q3422,2),0)</f>
        <v>28.41</v>
      </c>
      <c r="G3422" s="10">
        <f>ROUND(E3422/D3422,2)</f>
        <v>1.38</v>
      </c>
      <c r="H3422" s="9" t="s">
        <v>8217</v>
      </c>
      <c r="I3422" t="s">
        <v>8223</v>
      </c>
      <c r="J3422" t="s">
        <v>8245</v>
      </c>
      <c r="K3422">
        <v>1455408000</v>
      </c>
      <c r="L3422">
        <v>1454638202</v>
      </c>
      <c r="M3422" s="20">
        <f>(((K3422/60)/60)/24)+DATE(1970,1,1)</f>
        <v>42414</v>
      </c>
      <c r="N3422" s="20">
        <f>(((L3422/60)/60)/24)+DATE(1970,1,1)</f>
        <v>42405.090300925927</v>
      </c>
      <c r="O3422" s="22">
        <f>M3422-N3422</f>
        <v>8.9096990740727051</v>
      </c>
      <c r="P3422" t="b">
        <v>0</v>
      </c>
      <c r="Q3422">
        <v>34</v>
      </c>
      <c r="R3422" t="b">
        <v>1</v>
      </c>
      <c r="S3422" t="s">
        <v>8266</v>
      </c>
      <c r="T3422" s="15" t="s">
        <v>8313</v>
      </c>
      <c r="U3422" s="15" t="s">
        <v>8314</v>
      </c>
    </row>
    <row r="3423" spans="1:21" ht="45" x14ac:dyDescent="0.25">
      <c r="A3423">
        <v>3421</v>
      </c>
      <c r="B3423" s="3" t="s">
        <v>3420</v>
      </c>
      <c r="C3423" s="3" t="s">
        <v>7530</v>
      </c>
      <c r="D3423" s="6">
        <v>10000</v>
      </c>
      <c r="E3423" s="8">
        <v>10115</v>
      </c>
      <c r="F3423" s="13">
        <f>IFERROR(ROUND(E3423/Q3423,2),0)</f>
        <v>103.21</v>
      </c>
      <c r="G3423" s="10">
        <f>ROUND(E3423/D3423,2)</f>
        <v>1.01</v>
      </c>
      <c r="H3423" s="9" t="s">
        <v>8217</v>
      </c>
      <c r="I3423" t="s">
        <v>8222</v>
      </c>
      <c r="J3423" t="s">
        <v>8244</v>
      </c>
      <c r="K3423">
        <v>1425495563</v>
      </c>
      <c r="L3423">
        <v>1422903563</v>
      </c>
      <c r="M3423" s="20">
        <f>(((K3423/60)/60)/24)+DATE(1970,1,1)</f>
        <v>42067.791238425925</v>
      </c>
      <c r="N3423" s="20">
        <f>(((L3423/60)/60)/24)+DATE(1970,1,1)</f>
        <v>42037.791238425925</v>
      </c>
      <c r="O3423" s="22">
        <f>M3423-N3423</f>
        <v>30</v>
      </c>
      <c r="P3423" t="b">
        <v>0</v>
      </c>
      <c r="Q3423">
        <v>98</v>
      </c>
      <c r="R3423" t="b">
        <v>1</v>
      </c>
      <c r="S3423" t="s">
        <v>8266</v>
      </c>
      <c r="T3423" s="15" t="s">
        <v>8313</v>
      </c>
      <c r="U3423" s="15" t="s">
        <v>8314</v>
      </c>
    </row>
    <row r="3424" spans="1:21" ht="60" x14ac:dyDescent="0.25">
      <c r="A3424">
        <v>3422</v>
      </c>
      <c r="B3424" s="3" t="s">
        <v>3421</v>
      </c>
      <c r="C3424" s="3" t="s">
        <v>7531</v>
      </c>
      <c r="D3424" s="6">
        <v>3000</v>
      </c>
      <c r="E3424" s="8">
        <v>3273</v>
      </c>
      <c r="F3424" s="13">
        <f>IFERROR(ROUND(E3424/Q3424,2),0)</f>
        <v>71.150000000000006</v>
      </c>
      <c r="G3424" s="10">
        <f>ROUND(E3424/D3424,2)</f>
        <v>1.0900000000000001</v>
      </c>
      <c r="H3424" s="9" t="s">
        <v>8217</v>
      </c>
      <c r="I3424" t="s">
        <v>8223</v>
      </c>
      <c r="J3424" t="s">
        <v>8245</v>
      </c>
      <c r="K3424">
        <v>1450051200</v>
      </c>
      <c r="L3424">
        <v>1447594176</v>
      </c>
      <c r="M3424" s="20">
        <f>(((K3424/60)/60)/24)+DATE(1970,1,1)</f>
        <v>42352</v>
      </c>
      <c r="N3424" s="20">
        <f>(((L3424/60)/60)/24)+DATE(1970,1,1)</f>
        <v>42323.562222222223</v>
      </c>
      <c r="O3424" s="22">
        <f>M3424-N3424</f>
        <v>28.437777777777228</v>
      </c>
      <c r="P3424" t="b">
        <v>0</v>
      </c>
      <c r="Q3424">
        <v>46</v>
      </c>
      <c r="R3424" t="b">
        <v>1</v>
      </c>
      <c r="S3424" t="s">
        <v>8266</v>
      </c>
      <c r="T3424" s="15" t="s">
        <v>8313</v>
      </c>
      <c r="U3424" s="15" t="s">
        <v>8314</v>
      </c>
    </row>
    <row r="3425" spans="1:21" ht="45" x14ac:dyDescent="0.25">
      <c r="A3425">
        <v>3423</v>
      </c>
      <c r="B3425" s="3" t="s">
        <v>3422</v>
      </c>
      <c r="C3425" s="3" t="s">
        <v>7532</v>
      </c>
      <c r="D3425" s="6">
        <v>250</v>
      </c>
      <c r="E3425" s="8">
        <v>350</v>
      </c>
      <c r="F3425" s="13">
        <f>IFERROR(ROUND(E3425/Q3425,2),0)</f>
        <v>35</v>
      </c>
      <c r="G3425" s="10">
        <f>ROUND(E3425/D3425,2)</f>
        <v>1.4</v>
      </c>
      <c r="H3425" s="9" t="s">
        <v>8217</v>
      </c>
      <c r="I3425" t="s">
        <v>8222</v>
      </c>
      <c r="J3425" t="s">
        <v>8244</v>
      </c>
      <c r="K3425">
        <v>1429912341</v>
      </c>
      <c r="L3425">
        <v>1427320341</v>
      </c>
      <c r="M3425" s="20">
        <f>(((K3425/60)/60)/24)+DATE(1970,1,1)</f>
        <v>42118.911354166667</v>
      </c>
      <c r="N3425" s="20">
        <f>(((L3425/60)/60)/24)+DATE(1970,1,1)</f>
        <v>42088.911354166667</v>
      </c>
      <c r="O3425" s="22">
        <f>M3425-N3425</f>
        <v>30</v>
      </c>
      <c r="P3425" t="b">
        <v>0</v>
      </c>
      <c r="Q3425">
        <v>10</v>
      </c>
      <c r="R3425" t="b">
        <v>1</v>
      </c>
      <c r="S3425" t="s">
        <v>8266</v>
      </c>
      <c r="T3425" s="15" t="s">
        <v>8313</v>
      </c>
      <c r="U3425" s="15" t="s">
        <v>8314</v>
      </c>
    </row>
    <row r="3426" spans="1:21" ht="60" x14ac:dyDescent="0.25">
      <c r="A3426">
        <v>3424</v>
      </c>
      <c r="B3426" s="3" t="s">
        <v>3423</v>
      </c>
      <c r="C3426" s="3" t="s">
        <v>7533</v>
      </c>
      <c r="D3426" s="6">
        <v>6000</v>
      </c>
      <c r="E3426" s="8">
        <v>6215</v>
      </c>
      <c r="F3426" s="13">
        <f>IFERROR(ROUND(E3426/Q3426,2),0)</f>
        <v>81.78</v>
      </c>
      <c r="G3426" s="10">
        <f>ROUND(E3426/D3426,2)</f>
        <v>1.04</v>
      </c>
      <c r="H3426" s="9" t="s">
        <v>8217</v>
      </c>
      <c r="I3426" t="s">
        <v>8222</v>
      </c>
      <c r="J3426" t="s">
        <v>8244</v>
      </c>
      <c r="K3426">
        <v>1423119540</v>
      </c>
      <c r="L3426">
        <v>1421252084</v>
      </c>
      <c r="M3426" s="20">
        <f>(((K3426/60)/60)/24)+DATE(1970,1,1)</f>
        <v>42040.290972222225</v>
      </c>
      <c r="N3426" s="20">
        <f>(((L3426/60)/60)/24)+DATE(1970,1,1)</f>
        <v>42018.676898148144</v>
      </c>
      <c r="O3426" s="22">
        <f>M3426-N3426</f>
        <v>21.614074074081145</v>
      </c>
      <c r="P3426" t="b">
        <v>0</v>
      </c>
      <c r="Q3426">
        <v>76</v>
      </c>
      <c r="R3426" t="b">
        <v>1</v>
      </c>
      <c r="S3426" t="s">
        <v>8266</v>
      </c>
      <c r="T3426" s="15" t="s">
        <v>8313</v>
      </c>
      <c r="U3426" s="15" t="s">
        <v>8314</v>
      </c>
    </row>
    <row r="3427" spans="1:21" ht="60" x14ac:dyDescent="0.25">
      <c r="A3427">
        <v>3425</v>
      </c>
      <c r="B3427" s="3" t="s">
        <v>3424</v>
      </c>
      <c r="C3427" s="3" t="s">
        <v>7534</v>
      </c>
      <c r="D3427" s="6">
        <v>30000</v>
      </c>
      <c r="E3427" s="8">
        <v>30891.1</v>
      </c>
      <c r="F3427" s="13">
        <f>IFERROR(ROUND(E3427/Q3427,2),0)</f>
        <v>297.02999999999997</v>
      </c>
      <c r="G3427" s="10">
        <f>ROUND(E3427/D3427,2)</f>
        <v>1.03</v>
      </c>
      <c r="H3427" s="9" t="s">
        <v>8217</v>
      </c>
      <c r="I3427" t="s">
        <v>8222</v>
      </c>
      <c r="J3427" t="s">
        <v>8244</v>
      </c>
      <c r="K3427">
        <v>1412434136</v>
      </c>
      <c r="L3427">
        <v>1409669336</v>
      </c>
      <c r="M3427" s="20">
        <f>(((K3427/60)/60)/24)+DATE(1970,1,1)</f>
        <v>41916.617314814815</v>
      </c>
      <c r="N3427" s="20">
        <f>(((L3427/60)/60)/24)+DATE(1970,1,1)</f>
        <v>41884.617314814815</v>
      </c>
      <c r="O3427" s="22">
        <f>M3427-N3427</f>
        <v>32</v>
      </c>
      <c r="P3427" t="b">
        <v>0</v>
      </c>
      <c r="Q3427">
        <v>104</v>
      </c>
      <c r="R3427" t="b">
        <v>1</v>
      </c>
      <c r="S3427" t="s">
        <v>8266</v>
      </c>
      <c r="T3427" s="15" t="s">
        <v>8313</v>
      </c>
      <c r="U3427" s="15" t="s">
        <v>8314</v>
      </c>
    </row>
    <row r="3428" spans="1:21" ht="45" x14ac:dyDescent="0.25">
      <c r="A3428">
        <v>3426</v>
      </c>
      <c r="B3428" s="3" t="s">
        <v>3425</v>
      </c>
      <c r="C3428" s="3" t="s">
        <v>7535</v>
      </c>
      <c r="D3428" s="6">
        <v>3750</v>
      </c>
      <c r="E3428" s="8">
        <v>4055</v>
      </c>
      <c r="F3428" s="13">
        <f>IFERROR(ROUND(E3428/Q3428,2),0)</f>
        <v>46.61</v>
      </c>
      <c r="G3428" s="10">
        <f>ROUND(E3428/D3428,2)</f>
        <v>1.08</v>
      </c>
      <c r="H3428" s="9" t="s">
        <v>8217</v>
      </c>
      <c r="I3428" t="s">
        <v>8222</v>
      </c>
      <c r="J3428" t="s">
        <v>8244</v>
      </c>
      <c r="K3428">
        <v>1411264800</v>
      </c>
      <c r="L3428">
        <v>1409620903</v>
      </c>
      <c r="M3428" s="20">
        <f>(((K3428/60)/60)/24)+DATE(1970,1,1)</f>
        <v>41903.083333333336</v>
      </c>
      <c r="N3428" s="20">
        <f>(((L3428/60)/60)/24)+DATE(1970,1,1)</f>
        <v>41884.056747685187</v>
      </c>
      <c r="O3428" s="22">
        <f>M3428-N3428</f>
        <v>19.026585648149194</v>
      </c>
      <c r="P3428" t="b">
        <v>0</v>
      </c>
      <c r="Q3428">
        <v>87</v>
      </c>
      <c r="R3428" t="b">
        <v>1</v>
      </c>
      <c r="S3428" t="s">
        <v>8266</v>
      </c>
      <c r="T3428" s="15" t="s">
        <v>8313</v>
      </c>
      <c r="U3428" s="15" t="s">
        <v>8314</v>
      </c>
    </row>
    <row r="3429" spans="1:21" ht="60" x14ac:dyDescent="0.25">
      <c r="A3429">
        <v>3427</v>
      </c>
      <c r="B3429" s="3" t="s">
        <v>3426</v>
      </c>
      <c r="C3429" s="3" t="s">
        <v>7536</v>
      </c>
      <c r="D3429" s="6">
        <v>1500</v>
      </c>
      <c r="E3429" s="8">
        <v>1500</v>
      </c>
      <c r="F3429" s="13">
        <f>IFERROR(ROUND(E3429/Q3429,2),0)</f>
        <v>51.72</v>
      </c>
      <c r="G3429" s="10">
        <f>ROUND(E3429/D3429,2)</f>
        <v>1</v>
      </c>
      <c r="H3429" s="9" t="s">
        <v>8217</v>
      </c>
      <c r="I3429" t="s">
        <v>8223</v>
      </c>
      <c r="J3429" t="s">
        <v>8245</v>
      </c>
      <c r="K3429">
        <v>1404314952</v>
      </c>
      <c r="L3429">
        <v>1401722952</v>
      </c>
      <c r="M3429" s="20">
        <f>(((K3429/60)/60)/24)+DATE(1970,1,1)</f>
        <v>41822.645277777774</v>
      </c>
      <c r="N3429" s="20">
        <f>(((L3429/60)/60)/24)+DATE(1970,1,1)</f>
        <v>41792.645277777774</v>
      </c>
      <c r="O3429" s="22">
        <f>M3429-N3429</f>
        <v>30</v>
      </c>
      <c r="P3429" t="b">
        <v>0</v>
      </c>
      <c r="Q3429">
        <v>29</v>
      </c>
      <c r="R3429" t="b">
        <v>1</v>
      </c>
      <c r="S3429" t="s">
        <v>8266</v>
      </c>
      <c r="T3429" s="15" t="s">
        <v>8313</v>
      </c>
      <c r="U3429" s="15" t="s">
        <v>8314</v>
      </c>
    </row>
    <row r="3430" spans="1:21" ht="60" x14ac:dyDescent="0.25">
      <c r="A3430">
        <v>3428</v>
      </c>
      <c r="B3430" s="3" t="s">
        <v>3427</v>
      </c>
      <c r="C3430" s="3" t="s">
        <v>7537</v>
      </c>
      <c r="D3430" s="6">
        <v>2000</v>
      </c>
      <c r="E3430" s="8">
        <v>2055</v>
      </c>
      <c r="F3430" s="13">
        <f>IFERROR(ROUND(E3430/Q3430,2),0)</f>
        <v>40.29</v>
      </c>
      <c r="G3430" s="10">
        <f>ROUND(E3430/D3430,2)</f>
        <v>1.03</v>
      </c>
      <c r="H3430" s="9" t="s">
        <v>8217</v>
      </c>
      <c r="I3430" t="s">
        <v>8223</v>
      </c>
      <c r="J3430" t="s">
        <v>8245</v>
      </c>
      <c r="K3430">
        <v>1425142800</v>
      </c>
      <c r="L3430">
        <v>1422983847</v>
      </c>
      <c r="M3430" s="20">
        <f>(((K3430/60)/60)/24)+DATE(1970,1,1)</f>
        <v>42063.708333333328</v>
      </c>
      <c r="N3430" s="20">
        <f>(((L3430/60)/60)/24)+DATE(1970,1,1)</f>
        <v>42038.720451388886</v>
      </c>
      <c r="O3430" s="22">
        <f>M3430-N3430</f>
        <v>24.987881944442051</v>
      </c>
      <c r="P3430" t="b">
        <v>0</v>
      </c>
      <c r="Q3430">
        <v>51</v>
      </c>
      <c r="R3430" t="b">
        <v>1</v>
      </c>
      <c r="S3430" t="s">
        <v>8266</v>
      </c>
      <c r="T3430" s="15" t="s">
        <v>8313</v>
      </c>
      <c r="U3430" s="15" t="s">
        <v>8314</v>
      </c>
    </row>
    <row r="3431" spans="1:21" ht="60" x14ac:dyDescent="0.25">
      <c r="A3431">
        <v>3429</v>
      </c>
      <c r="B3431" s="3" t="s">
        <v>3428</v>
      </c>
      <c r="C3431" s="3" t="s">
        <v>7538</v>
      </c>
      <c r="D3431" s="6">
        <v>150</v>
      </c>
      <c r="E3431" s="8">
        <v>195</v>
      </c>
      <c r="F3431" s="13">
        <f>IFERROR(ROUND(E3431/Q3431,2),0)</f>
        <v>16.25</v>
      </c>
      <c r="G3431" s="10">
        <f>ROUND(E3431/D3431,2)</f>
        <v>1.3</v>
      </c>
      <c r="H3431" s="9" t="s">
        <v>8217</v>
      </c>
      <c r="I3431" t="s">
        <v>8223</v>
      </c>
      <c r="J3431" t="s">
        <v>8245</v>
      </c>
      <c r="K3431">
        <v>1478046661</v>
      </c>
      <c r="L3431">
        <v>1476837061</v>
      </c>
      <c r="M3431" s="20">
        <f>(((K3431/60)/60)/24)+DATE(1970,1,1)</f>
        <v>42676.021539351852</v>
      </c>
      <c r="N3431" s="20">
        <f>(((L3431/60)/60)/24)+DATE(1970,1,1)</f>
        <v>42662.021539351852</v>
      </c>
      <c r="O3431" s="22">
        <f>M3431-N3431</f>
        <v>14</v>
      </c>
      <c r="P3431" t="b">
        <v>0</v>
      </c>
      <c r="Q3431">
        <v>12</v>
      </c>
      <c r="R3431" t="b">
        <v>1</v>
      </c>
      <c r="S3431" t="s">
        <v>8266</v>
      </c>
      <c r="T3431" s="15" t="s">
        <v>8313</v>
      </c>
      <c r="U3431" s="15" t="s">
        <v>8314</v>
      </c>
    </row>
    <row r="3432" spans="1:21" ht="60" x14ac:dyDescent="0.25">
      <c r="A3432">
        <v>3430</v>
      </c>
      <c r="B3432" s="3" t="s">
        <v>3429</v>
      </c>
      <c r="C3432" s="3" t="s">
        <v>7539</v>
      </c>
      <c r="D3432" s="6">
        <v>2000</v>
      </c>
      <c r="E3432" s="8">
        <v>2170.9899999999998</v>
      </c>
      <c r="F3432" s="13">
        <f>IFERROR(ROUND(E3432/Q3432,2),0)</f>
        <v>30.15</v>
      </c>
      <c r="G3432" s="10">
        <f>ROUND(E3432/D3432,2)</f>
        <v>1.0900000000000001</v>
      </c>
      <c r="H3432" s="9" t="s">
        <v>8217</v>
      </c>
      <c r="I3432" t="s">
        <v>8223</v>
      </c>
      <c r="J3432" t="s">
        <v>8245</v>
      </c>
      <c r="K3432">
        <v>1406760101</v>
      </c>
      <c r="L3432">
        <v>1404168101</v>
      </c>
      <c r="M3432" s="20">
        <f>(((K3432/60)/60)/24)+DATE(1970,1,1)</f>
        <v>41850.945613425924</v>
      </c>
      <c r="N3432" s="20">
        <f>(((L3432/60)/60)/24)+DATE(1970,1,1)</f>
        <v>41820.945613425924</v>
      </c>
      <c r="O3432" s="22">
        <f>M3432-N3432</f>
        <v>30</v>
      </c>
      <c r="P3432" t="b">
        <v>0</v>
      </c>
      <c r="Q3432">
        <v>72</v>
      </c>
      <c r="R3432" t="b">
        <v>1</v>
      </c>
      <c r="S3432" t="s">
        <v>8266</v>
      </c>
      <c r="T3432" s="15" t="s">
        <v>8313</v>
      </c>
      <c r="U3432" s="15" t="s">
        <v>8314</v>
      </c>
    </row>
    <row r="3433" spans="1:21" ht="45" x14ac:dyDescent="0.25">
      <c r="A3433">
        <v>3431</v>
      </c>
      <c r="B3433" s="3" t="s">
        <v>3430</v>
      </c>
      <c r="C3433" s="3" t="s">
        <v>7540</v>
      </c>
      <c r="D3433" s="6">
        <v>2000</v>
      </c>
      <c r="E3433" s="8">
        <v>2000</v>
      </c>
      <c r="F3433" s="13">
        <f>IFERROR(ROUND(E3433/Q3433,2),0)</f>
        <v>95.24</v>
      </c>
      <c r="G3433" s="10">
        <f>ROUND(E3433/D3433,2)</f>
        <v>1</v>
      </c>
      <c r="H3433" s="9" t="s">
        <v>8217</v>
      </c>
      <c r="I3433" t="s">
        <v>8222</v>
      </c>
      <c r="J3433" t="s">
        <v>8244</v>
      </c>
      <c r="K3433">
        <v>1408383153</v>
      </c>
      <c r="L3433">
        <v>1405791153</v>
      </c>
      <c r="M3433" s="20">
        <f>(((K3433/60)/60)/24)+DATE(1970,1,1)</f>
        <v>41869.730937500004</v>
      </c>
      <c r="N3433" s="20">
        <f>(((L3433/60)/60)/24)+DATE(1970,1,1)</f>
        <v>41839.730937500004</v>
      </c>
      <c r="O3433" s="22">
        <f>M3433-N3433</f>
        <v>30</v>
      </c>
      <c r="P3433" t="b">
        <v>0</v>
      </c>
      <c r="Q3433">
        <v>21</v>
      </c>
      <c r="R3433" t="b">
        <v>1</v>
      </c>
      <c r="S3433" t="s">
        <v>8266</v>
      </c>
      <c r="T3433" s="15" t="s">
        <v>8313</v>
      </c>
      <c r="U3433" s="15" t="s">
        <v>8314</v>
      </c>
    </row>
    <row r="3434" spans="1:21" ht="45" x14ac:dyDescent="0.25">
      <c r="A3434">
        <v>3432</v>
      </c>
      <c r="B3434" s="3" t="s">
        <v>3431</v>
      </c>
      <c r="C3434" s="3" t="s">
        <v>7541</v>
      </c>
      <c r="D3434" s="6">
        <v>2000</v>
      </c>
      <c r="E3434" s="8">
        <v>2193</v>
      </c>
      <c r="F3434" s="13">
        <f>IFERROR(ROUND(E3434/Q3434,2),0)</f>
        <v>52.21</v>
      </c>
      <c r="G3434" s="10">
        <f>ROUND(E3434/D3434,2)</f>
        <v>1.1000000000000001</v>
      </c>
      <c r="H3434" s="9" t="s">
        <v>8217</v>
      </c>
      <c r="I3434" t="s">
        <v>8222</v>
      </c>
      <c r="J3434" t="s">
        <v>8244</v>
      </c>
      <c r="K3434">
        <v>1454709600</v>
      </c>
      <c r="L3434">
        <v>1452520614</v>
      </c>
      <c r="M3434" s="20">
        <f>(((K3434/60)/60)/24)+DATE(1970,1,1)</f>
        <v>42405.916666666672</v>
      </c>
      <c r="N3434" s="20">
        <f>(((L3434/60)/60)/24)+DATE(1970,1,1)</f>
        <v>42380.581180555557</v>
      </c>
      <c r="O3434" s="22">
        <f>M3434-N3434</f>
        <v>25.335486111114733</v>
      </c>
      <c r="P3434" t="b">
        <v>0</v>
      </c>
      <c r="Q3434">
        <v>42</v>
      </c>
      <c r="R3434" t="b">
        <v>1</v>
      </c>
      <c r="S3434" t="s">
        <v>8266</v>
      </c>
      <c r="T3434" s="15" t="s">
        <v>8313</v>
      </c>
      <c r="U3434" s="15" t="s">
        <v>8314</v>
      </c>
    </row>
    <row r="3435" spans="1:21" ht="45" x14ac:dyDescent="0.25">
      <c r="A3435">
        <v>3433</v>
      </c>
      <c r="B3435" s="3" t="s">
        <v>3432</v>
      </c>
      <c r="C3435" s="3" t="s">
        <v>7542</v>
      </c>
      <c r="D3435" s="6">
        <v>9500</v>
      </c>
      <c r="E3435" s="8">
        <v>9525</v>
      </c>
      <c r="F3435" s="13">
        <f>IFERROR(ROUND(E3435/Q3435,2),0)</f>
        <v>134.15</v>
      </c>
      <c r="G3435" s="10">
        <f>ROUND(E3435/D3435,2)</f>
        <v>1</v>
      </c>
      <c r="H3435" s="9" t="s">
        <v>8217</v>
      </c>
      <c r="I3435" t="s">
        <v>8222</v>
      </c>
      <c r="J3435" t="s">
        <v>8244</v>
      </c>
      <c r="K3435">
        <v>1402974000</v>
      </c>
      <c r="L3435">
        <v>1400290255</v>
      </c>
      <c r="M3435" s="20">
        <f>(((K3435/60)/60)/24)+DATE(1970,1,1)</f>
        <v>41807.125</v>
      </c>
      <c r="N3435" s="20">
        <f>(((L3435/60)/60)/24)+DATE(1970,1,1)</f>
        <v>41776.063136574077</v>
      </c>
      <c r="O3435" s="22">
        <f>M3435-N3435</f>
        <v>31.061863425922638</v>
      </c>
      <c r="P3435" t="b">
        <v>0</v>
      </c>
      <c r="Q3435">
        <v>71</v>
      </c>
      <c r="R3435" t="b">
        <v>1</v>
      </c>
      <c r="S3435" t="s">
        <v>8266</v>
      </c>
      <c r="T3435" s="15" t="s">
        <v>8313</v>
      </c>
      <c r="U3435" s="15" t="s">
        <v>8314</v>
      </c>
    </row>
    <row r="3436" spans="1:21" ht="60" x14ac:dyDescent="0.25">
      <c r="A3436">
        <v>3434</v>
      </c>
      <c r="B3436" s="3" t="s">
        <v>3433</v>
      </c>
      <c r="C3436" s="3" t="s">
        <v>7543</v>
      </c>
      <c r="D3436" s="6">
        <v>10000</v>
      </c>
      <c r="E3436" s="8">
        <v>10555</v>
      </c>
      <c r="F3436" s="13">
        <f>IFERROR(ROUND(E3436/Q3436,2),0)</f>
        <v>62.83</v>
      </c>
      <c r="G3436" s="10">
        <f>ROUND(E3436/D3436,2)</f>
        <v>1.06</v>
      </c>
      <c r="H3436" s="9" t="s">
        <v>8217</v>
      </c>
      <c r="I3436" t="s">
        <v>8222</v>
      </c>
      <c r="J3436" t="s">
        <v>8244</v>
      </c>
      <c r="K3436">
        <v>1404983269</v>
      </c>
      <c r="L3436">
        <v>1402391269</v>
      </c>
      <c r="M3436" s="20">
        <f>(((K3436/60)/60)/24)+DATE(1970,1,1)</f>
        <v>41830.380428240744</v>
      </c>
      <c r="N3436" s="20">
        <f>(((L3436/60)/60)/24)+DATE(1970,1,1)</f>
        <v>41800.380428240744</v>
      </c>
      <c r="O3436" s="22">
        <f>M3436-N3436</f>
        <v>30</v>
      </c>
      <c r="P3436" t="b">
        <v>0</v>
      </c>
      <c r="Q3436">
        <v>168</v>
      </c>
      <c r="R3436" t="b">
        <v>1</v>
      </c>
      <c r="S3436" t="s">
        <v>8266</v>
      </c>
      <c r="T3436" s="15" t="s">
        <v>8313</v>
      </c>
      <c r="U3436" s="15" t="s">
        <v>8314</v>
      </c>
    </row>
    <row r="3437" spans="1:21" ht="60" x14ac:dyDescent="0.25">
      <c r="A3437">
        <v>3435</v>
      </c>
      <c r="B3437" s="3" t="s">
        <v>3434</v>
      </c>
      <c r="C3437" s="3" t="s">
        <v>7544</v>
      </c>
      <c r="D3437" s="6">
        <v>1000</v>
      </c>
      <c r="E3437" s="8">
        <v>1120</v>
      </c>
      <c r="F3437" s="13">
        <f>IFERROR(ROUND(E3437/Q3437,2),0)</f>
        <v>58.95</v>
      </c>
      <c r="G3437" s="10">
        <f>ROUND(E3437/D3437,2)</f>
        <v>1.1200000000000001</v>
      </c>
      <c r="H3437" s="9" t="s">
        <v>8217</v>
      </c>
      <c r="I3437" t="s">
        <v>8222</v>
      </c>
      <c r="J3437" t="s">
        <v>8244</v>
      </c>
      <c r="K3437">
        <v>1470538800</v>
      </c>
      <c r="L3437">
        <v>1469112493</v>
      </c>
      <c r="M3437" s="20">
        <f>(((K3437/60)/60)/24)+DATE(1970,1,1)</f>
        <v>42589.125</v>
      </c>
      <c r="N3437" s="20">
        <f>(((L3437/60)/60)/24)+DATE(1970,1,1)</f>
        <v>42572.61681712963</v>
      </c>
      <c r="O3437" s="22">
        <f>M3437-N3437</f>
        <v>16.508182870369637</v>
      </c>
      <c r="P3437" t="b">
        <v>0</v>
      </c>
      <c r="Q3437">
        <v>19</v>
      </c>
      <c r="R3437" t="b">
        <v>1</v>
      </c>
      <c r="S3437" t="s">
        <v>8266</v>
      </c>
      <c r="T3437" s="15" t="s">
        <v>8313</v>
      </c>
      <c r="U3437" s="15" t="s">
        <v>8314</v>
      </c>
    </row>
    <row r="3438" spans="1:21" ht="60" x14ac:dyDescent="0.25">
      <c r="A3438">
        <v>3436</v>
      </c>
      <c r="B3438" s="3" t="s">
        <v>3435</v>
      </c>
      <c r="C3438" s="3" t="s">
        <v>7545</v>
      </c>
      <c r="D3438" s="6">
        <v>5000</v>
      </c>
      <c r="E3438" s="8">
        <v>5295</v>
      </c>
      <c r="F3438" s="13">
        <f>IFERROR(ROUND(E3438/Q3438,2),0)</f>
        <v>143.11000000000001</v>
      </c>
      <c r="G3438" s="10">
        <f>ROUND(E3438/D3438,2)</f>
        <v>1.06</v>
      </c>
      <c r="H3438" s="9" t="s">
        <v>8217</v>
      </c>
      <c r="I3438" t="s">
        <v>8222</v>
      </c>
      <c r="J3438" t="s">
        <v>8244</v>
      </c>
      <c r="K3438">
        <v>1408638480</v>
      </c>
      <c r="L3438">
        <v>1406811593</v>
      </c>
      <c r="M3438" s="20">
        <f>(((K3438/60)/60)/24)+DATE(1970,1,1)</f>
        <v>41872.686111111114</v>
      </c>
      <c r="N3438" s="20">
        <f>(((L3438/60)/60)/24)+DATE(1970,1,1)</f>
        <v>41851.541585648149</v>
      </c>
      <c r="O3438" s="22">
        <f>M3438-N3438</f>
        <v>21.144525462965248</v>
      </c>
      <c r="P3438" t="b">
        <v>0</v>
      </c>
      <c r="Q3438">
        <v>37</v>
      </c>
      <c r="R3438" t="b">
        <v>1</v>
      </c>
      <c r="S3438" t="s">
        <v>8266</v>
      </c>
      <c r="T3438" s="15" t="s">
        <v>8313</v>
      </c>
      <c r="U3438" s="15" t="s">
        <v>8314</v>
      </c>
    </row>
    <row r="3439" spans="1:21" ht="60" x14ac:dyDescent="0.25">
      <c r="A3439">
        <v>3437</v>
      </c>
      <c r="B3439" s="3" t="s">
        <v>3436</v>
      </c>
      <c r="C3439" s="3" t="s">
        <v>7546</v>
      </c>
      <c r="D3439" s="6">
        <v>3000</v>
      </c>
      <c r="E3439" s="8">
        <v>3030</v>
      </c>
      <c r="F3439" s="13">
        <f>IFERROR(ROUND(E3439/Q3439,2),0)</f>
        <v>84.17</v>
      </c>
      <c r="G3439" s="10">
        <f>ROUND(E3439/D3439,2)</f>
        <v>1.01</v>
      </c>
      <c r="H3439" s="9" t="s">
        <v>8217</v>
      </c>
      <c r="I3439" t="s">
        <v>8222</v>
      </c>
      <c r="J3439" t="s">
        <v>8244</v>
      </c>
      <c r="K3439">
        <v>1440003820</v>
      </c>
      <c r="L3439">
        <v>1437411820</v>
      </c>
      <c r="M3439" s="20">
        <f>(((K3439/60)/60)/24)+DATE(1970,1,1)</f>
        <v>42235.710879629631</v>
      </c>
      <c r="N3439" s="20">
        <f>(((L3439/60)/60)/24)+DATE(1970,1,1)</f>
        <v>42205.710879629631</v>
      </c>
      <c r="O3439" s="22">
        <f>M3439-N3439</f>
        <v>30</v>
      </c>
      <c r="P3439" t="b">
        <v>0</v>
      </c>
      <c r="Q3439">
        <v>36</v>
      </c>
      <c r="R3439" t="b">
        <v>1</v>
      </c>
      <c r="S3439" t="s">
        <v>8266</v>
      </c>
      <c r="T3439" s="15" t="s">
        <v>8313</v>
      </c>
      <c r="U3439" s="15" t="s">
        <v>8314</v>
      </c>
    </row>
    <row r="3440" spans="1:21" ht="60" x14ac:dyDescent="0.25">
      <c r="A3440">
        <v>3438</v>
      </c>
      <c r="B3440" s="3" t="s">
        <v>3437</v>
      </c>
      <c r="C3440" s="3" t="s">
        <v>7547</v>
      </c>
      <c r="D3440" s="6">
        <v>2500</v>
      </c>
      <c r="E3440" s="8">
        <v>2605</v>
      </c>
      <c r="F3440" s="13">
        <f>IFERROR(ROUND(E3440/Q3440,2),0)</f>
        <v>186.07</v>
      </c>
      <c r="G3440" s="10">
        <f>ROUND(E3440/D3440,2)</f>
        <v>1.04</v>
      </c>
      <c r="H3440" s="9" t="s">
        <v>8217</v>
      </c>
      <c r="I3440" t="s">
        <v>8223</v>
      </c>
      <c r="J3440" t="s">
        <v>8245</v>
      </c>
      <c r="K3440">
        <v>1430600400</v>
      </c>
      <c r="L3440">
        <v>1428358567</v>
      </c>
      <c r="M3440" s="20">
        <f>(((K3440/60)/60)/24)+DATE(1970,1,1)</f>
        <v>42126.875</v>
      </c>
      <c r="N3440" s="20">
        <f>(((L3440/60)/60)/24)+DATE(1970,1,1)</f>
        <v>42100.927858796291</v>
      </c>
      <c r="O3440" s="22">
        <f>M3440-N3440</f>
        <v>25.94714120370918</v>
      </c>
      <c r="P3440" t="b">
        <v>0</v>
      </c>
      <c r="Q3440">
        <v>14</v>
      </c>
      <c r="R3440" t="b">
        <v>1</v>
      </c>
      <c r="S3440" t="s">
        <v>8266</v>
      </c>
      <c r="T3440" s="15" t="s">
        <v>8313</v>
      </c>
      <c r="U3440" s="15" t="s">
        <v>8314</v>
      </c>
    </row>
    <row r="3441" spans="1:21" ht="30" x14ac:dyDescent="0.25">
      <c r="A3441">
        <v>3439</v>
      </c>
      <c r="B3441" s="3" t="s">
        <v>3438</v>
      </c>
      <c r="C3441" s="3" t="s">
        <v>7548</v>
      </c>
      <c r="D3441" s="6">
        <v>1200</v>
      </c>
      <c r="E3441" s="8">
        <v>1616.14</v>
      </c>
      <c r="F3441" s="13">
        <f>IFERROR(ROUND(E3441/Q3441,2),0)</f>
        <v>89.79</v>
      </c>
      <c r="G3441" s="10">
        <f>ROUND(E3441/D3441,2)</f>
        <v>1.35</v>
      </c>
      <c r="H3441" s="9" t="s">
        <v>8217</v>
      </c>
      <c r="I3441" t="s">
        <v>8222</v>
      </c>
      <c r="J3441" t="s">
        <v>8244</v>
      </c>
      <c r="K3441">
        <v>1453179540</v>
      </c>
      <c r="L3441">
        <v>1452030730</v>
      </c>
      <c r="M3441" s="20">
        <f>(((K3441/60)/60)/24)+DATE(1970,1,1)</f>
        <v>42388.207638888889</v>
      </c>
      <c r="N3441" s="20">
        <f>(((L3441/60)/60)/24)+DATE(1970,1,1)</f>
        <v>42374.911226851851</v>
      </c>
      <c r="O3441" s="22">
        <f>M3441-N3441</f>
        <v>13.296412037037953</v>
      </c>
      <c r="P3441" t="b">
        <v>0</v>
      </c>
      <c r="Q3441">
        <v>18</v>
      </c>
      <c r="R3441" t="b">
        <v>1</v>
      </c>
      <c r="S3441" t="s">
        <v>8266</v>
      </c>
      <c r="T3441" s="15" t="s">
        <v>8313</v>
      </c>
      <c r="U3441" s="15" t="s">
        <v>8314</v>
      </c>
    </row>
    <row r="3442" spans="1:21" ht="60" x14ac:dyDescent="0.25">
      <c r="A3442">
        <v>3440</v>
      </c>
      <c r="B3442" s="3" t="s">
        <v>3439</v>
      </c>
      <c r="C3442" s="3" t="s">
        <v>7549</v>
      </c>
      <c r="D3442" s="6">
        <v>5000</v>
      </c>
      <c r="E3442" s="8">
        <v>5260.92</v>
      </c>
      <c r="F3442" s="13">
        <f>IFERROR(ROUND(E3442/Q3442,2),0)</f>
        <v>64.16</v>
      </c>
      <c r="G3442" s="10">
        <f>ROUND(E3442/D3442,2)</f>
        <v>1.05</v>
      </c>
      <c r="H3442" s="9" t="s">
        <v>8217</v>
      </c>
      <c r="I3442" t="s">
        <v>8222</v>
      </c>
      <c r="J3442" t="s">
        <v>8244</v>
      </c>
      <c r="K3442">
        <v>1405095300</v>
      </c>
      <c r="L3442">
        <v>1403146628</v>
      </c>
      <c r="M3442" s="20">
        <f>(((K3442/60)/60)/24)+DATE(1970,1,1)</f>
        <v>41831.677083333336</v>
      </c>
      <c r="N3442" s="20">
        <f>(((L3442/60)/60)/24)+DATE(1970,1,1)</f>
        <v>41809.12300925926</v>
      </c>
      <c r="O3442" s="22">
        <f>M3442-N3442</f>
        <v>22.554074074076198</v>
      </c>
      <c r="P3442" t="b">
        <v>0</v>
      </c>
      <c r="Q3442">
        <v>82</v>
      </c>
      <c r="R3442" t="b">
        <v>1</v>
      </c>
      <c r="S3442" t="s">
        <v>8266</v>
      </c>
      <c r="T3442" s="15" t="s">
        <v>8313</v>
      </c>
      <c r="U3442" s="15" t="s">
        <v>8314</v>
      </c>
    </row>
    <row r="3443" spans="1:21" ht="60" x14ac:dyDescent="0.25">
      <c r="A3443">
        <v>3441</v>
      </c>
      <c r="B3443" s="3" t="s">
        <v>3440</v>
      </c>
      <c r="C3443" s="3" t="s">
        <v>7550</v>
      </c>
      <c r="D3443" s="6">
        <v>2500</v>
      </c>
      <c r="E3443" s="8">
        <v>2565</v>
      </c>
      <c r="F3443" s="13">
        <f>IFERROR(ROUND(E3443/Q3443,2),0)</f>
        <v>59.65</v>
      </c>
      <c r="G3443" s="10">
        <f>ROUND(E3443/D3443,2)</f>
        <v>1.03</v>
      </c>
      <c r="H3443" s="9" t="s">
        <v>8217</v>
      </c>
      <c r="I3443" t="s">
        <v>8222</v>
      </c>
      <c r="J3443" t="s">
        <v>8244</v>
      </c>
      <c r="K3443">
        <v>1447445820</v>
      </c>
      <c r="L3443">
        <v>1445077121</v>
      </c>
      <c r="M3443" s="20">
        <f>(((K3443/60)/60)/24)+DATE(1970,1,1)</f>
        <v>42321.845138888893</v>
      </c>
      <c r="N3443" s="20">
        <f>(((L3443/60)/60)/24)+DATE(1970,1,1)</f>
        <v>42294.429641203707</v>
      </c>
      <c r="O3443" s="22">
        <f>M3443-N3443</f>
        <v>27.415497685185983</v>
      </c>
      <c r="P3443" t="b">
        <v>0</v>
      </c>
      <c r="Q3443">
        <v>43</v>
      </c>
      <c r="R3443" t="b">
        <v>1</v>
      </c>
      <c r="S3443" t="s">
        <v>8266</v>
      </c>
      <c r="T3443" s="15" t="s">
        <v>8313</v>
      </c>
      <c r="U3443" s="15" t="s">
        <v>8314</v>
      </c>
    </row>
    <row r="3444" spans="1:21" ht="60" x14ac:dyDescent="0.25">
      <c r="A3444">
        <v>3442</v>
      </c>
      <c r="B3444" s="3" t="s">
        <v>3441</v>
      </c>
      <c r="C3444" s="3" t="s">
        <v>7551</v>
      </c>
      <c r="D3444" s="6">
        <v>250</v>
      </c>
      <c r="E3444" s="8">
        <v>250</v>
      </c>
      <c r="F3444" s="13">
        <f>IFERROR(ROUND(E3444/Q3444,2),0)</f>
        <v>31.25</v>
      </c>
      <c r="G3444" s="10">
        <f>ROUND(E3444/D3444,2)</f>
        <v>1</v>
      </c>
      <c r="H3444" s="9" t="s">
        <v>8217</v>
      </c>
      <c r="I3444" t="s">
        <v>8222</v>
      </c>
      <c r="J3444" t="s">
        <v>8244</v>
      </c>
      <c r="K3444">
        <v>1433016672</v>
      </c>
      <c r="L3444">
        <v>1430424672</v>
      </c>
      <c r="M3444" s="20">
        <f>(((K3444/60)/60)/24)+DATE(1970,1,1)</f>
        <v>42154.841111111105</v>
      </c>
      <c r="N3444" s="20">
        <f>(((L3444/60)/60)/24)+DATE(1970,1,1)</f>
        <v>42124.841111111105</v>
      </c>
      <c r="O3444" s="22">
        <f>M3444-N3444</f>
        <v>30</v>
      </c>
      <c r="P3444" t="b">
        <v>0</v>
      </c>
      <c r="Q3444">
        <v>8</v>
      </c>
      <c r="R3444" t="b">
        <v>1</v>
      </c>
      <c r="S3444" t="s">
        <v>8266</v>
      </c>
      <c r="T3444" s="15" t="s">
        <v>8313</v>
      </c>
      <c r="U3444" s="15" t="s">
        <v>8314</v>
      </c>
    </row>
    <row r="3445" spans="1:21" ht="60" x14ac:dyDescent="0.25">
      <c r="A3445">
        <v>3443</v>
      </c>
      <c r="B3445" s="3" t="s">
        <v>3442</v>
      </c>
      <c r="C3445" s="3" t="s">
        <v>7552</v>
      </c>
      <c r="D3445" s="6">
        <v>1000</v>
      </c>
      <c r="E3445" s="8">
        <v>1855</v>
      </c>
      <c r="F3445" s="13">
        <f>IFERROR(ROUND(E3445/Q3445,2),0)</f>
        <v>41.22</v>
      </c>
      <c r="G3445" s="10">
        <f>ROUND(E3445/D3445,2)</f>
        <v>1.86</v>
      </c>
      <c r="H3445" s="9" t="s">
        <v>8217</v>
      </c>
      <c r="I3445" t="s">
        <v>8222</v>
      </c>
      <c r="J3445" t="s">
        <v>8244</v>
      </c>
      <c r="K3445">
        <v>1410266146</v>
      </c>
      <c r="L3445">
        <v>1407674146</v>
      </c>
      <c r="M3445" s="20">
        <f>(((K3445/60)/60)/24)+DATE(1970,1,1)</f>
        <v>41891.524837962963</v>
      </c>
      <c r="N3445" s="20">
        <f>(((L3445/60)/60)/24)+DATE(1970,1,1)</f>
        <v>41861.524837962963</v>
      </c>
      <c r="O3445" s="22">
        <f>M3445-N3445</f>
        <v>30</v>
      </c>
      <c r="P3445" t="b">
        <v>0</v>
      </c>
      <c r="Q3445">
        <v>45</v>
      </c>
      <c r="R3445" t="b">
        <v>1</v>
      </c>
      <c r="S3445" t="s">
        <v>8266</v>
      </c>
      <c r="T3445" s="15" t="s">
        <v>8313</v>
      </c>
      <c r="U3445" s="15" t="s">
        <v>8314</v>
      </c>
    </row>
    <row r="3446" spans="1:21" ht="60" x14ac:dyDescent="0.25">
      <c r="A3446">
        <v>3444</v>
      </c>
      <c r="B3446" s="3" t="s">
        <v>3443</v>
      </c>
      <c r="C3446" s="3" t="s">
        <v>7553</v>
      </c>
      <c r="D3446" s="6">
        <v>300</v>
      </c>
      <c r="E3446" s="8">
        <v>867</v>
      </c>
      <c r="F3446" s="13">
        <f>IFERROR(ROUND(E3446/Q3446,2),0)</f>
        <v>43.35</v>
      </c>
      <c r="G3446" s="10">
        <f>ROUND(E3446/D3446,2)</f>
        <v>2.89</v>
      </c>
      <c r="H3446" s="9" t="s">
        <v>8217</v>
      </c>
      <c r="I3446" t="s">
        <v>8224</v>
      </c>
      <c r="J3446" t="s">
        <v>8246</v>
      </c>
      <c r="K3446">
        <v>1465394340</v>
      </c>
      <c r="L3446">
        <v>1464677986</v>
      </c>
      <c r="M3446" s="20">
        <f>(((K3446/60)/60)/24)+DATE(1970,1,1)</f>
        <v>42529.582638888889</v>
      </c>
      <c r="N3446" s="20">
        <f>(((L3446/60)/60)/24)+DATE(1970,1,1)</f>
        <v>42521.291504629626</v>
      </c>
      <c r="O3446" s="22">
        <f>M3446-N3446</f>
        <v>8.2911342592633446</v>
      </c>
      <c r="P3446" t="b">
        <v>0</v>
      </c>
      <c r="Q3446">
        <v>20</v>
      </c>
      <c r="R3446" t="b">
        <v>1</v>
      </c>
      <c r="S3446" t="s">
        <v>8266</v>
      </c>
      <c r="T3446" s="15" t="s">
        <v>8313</v>
      </c>
      <c r="U3446" s="15" t="s">
        <v>8314</v>
      </c>
    </row>
    <row r="3447" spans="1:21" ht="45" x14ac:dyDescent="0.25">
      <c r="A3447">
        <v>3445</v>
      </c>
      <c r="B3447" s="3" t="s">
        <v>3444</v>
      </c>
      <c r="C3447" s="3" t="s">
        <v>7554</v>
      </c>
      <c r="D3447" s="6">
        <v>2000</v>
      </c>
      <c r="E3447" s="8">
        <v>2000</v>
      </c>
      <c r="F3447" s="13">
        <f>IFERROR(ROUND(E3447/Q3447,2),0)</f>
        <v>64.52</v>
      </c>
      <c r="G3447" s="10">
        <f>ROUND(E3447/D3447,2)</f>
        <v>1</v>
      </c>
      <c r="H3447" s="9" t="s">
        <v>8217</v>
      </c>
      <c r="I3447" t="s">
        <v>8223</v>
      </c>
      <c r="J3447" t="s">
        <v>8245</v>
      </c>
      <c r="K3447">
        <v>1445604236</v>
      </c>
      <c r="L3447">
        <v>1443185036</v>
      </c>
      <c r="M3447" s="20">
        <f>(((K3447/60)/60)/24)+DATE(1970,1,1)</f>
        <v>42300.530509259261</v>
      </c>
      <c r="N3447" s="20">
        <f>(((L3447/60)/60)/24)+DATE(1970,1,1)</f>
        <v>42272.530509259261</v>
      </c>
      <c r="O3447" s="22">
        <f>M3447-N3447</f>
        <v>28</v>
      </c>
      <c r="P3447" t="b">
        <v>0</v>
      </c>
      <c r="Q3447">
        <v>31</v>
      </c>
      <c r="R3447" t="b">
        <v>1</v>
      </c>
      <c r="S3447" t="s">
        <v>8266</v>
      </c>
      <c r="T3447" s="15" t="s">
        <v>8313</v>
      </c>
      <c r="U3447" s="15" t="s">
        <v>8314</v>
      </c>
    </row>
    <row r="3448" spans="1:21" ht="60" x14ac:dyDescent="0.25">
      <c r="A3448">
        <v>3446</v>
      </c>
      <c r="B3448" s="3" t="s">
        <v>3445</v>
      </c>
      <c r="C3448" s="3" t="s">
        <v>7555</v>
      </c>
      <c r="D3448" s="6">
        <v>1000</v>
      </c>
      <c r="E3448" s="8">
        <v>1082</v>
      </c>
      <c r="F3448" s="13">
        <f>IFERROR(ROUND(E3448/Q3448,2),0)</f>
        <v>43.28</v>
      </c>
      <c r="G3448" s="10">
        <f>ROUND(E3448/D3448,2)</f>
        <v>1.08</v>
      </c>
      <c r="H3448" s="9" t="s">
        <v>8217</v>
      </c>
      <c r="I3448" t="s">
        <v>8223</v>
      </c>
      <c r="J3448" t="s">
        <v>8245</v>
      </c>
      <c r="K3448">
        <v>1423138800</v>
      </c>
      <c r="L3448">
        <v>1421092725</v>
      </c>
      <c r="M3448" s="20">
        <f>(((K3448/60)/60)/24)+DATE(1970,1,1)</f>
        <v>42040.513888888891</v>
      </c>
      <c r="N3448" s="20">
        <f>(((L3448/60)/60)/24)+DATE(1970,1,1)</f>
        <v>42016.832465277781</v>
      </c>
      <c r="O3448" s="22">
        <f>M3448-N3448</f>
        <v>23.681423611109494</v>
      </c>
      <c r="P3448" t="b">
        <v>0</v>
      </c>
      <c r="Q3448">
        <v>25</v>
      </c>
      <c r="R3448" t="b">
        <v>1</v>
      </c>
      <c r="S3448" t="s">
        <v>8266</v>
      </c>
      <c r="T3448" s="15" t="s">
        <v>8313</v>
      </c>
      <c r="U3448" s="15" t="s">
        <v>8314</v>
      </c>
    </row>
    <row r="3449" spans="1:21" ht="30" x14ac:dyDescent="0.25">
      <c r="A3449">
        <v>3447</v>
      </c>
      <c r="B3449" s="3" t="s">
        <v>3446</v>
      </c>
      <c r="C3449" s="3" t="s">
        <v>7556</v>
      </c>
      <c r="D3449" s="6">
        <v>1000</v>
      </c>
      <c r="E3449" s="8">
        <v>1078</v>
      </c>
      <c r="F3449" s="13">
        <f>IFERROR(ROUND(E3449/Q3449,2),0)</f>
        <v>77</v>
      </c>
      <c r="G3449" s="10">
        <f>ROUND(E3449/D3449,2)</f>
        <v>1.08</v>
      </c>
      <c r="H3449" s="9" t="s">
        <v>8217</v>
      </c>
      <c r="I3449" t="s">
        <v>8222</v>
      </c>
      <c r="J3449" t="s">
        <v>8244</v>
      </c>
      <c r="K3449">
        <v>1458332412</v>
      </c>
      <c r="L3449">
        <v>1454448012</v>
      </c>
      <c r="M3449" s="20">
        <f>(((K3449/60)/60)/24)+DATE(1970,1,1)</f>
        <v>42447.847361111111</v>
      </c>
      <c r="N3449" s="20">
        <f>(((L3449/60)/60)/24)+DATE(1970,1,1)</f>
        <v>42402.889027777783</v>
      </c>
      <c r="O3449" s="22">
        <f>M3449-N3449</f>
        <v>44.958333333328483</v>
      </c>
      <c r="P3449" t="b">
        <v>0</v>
      </c>
      <c r="Q3449">
        <v>14</v>
      </c>
      <c r="R3449" t="b">
        <v>1</v>
      </c>
      <c r="S3449" t="s">
        <v>8266</v>
      </c>
      <c r="T3449" s="15" t="s">
        <v>8313</v>
      </c>
      <c r="U3449" s="15" t="s">
        <v>8314</v>
      </c>
    </row>
    <row r="3450" spans="1:21" ht="45" x14ac:dyDescent="0.25">
      <c r="A3450">
        <v>3448</v>
      </c>
      <c r="B3450" s="3" t="s">
        <v>3447</v>
      </c>
      <c r="C3450" s="3" t="s">
        <v>7557</v>
      </c>
      <c r="D3450" s="6">
        <v>2100</v>
      </c>
      <c r="E3450" s="8">
        <v>2305</v>
      </c>
      <c r="F3450" s="13">
        <f>IFERROR(ROUND(E3450/Q3450,2),0)</f>
        <v>51.22</v>
      </c>
      <c r="G3450" s="10">
        <f>ROUND(E3450/D3450,2)</f>
        <v>1.1000000000000001</v>
      </c>
      <c r="H3450" s="9" t="s">
        <v>8217</v>
      </c>
      <c r="I3450" t="s">
        <v>8222</v>
      </c>
      <c r="J3450" t="s">
        <v>8244</v>
      </c>
      <c r="K3450">
        <v>1418784689</v>
      </c>
      <c r="L3450">
        <v>1416192689</v>
      </c>
      <c r="M3450" s="20">
        <f>(((K3450/60)/60)/24)+DATE(1970,1,1)</f>
        <v>41990.119085648148</v>
      </c>
      <c r="N3450" s="20">
        <f>(((L3450/60)/60)/24)+DATE(1970,1,1)</f>
        <v>41960.119085648148</v>
      </c>
      <c r="O3450" s="22">
        <f>M3450-N3450</f>
        <v>30</v>
      </c>
      <c r="P3450" t="b">
        <v>0</v>
      </c>
      <c r="Q3450">
        <v>45</v>
      </c>
      <c r="R3450" t="b">
        <v>1</v>
      </c>
      <c r="S3450" t="s">
        <v>8266</v>
      </c>
      <c r="T3450" s="15" t="s">
        <v>8313</v>
      </c>
      <c r="U3450" s="15" t="s">
        <v>8314</v>
      </c>
    </row>
    <row r="3451" spans="1:21" ht="45" x14ac:dyDescent="0.25">
      <c r="A3451">
        <v>3449</v>
      </c>
      <c r="B3451" s="3" t="s">
        <v>3448</v>
      </c>
      <c r="C3451" s="3" t="s">
        <v>7558</v>
      </c>
      <c r="D3451" s="6">
        <v>800</v>
      </c>
      <c r="E3451" s="8">
        <v>1365</v>
      </c>
      <c r="F3451" s="13">
        <f>IFERROR(ROUND(E3451/Q3451,2),0)</f>
        <v>68.25</v>
      </c>
      <c r="G3451" s="10">
        <f>ROUND(E3451/D3451,2)</f>
        <v>1.71</v>
      </c>
      <c r="H3451" s="9" t="s">
        <v>8217</v>
      </c>
      <c r="I3451" t="s">
        <v>8222</v>
      </c>
      <c r="J3451" t="s">
        <v>8244</v>
      </c>
      <c r="K3451">
        <v>1468036800</v>
      </c>
      <c r="L3451">
        <v>1465607738</v>
      </c>
      <c r="M3451" s="20">
        <f>(((K3451/60)/60)/24)+DATE(1970,1,1)</f>
        <v>42560.166666666672</v>
      </c>
      <c r="N3451" s="20">
        <f>(((L3451/60)/60)/24)+DATE(1970,1,1)</f>
        <v>42532.052523148144</v>
      </c>
      <c r="O3451" s="22">
        <f>M3451-N3451</f>
        <v>28.114143518527271</v>
      </c>
      <c r="P3451" t="b">
        <v>0</v>
      </c>
      <c r="Q3451">
        <v>20</v>
      </c>
      <c r="R3451" t="b">
        <v>1</v>
      </c>
      <c r="S3451" t="s">
        <v>8266</v>
      </c>
      <c r="T3451" s="15" t="s">
        <v>8313</v>
      </c>
      <c r="U3451" s="15" t="s">
        <v>8314</v>
      </c>
    </row>
    <row r="3452" spans="1:21" ht="60" x14ac:dyDescent="0.25">
      <c r="A3452">
        <v>3450</v>
      </c>
      <c r="B3452" s="3" t="s">
        <v>3449</v>
      </c>
      <c r="C3452" s="3" t="s">
        <v>7559</v>
      </c>
      <c r="D3452" s="6">
        <v>500</v>
      </c>
      <c r="E3452" s="8">
        <v>760</v>
      </c>
      <c r="F3452" s="13">
        <f>IFERROR(ROUND(E3452/Q3452,2),0)</f>
        <v>19.489999999999998</v>
      </c>
      <c r="G3452" s="10">
        <f>ROUND(E3452/D3452,2)</f>
        <v>1.52</v>
      </c>
      <c r="H3452" s="9" t="s">
        <v>8217</v>
      </c>
      <c r="I3452" t="s">
        <v>8223</v>
      </c>
      <c r="J3452" t="s">
        <v>8245</v>
      </c>
      <c r="K3452">
        <v>1427990071</v>
      </c>
      <c r="L3452">
        <v>1422809671</v>
      </c>
      <c r="M3452" s="20">
        <f>(((K3452/60)/60)/24)+DATE(1970,1,1)</f>
        <v>42096.662858796291</v>
      </c>
      <c r="N3452" s="20">
        <f>(((L3452/60)/60)/24)+DATE(1970,1,1)</f>
        <v>42036.704525462963</v>
      </c>
      <c r="O3452" s="22">
        <f>M3452-N3452</f>
        <v>59.958333333328483</v>
      </c>
      <c r="P3452" t="b">
        <v>0</v>
      </c>
      <c r="Q3452">
        <v>39</v>
      </c>
      <c r="R3452" t="b">
        <v>1</v>
      </c>
      <c r="S3452" t="s">
        <v>8266</v>
      </c>
      <c r="T3452" s="15" t="s">
        <v>8313</v>
      </c>
      <c r="U3452" s="15" t="s">
        <v>8314</v>
      </c>
    </row>
    <row r="3453" spans="1:21" ht="60" x14ac:dyDescent="0.25">
      <c r="A3453">
        <v>3451</v>
      </c>
      <c r="B3453" s="3" t="s">
        <v>3450</v>
      </c>
      <c r="C3453" s="3" t="s">
        <v>7560</v>
      </c>
      <c r="D3453" s="6">
        <v>650</v>
      </c>
      <c r="E3453" s="8">
        <v>658</v>
      </c>
      <c r="F3453" s="13">
        <f>IFERROR(ROUND(E3453/Q3453,2),0)</f>
        <v>41.13</v>
      </c>
      <c r="G3453" s="10">
        <f>ROUND(E3453/D3453,2)</f>
        <v>1.01</v>
      </c>
      <c r="H3453" s="9" t="s">
        <v>8217</v>
      </c>
      <c r="I3453" t="s">
        <v>8222</v>
      </c>
      <c r="J3453" t="s">
        <v>8244</v>
      </c>
      <c r="K3453">
        <v>1429636927</v>
      </c>
      <c r="L3453">
        <v>1427304127</v>
      </c>
      <c r="M3453" s="20">
        <f>(((K3453/60)/60)/24)+DATE(1970,1,1)</f>
        <v>42115.723692129628</v>
      </c>
      <c r="N3453" s="20">
        <f>(((L3453/60)/60)/24)+DATE(1970,1,1)</f>
        <v>42088.723692129628</v>
      </c>
      <c r="O3453" s="22">
        <f>M3453-N3453</f>
        <v>27</v>
      </c>
      <c r="P3453" t="b">
        <v>0</v>
      </c>
      <c r="Q3453">
        <v>16</v>
      </c>
      <c r="R3453" t="b">
        <v>1</v>
      </c>
      <c r="S3453" t="s">
        <v>8266</v>
      </c>
      <c r="T3453" s="15" t="s">
        <v>8313</v>
      </c>
      <c r="U3453" s="15" t="s">
        <v>8314</v>
      </c>
    </row>
    <row r="3454" spans="1:21" ht="60" x14ac:dyDescent="0.25">
      <c r="A3454">
        <v>3452</v>
      </c>
      <c r="B3454" s="3" t="s">
        <v>3451</v>
      </c>
      <c r="C3454" s="3" t="s">
        <v>7561</v>
      </c>
      <c r="D3454" s="6">
        <v>1000</v>
      </c>
      <c r="E3454" s="8">
        <v>1532</v>
      </c>
      <c r="F3454" s="13">
        <f>IFERROR(ROUND(E3454/Q3454,2),0)</f>
        <v>41.41</v>
      </c>
      <c r="G3454" s="10">
        <f>ROUND(E3454/D3454,2)</f>
        <v>1.53</v>
      </c>
      <c r="H3454" s="9" t="s">
        <v>8217</v>
      </c>
      <c r="I3454" t="s">
        <v>8222</v>
      </c>
      <c r="J3454" t="s">
        <v>8244</v>
      </c>
      <c r="K3454">
        <v>1406087940</v>
      </c>
      <c r="L3454">
        <v>1404141626</v>
      </c>
      <c r="M3454" s="20">
        <f>(((K3454/60)/60)/24)+DATE(1970,1,1)</f>
        <v>41843.165972222225</v>
      </c>
      <c r="N3454" s="20">
        <f>(((L3454/60)/60)/24)+DATE(1970,1,1)</f>
        <v>41820.639189814814</v>
      </c>
      <c r="O3454" s="22">
        <f>M3454-N3454</f>
        <v>22.526782407410792</v>
      </c>
      <c r="P3454" t="b">
        <v>0</v>
      </c>
      <c r="Q3454">
        <v>37</v>
      </c>
      <c r="R3454" t="b">
        <v>1</v>
      </c>
      <c r="S3454" t="s">
        <v>8266</v>
      </c>
      <c r="T3454" s="15" t="s">
        <v>8313</v>
      </c>
      <c r="U3454" s="15" t="s">
        <v>8314</v>
      </c>
    </row>
    <row r="3455" spans="1:21" ht="45" x14ac:dyDescent="0.25">
      <c r="A3455">
        <v>3453</v>
      </c>
      <c r="B3455" s="3" t="s">
        <v>3452</v>
      </c>
      <c r="C3455" s="3" t="s">
        <v>7562</v>
      </c>
      <c r="D3455" s="6">
        <v>300</v>
      </c>
      <c r="E3455" s="8">
        <v>385</v>
      </c>
      <c r="F3455" s="13">
        <f>IFERROR(ROUND(E3455/Q3455,2),0)</f>
        <v>27.5</v>
      </c>
      <c r="G3455" s="10">
        <f>ROUND(E3455/D3455,2)</f>
        <v>1.28</v>
      </c>
      <c r="H3455" s="9" t="s">
        <v>8217</v>
      </c>
      <c r="I3455" t="s">
        <v>8223</v>
      </c>
      <c r="J3455" t="s">
        <v>8245</v>
      </c>
      <c r="K3455">
        <v>1471130956</v>
      </c>
      <c r="L3455">
        <v>1465946956</v>
      </c>
      <c r="M3455" s="20">
        <f>(((K3455/60)/60)/24)+DATE(1970,1,1)</f>
        <v>42595.97865740741</v>
      </c>
      <c r="N3455" s="20">
        <f>(((L3455/60)/60)/24)+DATE(1970,1,1)</f>
        <v>42535.97865740741</v>
      </c>
      <c r="O3455" s="22">
        <f>M3455-N3455</f>
        <v>60</v>
      </c>
      <c r="P3455" t="b">
        <v>0</v>
      </c>
      <c r="Q3455">
        <v>14</v>
      </c>
      <c r="R3455" t="b">
        <v>1</v>
      </c>
      <c r="S3455" t="s">
        <v>8266</v>
      </c>
      <c r="T3455" s="15" t="s">
        <v>8313</v>
      </c>
      <c r="U3455" s="15" t="s">
        <v>8314</v>
      </c>
    </row>
    <row r="3456" spans="1:21" ht="60" x14ac:dyDescent="0.25">
      <c r="A3456">
        <v>3454</v>
      </c>
      <c r="B3456" s="3" t="s">
        <v>3453</v>
      </c>
      <c r="C3456" s="3" t="s">
        <v>7563</v>
      </c>
      <c r="D3456" s="6">
        <v>700</v>
      </c>
      <c r="E3456" s="8">
        <v>705</v>
      </c>
      <c r="F3456" s="13">
        <f>IFERROR(ROUND(E3456/Q3456,2),0)</f>
        <v>33.57</v>
      </c>
      <c r="G3456" s="10">
        <f>ROUND(E3456/D3456,2)</f>
        <v>1.01</v>
      </c>
      <c r="H3456" s="9" t="s">
        <v>8217</v>
      </c>
      <c r="I3456" t="s">
        <v>8223</v>
      </c>
      <c r="J3456" t="s">
        <v>8245</v>
      </c>
      <c r="K3456">
        <v>1406825159</v>
      </c>
      <c r="L3456">
        <v>1404233159</v>
      </c>
      <c r="M3456" s="20">
        <f>(((K3456/60)/60)/24)+DATE(1970,1,1)</f>
        <v>41851.698599537034</v>
      </c>
      <c r="N3456" s="20">
        <f>(((L3456/60)/60)/24)+DATE(1970,1,1)</f>
        <v>41821.698599537034</v>
      </c>
      <c r="O3456" s="22">
        <f>M3456-N3456</f>
        <v>30</v>
      </c>
      <c r="P3456" t="b">
        <v>0</v>
      </c>
      <c r="Q3456">
        <v>21</v>
      </c>
      <c r="R3456" t="b">
        <v>1</v>
      </c>
      <c r="S3456" t="s">
        <v>8266</v>
      </c>
      <c r="T3456" s="15" t="s">
        <v>8313</v>
      </c>
      <c r="U3456" s="15" t="s">
        <v>8314</v>
      </c>
    </row>
    <row r="3457" spans="1:21" ht="60" x14ac:dyDescent="0.25">
      <c r="A3457">
        <v>3455</v>
      </c>
      <c r="B3457" s="3" t="s">
        <v>3454</v>
      </c>
      <c r="C3457" s="3" t="s">
        <v>7564</v>
      </c>
      <c r="D3457" s="6">
        <v>10000</v>
      </c>
      <c r="E3457" s="8">
        <v>10065</v>
      </c>
      <c r="F3457" s="13">
        <f>IFERROR(ROUND(E3457/Q3457,2),0)</f>
        <v>145.87</v>
      </c>
      <c r="G3457" s="10">
        <f>ROUND(E3457/D3457,2)</f>
        <v>1.01</v>
      </c>
      <c r="H3457" s="9" t="s">
        <v>8217</v>
      </c>
      <c r="I3457" t="s">
        <v>8222</v>
      </c>
      <c r="J3457" t="s">
        <v>8244</v>
      </c>
      <c r="K3457">
        <v>1476381627</v>
      </c>
      <c r="L3457">
        <v>1473789627</v>
      </c>
      <c r="M3457" s="20">
        <f>(((K3457/60)/60)/24)+DATE(1970,1,1)</f>
        <v>42656.7503125</v>
      </c>
      <c r="N3457" s="20">
        <f>(((L3457/60)/60)/24)+DATE(1970,1,1)</f>
        <v>42626.7503125</v>
      </c>
      <c r="O3457" s="22">
        <f>M3457-N3457</f>
        <v>30</v>
      </c>
      <c r="P3457" t="b">
        <v>0</v>
      </c>
      <c r="Q3457">
        <v>69</v>
      </c>
      <c r="R3457" t="b">
        <v>1</v>
      </c>
      <c r="S3457" t="s">
        <v>8266</v>
      </c>
      <c r="T3457" s="15" t="s">
        <v>8313</v>
      </c>
      <c r="U3457" s="15" t="s">
        <v>8314</v>
      </c>
    </row>
    <row r="3458" spans="1:21" ht="60" x14ac:dyDescent="0.25">
      <c r="A3458">
        <v>3456</v>
      </c>
      <c r="B3458" s="3" t="s">
        <v>3455</v>
      </c>
      <c r="C3458" s="3" t="s">
        <v>7565</v>
      </c>
      <c r="D3458" s="6">
        <v>3000</v>
      </c>
      <c r="E3458" s="8">
        <v>5739</v>
      </c>
      <c r="F3458" s="13">
        <f>IFERROR(ROUND(E3458/Q3458,2),0)</f>
        <v>358.69</v>
      </c>
      <c r="G3458" s="10">
        <f>ROUND(E3458/D3458,2)</f>
        <v>1.91</v>
      </c>
      <c r="H3458" s="9" t="s">
        <v>8217</v>
      </c>
      <c r="I3458" t="s">
        <v>8222</v>
      </c>
      <c r="J3458" t="s">
        <v>8244</v>
      </c>
      <c r="K3458">
        <v>1406876340</v>
      </c>
      <c r="L3458">
        <v>1404190567</v>
      </c>
      <c r="M3458" s="20">
        <f>(((K3458/60)/60)/24)+DATE(1970,1,1)</f>
        <v>41852.290972222225</v>
      </c>
      <c r="N3458" s="20">
        <f>(((L3458/60)/60)/24)+DATE(1970,1,1)</f>
        <v>41821.205636574072</v>
      </c>
      <c r="O3458" s="22">
        <f>M3458-N3458</f>
        <v>31.085335648152977</v>
      </c>
      <c r="P3458" t="b">
        <v>0</v>
      </c>
      <c r="Q3458">
        <v>16</v>
      </c>
      <c r="R3458" t="b">
        <v>1</v>
      </c>
      <c r="S3458" t="s">
        <v>8266</v>
      </c>
      <c r="T3458" s="15" t="s">
        <v>8313</v>
      </c>
      <c r="U3458" s="15" t="s">
        <v>8314</v>
      </c>
    </row>
    <row r="3459" spans="1:21" ht="30" x14ac:dyDescent="0.25">
      <c r="A3459">
        <v>3457</v>
      </c>
      <c r="B3459" s="3" t="s">
        <v>3456</v>
      </c>
      <c r="C3459" s="3" t="s">
        <v>7566</v>
      </c>
      <c r="D3459" s="6">
        <v>2000</v>
      </c>
      <c r="E3459" s="8">
        <v>2804</v>
      </c>
      <c r="F3459" s="13">
        <f>IFERROR(ROUND(E3459/Q3459,2),0)</f>
        <v>50.98</v>
      </c>
      <c r="G3459" s="10">
        <f>ROUND(E3459/D3459,2)</f>
        <v>1.4</v>
      </c>
      <c r="H3459" s="9" t="s">
        <v>8217</v>
      </c>
      <c r="I3459" t="s">
        <v>8222</v>
      </c>
      <c r="J3459" t="s">
        <v>8244</v>
      </c>
      <c r="K3459">
        <v>1423720740</v>
      </c>
      <c r="L3459">
        <v>1421081857</v>
      </c>
      <c r="M3459" s="20">
        <f>(((K3459/60)/60)/24)+DATE(1970,1,1)</f>
        <v>42047.249305555553</v>
      </c>
      <c r="N3459" s="20">
        <f>(((L3459/60)/60)/24)+DATE(1970,1,1)</f>
        <v>42016.706678240742</v>
      </c>
      <c r="O3459" s="22">
        <f>M3459-N3459</f>
        <v>30.542627314811398</v>
      </c>
      <c r="P3459" t="b">
        <v>0</v>
      </c>
      <c r="Q3459">
        <v>55</v>
      </c>
      <c r="R3459" t="b">
        <v>1</v>
      </c>
      <c r="S3459" t="s">
        <v>8266</v>
      </c>
      <c r="T3459" s="15" t="s">
        <v>8313</v>
      </c>
      <c r="U3459" s="15" t="s">
        <v>8314</v>
      </c>
    </row>
    <row r="3460" spans="1:21" ht="60" x14ac:dyDescent="0.25">
      <c r="A3460">
        <v>3458</v>
      </c>
      <c r="B3460" s="3" t="s">
        <v>3457</v>
      </c>
      <c r="C3460" s="3" t="s">
        <v>7567</v>
      </c>
      <c r="D3460" s="6">
        <v>978</v>
      </c>
      <c r="E3460" s="8">
        <v>1216</v>
      </c>
      <c r="F3460" s="13">
        <f>IFERROR(ROUND(E3460/Q3460,2),0)</f>
        <v>45.04</v>
      </c>
      <c r="G3460" s="10">
        <f>ROUND(E3460/D3460,2)</f>
        <v>1.24</v>
      </c>
      <c r="H3460" s="9" t="s">
        <v>8217</v>
      </c>
      <c r="I3460" t="s">
        <v>8222</v>
      </c>
      <c r="J3460" t="s">
        <v>8244</v>
      </c>
      <c r="K3460">
        <v>1422937620</v>
      </c>
      <c r="L3460">
        <v>1420606303</v>
      </c>
      <c r="M3460" s="20">
        <f>(((K3460/60)/60)/24)+DATE(1970,1,1)</f>
        <v>42038.185416666667</v>
      </c>
      <c r="N3460" s="20">
        <f>(((L3460/60)/60)/24)+DATE(1970,1,1)</f>
        <v>42011.202581018515</v>
      </c>
      <c r="O3460" s="22">
        <f>M3460-N3460</f>
        <v>26.982835648152104</v>
      </c>
      <c r="P3460" t="b">
        <v>0</v>
      </c>
      <c r="Q3460">
        <v>27</v>
      </c>
      <c r="R3460" t="b">
        <v>1</v>
      </c>
      <c r="S3460" t="s">
        <v>8266</v>
      </c>
      <c r="T3460" s="15" t="s">
        <v>8313</v>
      </c>
      <c r="U3460" s="15" t="s">
        <v>8314</v>
      </c>
    </row>
    <row r="3461" spans="1:21" ht="60" x14ac:dyDescent="0.25">
      <c r="A3461">
        <v>3459</v>
      </c>
      <c r="B3461" s="3" t="s">
        <v>3458</v>
      </c>
      <c r="C3461" s="3" t="s">
        <v>7568</v>
      </c>
      <c r="D3461" s="6">
        <v>500</v>
      </c>
      <c r="E3461" s="8">
        <v>631</v>
      </c>
      <c r="F3461" s="13">
        <f>IFERROR(ROUND(E3461/Q3461,2),0)</f>
        <v>17.53</v>
      </c>
      <c r="G3461" s="10">
        <f>ROUND(E3461/D3461,2)</f>
        <v>1.26</v>
      </c>
      <c r="H3461" s="9" t="s">
        <v>8217</v>
      </c>
      <c r="I3461" t="s">
        <v>8223</v>
      </c>
      <c r="J3461" t="s">
        <v>8245</v>
      </c>
      <c r="K3461">
        <v>1463743860</v>
      </c>
      <c r="L3461">
        <v>1461151860</v>
      </c>
      <c r="M3461" s="20">
        <f>(((K3461/60)/60)/24)+DATE(1970,1,1)</f>
        <v>42510.479861111111</v>
      </c>
      <c r="N3461" s="20">
        <f>(((L3461/60)/60)/24)+DATE(1970,1,1)</f>
        <v>42480.479861111111</v>
      </c>
      <c r="O3461" s="22">
        <f>M3461-N3461</f>
        <v>30</v>
      </c>
      <c r="P3461" t="b">
        <v>0</v>
      </c>
      <c r="Q3461">
        <v>36</v>
      </c>
      <c r="R3461" t="b">
        <v>1</v>
      </c>
      <c r="S3461" t="s">
        <v>8266</v>
      </c>
      <c r="T3461" s="15" t="s">
        <v>8313</v>
      </c>
      <c r="U3461" s="15" t="s">
        <v>8314</v>
      </c>
    </row>
    <row r="3462" spans="1:21" ht="45" x14ac:dyDescent="0.25">
      <c r="A3462">
        <v>3460</v>
      </c>
      <c r="B3462" s="3" t="s">
        <v>3459</v>
      </c>
      <c r="C3462" s="3" t="s">
        <v>7569</v>
      </c>
      <c r="D3462" s="6">
        <v>500</v>
      </c>
      <c r="E3462" s="8">
        <v>950</v>
      </c>
      <c r="F3462" s="13">
        <f>IFERROR(ROUND(E3462/Q3462,2),0)</f>
        <v>50</v>
      </c>
      <c r="G3462" s="10">
        <f>ROUND(E3462/D3462,2)</f>
        <v>1.9</v>
      </c>
      <c r="H3462" s="9" t="s">
        <v>8217</v>
      </c>
      <c r="I3462" t="s">
        <v>8223</v>
      </c>
      <c r="J3462" t="s">
        <v>8245</v>
      </c>
      <c r="K3462">
        <v>1408106352</v>
      </c>
      <c r="L3462">
        <v>1406896752</v>
      </c>
      <c r="M3462" s="20">
        <f>(((K3462/60)/60)/24)+DATE(1970,1,1)</f>
        <v>41866.527222222219</v>
      </c>
      <c r="N3462" s="20">
        <f>(((L3462/60)/60)/24)+DATE(1970,1,1)</f>
        <v>41852.527222222219</v>
      </c>
      <c r="O3462" s="22">
        <f>M3462-N3462</f>
        <v>14</v>
      </c>
      <c r="P3462" t="b">
        <v>0</v>
      </c>
      <c r="Q3462">
        <v>19</v>
      </c>
      <c r="R3462" t="b">
        <v>1</v>
      </c>
      <c r="S3462" t="s">
        <v>8266</v>
      </c>
      <c r="T3462" s="15" t="s">
        <v>8313</v>
      </c>
      <c r="U3462" s="15" t="s">
        <v>8314</v>
      </c>
    </row>
    <row r="3463" spans="1:21" ht="60" x14ac:dyDescent="0.25">
      <c r="A3463">
        <v>3461</v>
      </c>
      <c r="B3463" s="3" t="s">
        <v>3460</v>
      </c>
      <c r="C3463" s="3" t="s">
        <v>7570</v>
      </c>
      <c r="D3463" s="6">
        <v>500</v>
      </c>
      <c r="E3463" s="8">
        <v>695</v>
      </c>
      <c r="F3463" s="13">
        <f>IFERROR(ROUND(E3463/Q3463,2),0)</f>
        <v>57.92</v>
      </c>
      <c r="G3463" s="10">
        <f>ROUND(E3463/D3463,2)</f>
        <v>1.39</v>
      </c>
      <c r="H3463" s="9" t="s">
        <v>8217</v>
      </c>
      <c r="I3463" t="s">
        <v>8222</v>
      </c>
      <c r="J3463" t="s">
        <v>8244</v>
      </c>
      <c r="K3463">
        <v>1477710000</v>
      </c>
      <c r="L3463">
        <v>1475248279</v>
      </c>
      <c r="M3463" s="20">
        <f>(((K3463/60)/60)/24)+DATE(1970,1,1)</f>
        <v>42672.125</v>
      </c>
      <c r="N3463" s="20">
        <f>(((L3463/60)/60)/24)+DATE(1970,1,1)</f>
        <v>42643.632858796293</v>
      </c>
      <c r="O3463" s="22">
        <f>M3463-N3463</f>
        <v>28.492141203707433</v>
      </c>
      <c r="P3463" t="b">
        <v>0</v>
      </c>
      <c r="Q3463">
        <v>12</v>
      </c>
      <c r="R3463" t="b">
        <v>1</v>
      </c>
      <c r="S3463" t="s">
        <v>8266</v>
      </c>
      <c r="T3463" s="15" t="s">
        <v>8313</v>
      </c>
      <c r="U3463" s="15" t="s">
        <v>8314</v>
      </c>
    </row>
    <row r="3464" spans="1:21" ht="45" x14ac:dyDescent="0.25">
      <c r="A3464">
        <v>3462</v>
      </c>
      <c r="B3464" s="3" t="s">
        <v>3461</v>
      </c>
      <c r="C3464" s="3" t="s">
        <v>7571</v>
      </c>
      <c r="D3464" s="6">
        <v>250</v>
      </c>
      <c r="E3464" s="8">
        <v>505</v>
      </c>
      <c r="F3464" s="13">
        <f>IFERROR(ROUND(E3464/Q3464,2),0)</f>
        <v>29.71</v>
      </c>
      <c r="G3464" s="10">
        <f>ROUND(E3464/D3464,2)</f>
        <v>2.02</v>
      </c>
      <c r="H3464" s="9" t="s">
        <v>8217</v>
      </c>
      <c r="I3464" t="s">
        <v>8222</v>
      </c>
      <c r="J3464" t="s">
        <v>8244</v>
      </c>
      <c r="K3464">
        <v>1436551200</v>
      </c>
      <c r="L3464">
        <v>1435181628</v>
      </c>
      <c r="M3464" s="20">
        <f>(((K3464/60)/60)/24)+DATE(1970,1,1)</f>
        <v>42195.75</v>
      </c>
      <c r="N3464" s="20">
        <f>(((L3464/60)/60)/24)+DATE(1970,1,1)</f>
        <v>42179.898472222223</v>
      </c>
      <c r="O3464" s="22">
        <f>M3464-N3464</f>
        <v>15.851527777776937</v>
      </c>
      <c r="P3464" t="b">
        <v>0</v>
      </c>
      <c r="Q3464">
        <v>17</v>
      </c>
      <c r="R3464" t="b">
        <v>1</v>
      </c>
      <c r="S3464" t="s">
        <v>8266</v>
      </c>
      <c r="T3464" s="15" t="s">
        <v>8313</v>
      </c>
      <c r="U3464" s="15" t="s">
        <v>8314</v>
      </c>
    </row>
    <row r="3465" spans="1:21" ht="45" x14ac:dyDescent="0.25">
      <c r="A3465">
        <v>3463</v>
      </c>
      <c r="B3465" s="3" t="s">
        <v>3462</v>
      </c>
      <c r="C3465" s="3" t="s">
        <v>7572</v>
      </c>
      <c r="D3465" s="6">
        <v>10000</v>
      </c>
      <c r="E3465" s="8">
        <v>10338</v>
      </c>
      <c r="F3465" s="13">
        <f>IFERROR(ROUND(E3465/Q3465,2),0)</f>
        <v>90.68</v>
      </c>
      <c r="G3465" s="10">
        <f>ROUND(E3465/D3465,2)</f>
        <v>1.03</v>
      </c>
      <c r="H3465" s="9" t="s">
        <v>8217</v>
      </c>
      <c r="I3465" t="s">
        <v>8227</v>
      </c>
      <c r="J3465" t="s">
        <v>8249</v>
      </c>
      <c r="K3465">
        <v>1476158340</v>
      </c>
      <c r="L3465">
        <v>1472594585</v>
      </c>
      <c r="M3465" s="20">
        <f>(((K3465/60)/60)/24)+DATE(1970,1,1)</f>
        <v>42654.165972222225</v>
      </c>
      <c r="N3465" s="20">
        <f>(((L3465/60)/60)/24)+DATE(1970,1,1)</f>
        <v>42612.918807870374</v>
      </c>
      <c r="O3465" s="22">
        <f>M3465-N3465</f>
        <v>41.247164351851097</v>
      </c>
      <c r="P3465" t="b">
        <v>0</v>
      </c>
      <c r="Q3465">
        <v>114</v>
      </c>
      <c r="R3465" t="b">
        <v>1</v>
      </c>
      <c r="S3465" t="s">
        <v>8266</v>
      </c>
      <c r="T3465" s="15" t="s">
        <v>8313</v>
      </c>
      <c r="U3465" s="15" t="s">
        <v>8314</v>
      </c>
    </row>
    <row r="3466" spans="1:21" ht="60" x14ac:dyDescent="0.25">
      <c r="A3466">
        <v>3464</v>
      </c>
      <c r="B3466" s="3" t="s">
        <v>3463</v>
      </c>
      <c r="C3466" s="3" t="s">
        <v>7573</v>
      </c>
      <c r="D3466" s="6">
        <v>5000</v>
      </c>
      <c r="E3466" s="8">
        <v>5116.18</v>
      </c>
      <c r="F3466" s="13">
        <f>IFERROR(ROUND(E3466/Q3466,2),0)</f>
        <v>55.01</v>
      </c>
      <c r="G3466" s="10">
        <f>ROUND(E3466/D3466,2)</f>
        <v>1.02</v>
      </c>
      <c r="H3466" s="9" t="s">
        <v>8217</v>
      </c>
      <c r="I3466" t="s">
        <v>8222</v>
      </c>
      <c r="J3466" t="s">
        <v>8244</v>
      </c>
      <c r="K3466">
        <v>1471921637</v>
      </c>
      <c r="L3466">
        <v>1469329637</v>
      </c>
      <c r="M3466" s="20">
        <f>(((K3466/60)/60)/24)+DATE(1970,1,1)</f>
        <v>42605.130057870367</v>
      </c>
      <c r="N3466" s="20">
        <f>(((L3466/60)/60)/24)+DATE(1970,1,1)</f>
        <v>42575.130057870367</v>
      </c>
      <c r="O3466" s="22">
        <f>M3466-N3466</f>
        <v>30</v>
      </c>
      <c r="P3466" t="b">
        <v>0</v>
      </c>
      <c r="Q3466">
        <v>93</v>
      </c>
      <c r="R3466" t="b">
        <v>1</v>
      </c>
      <c r="S3466" t="s">
        <v>8266</v>
      </c>
      <c r="T3466" s="15" t="s">
        <v>8313</v>
      </c>
      <c r="U3466" s="15" t="s">
        <v>8314</v>
      </c>
    </row>
    <row r="3467" spans="1:21" ht="45" x14ac:dyDescent="0.25">
      <c r="A3467">
        <v>3465</v>
      </c>
      <c r="B3467" s="3" t="s">
        <v>3464</v>
      </c>
      <c r="C3467" s="3" t="s">
        <v>7574</v>
      </c>
      <c r="D3467" s="6">
        <v>2000</v>
      </c>
      <c r="E3467" s="8">
        <v>2060</v>
      </c>
      <c r="F3467" s="13">
        <f>IFERROR(ROUND(E3467/Q3467,2),0)</f>
        <v>57.22</v>
      </c>
      <c r="G3467" s="10">
        <f>ROUND(E3467/D3467,2)</f>
        <v>1.03</v>
      </c>
      <c r="H3467" s="9" t="s">
        <v>8217</v>
      </c>
      <c r="I3467" t="s">
        <v>8223</v>
      </c>
      <c r="J3467" t="s">
        <v>8245</v>
      </c>
      <c r="K3467">
        <v>1439136000</v>
      </c>
      <c r="L3467">
        <v>1436972472</v>
      </c>
      <c r="M3467" s="20">
        <f>(((K3467/60)/60)/24)+DATE(1970,1,1)</f>
        <v>42225.666666666672</v>
      </c>
      <c r="N3467" s="20">
        <f>(((L3467/60)/60)/24)+DATE(1970,1,1)</f>
        <v>42200.625833333332</v>
      </c>
      <c r="O3467" s="22">
        <f>M3467-N3467</f>
        <v>25.040833333339833</v>
      </c>
      <c r="P3467" t="b">
        <v>0</v>
      </c>
      <c r="Q3467">
        <v>36</v>
      </c>
      <c r="R3467" t="b">
        <v>1</v>
      </c>
      <c r="S3467" t="s">
        <v>8266</v>
      </c>
      <c r="T3467" s="15" t="s">
        <v>8313</v>
      </c>
      <c r="U3467" s="15" t="s">
        <v>8314</v>
      </c>
    </row>
    <row r="3468" spans="1:21" ht="45" x14ac:dyDescent="0.25">
      <c r="A3468">
        <v>3466</v>
      </c>
      <c r="B3468" s="3" t="s">
        <v>3465</v>
      </c>
      <c r="C3468" s="3" t="s">
        <v>7575</v>
      </c>
      <c r="D3468" s="6">
        <v>3500</v>
      </c>
      <c r="E3468" s="8">
        <v>4450</v>
      </c>
      <c r="F3468" s="13">
        <f>IFERROR(ROUND(E3468/Q3468,2),0)</f>
        <v>72.95</v>
      </c>
      <c r="G3468" s="10">
        <f>ROUND(E3468/D3468,2)</f>
        <v>1.27</v>
      </c>
      <c r="H3468" s="9" t="s">
        <v>8217</v>
      </c>
      <c r="I3468" t="s">
        <v>8222</v>
      </c>
      <c r="J3468" t="s">
        <v>8244</v>
      </c>
      <c r="K3468">
        <v>1461108450</v>
      </c>
      <c r="L3468">
        <v>1455928050</v>
      </c>
      <c r="M3468" s="20">
        <f>(((K3468/60)/60)/24)+DATE(1970,1,1)</f>
        <v>42479.977430555555</v>
      </c>
      <c r="N3468" s="20">
        <f>(((L3468/60)/60)/24)+DATE(1970,1,1)</f>
        <v>42420.019097222219</v>
      </c>
      <c r="O3468" s="22">
        <f>M3468-N3468</f>
        <v>59.958333333335759</v>
      </c>
      <c r="P3468" t="b">
        <v>0</v>
      </c>
      <c r="Q3468">
        <v>61</v>
      </c>
      <c r="R3468" t="b">
        <v>1</v>
      </c>
      <c r="S3468" t="s">
        <v>8266</v>
      </c>
      <c r="T3468" s="15" t="s">
        <v>8313</v>
      </c>
      <c r="U3468" s="15" t="s">
        <v>8314</v>
      </c>
    </row>
    <row r="3469" spans="1:21" x14ac:dyDescent="0.25">
      <c r="A3469">
        <v>3467</v>
      </c>
      <c r="B3469" s="3" t="s">
        <v>3466</v>
      </c>
      <c r="C3469" s="3" t="s">
        <v>7576</v>
      </c>
      <c r="D3469" s="6">
        <v>3000</v>
      </c>
      <c r="E3469" s="8">
        <v>3030</v>
      </c>
      <c r="F3469" s="13">
        <f>IFERROR(ROUND(E3469/Q3469,2),0)</f>
        <v>64.47</v>
      </c>
      <c r="G3469" s="10">
        <f>ROUND(E3469/D3469,2)</f>
        <v>1.01</v>
      </c>
      <c r="H3469" s="9" t="s">
        <v>8217</v>
      </c>
      <c r="I3469" t="s">
        <v>8222</v>
      </c>
      <c r="J3469" t="s">
        <v>8244</v>
      </c>
      <c r="K3469">
        <v>1426864032</v>
      </c>
      <c r="L3469">
        <v>1424275632</v>
      </c>
      <c r="M3469" s="20">
        <f>(((K3469/60)/60)/24)+DATE(1970,1,1)</f>
        <v>42083.630000000005</v>
      </c>
      <c r="N3469" s="20">
        <f>(((L3469/60)/60)/24)+DATE(1970,1,1)</f>
        <v>42053.671666666662</v>
      </c>
      <c r="O3469" s="22">
        <f>M3469-N3469</f>
        <v>29.958333333343035</v>
      </c>
      <c r="P3469" t="b">
        <v>0</v>
      </c>
      <c r="Q3469">
        <v>47</v>
      </c>
      <c r="R3469" t="b">
        <v>1</v>
      </c>
      <c r="S3469" t="s">
        <v>8266</v>
      </c>
      <c r="T3469" s="15" t="s">
        <v>8313</v>
      </c>
      <c r="U3469" s="15" t="s">
        <v>8314</v>
      </c>
    </row>
    <row r="3470" spans="1:21" ht="45" x14ac:dyDescent="0.25">
      <c r="A3470">
        <v>3468</v>
      </c>
      <c r="B3470" s="3" t="s">
        <v>3467</v>
      </c>
      <c r="C3470" s="3" t="s">
        <v>7577</v>
      </c>
      <c r="D3470" s="6">
        <v>10000</v>
      </c>
      <c r="E3470" s="8">
        <v>12178</v>
      </c>
      <c r="F3470" s="13">
        <f>IFERROR(ROUND(E3470/Q3470,2),0)</f>
        <v>716.35</v>
      </c>
      <c r="G3470" s="10">
        <f>ROUND(E3470/D3470,2)</f>
        <v>1.22</v>
      </c>
      <c r="H3470" s="9" t="s">
        <v>8217</v>
      </c>
      <c r="I3470" t="s">
        <v>8222</v>
      </c>
      <c r="J3470" t="s">
        <v>8244</v>
      </c>
      <c r="K3470">
        <v>1474426800</v>
      </c>
      <c r="L3470">
        <v>1471976529</v>
      </c>
      <c r="M3470" s="20">
        <f>(((K3470/60)/60)/24)+DATE(1970,1,1)</f>
        <v>42634.125</v>
      </c>
      <c r="N3470" s="20">
        <f>(((L3470/60)/60)/24)+DATE(1970,1,1)</f>
        <v>42605.765381944439</v>
      </c>
      <c r="O3470" s="22">
        <f>M3470-N3470</f>
        <v>28.359618055561441</v>
      </c>
      <c r="P3470" t="b">
        <v>0</v>
      </c>
      <c r="Q3470">
        <v>17</v>
      </c>
      <c r="R3470" t="b">
        <v>1</v>
      </c>
      <c r="S3470" t="s">
        <v>8266</v>
      </c>
      <c r="T3470" s="15" t="s">
        <v>8313</v>
      </c>
      <c r="U3470" s="15" t="s">
        <v>8314</v>
      </c>
    </row>
    <row r="3471" spans="1:21" ht="60" x14ac:dyDescent="0.25">
      <c r="A3471">
        <v>3469</v>
      </c>
      <c r="B3471" s="3" t="s">
        <v>3468</v>
      </c>
      <c r="C3471" s="3" t="s">
        <v>7578</v>
      </c>
      <c r="D3471" s="6">
        <v>2800</v>
      </c>
      <c r="E3471" s="8">
        <v>3175</v>
      </c>
      <c r="F3471" s="13">
        <f>IFERROR(ROUND(E3471/Q3471,2),0)</f>
        <v>50.4</v>
      </c>
      <c r="G3471" s="10">
        <f>ROUND(E3471/D3471,2)</f>
        <v>1.1299999999999999</v>
      </c>
      <c r="H3471" s="9" t="s">
        <v>8217</v>
      </c>
      <c r="I3471" t="s">
        <v>8222</v>
      </c>
      <c r="J3471" t="s">
        <v>8244</v>
      </c>
      <c r="K3471">
        <v>1461857045</v>
      </c>
      <c r="L3471">
        <v>1459265045</v>
      </c>
      <c r="M3471" s="20">
        <f>(((K3471/60)/60)/24)+DATE(1970,1,1)</f>
        <v>42488.641724537039</v>
      </c>
      <c r="N3471" s="20">
        <f>(((L3471/60)/60)/24)+DATE(1970,1,1)</f>
        <v>42458.641724537039</v>
      </c>
      <c r="O3471" s="22">
        <f>M3471-N3471</f>
        <v>30</v>
      </c>
      <c r="P3471" t="b">
        <v>0</v>
      </c>
      <c r="Q3471">
        <v>63</v>
      </c>
      <c r="R3471" t="b">
        <v>1</v>
      </c>
      <c r="S3471" t="s">
        <v>8266</v>
      </c>
      <c r="T3471" s="15" t="s">
        <v>8313</v>
      </c>
      <c r="U3471" s="15" t="s">
        <v>8314</v>
      </c>
    </row>
    <row r="3472" spans="1:21" ht="45" x14ac:dyDescent="0.25">
      <c r="A3472">
        <v>3470</v>
      </c>
      <c r="B3472" s="3" t="s">
        <v>3469</v>
      </c>
      <c r="C3472" s="3" t="s">
        <v>7579</v>
      </c>
      <c r="D3472" s="6">
        <v>250</v>
      </c>
      <c r="E3472" s="8">
        <v>375</v>
      </c>
      <c r="F3472" s="13">
        <f>IFERROR(ROUND(E3472/Q3472,2),0)</f>
        <v>41.67</v>
      </c>
      <c r="G3472" s="10">
        <f>ROUND(E3472/D3472,2)</f>
        <v>1.5</v>
      </c>
      <c r="H3472" s="9" t="s">
        <v>8217</v>
      </c>
      <c r="I3472" t="s">
        <v>8222</v>
      </c>
      <c r="J3472" t="s">
        <v>8244</v>
      </c>
      <c r="K3472">
        <v>1468618680</v>
      </c>
      <c r="L3472">
        <v>1465345902</v>
      </c>
      <c r="M3472" s="20">
        <f>(((K3472/60)/60)/24)+DATE(1970,1,1)</f>
        <v>42566.901388888888</v>
      </c>
      <c r="N3472" s="20">
        <f>(((L3472/60)/60)/24)+DATE(1970,1,1)</f>
        <v>42529.022013888884</v>
      </c>
      <c r="O3472" s="22">
        <f>M3472-N3472</f>
        <v>37.879375000004075</v>
      </c>
      <c r="P3472" t="b">
        <v>0</v>
      </c>
      <c r="Q3472">
        <v>9</v>
      </c>
      <c r="R3472" t="b">
        <v>1</v>
      </c>
      <c r="S3472" t="s">
        <v>8266</v>
      </c>
      <c r="T3472" s="15" t="s">
        <v>8313</v>
      </c>
      <c r="U3472" s="15" t="s">
        <v>8314</v>
      </c>
    </row>
    <row r="3473" spans="1:21" ht="60" x14ac:dyDescent="0.25">
      <c r="A3473">
        <v>3471</v>
      </c>
      <c r="B3473" s="3" t="s">
        <v>3470</v>
      </c>
      <c r="C3473" s="3" t="s">
        <v>7580</v>
      </c>
      <c r="D3473" s="6">
        <v>500</v>
      </c>
      <c r="E3473" s="8">
        <v>1073</v>
      </c>
      <c r="F3473" s="13">
        <f>IFERROR(ROUND(E3473/Q3473,2),0)</f>
        <v>35.770000000000003</v>
      </c>
      <c r="G3473" s="10">
        <f>ROUND(E3473/D3473,2)</f>
        <v>2.15</v>
      </c>
      <c r="H3473" s="9" t="s">
        <v>8217</v>
      </c>
      <c r="I3473" t="s">
        <v>8223</v>
      </c>
      <c r="J3473" t="s">
        <v>8245</v>
      </c>
      <c r="K3473">
        <v>1409515200</v>
      </c>
      <c r="L3473">
        <v>1405971690</v>
      </c>
      <c r="M3473" s="20">
        <f>(((K3473/60)/60)/24)+DATE(1970,1,1)</f>
        <v>41882.833333333336</v>
      </c>
      <c r="N3473" s="20">
        <f>(((L3473/60)/60)/24)+DATE(1970,1,1)</f>
        <v>41841.820486111108</v>
      </c>
      <c r="O3473" s="22">
        <f>M3473-N3473</f>
        <v>41.01284722222772</v>
      </c>
      <c r="P3473" t="b">
        <v>0</v>
      </c>
      <c r="Q3473">
        <v>30</v>
      </c>
      <c r="R3473" t="b">
        <v>1</v>
      </c>
      <c r="S3473" t="s">
        <v>8266</v>
      </c>
      <c r="T3473" s="15" t="s">
        <v>8313</v>
      </c>
      <c r="U3473" s="15" t="s">
        <v>8314</v>
      </c>
    </row>
    <row r="3474" spans="1:21" ht="60" x14ac:dyDescent="0.25">
      <c r="A3474">
        <v>3472</v>
      </c>
      <c r="B3474" s="3" t="s">
        <v>3471</v>
      </c>
      <c r="C3474" s="3" t="s">
        <v>7581</v>
      </c>
      <c r="D3474" s="6">
        <v>2000</v>
      </c>
      <c r="E3474" s="8">
        <v>2041</v>
      </c>
      <c r="F3474" s="13">
        <f>IFERROR(ROUND(E3474/Q3474,2),0)</f>
        <v>88.74</v>
      </c>
      <c r="G3474" s="10">
        <f>ROUND(E3474/D3474,2)</f>
        <v>1.02</v>
      </c>
      <c r="H3474" s="9" t="s">
        <v>8217</v>
      </c>
      <c r="I3474" t="s">
        <v>8222</v>
      </c>
      <c r="J3474" t="s">
        <v>8244</v>
      </c>
      <c r="K3474">
        <v>1415253540</v>
      </c>
      <c r="L3474">
        <v>1413432331</v>
      </c>
      <c r="M3474" s="20">
        <f>(((K3474/60)/60)/24)+DATE(1970,1,1)</f>
        <v>41949.249305555553</v>
      </c>
      <c r="N3474" s="20">
        <f>(((L3474/60)/60)/24)+DATE(1970,1,1)</f>
        <v>41928.170497685183</v>
      </c>
      <c r="O3474" s="22">
        <f>M3474-N3474</f>
        <v>21.078807870369928</v>
      </c>
      <c r="P3474" t="b">
        <v>0</v>
      </c>
      <c r="Q3474">
        <v>23</v>
      </c>
      <c r="R3474" t="b">
        <v>1</v>
      </c>
      <c r="S3474" t="s">
        <v>8266</v>
      </c>
      <c r="T3474" s="15" t="s">
        <v>8313</v>
      </c>
      <c r="U3474" s="15" t="s">
        <v>8314</v>
      </c>
    </row>
    <row r="3475" spans="1:21" ht="60" x14ac:dyDescent="0.25">
      <c r="A3475">
        <v>3473</v>
      </c>
      <c r="B3475" s="3" t="s">
        <v>3472</v>
      </c>
      <c r="C3475" s="3" t="s">
        <v>7582</v>
      </c>
      <c r="D3475" s="6">
        <v>4900</v>
      </c>
      <c r="E3475" s="8">
        <v>4900</v>
      </c>
      <c r="F3475" s="13">
        <f>IFERROR(ROUND(E3475/Q3475,2),0)</f>
        <v>148.47999999999999</v>
      </c>
      <c r="G3475" s="10">
        <f>ROUND(E3475/D3475,2)</f>
        <v>1</v>
      </c>
      <c r="H3475" s="9" t="s">
        <v>8217</v>
      </c>
      <c r="I3475" t="s">
        <v>8222</v>
      </c>
      <c r="J3475" t="s">
        <v>8244</v>
      </c>
      <c r="K3475">
        <v>1426883220</v>
      </c>
      <c r="L3475">
        <v>1425067296</v>
      </c>
      <c r="M3475" s="20">
        <f>(((K3475/60)/60)/24)+DATE(1970,1,1)</f>
        <v>42083.852083333331</v>
      </c>
      <c r="N3475" s="20">
        <f>(((L3475/60)/60)/24)+DATE(1970,1,1)</f>
        <v>42062.834444444445</v>
      </c>
      <c r="O3475" s="22">
        <f>M3475-N3475</f>
        <v>21.017638888886722</v>
      </c>
      <c r="P3475" t="b">
        <v>0</v>
      </c>
      <c r="Q3475">
        <v>33</v>
      </c>
      <c r="R3475" t="b">
        <v>1</v>
      </c>
      <c r="S3475" t="s">
        <v>8266</v>
      </c>
      <c r="T3475" s="15" t="s">
        <v>8313</v>
      </c>
      <c r="U3475" s="15" t="s">
        <v>8314</v>
      </c>
    </row>
    <row r="3476" spans="1:21" ht="60" x14ac:dyDescent="0.25">
      <c r="A3476">
        <v>3474</v>
      </c>
      <c r="B3476" s="3" t="s">
        <v>3473</v>
      </c>
      <c r="C3476" s="3" t="s">
        <v>7583</v>
      </c>
      <c r="D3476" s="6">
        <v>2000</v>
      </c>
      <c r="E3476" s="8">
        <v>2020</v>
      </c>
      <c r="F3476" s="13">
        <f>IFERROR(ROUND(E3476/Q3476,2),0)</f>
        <v>51.79</v>
      </c>
      <c r="G3476" s="10">
        <f>ROUND(E3476/D3476,2)</f>
        <v>1.01</v>
      </c>
      <c r="H3476" s="9" t="s">
        <v>8217</v>
      </c>
      <c r="I3476" t="s">
        <v>8223</v>
      </c>
      <c r="J3476" t="s">
        <v>8245</v>
      </c>
      <c r="K3476">
        <v>1469016131</v>
      </c>
      <c r="L3476">
        <v>1466424131</v>
      </c>
      <c r="M3476" s="20">
        <f>(((K3476/60)/60)/24)+DATE(1970,1,1)</f>
        <v>42571.501516203702</v>
      </c>
      <c r="N3476" s="20">
        <f>(((L3476/60)/60)/24)+DATE(1970,1,1)</f>
        <v>42541.501516203702</v>
      </c>
      <c r="O3476" s="22">
        <f>M3476-N3476</f>
        <v>30</v>
      </c>
      <c r="P3476" t="b">
        <v>0</v>
      </c>
      <c r="Q3476">
        <v>39</v>
      </c>
      <c r="R3476" t="b">
        <v>1</v>
      </c>
      <c r="S3476" t="s">
        <v>8266</v>
      </c>
      <c r="T3476" s="15" t="s">
        <v>8313</v>
      </c>
      <c r="U3476" s="15" t="s">
        <v>8314</v>
      </c>
    </row>
    <row r="3477" spans="1:21" ht="45" x14ac:dyDescent="0.25">
      <c r="A3477">
        <v>3475</v>
      </c>
      <c r="B3477" s="3" t="s">
        <v>3474</v>
      </c>
      <c r="C3477" s="3" t="s">
        <v>7584</v>
      </c>
      <c r="D3477" s="6">
        <v>300</v>
      </c>
      <c r="E3477" s="8">
        <v>340</v>
      </c>
      <c r="F3477" s="13">
        <f>IFERROR(ROUND(E3477/Q3477,2),0)</f>
        <v>20</v>
      </c>
      <c r="G3477" s="10">
        <f>ROUND(E3477/D3477,2)</f>
        <v>1.1299999999999999</v>
      </c>
      <c r="H3477" s="9" t="s">
        <v>8217</v>
      </c>
      <c r="I3477" t="s">
        <v>8223</v>
      </c>
      <c r="J3477" t="s">
        <v>8245</v>
      </c>
      <c r="K3477">
        <v>1414972800</v>
      </c>
      <c r="L3477">
        <v>1412629704</v>
      </c>
      <c r="M3477" s="20">
        <f>(((K3477/60)/60)/24)+DATE(1970,1,1)</f>
        <v>41946</v>
      </c>
      <c r="N3477" s="20">
        <f>(((L3477/60)/60)/24)+DATE(1970,1,1)</f>
        <v>41918.880833333329</v>
      </c>
      <c r="O3477" s="22">
        <f>M3477-N3477</f>
        <v>27.119166666670935</v>
      </c>
      <c r="P3477" t="b">
        <v>0</v>
      </c>
      <c r="Q3477">
        <v>17</v>
      </c>
      <c r="R3477" t="b">
        <v>1</v>
      </c>
      <c r="S3477" t="s">
        <v>8266</v>
      </c>
      <c r="T3477" s="15" t="s">
        <v>8313</v>
      </c>
      <c r="U3477" s="15" t="s">
        <v>8314</v>
      </c>
    </row>
    <row r="3478" spans="1:21" ht="60" x14ac:dyDescent="0.25">
      <c r="A3478">
        <v>3476</v>
      </c>
      <c r="B3478" s="3" t="s">
        <v>3475</v>
      </c>
      <c r="C3478" s="3" t="s">
        <v>7585</v>
      </c>
      <c r="D3478" s="6">
        <v>300</v>
      </c>
      <c r="E3478" s="8">
        <v>312</v>
      </c>
      <c r="F3478" s="13">
        <f>IFERROR(ROUND(E3478/Q3478,2),0)</f>
        <v>52</v>
      </c>
      <c r="G3478" s="10">
        <f>ROUND(E3478/D3478,2)</f>
        <v>1.04</v>
      </c>
      <c r="H3478" s="9" t="s">
        <v>8217</v>
      </c>
      <c r="I3478" t="s">
        <v>8222</v>
      </c>
      <c r="J3478" t="s">
        <v>8244</v>
      </c>
      <c r="K3478">
        <v>1414378800</v>
      </c>
      <c r="L3478">
        <v>1412836990</v>
      </c>
      <c r="M3478" s="20">
        <f>(((K3478/60)/60)/24)+DATE(1970,1,1)</f>
        <v>41939.125</v>
      </c>
      <c r="N3478" s="20">
        <f>(((L3478/60)/60)/24)+DATE(1970,1,1)</f>
        <v>41921.279976851853</v>
      </c>
      <c r="O3478" s="22">
        <f>M3478-N3478</f>
        <v>17.845023148147448</v>
      </c>
      <c r="P3478" t="b">
        <v>0</v>
      </c>
      <c r="Q3478">
        <v>6</v>
      </c>
      <c r="R3478" t="b">
        <v>1</v>
      </c>
      <c r="S3478" t="s">
        <v>8266</v>
      </c>
      <c r="T3478" s="15" t="s">
        <v>8313</v>
      </c>
      <c r="U3478" s="15" t="s">
        <v>8314</v>
      </c>
    </row>
    <row r="3479" spans="1:21" ht="45" x14ac:dyDescent="0.25">
      <c r="A3479">
        <v>3477</v>
      </c>
      <c r="B3479" s="3" t="s">
        <v>3476</v>
      </c>
      <c r="C3479" s="3" t="s">
        <v>7586</v>
      </c>
      <c r="D3479" s="6">
        <v>1800</v>
      </c>
      <c r="E3479" s="8">
        <v>2076</v>
      </c>
      <c r="F3479" s="13">
        <f>IFERROR(ROUND(E3479/Q3479,2),0)</f>
        <v>53.23</v>
      </c>
      <c r="G3479" s="10">
        <f>ROUND(E3479/D3479,2)</f>
        <v>1.1499999999999999</v>
      </c>
      <c r="H3479" s="9" t="s">
        <v>8217</v>
      </c>
      <c r="I3479" t="s">
        <v>8222</v>
      </c>
      <c r="J3479" t="s">
        <v>8244</v>
      </c>
      <c r="K3479">
        <v>1431831600</v>
      </c>
      <c r="L3479">
        <v>1430761243</v>
      </c>
      <c r="M3479" s="20">
        <f>(((K3479/60)/60)/24)+DATE(1970,1,1)</f>
        <v>42141.125</v>
      </c>
      <c r="N3479" s="20">
        <f>(((L3479/60)/60)/24)+DATE(1970,1,1)</f>
        <v>42128.736608796295</v>
      </c>
      <c r="O3479" s="22">
        <f>M3479-N3479</f>
        <v>12.388391203705396</v>
      </c>
      <c r="P3479" t="b">
        <v>0</v>
      </c>
      <c r="Q3479">
        <v>39</v>
      </c>
      <c r="R3479" t="b">
        <v>1</v>
      </c>
      <c r="S3479" t="s">
        <v>8266</v>
      </c>
      <c r="T3479" s="15" t="s">
        <v>8313</v>
      </c>
      <c r="U3479" s="15" t="s">
        <v>8314</v>
      </c>
    </row>
    <row r="3480" spans="1:21" ht="45" x14ac:dyDescent="0.25">
      <c r="A3480">
        <v>3478</v>
      </c>
      <c r="B3480" s="3" t="s">
        <v>3477</v>
      </c>
      <c r="C3480" s="3" t="s">
        <v>7587</v>
      </c>
      <c r="D3480" s="6">
        <v>2000</v>
      </c>
      <c r="E3480" s="8">
        <v>2257</v>
      </c>
      <c r="F3480" s="13">
        <f>IFERROR(ROUND(E3480/Q3480,2),0)</f>
        <v>39.6</v>
      </c>
      <c r="G3480" s="10">
        <f>ROUND(E3480/D3480,2)</f>
        <v>1.1299999999999999</v>
      </c>
      <c r="H3480" s="9" t="s">
        <v>8217</v>
      </c>
      <c r="I3480" t="s">
        <v>8222</v>
      </c>
      <c r="J3480" t="s">
        <v>8244</v>
      </c>
      <c r="K3480">
        <v>1426539600</v>
      </c>
      <c r="L3480">
        <v>1424296822</v>
      </c>
      <c r="M3480" s="20">
        <f>(((K3480/60)/60)/24)+DATE(1970,1,1)</f>
        <v>42079.875</v>
      </c>
      <c r="N3480" s="20">
        <f>(((L3480/60)/60)/24)+DATE(1970,1,1)</f>
        <v>42053.916921296302</v>
      </c>
      <c r="O3480" s="22">
        <f>M3480-N3480</f>
        <v>25.958078703697538</v>
      </c>
      <c r="P3480" t="b">
        <v>0</v>
      </c>
      <c r="Q3480">
        <v>57</v>
      </c>
      <c r="R3480" t="b">
        <v>1</v>
      </c>
      <c r="S3480" t="s">
        <v>8266</v>
      </c>
      <c r="T3480" s="15" t="s">
        <v>8313</v>
      </c>
      <c r="U3480" s="15" t="s">
        <v>8314</v>
      </c>
    </row>
    <row r="3481" spans="1:21" ht="45" x14ac:dyDescent="0.25">
      <c r="A3481">
        <v>3479</v>
      </c>
      <c r="B3481" s="3" t="s">
        <v>3478</v>
      </c>
      <c r="C3481" s="3" t="s">
        <v>7588</v>
      </c>
      <c r="D3481" s="6">
        <v>1500</v>
      </c>
      <c r="E3481" s="8">
        <v>1918</v>
      </c>
      <c r="F3481" s="13">
        <f>IFERROR(ROUND(E3481/Q3481,2),0)</f>
        <v>34.25</v>
      </c>
      <c r="G3481" s="10">
        <f>ROUND(E3481/D3481,2)</f>
        <v>1.28</v>
      </c>
      <c r="H3481" s="9" t="s">
        <v>8217</v>
      </c>
      <c r="I3481" t="s">
        <v>8223</v>
      </c>
      <c r="J3481" t="s">
        <v>8245</v>
      </c>
      <c r="K3481">
        <v>1403382680</v>
      </c>
      <c r="L3481">
        <v>1400790680</v>
      </c>
      <c r="M3481" s="20">
        <f>(((K3481/60)/60)/24)+DATE(1970,1,1)</f>
        <v>41811.855092592588</v>
      </c>
      <c r="N3481" s="20">
        <f>(((L3481/60)/60)/24)+DATE(1970,1,1)</f>
        <v>41781.855092592588</v>
      </c>
      <c r="O3481" s="22">
        <f>M3481-N3481</f>
        <v>30</v>
      </c>
      <c r="P3481" t="b">
        <v>0</v>
      </c>
      <c r="Q3481">
        <v>56</v>
      </c>
      <c r="R3481" t="b">
        <v>1</v>
      </c>
      <c r="S3481" t="s">
        <v>8266</v>
      </c>
      <c r="T3481" s="15" t="s">
        <v>8313</v>
      </c>
      <c r="U3481" s="15" t="s">
        <v>8314</v>
      </c>
    </row>
    <row r="3482" spans="1:21" ht="45" x14ac:dyDescent="0.25">
      <c r="A3482">
        <v>3480</v>
      </c>
      <c r="B3482" s="3" t="s">
        <v>3479</v>
      </c>
      <c r="C3482" s="3" t="s">
        <v>7589</v>
      </c>
      <c r="D3482" s="6">
        <v>1500</v>
      </c>
      <c r="E3482" s="8">
        <v>2140</v>
      </c>
      <c r="F3482" s="13">
        <f>IFERROR(ROUND(E3482/Q3482,2),0)</f>
        <v>164.62</v>
      </c>
      <c r="G3482" s="10">
        <f>ROUND(E3482/D3482,2)</f>
        <v>1.43</v>
      </c>
      <c r="H3482" s="9" t="s">
        <v>8217</v>
      </c>
      <c r="I3482" t="s">
        <v>8222</v>
      </c>
      <c r="J3482" t="s">
        <v>8244</v>
      </c>
      <c r="K3482">
        <v>1436562000</v>
      </c>
      <c r="L3482">
        <v>1434440227</v>
      </c>
      <c r="M3482" s="20">
        <f>(((K3482/60)/60)/24)+DATE(1970,1,1)</f>
        <v>42195.875</v>
      </c>
      <c r="N3482" s="20">
        <f>(((L3482/60)/60)/24)+DATE(1970,1,1)</f>
        <v>42171.317442129628</v>
      </c>
      <c r="O3482" s="22">
        <f>M3482-N3482</f>
        <v>24.557557870371966</v>
      </c>
      <c r="P3482" t="b">
        <v>0</v>
      </c>
      <c r="Q3482">
        <v>13</v>
      </c>
      <c r="R3482" t="b">
        <v>1</v>
      </c>
      <c r="S3482" t="s">
        <v>8266</v>
      </c>
      <c r="T3482" s="15" t="s">
        <v>8313</v>
      </c>
      <c r="U3482" s="15" t="s">
        <v>8314</v>
      </c>
    </row>
    <row r="3483" spans="1:21" ht="60" x14ac:dyDescent="0.25">
      <c r="A3483">
        <v>3481</v>
      </c>
      <c r="B3483" s="3" t="s">
        <v>3480</v>
      </c>
      <c r="C3483" s="3" t="s">
        <v>7590</v>
      </c>
      <c r="D3483" s="6">
        <v>10000</v>
      </c>
      <c r="E3483" s="8">
        <v>11880</v>
      </c>
      <c r="F3483" s="13">
        <f>IFERROR(ROUND(E3483/Q3483,2),0)</f>
        <v>125.05</v>
      </c>
      <c r="G3483" s="10">
        <f>ROUND(E3483/D3483,2)</f>
        <v>1.19</v>
      </c>
      <c r="H3483" s="9" t="s">
        <v>8217</v>
      </c>
      <c r="I3483" t="s">
        <v>8224</v>
      </c>
      <c r="J3483" t="s">
        <v>8246</v>
      </c>
      <c r="K3483">
        <v>1420178188</v>
      </c>
      <c r="L3483">
        <v>1418709388</v>
      </c>
      <c r="M3483" s="20">
        <f>(((K3483/60)/60)/24)+DATE(1970,1,1)</f>
        <v>42006.24754629629</v>
      </c>
      <c r="N3483" s="20">
        <f>(((L3483/60)/60)/24)+DATE(1970,1,1)</f>
        <v>41989.24754629629</v>
      </c>
      <c r="O3483" s="22">
        <f>M3483-N3483</f>
        <v>17</v>
      </c>
      <c r="P3483" t="b">
        <v>0</v>
      </c>
      <c r="Q3483">
        <v>95</v>
      </c>
      <c r="R3483" t="b">
        <v>1</v>
      </c>
      <c r="S3483" t="s">
        <v>8266</v>
      </c>
      <c r="T3483" s="15" t="s">
        <v>8313</v>
      </c>
      <c r="U3483" s="15" t="s">
        <v>8314</v>
      </c>
    </row>
    <row r="3484" spans="1:21" ht="45" x14ac:dyDescent="0.25">
      <c r="A3484">
        <v>3482</v>
      </c>
      <c r="B3484" s="3" t="s">
        <v>3481</v>
      </c>
      <c r="C3484" s="3" t="s">
        <v>7591</v>
      </c>
      <c r="D3484" s="6">
        <v>3000</v>
      </c>
      <c r="E3484" s="8">
        <v>4150</v>
      </c>
      <c r="F3484" s="13">
        <f>IFERROR(ROUND(E3484/Q3484,2),0)</f>
        <v>51.88</v>
      </c>
      <c r="G3484" s="10">
        <f>ROUND(E3484/D3484,2)</f>
        <v>1.38</v>
      </c>
      <c r="H3484" s="9" t="s">
        <v>8217</v>
      </c>
      <c r="I3484" t="s">
        <v>8223</v>
      </c>
      <c r="J3484" t="s">
        <v>8245</v>
      </c>
      <c r="K3484">
        <v>1404671466</v>
      </c>
      <c r="L3484">
        <v>1402079466</v>
      </c>
      <c r="M3484" s="20">
        <f>(((K3484/60)/60)/24)+DATE(1970,1,1)</f>
        <v>41826.771597222221</v>
      </c>
      <c r="N3484" s="20">
        <f>(((L3484/60)/60)/24)+DATE(1970,1,1)</f>
        <v>41796.771597222221</v>
      </c>
      <c r="O3484" s="22">
        <f>M3484-N3484</f>
        <v>30</v>
      </c>
      <c r="P3484" t="b">
        <v>0</v>
      </c>
      <c r="Q3484">
        <v>80</v>
      </c>
      <c r="R3484" t="b">
        <v>1</v>
      </c>
      <c r="S3484" t="s">
        <v>8266</v>
      </c>
      <c r="T3484" s="15" t="s">
        <v>8313</v>
      </c>
      <c r="U3484" s="15" t="s">
        <v>8314</v>
      </c>
    </row>
    <row r="3485" spans="1:21" ht="45" x14ac:dyDescent="0.25">
      <c r="A3485">
        <v>3483</v>
      </c>
      <c r="B3485" s="3" t="s">
        <v>3482</v>
      </c>
      <c r="C3485" s="3" t="s">
        <v>7592</v>
      </c>
      <c r="D3485" s="6">
        <v>3350</v>
      </c>
      <c r="E3485" s="8">
        <v>5358</v>
      </c>
      <c r="F3485" s="13">
        <f>IFERROR(ROUND(E3485/Q3485,2),0)</f>
        <v>40.29</v>
      </c>
      <c r="G3485" s="10">
        <f>ROUND(E3485/D3485,2)</f>
        <v>1.6</v>
      </c>
      <c r="H3485" s="9" t="s">
        <v>8217</v>
      </c>
      <c r="I3485" t="s">
        <v>8222</v>
      </c>
      <c r="J3485" t="s">
        <v>8244</v>
      </c>
      <c r="K3485">
        <v>1404403381</v>
      </c>
      <c r="L3485">
        <v>1401811381</v>
      </c>
      <c r="M3485" s="20">
        <f>(((K3485/60)/60)/24)+DATE(1970,1,1)</f>
        <v>41823.668761574074</v>
      </c>
      <c r="N3485" s="20">
        <f>(((L3485/60)/60)/24)+DATE(1970,1,1)</f>
        <v>41793.668761574074</v>
      </c>
      <c r="O3485" s="22">
        <f>M3485-N3485</f>
        <v>30</v>
      </c>
      <c r="P3485" t="b">
        <v>0</v>
      </c>
      <c r="Q3485">
        <v>133</v>
      </c>
      <c r="R3485" t="b">
        <v>1</v>
      </c>
      <c r="S3485" t="s">
        <v>8266</v>
      </c>
      <c r="T3485" s="15" t="s">
        <v>8313</v>
      </c>
      <c r="U3485" s="15" t="s">
        <v>8314</v>
      </c>
    </row>
    <row r="3486" spans="1:21" ht="60" x14ac:dyDescent="0.25">
      <c r="A3486">
        <v>3484</v>
      </c>
      <c r="B3486" s="3" t="s">
        <v>3483</v>
      </c>
      <c r="C3486" s="3" t="s">
        <v>7593</v>
      </c>
      <c r="D3486" s="6">
        <v>2500</v>
      </c>
      <c r="E3486" s="8">
        <v>2856</v>
      </c>
      <c r="F3486" s="13">
        <f>IFERROR(ROUND(E3486/Q3486,2),0)</f>
        <v>64.91</v>
      </c>
      <c r="G3486" s="10">
        <f>ROUND(E3486/D3486,2)</f>
        <v>1.1399999999999999</v>
      </c>
      <c r="H3486" s="9" t="s">
        <v>8217</v>
      </c>
      <c r="I3486" t="s">
        <v>8222</v>
      </c>
      <c r="J3486" t="s">
        <v>8244</v>
      </c>
      <c r="K3486">
        <v>1466014499</v>
      </c>
      <c r="L3486">
        <v>1463422499</v>
      </c>
      <c r="M3486" s="20">
        <f>(((K3486/60)/60)/24)+DATE(1970,1,1)</f>
        <v>42536.760405092587</v>
      </c>
      <c r="N3486" s="20">
        <f>(((L3486/60)/60)/24)+DATE(1970,1,1)</f>
        <v>42506.760405092587</v>
      </c>
      <c r="O3486" s="22">
        <f>M3486-N3486</f>
        <v>30</v>
      </c>
      <c r="P3486" t="b">
        <v>0</v>
      </c>
      <c r="Q3486">
        <v>44</v>
      </c>
      <c r="R3486" t="b">
        <v>1</v>
      </c>
      <c r="S3486" t="s">
        <v>8266</v>
      </c>
      <c r="T3486" s="15" t="s">
        <v>8313</v>
      </c>
      <c r="U3486" s="15" t="s">
        <v>8314</v>
      </c>
    </row>
    <row r="3487" spans="1:21" ht="60" x14ac:dyDescent="0.25">
      <c r="A3487">
        <v>3485</v>
      </c>
      <c r="B3487" s="3" t="s">
        <v>3484</v>
      </c>
      <c r="C3487" s="3" t="s">
        <v>7594</v>
      </c>
      <c r="D3487" s="6">
        <v>1650</v>
      </c>
      <c r="E3487" s="8">
        <v>1660</v>
      </c>
      <c r="F3487" s="13">
        <f>IFERROR(ROUND(E3487/Q3487,2),0)</f>
        <v>55.33</v>
      </c>
      <c r="G3487" s="10">
        <f>ROUND(E3487/D3487,2)</f>
        <v>1.01</v>
      </c>
      <c r="H3487" s="9" t="s">
        <v>8217</v>
      </c>
      <c r="I3487" t="s">
        <v>8222</v>
      </c>
      <c r="J3487" t="s">
        <v>8244</v>
      </c>
      <c r="K3487">
        <v>1454431080</v>
      </c>
      <c r="L3487">
        <v>1451839080</v>
      </c>
      <c r="M3487" s="20">
        <f>(((K3487/60)/60)/24)+DATE(1970,1,1)</f>
        <v>42402.693055555559</v>
      </c>
      <c r="N3487" s="20">
        <f>(((L3487/60)/60)/24)+DATE(1970,1,1)</f>
        <v>42372.693055555559</v>
      </c>
      <c r="O3487" s="22">
        <f>M3487-N3487</f>
        <v>30</v>
      </c>
      <c r="P3487" t="b">
        <v>0</v>
      </c>
      <c r="Q3487">
        <v>30</v>
      </c>
      <c r="R3487" t="b">
        <v>1</v>
      </c>
      <c r="S3487" t="s">
        <v>8266</v>
      </c>
      <c r="T3487" s="15" t="s">
        <v>8313</v>
      </c>
      <c r="U3487" s="15" t="s">
        <v>8314</v>
      </c>
    </row>
    <row r="3488" spans="1:21" ht="45" x14ac:dyDescent="0.25">
      <c r="A3488">
        <v>3486</v>
      </c>
      <c r="B3488" s="3" t="s">
        <v>3485</v>
      </c>
      <c r="C3488" s="3" t="s">
        <v>7595</v>
      </c>
      <c r="D3488" s="6">
        <v>3000</v>
      </c>
      <c r="E3488" s="8">
        <v>4656</v>
      </c>
      <c r="F3488" s="13">
        <f>IFERROR(ROUND(E3488/Q3488,2),0)</f>
        <v>83.14</v>
      </c>
      <c r="G3488" s="10">
        <f>ROUND(E3488/D3488,2)</f>
        <v>1.55</v>
      </c>
      <c r="H3488" s="9" t="s">
        <v>8217</v>
      </c>
      <c r="I3488" t="s">
        <v>8222</v>
      </c>
      <c r="J3488" t="s">
        <v>8244</v>
      </c>
      <c r="K3488">
        <v>1433314740</v>
      </c>
      <c r="L3488">
        <v>1430600401</v>
      </c>
      <c r="M3488" s="20">
        <f>(((K3488/60)/60)/24)+DATE(1970,1,1)</f>
        <v>42158.290972222225</v>
      </c>
      <c r="N3488" s="20">
        <f>(((L3488/60)/60)/24)+DATE(1970,1,1)</f>
        <v>42126.87501157407</v>
      </c>
      <c r="O3488" s="22">
        <f>M3488-N3488</f>
        <v>31.415960648155306</v>
      </c>
      <c r="P3488" t="b">
        <v>0</v>
      </c>
      <c r="Q3488">
        <v>56</v>
      </c>
      <c r="R3488" t="b">
        <v>1</v>
      </c>
      <c r="S3488" t="s">
        <v>8266</v>
      </c>
      <c r="T3488" s="15" t="s">
        <v>8313</v>
      </c>
      <c r="U3488" s="15" t="s">
        <v>8314</v>
      </c>
    </row>
    <row r="3489" spans="1:21" ht="60" x14ac:dyDescent="0.25">
      <c r="A3489">
        <v>3487</v>
      </c>
      <c r="B3489" s="3" t="s">
        <v>3486</v>
      </c>
      <c r="C3489" s="3" t="s">
        <v>7596</v>
      </c>
      <c r="D3489" s="6">
        <v>2000</v>
      </c>
      <c r="E3489" s="8">
        <v>2555</v>
      </c>
      <c r="F3489" s="13">
        <f>IFERROR(ROUND(E3489/Q3489,2),0)</f>
        <v>38.71</v>
      </c>
      <c r="G3489" s="10">
        <f>ROUND(E3489/D3489,2)</f>
        <v>1.28</v>
      </c>
      <c r="H3489" s="9" t="s">
        <v>8217</v>
      </c>
      <c r="I3489" t="s">
        <v>8223</v>
      </c>
      <c r="J3489" t="s">
        <v>8245</v>
      </c>
      <c r="K3489">
        <v>1435185252</v>
      </c>
      <c r="L3489">
        <v>1432593252</v>
      </c>
      <c r="M3489" s="20">
        <f>(((K3489/60)/60)/24)+DATE(1970,1,1)</f>
        <v>42179.940416666665</v>
      </c>
      <c r="N3489" s="20">
        <f>(((L3489/60)/60)/24)+DATE(1970,1,1)</f>
        <v>42149.940416666665</v>
      </c>
      <c r="O3489" s="22">
        <f>M3489-N3489</f>
        <v>30</v>
      </c>
      <c r="P3489" t="b">
        <v>0</v>
      </c>
      <c r="Q3489">
        <v>66</v>
      </c>
      <c r="R3489" t="b">
        <v>1</v>
      </c>
      <c r="S3489" t="s">
        <v>8266</v>
      </c>
      <c r="T3489" s="15" t="s">
        <v>8313</v>
      </c>
      <c r="U3489" s="15" t="s">
        <v>8314</v>
      </c>
    </row>
    <row r="3490" spans="1:21" ht="60" x14ac:dyDescent="0.25">
      <c r="A3490">
        <v>3488</v>
      </c>
      <c r="B3490" s="3" t="s">
        <v>3487</v>
      </c>
      <c r="C3490" s="3" t="s">
        <v>7597</v>
      </c>
      <c r="D3490" s="6">
        <v>3000</v>
      </c>
      <c r="E3490" s="8">
        <v>3636</v>
      </c>
      <c r="F3490" s="13">
        <f>IFERROR(ROUND(E3490/Q3490,2),0)</f>
        <v>125.38</v>
      </c>
      <c r="G3490" s="10">
        <f>ROUND(E3490/D3490,2)</f>
        <v>1.21</v>
      </c>
      <c r="H3490" s="9" t="s">
        <v>8217</v>
      </c>
      <c r="I3490" t="s">
        <v>8222</v>
      </c>
      <c r="J3490" t="s">
        <v>8244</v>
      </c>
      <c r="K3490">
        <v>1429286400</v>
      </c>
      <c r="L3490">
        <v>1427221560</v>
      </c>
      <c r="M3490" s="20">
        <f>(((K3490/60)/60)/24)+DATE(1970,1,1)</f>
        <v>42111.666666666672</v>
      </c>
      <c r="N3490" s="20">
        <f>(((L3490/60)/60)/24)+DATE(1970,1,1)</f>
        <v>42087.768055555556</v>
      </c>
      <c r="O3490" s="22">
        <f>M3490-N3490</f>
        <v>23.898611111115315</v>
      </c>
      <c r="P3490" t="b">
        <v>0</v>
      </c>
      <c r="Q3490">
        <v>29</v>
      </c>
      <c r="R3490" t="b">
        <v>1</v>
      </c>
      <c r="S3490" t="s">
        <v>8266</v>
      </c>
      <c r="T3490" s="15" t="s">
        <v>8313</v>
      </c>
      <c r="U3490" s="15" t="s">
        <v>8314</v>
      </c>
    </row>
    <row r="3491" spans="1:21" ht="60" x14ac:dyDescent="0.25">
      <c r="A3491">
        <v>3489</v>
      </c>
      <c r="B3491" s="3" t="s">
        <v>3488</v>
      </c>
      <c r="C3491" s="3" t="s">
        <v>7598</v>
      </c>
      <c r="D3491" s="6">
        <v>5000</v>
      </c>
      <c r="E3491" s="8">
        <v>5635</v>
      </c>
      <c r="F3491" s="13">
        <f>IFERROR(ROUND(E3491/Q3491,2),0)</f>
        <v>78.260000000000005</v>
      </c>
      <c r="G3491" s="10">
        <f>ROUND(E3491/D3491,2)</f>
        <v>1.1299999999999999</v>
      </c>
      <c r="H3491" s="9" t="s">
        <v>8217</v>
      </c>
      <c r="I3491" t="s">
        <v>8223</v>
      </c>
      <c r="J3491" t="s">
        <v>8245</v>
      </c>
      <c r="K3491">
        <v>1400965200</v>
      </c>
      <c r="L3491">
        <v>1398352531</v>
      </c>
      <c r="M3491" s="20">
        <f>(((K3491/60)/60)/24)+DATE(1970,1,1)</f>
        <v>41783.875</v>
      </c>
      <c r="N3491" s="20">
        <f>(((L3491/60)/60)/24)+DATE(1970,1,1)</f>
        <v>41753.635775462964</v>
      </c>
      <c r="O3491" s="22">
        <f>M3491-N3491</f>
        <v>30.239224537035625</v>
      </c>
      <c r="P3491" t="b">
        <v>0</v>
      </c>
      <c r="Q3491">
        <v>72</v>
      </c>
      <c r="R3491" t="b">
        <v>1</v>
      </c>
      <c r="S3491" t="s">
        <v>8266</v>
      </c>
      <c r="T3491" s="15" t="s">
        <v>8313</v>
      </c>
      <c r="U3491" s="15" t="s">
        <v>8314</v>
      </c>
    </row>
    <row r="3492" spans="1:21" ht="60" x14ac:dyDescent="0.25">
      <c r="A3492">
        <v>3490</v>
      </c>
      <c r="B3492" s="3" t="s">
        <v>3489</v>
      </c>
      <c r="C3492" s="3" t="s">
        <v>7599</v>
      </c>
      <c r="D3492" s="6">
        <v>1000</v>
      </c>
      <c r="E3492" s="8">
        <v>1275</v>
      </c>
      <c r="F3492" s="13">
        <f>IFERROR(ROUND(E3492/Q3492,2),0)</f>
        <v>47.22</v>
      </c>
      <c r="G3492" s="10">
        <f>ROUND(E3492/D3492,2)</f>
        <v>1.28</v>
      </c>
      <c r="H3492" s="9" t="s">
        <v>8217</v>
      </c>
      <c r="I3492" t="s">
        <v>8222</v>
      </c>
      <c r="J3492" t="s">
        <v>8244</v>
      </c>
      <c r="K3492">
        <v>1460574924</v>
      </c>
      <c r="L3492">
        <v>1457982924</v>
      </c>
      <c r="M3492" s="20">
        <f>(((K3492/60)/60)/24)+DATE(1970,1,1)</f>
        <v>42473.802361111113</v>
      </c>
      <c r="N3492" s="20">
        <f>(((L3492/60)/60)/24)+DATE(1970,1,1)</f>
        <v>42443.802361111113</v>
      </c>
      <c r="O3492" s="22">
        <f>M3492-N3492</f>
        <v>30</v>
      </c>
      <c r="P3492" t="b">
        <v>0</v>
      </c>
      <c r="Q3492">
        <v>27</v>
      </c>
      <c r="R3492" t="b">
        <v>1</v>
      </c>
      <c r="S3492" t="s">
        <v>8266</v>
      </c>
      <c r="T3492" s="15" t="s">
        <v>8313</v>
      </c>
      <c r="U3492" s="15" t="s">
        <v>8314</v>
      </c>
    </row>
    <row r="3493" spans="1:21" ht="60" x14ac:dyDescent="0.25">
      <c r="A3493">
        <v>3491</v>
      </c>
      <c r="B3493" s="3" t="s">
        <v>3490</v>
      </c>
      <c r="C3493" s="3" t="s">
        <v>7600</v>
      </c>
      <c r="D3493" s="6">
        <v>500</v>
      </c>
      <c r="E3493" s="8">
        <v>791</v>
      </c>
      <c r="F3493" s="13">
        <f>IFERROR(ROUND(E3493/Q3493,2),0)</f>
        <v>79.099999999999994</v>
      </c>
      <c r="G3493" s="10">
        <f>ROUND(E3493/D3493,2)</f>
        <v>1.58</v>
      </c>
      <c r="H3493" s="9" t="s">
        <v>8217</v>
      </c>
      <c r="I3493" t="s">
        <v>8222</v>
      </c>
      <c r="J3493" t="s">
        <v>8244</v>
      </c>
      <c r="K3493">
        <v>1431928784</v>
      </c>
      <c r="L3493">
        <v>1430114384</v>
      </c>
      <c r="M3493" s="20">
        <f>(((K3493/60)/60)/24)+DATE(1970,1,1)</f>
        <v>42142.249814814815</v>
      </c>
      <c r="N3493" s="20">
        <f>(((L3493/60)/60)/24)+DATE(1970,1,1)</f>
        <v>42121.249814814815</v>
      </c>
      <c r="O3493" s="22">
        <f>M3493-N3493</f>
        <v>21</v>
      </c>
      <c r="P3493" t="b">
        <v>0</v>
      </c>
      <c r="Q3493">
        <v>10</v>
      </c>
      <c r="R3493" t="b">
        <v>1</v>
      </c>
      <c r="S3493" t="s">
        <v>8266</v>
      </c>
      <c r="T3493" s="15" t="s">
        <v>8313</v>
      </c>
      <c r="U3493" s="15" t="s">
        <v>8314</v>
      </c>
    </row>
    <row r="3494" spans="1:21" ht="45" x14ac:dyDescent="0.25">
      <c r="A3494">
        <v>3492</v>
      </c>
      <c r="B3494" s="3" t="s">
        <v>3491</v>
      </c>
      <c r="C3494" s="3" t="s">
        <v>7601</v>
      </c>
      <c r="D3494" s="6">
        <v>3800</v>
      </c>
      <c r="E3494" s="8">
        <v>4000.22</v>
      </c>
      <c r="F3494" s="13">
        <f>IFERROR(ROUND(E3494/Q3494,2),0)</f>
        <v>114.29</v>
      </c>
      <c r="G3494" s="10">
        <f>ROUND(E3494/D3494,2)</f>
        <v>1.05</v>
      </c>
      <c r="H3494" s="9" t="s">
        <v>8217</v>
      </c>
      <c r="I3494" t="s">
        <v>8222</v>
      </c>
      <c r="J3494" t="s">
        <v>8244</v>
      </c>
      <c r="K3494">
        <v>1445818397</v>
      </c>
      <c r="L3494">
        <v>1442794397</v>
      </c>
      <c r="M3494" s="20">
        <f>(((K3494/60)/60)/24)+DATE(1970,1,1)</f>
        <v>42303.009224537032</v>
      </c>
      <c r="N3494" s="20">
        <f>(((L3494/60)/60)/24)+DATE(1970,1,1)</f>
        <v>42268.009224537032</v>
      </c>
      <c r="O3494" s="22">
        <f>M3494-N3494</f>
        <v>35</v>
      </c>
      <c r="P3494" t="b">
        <v>0</v>
      </c>
      <c r="Q3494">
        <v>35</v>
      </c>
      <c r="R3494" t="b">
        <v>1</v>
      </c>
      <c r="S3494" t="s">
        <v>8266</v>
      </c>
      <c r="T3494" s="15" t="s">
        <v>8313</v>
      </c>
      <c r="U3494" s="15" t="s">
        <v>8314</v>
      </c>
    </row>
    <row r="3495" spans="1:21" ht="60" x14ac:dyDescent="0.25">
      <c r="A3495">
        <v>3493</v>
      </c>
      <c r="B3495" s="3" t="s">
        <v>3492</v>
      </c>
      <c r="C3495" s="3" t="s">
        <v>7602</v>
      </c>
      <c r="D3495" s="6">
        <v>1500</v>
      </c>
      <c r="E3495" s="8">
        <v>1500</v>
      </c>
      <c r="F3495" s="13">
        <f>IFERROR(ROUND(E3495/Q3495,2),0)</f>
        <v>51.72</v>
      </c>
      <c r="G3495" s="10">
        <f>ROUND(E3495/D3495,2)</f>
        <v>1</v>
      </c>
      <c r="H3495" s="9" t="s">
        <v>8217</v>
      </c>
      <c r="I3495" t="s">
        <v>8222</v>
      </c>
      <c r="J3495" t="s">
        <v>8244</v>
      </c>
      <c r="K3495">
        <v>1408252260</v>
      </c>
      <c r="L3495">
        <v>1406580436</v>
      </c>
      <c r="M3495" s="20">
        <f>(((K3495/60)/60)/24)+DATE(1970,1,1)</f>
        <v>41868.21597222222</v>
      </c>
      <c r="N3495" s="20">
        <f>(((L3495/60)/60)/24)+DATE(1970,1,1)</f>
        <v>41848.866157407407</v>
      </c>
      <c r="O3495" s="22">
        <f>M3495-N3495</f>
        <v>19.349814814813726</v>
      </c>
      <c r="P3495" t="b">
        <v>0</v>
      </c>
      <c r="Q3495">
        <v>29</v>
      </c>
      <c r="R3495" t="b">
        <v>1</v>
      </c>
      <c r="S3495" t="s">
        <v>8266</v>
      </c>
      <c r="T3495" s="15" t="s">
        <v>8313</v>
      </c>
      <c r="U3495" s="15" t="s">
        <v>8314</v>
      </c>
    </row>
    <row r="3496" spans="1:21" ht="60" x14ac:dyDescent="0.25">
      <c r="A3496">
        <v>3494</v>
      </c>
      <c r="B3496" s="3" t="s">
        <v>3493</v>
      </c>
      <c r="C3496" s="3" t="s">
        <v>7603</v>
      </c>
      <c r="D3496" s="6">
        <v>400</v>
      </c>
      <c r="E3496" s="8">
        <v>400</v>
      </c>
      <c r="F3496" s="13">
        <f>IFERROR(ROUND(E3496/Q3496,2),0)</f>
        <v>30.77</v>
      </c>
      <c r="G3496" s="10">
        <f>ROUND(E3496/D3496,2)</f>
        <v>1</v>
      </c>
      <c r="H3496" s="9" t="s">
        <v>8217</v>
      </c>
      <c r="I3496" t="s">
        <v>8222</v>
      </c>
      <c r="J3496" t="s">
        <v>8244</v>
      </c>
      <c r="K3496">
        <v>1480140000</v>
      </c>
      <c r="L3496">
        <v>1479186575</v>
      </c>
      <c r="M3496" s="20">
        <f>(((K3496/60)/60)/24)+DATE(1970,1,1)</f>
        <v>42700.25</v>
      </c>
      <c r="N3496" s="20">
        <f>(((L3496/60)/60)/24)+DATE(1970,1,1)</f>
        <v>42689.214988425927</v>
      </c>
      <c r="O3496" s="22">
        <f>M3496-N3496</f>
        <v>11.035011574072996</v>
      </c>
      <c r="P3496" t="b">
        <v>0</v>
      </c>
      <c r="Q3496">
        <v>13</v>
      </c>
      <c r="R3496" t="b">
        <v>1</v>
      </c>
      <c r="S3496" t="s">
        <v>8266</v>
      </c>
      <c r="T3496" s="15" t="s">
        <v>8313</v>
      </c>
      <c r="U3496" s="15" t="s">
        <v>8314</v>
      </c>
    </row>
    <row r="3497" spans="1:21" ht="60" x14ac:dyDescent="0.25">
      <c r="A3497">
        <v>3495</v>
      </c>
      <c r="B3497" s="3" t="s">
        <v>3494</v>
      </c>
      <c r="C3497" s="3" t="s">
        <v>7604</v>
      </c>
      <c r="D3497" s="6">
        <v>5000</v>
      </c>
      <c r="E3497" s="8">
        <v>5343</v>
      </c>
      <c r="F3497" s="13">
        <f>IFERROR(ROUND(E3497/Q3497,2),0)</f>
        <v>74.209999999999994</v>
      </c>
      <c r="G3497" s="10">
        <f>ROUND(E3497/D3497,2)</f>
        <v>1.07</v>
      </c>
      <c r="H3497" s="9" t="s">
        <v>8217</v>
      </c>
      <c r="I3497" t="s">
        <v>8227</v>
      </c>
      <c r="J3497" t="s">
        <v>8249</v>
      </c>
      <c r="K3497">
        <v>1414862280</v>
      </c>
      <c r="L3497">
        <v>1412360309</v>
      </c>
      <c r="M3497" s="20">
        <f>(((K3497/60)/60)/24)+DATE(1970,1,1)</f>
        <v>41944.720833333333</v>
      </c>
      <c r="N3497" s="20">
        <f>(((L3497/60)/60)/24)+DATE(1970,1,1)</f>
        <v>41915.762835648151</v>
      </c>
      <c r="O3497" s="22">
        <f>M3497-N3497</f>
        <v>28.957997685181908</v>
      </c>
      <c r="P3497" t="b">
        <v>0</v>
      </c>
      <c r="Q3497">
        <v>72</v>
      </c>
      <c r="R3497" t="b">
        <v>1</v>
      </c>
      <c r="S3497" t="s">
        <v>8266</v>
      </c>
      <c r="T3497" s="15" t="s">
        <v>8313</v>
      </c>
      <c r="U3497" s="15" t="s">
        <v>8314</v>
      </c>
    </row>
    <row r="3498" spans="1:21" ht="60" x14ac:dyDescent="0.25">
      <c r="A3498">
        <v>3496</v>
      </c>
      <c r="B3498" s="3" t="s">
        <v>3495</v>
      </c>
      <c r="C3498" s="3" t="s">
        <v>7605</v>
      </c>
      <c r="D3498" s="6">
        <v>3000</v>
      </c>
      <c r="E3498" s="8">
        <v>3732</v>
      </c>
      <c r="F3498" s="13">
        <f>IFERROR(ROUND(E3498/Q3498,2),0)</f>
        <v>47.85</v>
      </c>
      <c r="G3498" s="10">
        <f>ROUND(E3498/D3498,2)</f>
        <v>1.24</v>
      </c>
      <c r="H3498" s="9" t="s">
        <v>8217</v>
      </c>
      <c r="I3498" t="s">
        <v>8222</v>
      </c>
      <c r="J3498" t="s">
        <v>8244</v>
      </c>
      <c r="K3498">
        <v>1473625166</v>
      </c>
      <c r="L3498">
        <v>1470169166</v>
      </c>
      <c r="M3498" s="20">
        <f>(((K3498/60)/60)/24)+DATE(1970,1,1)</f>
        <v>42624.846828703703</v>
      </c>
      <c r="N3498" s="20">
        <f>(((L3498/60)/60)/24)+DATE(1970,1,1)</f>
        <v>42584.846828703703</v>
      </c>
      <c r="O3498" s="22">
        <f>M3498-N3498</f>
        <v>40</v>
      </c>
      <c r="P3498" t="b">
        <v>0</v>
      </c>
      <c r="Q3498">
        <v>78</v>
      </c>
      <c r="R3498" t="b">
        <v>1</v>
      </c>
      <c r="S3498" t="s">
        <v>8266</v>
      </c>
      <c r="T3498" s="15" t="s">
        <v>8313</v>
      </c>
      <c r="U3498" s="15" t="s">
        <v>8314</v>
      </c>
    </row>
    <row r="3499" spans="1:21" ht="60" x14ac:dyDescent="0.25">
      <c r="A3499">
        <v>3497</v>
      </c>
      <c r="B3499" s="3" t="s">
        <v>3496</v>
      </c>
      <c r="C3499" s="3" t="s">
        <v>7606</v>
      </c>
      <c r="D3499" s="6">
        <v>1551</v>
      </c>
      <c r="E3499" s="8">
        <v>1686</v>
      </c>
      <c r="F3499" s="13">
        <f>IFERROR(ROUND(E3499/Q3499,2),0)</f>
        <v>34.409999999999997</v>
      </c>
      <c r="G3499" s="10">
        <f>ROUND(E3499/D3499,2)</f>
        <v>1.0900000000000001</v>
      </c>
      <c r="H3499" s="9" t="s">
        <v>8217</v>
      </c>
      <c r="I3499" t="s">
        <v>8222</v>
      </c>
      <c r="J3499" t="s">
        <v>8244</v>
      </c>
      <c r="K3499">
        <v>1464904800</v>
      </c>
      <c r="L3499">
        <v>1463852904</v>
      </c>
      <c r="M3499" s="20">
        <f>(((K3499/60)/60)/24)+DATE(1970,1,1)</f>
        <v>42523.916666666672</v>
      </c>
      <c r="N3499" s="20">
        <f>(((L3499/60)/60)/24)+DATE(1970,1,1)</f>
        <v>42511.741944444439</v>
      </c>
      <c r="O3499" s="22">
        <f>M3499-N3499</f>
        <v>12.174722222232958</v>
      </c>
      <c r="P3499" t="b">
        <v>0</v>
      </c>
      <c r="Q3499">
        <v>49</v>
      </c>
      <c r="R3499" t="b">
        <v>1</v>
      </c>
      <c r="S3499" t="s">
        <v>8266</v>
      </c>
      <c r="T3499" s="15" t="s">
        <v>8313</v>
      </c>
      <c r="U3499" s="15" t="s">
        <v>8314</v>
      </c>
    </row>
    <row r="3500" spans="1:21" ht="60" x14ac:dyDescent="0.25">
      <c r="A3500">
        <v>3498</v>
      </c>
      <c r="B3500" s="3" t="s">
        <v>3497</v>
      </c>
      <c r="C3500" s="3" t="s">
        <v>7607</v>
      </c>
      <c r="D3500" s="6">
        <v>1650</v>
      </c>
      <c r="E3500" s="8">
        <v>1690</v>
      </c>
      <c r="F3500" s="13">
        <f>IFERROR(ROUND(E3500/Q3500,2),0)</f>
        <v>40.24</v>
      </c>
      <c r="G3500" s="10">
        <f>ROUND(E3500/D3500,2)</f>
        <v>1.02</v>
      </c>
      <c r="H3500" s="9" t="s">
        <v>8217</v>
      </c>
      <c r="I3500" t="s">
        <v>8227</v>
      </c>
      <c r="J3500" t="s">
        <v>8249</v>
      </c>
      <c r="K3500">
        <v>1464471840</v>
      </c>
      <c r="L3500">
        <v>1459309704</v>
      </c>
      <c r="M3500" s="20">
        <f>(((K3500/60)/60)/24)+DATE(1970,1,1)</f>
        <v>42518.905555555553</v>
      </c>
      <c r="N3500" s="20">
        <f>(((L3500/60)/60)/24)+DATE(1970,1,1)</f>
        <v>42459.15861111111</v>
      </c>
      <c r="O3500" s="22">
        <f>M3500-N3500</f>
        <v>59.746944444443216</v>
      </c>
      <c r="P3500" t="b">
        <v>0</v>
      </c>
      <c r="Q3500">
        <v>42</v>
      </c>
      <c r="R3500" t="b">
        <v>1</v>
      </c>
      <c r="S3500" t="s">
        <v>8266</v>
      </c>
      <c r="T3500" s="15" t="s">
        <v>8313</v>
      </c>
      <c r="U3500" s="15" t="s">
        <v>8314</v>
      </c>
    </row>
    <row r="3501" spans="1:21" ht="60" x14ac:dyDescent="0.25">
      <c r="A3501">
        <v>3499</v>
      </c>
      <c r="B3501" s="3" t="s">
        <v>3498</v>
      </c>
      <c r="C3501" s="3" t="s">
        <v>7608</v>
      </c>
      <c r="D3501" s="6">
        <v>2000</v>
      </c>
      <c r="E3501" s="8">
        <v>2110</v>
      </c>
      <c r="F3501" s="13">
        <f>IFERROR(ROUND(E3501/Q3501,2),0)</f>
        <v>60.29</v>
      </c>
      <c r="G3501" s="10">
        <f>ROUND(E3501/D3501,2)</f>
        <v>1.06</v>
      </c>
      <c r="H3501" s="9" t="s">
        <v>8217</v>
      </c>
      <c r="I3501" t="s">
        <v>8222</v>
      </c>
      <c r="J3501" t="s">
        <v>8244</v>
      </c>
      <c r="K3501">
        <v>1435733940</v>
      </c>
      <c r="L3501">
        <v>1431046325</v>
      </c>
      <c r="M3501" s="20">
        <f>(((K3501/60)/60)/24)+DATE(1970,1,1)</f>
        <v>42186.290972222225</v>
      </c>
      <c r="N3501" s="20">
        <f>(((L3501/60)/60)/24)+DATE(1970,1,1)</f>
        <v>42132.036168981482</v>
      </c>
      <c r="O3501" s="22">
        <f>M3501-N3501</f>
        <v>54.254803240743058</v>
      </c>
      <c r="P3501" t="b">
        <v>0</v>
      </c>
      <c r="Q3501">
        <v>35</v>
      </c>
      <c r="R3501" t="b">
        <v>1</v>
      </c>
      <c r="S3501" t="s">
        <v>8266</v>
      </c>
      <c r="T3501" s="15" t="s">
        <v>8313</v>
      </c>
      <c r="U3501" s="15" t="s">
        <v>8314</v>
      </c>
    </row>
    <row r="3502" spans="1:21" ht="60" x14ac:dyDescent="0.25">
      <c r="A3502">
        <v>3500</v>
      </c>
      <c r="B3502" s="3" t="s">
        <v>3499</v>
      </c>
      <c r="C3502" s="3" t="s">
        <v>7609</v>
      </c>
      <c r="D3502" s="6">
        <v>1000</v>
      </c>
      <c r="E3502" s="8">
        <v>1063</v>
      </c>
      <c r="F3502" s="13">
        <f>IFERROR(ROUND(E3502/Q3502,2),0)</f>
        <v>25.31</v>
      </c>
      <c r="G3502" s="10">
        <f>ROUND(E3502/D3502,2)</f>
        <v>1.06</v>
      </c>
      <c r="H3502" s="9" t="s">
        <v>8217</v>
      </c>
      <c r="I3502" t="s">
        <v>8222</v>
      </c>
      <c r="J3502" t="s">
        <v>8244</v>
      </c>
      <c r="K3502">
        <v>1457326740</v>
      </c>
      <c r="L3502">
        <v>1455919438</v>
      </c>
      <c r="M3502" s="20">
        <f>(((K3502/60)/60)/24)+DATE(1970,1,1)</f>
        <v>42436.207638888889</v>
      </c>
      <c r="N3502" s="20">
        <f>(((L3502/60)/60)/24)+DATE(1970,1,1)</f>
        <v>42419.91942129629</v>
      </c>
      <c r="O3502" s="22">
        <f>M3502-N3502</f>
        <v>16.288217592598812</v>
      </c>
      <c r="P3502" t="b">
        <v>0</v>
      </c>
      <c r="Q3502">
        <v>42</v>
      </c>
      <c r="R3502" t="b">
        <v>1</v>
      </c>
      <c r="S3502" t="s">
        <v>8266</v>
      </c>
      <c r="T3502" s="15" t="s">
        <v>8313</v>
      </c>
      <c r="U3502" s="15" t="s">
        <v>8314</v>
      </c>
    </row>
    <row r="3503" spans="1:21" ht="45" x14ac:dyDescent="0.25">
      <c r="A3503">
        <v>3501</v>
      </c>
      <c r="B3503" s="3" t="s">
        <v>3500</v>
      </c>
      <c r="C3503" s="3" t="s">
        <v>7610</v>
      </c>
      <c r="D3503" s="6">
        <v>1500</v>
      </c>
      <c r="E3503" s="8">
        <v>1510</v>
      </c>
      <c r="F3503" s="13">
        <f>IFERROR(ROUND(E3503/Q3503,2),0)</f>
        <v>35.950000000000003</v>
      </c>
      <c r="G3503" s="10">
        <f>ROUND(E3503/D3503,2)</f>
        <v>1.01</v>
      </c>
      <c r="H3503" s="9" t="s">
        <v>8217</v>
      </c>
      <c r="I3503" t="s">
        <v>8223</v>
      </c>
      <c r="J3503" t="s">
        <v>8245</v>
      </c>
      <c r="K3503">
        <v>1441995595</v>
      </c>
      <c r="L3503">
        <v>1439835595</v>
      </c>
      <c r="M3503" s="20">
        <f>(((K3503/60)/60)/24)+DATE(1970,1,1)</f>
        <v>42258.763831018514</v>
      </c>
      <c r="N3503" s="20">
        <f>(((L3503/60)/60)/24)+DATE(1970,1,1)</f>
        <v>42233.763831018514</v>
      </c>
      <c r="O3503" s="22">
        <f>M3503-N3503</f>
        <v>25</v>
      </c>
      <c r="P3503" t="b">
        <v>0</v>
      </c>
      <c r="Q3503">
        <v>42</v>
      </c>
      <c r="R3503" t="b">
        <v>1</v>
      </c>
      <c r="S3503" t="s">
        <v>8266</v>
      </c>
      <c r="T3503" s="15" t="s">
        <v>8313</v>
      </c>
      <c r="U3503" s="15" t="s">
        <v>8314</v>
      </c>
    </row>
    <row r="3504" spans="1:21" ht="60" x14ac:dyDescent="0.25">
      <c r="A3504">
        <v>3502</v>
      </c>
      <c r="B3504" s="3" t="s">
        <v>3501</v>
      </c>
      <c r="C3504" s="3" t="s">
        <v>7611</v>
      </c>
      <c r="D3504" s="6">
        <v>4000</v>
      </c>
      <c r="E3504" s="8">
        <v>4216</v>
      </c>
      <c r="F3504" s="13">
        <f>IFERROR(ROUND(E3504/Q3504,2),0)</f>
        <v>136</v>
      </c>
      <c r="G3504" s="10">
        <f>ROUND(E3504/D3504,2)</f>
        <v>1.05</v>
      </c>
      <c r="H3504" s="9" t="s">
        <v>8217</v>
      </c>
      <c r="I3504" t="s">
        <v>8222</v>
      </c>
      <c r="J3504" t="s">
        <v>8244</v>
      </c>
      <c r="K3504">
        <v>1458100740</v>
      </c>
      <c r="L3504">
        <v>1456862924</v>
      </c>
      <c r="M3504" s="20">
        <f>(((K3504/60)/60)/24)+DATE(1970,1,1)</f>
        <v>42445.165972222225</v>
      </c>
      <c r="N3504" s="20">
        <f>(((L3504/60)/60)/24)+DATE(1970,1,1)</f>
        <v>42430.839398148149</v>
      </c>
      <c r="O3504" s="22">
        <f>M3504-N3504</f>
        <v>14.326574074075324</v>
      </c>
      <c r="P3504" t="b">
        <v>0</v>
      </c>
      <c r="Q3504">
        <v>31</v>
      </c>
      <c r="R3504" t="b">
        <v>1</v>
      </c>
      <c r="S3504" t="s">
        <v>8266</v>
      </c>
      <c r="T3504" s="15" t="s">
        <v>8313</v>
      </c>
      <c r="U3504" s="15" t="s">
        <v>8314</v>
      </c>
    </row>
    <row r="3505" spans="1:21" ht="45" x14ac:dyDescent="0.25">
      <c r="A3505">
        <v>3503</v>
      </c>
      <c r="B3505" s="3" t="s">
        <v>3502</v>
      </c>
      <c r="C3505" s="3" t="s">
        <v>7612</v>
      </c>
      <c r="D3505" s="6">
        <v>2500</v>
      </c>
      <c r="E3505" s="8">
        <v>2689</v>
      </c>
      <c r="F3505" s="13">
        <f>IFERROR(ROUND(E3505/Q3505,2),0)</f>
        <v>70.760000000000005</v>
      </c>
      <c r="G3505" s="10">
        <f>ROUND(E3505/D3505,2)</f>
        <v>1.08</v>
      </c>
      <c r="H3505" s="9" t="s">
        <v>8217</v>
      </c>
      <c r="I3505" t="s">
        <v>8223</v>
      </c>
      <c r="J3505" t="s">
        <v>8245</v>
      </c>
      <c r="K3505">
        <v>1469359728</v>
      </c>
      <c r="L3505">
        <v>1466767728</v>
      </c>
      <c r="M3505" s="20">
        <f>(((K3505/60)/60)/24)+DATE(1970,1,1)</f>
        <v>42575.478333333333</v>
      </c>
      <c r="N3505" s="20">
        <f>(((L3505/60)/60)/24)+DATE(1970,1,1)</f>
        <v>42545.478333333333</v>
      </c>
      <c r="O3505" s="22">
        <f>M3505-N3505</f>
        <v>30</v>
      </c>
      <c r="P3505" t="b">
        <v>0</v>
      </c>
      <c r="Q3505">
        <v>38</v>
      </c>
      <c r="R3505" t="b">
        <v>1</v>
      </c>
      <c r="S3505" t="s">
        <v>8266</v>
      </c>
      <c r="T3505" s="15" t="s">
        <v>8313</v>
      </c>
      <c r="U3505" s="15" t="s">
        <v>8314</v>
      </c>
    </row>
    <row r="3506" spans="1:21" ht="60" x14ac:dyDescent="0.25">
      <c r="A3506">
        <v>3504</v>
      </c>
      <c r="B3506" s="3" t="s">
        <v>3503</v>
      </c>
      <c r="C3506" s="3" t="s">
        <v>7613</v>
      </c>
      <c r="D3506" s="6">
        <v>1000</v>
      </c>
      <c r="E3506" s="8">
        <v>1000</v>
      </c>
      <c r="F3506" s="13">
        <f>IFERROR(ROUND(E3506/Q3506,2),0)</f>
        <v>125</v>
      </c>
      <c r="G3506" s="10">
        <f>ROUND(E3506/D3506,2)</f>
        <v>1</v>
      </c>
      <c r="H3506" s="9" t="s">
        <v>8217</v>
      </c>
      <c r="I3506" t="s">
        <v>8222</v>
      </c>
      <c r="J3506" t="s">
        <v>8244</v>
      </c>
      <c r="K3506">
        <v>1447959491</v>
      </c>
      <c r="L3506">
        <v>1445363891</v>
      </c>
      <c r="M3506" s="20">
        <f>(((K3506/60)/60)/24)+DATE(1970,1,1)</f>
        <v>42327.790405092594</v>
      </c>
      <c r="N3506" s="20">
        <f>(((L3506/60)/60)/24)+DATE(1970,1,1)</f>
        <v>42297.748738425929</v>
      </c>
      <c r="O3506" s="22">
        <f>M3506-N3506</f>
        <v>30.041666666664241</v>
      </c>
      <c r="P3506" t="b">
        <v>0</v>
      </c>
      <c r="Q3506">
        <v>8</v>
      </c>
      <c r="R3506" t="b">
        <v>1</v>
      </c>
      <c r="S3506" t="s">
        <v>8266</v>
      </c>
      <c r="T3506" s="15" t="s">
        <v>8313</v>
      </c>
      <c r="U3506" s="15" t="s">
        <v>8314</v>
      </c>
    </row>
    <row r="3507" spans="1:21" ht="90" x14ac:dyDescent="0.25">
      <c r="A3507">
        <v>3505</v>
      </c>
      <c r="B3507" s="3" t="s">
        <v>3504</v>
      </c>
      <c r="C3507" s="3" t="s">
        <v>7614</v>
      </c>
      <c r="D3507" s="6">
        <v>2500</v>
      </c>
      <c r="E3507" s="8">
        <v>2594</v>
      </c>
      <c r="F3507" s="13">
        <f>IFERROR(ROUND(E3507/Q3507,2),0)</f>
        <v>66.510000000000005</v>
      </c>
      <c r="G3507" s="10">
        <f>ROUND(E3507/D3507,2)</f>
        <v>1.04</v>
      </c>
      <c r="H3507" s="9" t="s">
        <v>8217</v>
      </c>
      <c r="I3507" t="s">
        <v>8222</v>
      </c>
      <c r="J3507" t="s">
        <v>8244</v>
      </c>
      <c r="K3507">
        <v>1399953600</v>
      </c>
      <c r="L3507">
        <v>1398983245</v>
      </c>
      <c r="M3507" s="20">
        <f>(((K3507/60)/60)/24)+DATE(1970,1,1)</f>
        <v>41772.166666666664</v>
      </c>
      <c r="N3507" s="20">
        <f>(((L3507/60)/60)/24)+DATE(1970,1,1)</f>
        <v>41760.935706018521</v>
      </c>
      <c r="O3507" s="22">
        <f>M3507-N3507</f>
        <v>11.230960648143082</v>
      </c>
      <c r="P3507" t="b">
        <v>0</v>
      </c>
      <c r="Q3507">
        <v>39</v>
      </c>
      <c r="R3507" t="b">
        <v>1</v>
      </c>
      <c r="S3507" t="s">
        <v>8266</v>
      </c>
      <c r="T3507" s="15" t="s">
        <v>8313</v>
      </c>
      <c r="U3507" s="15" t="s">
        <v>8314</v>
      </c>
    </row>
    <row r="3508" spans="1:21" ht="60" x14ac:dyDescent="0.25">
      <c r="A3508">
        <v>3506</v>
      </c>
      <c r="B3508" s="3" t="s">
        <v>3505</v>
      </c>
      <c r="C3508" s="3" t="s">
        <v>7615</v>
      </c>
      <c r="D3508" s="6">
        <v>3000</v>
      </c>
      <c r="E3508" s="8">
        <v>3045</v>
      </c>
      <c r="F3508" s="13">
        <f>IFERROR(ROUND(E3508/Q3508,2),0)</f>
        <v>105</v>
      </c>
      <c r="G3508" s="10">
        <f>ROUND(E3508/D3508,2)</f>
        <v>1.02</v>
      </c>
      <c r="H3508" s="9" t="s">
        <v>8217</v>
      </c>
      <c r="I3508" t="s">
        <v>8222</v>
      </c>
      <c r="J3508" t="s">
        <v>8244</v>
      </c>
      <c r="K3508">
        <v>1408815440</v>
      </c>
      <c r="L3508">
        <v>1404927440</v>
      </c>
      <c r="M3508" s="20">
        <f>(((K3508/60)/60)/24)+DATE(1970,1,1)</f>
        <v>41874.734259259261</v>
      </c>
      <c r="N3508" s="20">
        <f>(((L3508/60)/60)/24)+DATE(1970,1,1)</f>
        <v>41829.734259259261</v>
      </c>
      <c r="O3508" s="22">
        <f>M3508-N3508</f>
        <v>45</v>
      </c>
      <c r="P3508" t="b">
        <v>0</v>
      </c>
      <c r="Q3508">
        <v>29</v>
      </c>
      <c r="R3508" t="b">
        <v>1</v>
      </c>
      <c r="S3508" t="s">
        <v>8266</v>
      </c>
      <c r="T3508" s="15" t="s">
        <v>8313</v>
      </c>
      <c r="U3508" s="15" t="s">
        <v>8314</v>
      </c>
    </row>
    <row r="3509" spans="1:21" ht="45" x14ac:dyDescent="0.25">
      <c r="A3509">
        <v>3507</v>
      </c>
      <c r="B3509" s="3" t="s">
        <v>3506</v>
      </c>
      <c r="C3509" s="3" t="s">
        <v>7616</v>
      </c>
      <c r="D3509" s="6">
        <v>10000</v>
      </c>
      <c r="E3509" s="8">
        <v>10440</v>
      </c>
      <c r="F3509" s="13">
        <f>IFERROR(ROUND(E3509/Q3509,2),0)</f>
        <v>145</v>
      </c>
      <c r="G3509" s="10">
        <f>ROUND(E3509/D3509,2)</f>
        <v>1.04</v>
      </c>
      <c r="H3509" s="9" t="s">
        <v>8217</v>
      </c>
      <c r="I3509" t="s">
        <v>8222</v>
      </c>
      <c r="J3509" t="s">
        <v>8244</v>
      </c>
      <c r="K3509">
        <v>1464732537</v>
      </c>
      <c r="L3509">
        <v>1462140537</v>
      </c>
      <c r="M3509" s="20">
        <f>(((K3509/60)/60)/24)+DATE(1970,1,1)</f>
        <v>42521.92288194444</v>
      </c>
      <c r="N3509" s="20">
        <f>(((L3509/60)/60)/24)+DATE(1970,1,1)</f>
        <v>42491.92288194444</v>
      </c>
      <c r="O3509" s="22">
        <f>M3509-N3509</f>
        <v>30</v>
      </c>
      <c r="P3509" t="b">
        <v>0</v>
      </c>
      <c r="Q3509">
        <v>72</v>
      </c>
      <c r="R3509" t="b">
        <v>1</v>
      </c>
      <c r="S3509" t="s">
        <v>8266</v>
      </c>
      <c r="T3509" s="15" t="s">
        <v>8313</v>
      </c>
      <c r="U3509" s="15" t="s">
        <v>8314</v>
      </c>
    </row>
    <row r="3510" spans="1:21" ht="60" x14ac:dyDescent="0.25">
      <c r="A3510">
        <v>3508</v>
      </c>
      <c r="B3510" s="3" t="s">
        <v>3507</v>
      </c>
      <c r="C3510" s="3" t="s">
        <v>7617</v>
      </c>
      <c r="D3510" s="6">
        <v>100</v>
      </c>
      <c r="E3510" s="8">
        <v>180</v>
      </c>
      <c r="F3510" s="13">
        <f>IFERROR(ROUND(E3510/Q3510,2),0)</f>
        <v>12</v>
      </c>
      <c r="G3510" s="10">
        <f>ROUND(E3510/D3510,2)</f>
        <v>1.8</v>
      </c>
      <c r="H3510" s="9" t="s">
        <v>8217</v>
      </c>
      <c r="I3510" t="s">
        <v>8223</v>
      </c>
      <c r="J3510" t="s">
        <v>8245</v>
      </c>
      <c r="K3510">
        <v>1462914000</v>
      </c>
      <c r="L3510">
        <v>1460914253</v>
      </c>
      <c r="M3510" s="20">
        <f>(((K3510/60)/60)/24)+DATE(1970,1,1)</f>
        <v>42500.875</v>
      </c>
      <c r="N3510" s="20">
        <f>(((L3510/60)/60)/24)+DATE(1970,1,1)</f>
        <v>42477.729780092588</v>
      </c>
      <c r="O3510" s="22">
        <f>M3510-N3510</f>
        <v>23.145219907411956</v>
      </c>
      <c r="P3510" t="b">
        <v>0</v>
      </c>
      <c r="Q3510">
        <v>15</v>
      </c>
      <c r="R3510" t="b">
        <v>1</v>
      </c>
      <c r="S3510" t="s">
        <v>8266</v>
      </c>
      <c r="T3510" s="15" t="s">
        <v>8313</v>
      </c>
      <c r="U3510" s="15" t="s">
        <v>8314</v>
      </c>
    </row>
    <row r="3511" spans="1:21" ht="60" x14ac:dyDescent="0.25">
      <c r="A3511">
        <v>3509</v>
      </c>
      <c r="B3511" s="3" t="s">
        <v>3508</v>
      </c>
      <c r="C3511" s="3" t="s">
        <v>7618</v>
      </c>
      <c r="D3511" s="6">
        <v>3000</v>
      </c>
      <c r="E3511" s="8">
        <v>3190</v>
      </c>
      <c r="F3511" s="13">
        <f>IFERROR(ROUND(E3511/Q3511,2),0)</f>
        <v>96.67</v>
      </c>
      <c r="G3511" s="10">
        <f>ROUND(E3511/D3511,2)</f>
        <v>1.06</v>
      </c>
      <c r="H3511" s="9" t="s">
        <v>8217</v>
      </c>
      <c r="I3511" t="s">
        <v>8222</v>
      </c>
      <c r="J3511" t="s">
        <v>8244</v>
      </c>
      <c r="K3511">
        <v>1416545700</v>
      </c>
      <c r="L3511">
        <v>1415392666</v>
      </c>
      <c r="M3511" s="20">
        <f>(((K3511/60)/60)/24)+DATE(1970,1,1)</f>
        <v>41964.204861111109</v>
      </c>
      <c r="N3511" s="20">
        <f>(((L3511/60)/60)/24)+DATE(1970,1,1)</f>
        <v>41950.859560185185</v>
      </c>
      <c r="O3511" s="22">
        <f>M3511-N3511</f>
        <v>13.345300925924676</v>
      </c>
      <c r="P3511" t="b">
        <v>0</v>
      </c>
      <c r="Q3511">
        <v>33</v>
      </c>
      <c r="R3511" t="b">
        <v>1</v>
      </c>
      <c r="S3511" t="s">
        <v>8266</v>
      </c>
      <c r="T3511" s="15" t="s">
        <v>8313</v>
      </c>
      <c r="U3511" s="15" t="s">
        <v>8314</v>
      </c>
    </row>
    <row r="3512" spans="1:21" ht="60" x14ac:dyDescent="0.25">
      <c r="A3512">
        <v>3510</v>
      </c>
      <c r="B3512" s="3" t="s">
        <v>3509</v>
      </c>
      <c r="C3512" s="3" t="s">
        <v>7619</v>
      </c>
      <c r="D3512" s="6">
        <v>900</v>
      </c>
      <c r="E3512" s="8">
        <v>905</v>
      </c>
      <c r="F3512" s="13">
        <f>IFERROR(ROUND(E3512/Q3512,2),0)</f>
        <v>60.33</v>
      </c>
      <c r="G3512" s="10">
        <f>ROUND(E3512/D3512,2)</f>
        <v>1.01</v>
      </c>
      <c r="H3512" s="9" t="s">
        <v>8217</v>
      </c>
      <c r="I3512" t="s">
        <v>8222</v>
      </c>
      <c r="J3512" t="s">
        <v>8244</v>
      </c>
      <c r="K3512">
        <v>1404312846</v>
      </c>
      <c r="L3512">
        <v>1402584846</v>
      </c>
      <c r="M3512" s="20">
        <f>(((K3512/60)/60)/24)+DATE(1970,1,1)</f>
        <v>41822.62090277778</v>
      </c>
      <c r="N3512" s="20">
        <f>(((L3512/60)/60)/24)+DATE(1970,1,1)</f>
        <v>41802.62090277778</v>
      </c>
      <c r="O3512" s="22">
        <f>M3512-N3512</f>
        <v>20</v>
      </c>
      <c r="P3512" t="b">
        <v>0</v>
      </c>
      <c r="Q3512">
        <v>15</v>
      </c>
      <c r="R3512" t="b">
        <v>1</v>
      </c>
      <c r="S3512" t="s">
        <v>8266</v>
      </c>
      <c r="T3512" s="15" t="s">
        <v>8313</v>
      </c>
      <c r="U3512" s="15" t="s">
        <v>8314</v>
      </c>
    </row>
    <row r="3513" spans="1:21" ht="45" x14ac:dyDescent="0.25">
      <c r="A3513">
        <v>3511</v>
      </c>
      <c r="B3513" s="3" t="s">
        <v>3510</v>
      </c>
      <c r="C3513" s="3" t="s">
        <v>7620</v>
      </c>
      <c r="D3513" s="6">
        <v>1500</v>
      </c>
      <c r="E3513" s="8">
        <v>1518</v>
      </c>
      <c r="F3513" s="13">
        <f>IFERROR(ROUND(E3513/Q3513,2),0)</f>
        <v>79.89</v>
      </c>
      <c r="G3513" s="10">
        <f>ROUND(E3513/D3513,2)</f>
        <v>1.01</v>
      </c>
      <c r="H3513" s="9" t="s">
        <v>8217</v>
      </c>
      <c r="I3513" t="s">
        <v>8223</v>
      </c>
      <c r="J3513" t="s">
        <v>8245</v>
      </c>
      <c r="K3513">
        <v>1415385000</v>
      </c>
      <c r="L3513">
        <v>1413406695</v>
      </c>
      <c r="M3513" s="20">
        <f>(((K3513/60)/60)/24)+DATE(1970,1,1)</f>
        <v>41950.770833333336</v>
      </c>
      <c r="N3513" s="20">
        <f>(((L3513/60)/60)/24)+DATE(1970,1,1)</f>
        <v>41927.873784722222</v>
      </c>
      <c r="O3513" s="22">
        <f>M3513-N3513</f>
        <v>22.89704861111386</v>
      </c>
      <c r="P3513" t="b">
        <v>0</v>
      </c>
      <c r="Q3513">
        <v>19</v>
      </c>
      <c r="R3513" t="b">
        <v>1</v>
      </c>
      <c r="S3513" t="s">
        <v>8266</v>
      </c>
      <c r="T3513" s="15" t="s">
        <v>8313</v>
      </c>
      <c r="U3513" s="15" t="s">
        <v>8314</v>
      </c>
    </row>
    <row r="3514" spans="1:21" ht="60" x14ac:dyDescent="0.25">
      <c r="A3514">
        <v>3512</v>
      </c>
      <c r="B3514" s="3" t="s">
        <v>3511</v>
      </c>
      <c r="C3514" s="3" t="s">
        <v>7621</v>
      </c>
      <c r="D3514" s="6">
        <v>1000</v>
      </c>
      <c r="E3514" s="8">
        <v>1000</v>
      </c>
      <c r="F3514" s="13">
        <f>IFERROR(ROUND(E3514/Q3514,2),0)</f>
        <v>58.82</v>
      </c>
      <c r="G3514" s="10">
        <f>ROUND(E3514/D3514,2)</f>
        <v>1</v>
      </c>
      <c r="H3514" s="9" t="s">
        <v>8217</v>
      </c>
      <c r="I3514" t="s">
        <v>8223</v>
      </c>
      <c r="J3514" t="s">
        <v>8245</v>
      </c>
      <c r="K3514">
        <v>1429789992</v>
      </c>
      <c r="L3514">
        <v>1424609592</v>
      </c>
      <c r="M3514" s="20">
        <f>(((K3514/60)/60)/24)+DATE(1970,1,1)</f>
        <v>42117.49527777778</v>
      </c>
      <c r="N3514" s="20">
        <f>(((L3514/60)/60)/24)+DATE(1970,1,1)</f>
        <v>42057.536944444444</v>
      </c>
      <c r="O3514" s="22">
        <f>M3514-N3514</f>
        <v>59.958333333335759</v>
      </c>
      <c r="P3514" t="b">
        <v>0</v>
      </c>
      <c r="Q3514">
        <v>17</v>
      </c>
      <c r="R3514" t="b">
        <v>1</v>
      </c>
      <c r="S3514" t="s">
        <v>8266</v>
      </c>
      <c r="T3514" s="15" t="s">
        <v>8313</v>
      </c>
      <c r="U3514" s="15" t="s">
        <v>8314</v>
      </c>
    </row>
    <row r="3515" spans="1:21" ht="60" x14ac:dyDescent="0.25">
      <c r="A3515">
        <v>3513</v>
      </c>
      <c r="B3515" s="3" t="s">
        <v>3512</v>
      </c>
      <c r="C3515" s="3" t="s">
        <v>7622</v>
      </c>
      <c r="D3515" s="6">
        <v>2800</v>
      </c>
      <c r="E3515" s="8">
        <v>3315</v>
      </c>
      <c r="F3515" s="13">
        <f>IFERROR(ROUND(E3515/Q3515,2),0)</f>
        <v>75.34</v>
      </c>
      <c r="G3515" s="10">
        <f>ROUND(E3515/D3515,2)</f>
        <v>1.18</v>
      </c>
      <c r="H3515" s="9" t="s">
        <v>8217</v>
      </c>
      <c r="I3515" t="s">
        <v>8222</v>
      </c>
      <c r="J3515" t="s">
        <v>8244</v>
      </c>
      <c r="K3515">
        <v>1401857940</v>
      </c>
      <c r="L3515">
        <v>1400725112</v>
      </c>
      <c r="M3515" s="20">
        <f>(((K3515/60)/60)/24)+DATE(1970,1,1)</f>
        <v>41794.207638888889</v>
      </c>
      <c r="N3515" s="20">
        <f>(((L3515/60)/60)/24)+DATE(1970,1,1)</f>
        <v>41781.096203703702</v>
      </c>
      <c r="O3515" s="22">
        <f>M3515-N3515</f>
        <v>13.111435185186565</v>
      </c>
      <c r="P3515" t="b">
        <v>0</v>
      </c>
      <c r="Q3515">
        <v>44</v>
      </c>
      <c r="R3515" t="b">
        <v>1</v>
      </c>
      <c r="S3515" t="s">
        <v>8266</v>
      </c>
      <c r="T3515" s="15" t="s">
        <v>8313</v>
      </c>
      <c r="U3515" s="15" t="s">
        <v>8314</v>
      </c>
    </row>
    <row r="3516" spans="1:21" ht="45" x14ac:dyDescent="0.25">
      <c r="A3516">
        <v>3514</v>
      </c>
      <c r="B3516" s="3" t="s">
        <v>3513</v>
      </c>
      <c r="C3516" s="3" t="s">
        <v>7623</v>
      </c>
      <c r="D3516" s="6">
        <v>500</v>
      </c>
      <c r="E3516" s="8">
        <v>550</v>
      </c>
      <c r="F3516" s="13">
        <f>IFERROR(ROUND(E3516/Q3516,2),0)</f>
        <v>55</v>
      </c>
      <c r="G3516" s="10">
        <f>ROUND(E3516/D3516,2)</f>
        <v>1.1000000000000001</v>
      </c>
      <c r="H3516" s="9" t="s">
        <v>8217</v>
      </c>
      <c r="I3516" t="s">
        <v>8222</v>
      </c>
      <c r="J3516" t="s">
        <v>8244</v>
      </c>
      <c r="K3516">
        <v>1422853140</v>
      </c>
      <c r="L3516">
        <v>1421439552</v>
      </c>
      <c r="M3516" s="20">
        <f>(((K3516/60)/60)/24)+DATE(1970,1,1)</f>
        <v>42037.207638888889</v>
      </c>
      <c r="N3516" s="20">
        <f>(((L3516/60)/60)/24)+DATE(1970,1,1)</f>
        <v>42020.846666666665</v>
      </c>
      <c r="O3516" s="22">
        <f>M3516-N3516</f>
        <v>16.360972222224518</v>
      </c>
      <c r="P3516" t="b">
        <v>0</v>
      </c>
      <c r="Q3516">
        <v>10</v>
      </c>
      <c r="R3516" t="b">
        <v>1</v>
      </c>
      <c r="S3516" t="s">
        <v>8266</v>
      </c>
      <c r="T3516" s="15" t="s">
        <v>8313</v>
      </c>
      <c r="U3516" s="15" t="s">
        <v>8314</v>
      </c>
    </row>
    <row r="3517" spans="1:21" ht="45" x14ac:dyDescent="0.25">
      <c r="A3517">
        <v>3515</v>
      </c>
      <c r="B3517" s="3" t="s">
        <v>3514</v>
      </c>
      <c r="C3517" s="3" t="s">
        <v>7624</v>
      </c>
      <c r="D3517" s="6">
        <v>3000</v>
      </c>
      <c r="E3517" s="8">
        <v>3080</v>
      </c>
      <c r="F3517" s="13">
        <f>IFERROR(ROUND(E3517/Q3517,2),0)</f>
        <v>66.959999999999994</v>
      </c>
      <c r="G3517" s="10">
        <f>ROUND(E3517/D3517,2)</f>
        <v>1.03</v>
      </c>
      <c r="H3517" s="9" t="s">
        <v>8217</v>
      </c>
      <c r="I3517" t="s">
        <v>8222</v>
      </c>
      <c r="J3517" t="s">
        <v>8244</v>
      </c>
      <c r="K3517">
        <v>1433097171</v>
      </c>
      <c r="L3517">
        <v>1430505171</v>
      </c>
      <c r="M3517" s="20">
        <f>(((K3517/60)/60)/24)+DATE(1970,1,1)</f>
        <v>42155.772812499999</v>
      </c>
      <c r="N3517" s="20">
        <f>(((L3517/60)/60)/24)+DATE(1970,1,1)</f>
        <v>42125.772812499999</v>
      </c>
      <c r="O3517" s="22">
        <f>M3517-N3517</f>
        <v>30</v>
      </c>
      <c r="P3517" t="b">
        <v>0</v>
      </c>
      <c r="Q3517">
        <v>46</v>
      </c>
      <c r="R3517" t="b">
        <v>1</v>
      </c>
      <c r="S3517" t="s">
        <v>8266</v>
      </c>
      <c r="T3517" s="15" t="s">
        <v>8313</v>
      </c>
      <c r="U3517" s="15" t="s">
        <v>8314</v>
      </c>
    </row>
    <row r="3518" spans="1:21" ht="60" x14ac:dyDescent="0.25">
      <c r="A3518">
        <v>3516</v>
      </c>
      <c r="B3518" s="3" t="s">
        <v>3515</v>
      </c>
      <c r="C3518" s="3" t="s">
        <v>7625</v>
      </c>
      <c r="D3518" s="6">
        <v>2500</v>
      </c>
      <c r="E3518" s="8">
        <v>2500</v>
      </c>
      <c r="F3518" s="13">
        <f>IFERROR(ROUND(E3518/Q3518,2),0)</f>
        <v>227.27</v>
      </c>
      <c r="G3518" s="10">
        <f>ROUND(E3518/D3518,2)</f>
        <v>1</v>
      </c>
      <c r="H3518" s="9" t="s">
        <v>8217</v>
      </c>
      <c r="I3518" t="s">
        <v>8222</v>
      </c>
      <c r="J3518" t="s">
        <v>8244</v>
      </c>
      <c r="K3518">
        <v>1410145200</v>
      </c>
      <c r="L3518">
        <v>1407197670</v>
      </c>
      <c r="M3518" s="20">
        <f>(((K3518/60)/60)/24)+DATE(1970,1,1)</f>
        <v>41890.125</v>
      </c>
      <c r="N3518" s="20">
        <f>(((L3518/60)/60)/24)+DATE(1970,1,1)</f>
        <v>41856.010069444441</v>
      </c>
      <c r="O3518" s="22">
        <f>M3518-N3518</f>
        <v>34.114930555559113</v>
      </c>
      <c r="P3518" t="b">
        <v>0</v>
      </c>
      <c r="Q3518">
        <v>11</v>
      </c>
      <c r="R3518" t="b">
        <v>1</v>
      </c>
      <c r="S3518" t="s">
        <v>8266</v>
      </c>
      <c r="T3518" s="15" t="s">
        <v>8313</v>
      </c>
      <c r="U3518" s="15" t="s">
        <v>8314</v>
      </c>
    </row>
    <row r="3519" spans="1:21" ht="45" x14ac:dyDescent="0.25">
      <c r="A3519">
        <v>3517</v>
      </c>
      <c r="B3519" s="3" t="s">
        <v>3516</v>
      </c>
      <c r="C3519" s="3" t="s">
        <v>7626</v>
      </c>
      <c r="D3519" s="6">
        <v>4000</v>
      </c>
      <c r="E3519" s="8">
        <v>4000</v>
      </c>
      <c r="F3519" s="13">
        <f>IFERROR(ROUND(E3519/Q3519,2),0)</f>
        <v>307.69</v>
      </c>
      <c r="G3519" s="10">
        <f>ROUND(E3519/D3519,2)</f>
        <v>1</v>
      </c>
      <c r="H3519" s="9" t="s">
        <v>8217</v>
      </c>
      <c r="I3519" t="s">
        <v>8223</v>
      </c>
      <c r="J3519" t="s">
        <v>8245</v>
      </c>
      <c r="K3519">
        <v>1404471600</v>
      </c>
      <c r="L3519">
        <v>1401910634</v>
      </c>
      <c r="M3519" s="20">
        <f>(((K3519/60)/60)/24)+DATE(1970,1,1)</f>
        <v>41824.458333333336</v>
      </c>
      <c r="N3519" s="20">
        <f>(((L3519/60)/60)/24)+DATE(1970,1,1)</f>
        <v>41794.817523148151</v>
      </c>
      <c r="O3519" s="22">
        <f>M3519-N3519</f>
        <v>29.640810185184819</v>
      </c>
      <c r="P3519" t="b">
        <v>0</v>
      </c>
      <c r="Q3519">
        <v>13</v>
      </c>
      <c r="R3519" t="b">
        <v>1</v>
      </c>
      <c r="S3519" t="s">
        <v>8266</v>
      </c>
      <c r="T3519" s="15" t="s">
        <v>8313</v>
      </c>
      <c r="U3519" s="15" t="s">
        <v>8314</v>
      </c>
    </row>
    <row r="3520" spans="1:21" ht="60" x14ac:dyDescent="0.25">
      <c r="A3520">
        <v>3518</v>
      </c>
      <c r="B3520" s="3" t="s">
        <v>3517</v>
      </c>
      <c r="C3520" s="3" t="s">
        <v>7627</v>
      </c>
      <c r="D3520" s="6">
        <v>1500</v>
      </c>
      <c r="E3520" s="8">
        <v>1650.69</v>
      </c>
      <c r="F3520" s="13">
        <f>IFERROR(ROUND(E3520/Q3520,2),0)</f>
        <v>50.02</v>
      </c>
      <c r="G3520" s="10">
        <f>ROUND(E3520/D3520,2)</f>
        <v>1.1000000000000001</v>
      </c>
      <c r="H3520" s="9" t="s">
        <v>8217</v>
      </c>
      <c r="I3520" t="s">
        <v>8222</v>
      </c>
      <c r="J3520" t="s">
        <v>8244</v>
      </c>
      <c r="K3520">
        <v>1412259660</v>
      </c>
      <c r="L3520">
        <v>1410461299</v>
      </c>
      <c r="M3520" s="20">
        <f>(((K3520/60)/60)/24)+DATE(1970,1,1)</f>
        <v>41914.597916666666</v>
      </c>
      <c r="N3520" s="20">
        <f>(((L3520/60)/60)/24)+DATE(1970,1,1)</f>
        <v>41893.783553240741</v>
      </c>
      <c r="O3520" s="22">
        <f>M3520-N3520</f>
        <v>20.814363425924967</v>
      </c>
      <c r="P3520" t="b">
        <v>0</v>
      </c>
      <c r="Q3520">
        <v>33</v>
      </c>
      <c r="R3520" t="b">
        <v>1</v>
      </c>
      <c r="S3520" t="s">
        <v>8266</v>
      </c>
      <c r="T3520" s="15" t="s">
        <v>8313</v>
      </c>
      <c r="U3520" s="15" t="s">
        <v>8314</v>
      </c>
    </row>
    <row r="3521" spans="1:21" ht="45" x14ac:dyDescent="0.25">
      <c r="A3521">
        <v>3519</v>
      </c>
      <c r="B3521" s="3" t="s">
        <v>3518</v>
      </c>
      <c r="C3521" s="3" t="s">
        <v>7628</v>
      </c>
      <c r="D3521" s="6">
        <v>2000</v>
      </c>
      <c r="E3521" s="8">
        <v>2027</v>
      </c>
      <c r="F3521" s="13">
        <f>IFERROR(ROUND(E3521/Q3521,2),0)</f>
        <v>72.39</v>
      </c>
      <c r="G3521" s="10">
        <f>ROUND(E3521/D3521,2)</f>
        <v>1.01</v>
      </c>
      <c r="H3521" s="9" t="s">
        <v>8217</v>
      </c>
      <c r="I3521" t="s">
        <v>8223</v>
      </c>
      <c r="J3521" t="s">
        <v>8245</v>
      </c>
      <c r="K3521">
        <v>1425478950</v>
      </c>
      <c r="L3521">
        <v>1422886950</v>
      </c>
      <c r="M3521" s="20">
        <f>(((K3521/60)/60)/24)+DATE(1970,1,1)</f>
        <v>42067.598958333328</v>
      </c>
      <c r="N3521" s="20">
        <f>(((L3521/60)/60)/24)+DATE(1970,1,1)</f>
        <v>42037.598958333328</v>
      </c>
      <c r="O3521" s="22">
        <f>M3521-N3521</f>
        <v>30</v>
      </c>
      <c r="P3521" t="b">
        <v>0</v>
      </c>
      <c r="Q3521">
        <v>28</v>
      </c>
      <c r="R3521" t="b">
        <v>1</v>
      </c>
      <c r="S3521" t="s">
        <v>8266</v>
      </c>
      <c r="T3521" s="15" t="s">
        <v>8313</v>
      </c>
      <c r="U3521" s="15" t="s">
        <v>8314</v>
      </c>
    </row>
    <row r="3522" spans="1:21" ht="45" x14ac:dyDescent="0.25">
      <c r="A3522">
        <v>3520</v>
      </c>
      <c r="B3522" s="3" t="s">
        <v>3519</v>
      </c>
      <c r="C3522" s="3" t="s">
        <v>7629</v>
      </c>
      <c r="D3522" s="6">
        <v>2000</v>
      </c>
      <c r="E3522" s="8">
        <v>2015</v>
      </c>
      <c r="F3522" s="13">
        <f>IFERROR(ROUND(E3522/Q3522,2),0)</f>
        <v>95.95</v>
      </c>
      <c r="G3522" s="10">
        <f>ROUND(E3522/D3522,2)</f>
        <v>1.01</v>
      </c>
      <c r="H3522" s="9" t="s">
        <v>8217</v>
      </c>
      <c r="I3522" t="s">
        <v>8223</v>
      </c>
      <c r="J3522" t="s">
        <v>8245</v>
      </c>
      <c r="K3522">
        <v>1441547220</v>
      </c>
      <c r="L3522">
        <v>1439322412</v>
      </c>
      <c r="M3522" s="20">
        <f>(((K3522/60)/60)/24)+DATE(1970,1,1)</f>
        <v>42253.57430555555</v>
      </c>
      <c r="N3522" s="20">
        <f>(((L3522/60)/60)/24)+DATE(1970,1,1)</f>
        <v>42227.824212962965</v>
      </c>
      <c r="O3522" s="22">
        <f>M3522-N3522</f>
        <v>25.750092592585133</v>
      </c>
      <c r="P3522" t="b">
        <v>0</v>
      </c>
      <c r="Q3522">
        <v>21</v>
      </c>
      <c r="R3522" t="b">
        <v>1</v>
      </c>
      <c r="S3522" t="s">
        <v>8266</v>
      </c>
      <c r="T3522" s="15" t="s">
        <v>8313</v>
      </c>
      <c r="U3522" s="15" t="s">
        <v>8314</v>
      </c>
    </row>
    <row r="3523" spans="1:21" ht="60" x14ac:dyDescent="0.25">
      <c r="A3523">
        <v>3521</v>
      </c>
      <c r="B3523" s="3" t="s">
        <v>3520</v>
      </c>
      <c r="C3523" s="3" t="s">
        <v>7630</v>
      </c>
      <c r="D3523" s="6">
        <v>350</v>
      </c>
      <c r="E3523" s="8">
        <v>593</v>
      </c>
      <c r="F3523" s="13">
        <f>IFERROR(ROUND(E3523/Q3523,2),0)</f>
        <v>45.62</v>
      </c>
      <c r="G3523" s="10">
        <f>ROUND(E3523/D3523,2)</f>
        <v>1.69</v>
      </c>
      <c r="H3523" s="9" t="s">
        <v>8217</v>
      </c>
      <c r="I3523" t="s">
        <v>8222</v>
      </c>
      <c r="J3523" t="s">
        <v>8244</v>
      </c>
      <c r="K3523">
        <v>1411980020</v>
      </c>
      <c r="L3523">
        <v>1409388020</v>
      </c>
      <c r="M3523" s="20">
        <f>(((K3523/60)/60)/24)+DATE(1970,1,1)</f>
        <v>41911.361342592594</v>
      </c>
      <c r="N3523" s="20">
        <f>(((L3523/60)/60)/24)+DATE(1970,1,1)</f>
        <v>41881.361342592594</v>
      </c>
      <c r="O3523" s="22">
        <f>M3523-N3523</f>
        <v>30</v>
      </c>
      <c r="P3523" t="b">
        <v>0</v>
      </c>
      <c r="Q3523">
        <v>13</v>
      </c>
      <c r="R3523" t="b">
        <v>1</v>
      </c>
      <c r="S3523" t="s">
        <v>8266</v>
      </c>
      <c r="T3523" s="15" t="s">
        <v>8313</v>
      </c>
      <c r="U3523" s="15" t="s">
        <v>8314</v>
      </c>
    </row>
    <row r="3524" spans="1:21" ht="60" x14ac:dyDescent="0.25">
      <c r="A3524">
        <v>3522</v>
      </c>
      <c r="B3524" s="3" t="s">
        <v>3521</v>
      </c>
      <c r="C3524" s="3" t="s">
        <v>7631</v>
      </c>
      <c r="D3524" s="6">
        <v>1395</v>
      </c>
      <c r="E3524" s="8">
        <v>1395</v>
      </c>
      <c r="F3524" s="13">
        <f>IFERROR(ROUND(E3524/Q3524,2),0)</f>
        <v>41.03</v>
      </c>
      <c r="G3524" s="10">
        <f>ROUND(E3524/D3524,2)</f>
        <v>1</v>
      </c>
      <c r="H3524" s="9" t="s">
        <v>8217</v>
      </c>
      <c r="I3524" t="s">
        <v>8223</v>
      </c>
      <c r="J3524" t="s">
        <v>8245</v>
      </c>
      <c r="K3524">
        <v>1442311560</v>
      </c>
      <c r="L3524">
        <v>1439924246</v>
      </c>
      <c r="M3524" s="20">
        <f>(((K3524/60)/60)/24)+DATE(1970,1,1)</f>
        <v>42262.420833333337</v>
      </c>
      <c r="N3524" s="20">
        <f>(((L3524/60)/60)/24)+DATE(1970,1,1)</f>
        <v>42234.789884259255</v>
      </c>
      <c r="O3524" s="22">
        <f>M3524-N3524</f>
        <v>27.630949074082309</v>
      </c>
      <c r="P3524" t="b">
        <v>0</v>
      </c>
      <c r="Q3524">
        <v>34</v>
      </c>
      <c r="R3524" t="b">
        <v>1</v>
      </c>
      <c r="S3524" t="s">
        <v>8266</v>
      </c>
      <c r="T3524" s="15" t="s">
        <v>8313</v>
      </c>
      <c r="U3524" s="15" t="s">
        <v>8314</v>
      </c>
    </row>
    <row r="3525" spans="1:21" ht="45" x14ac:dyDescent="0.25">
      <c r="A3525">
        <v>3523</v>
      </c>
      <c r="B3525" s="3" t="s">
        <v>3522</v>
      </c>
      <c r="C3525" s="3" t="s">
        <v>7632</v>
      </c>
      <c r="D3525" s="6">
        <v>4000</v>
      </c>
      <c r="E3525" s="8">
        <v>4546</v>
      </c>
      <c r="F3525" s="13">
        <f>IFERROR(ROUND(E3525/Q3525,2),0)</f>
        <v>56.83</v>
      </c>
      <c r="G3525" s="10">
        <f>ROUND(E3525/D3525,2)</f>
        <v>1.1399999999999999</v>
      </c>
      <c r="H3525" s="9" t="s">
        <v>8217</v>
      </c>
      <c r="I3525" t="s">
        <v>8223</v>
      </c>
      <c r="J3525" t="s">
        <v>8245</v>
      </c>
      <c r="K3525">
        <v>1474844400</v>
      </c>
      <c r="L3525">
        <v>1469871148</v>
      </c>
      <c r="M3525" s="20">
        <f>(((K3525/60)/60)/24)+DATE(1970,1,1)</f>
        <v>42638.958333333328</v>
      </c>
      <c r="N3525" s="20">
        <f>(((L3525/60)/60)/24)+DATE(1970,1,1)</f>
        <v>42581.397546296299</v>
      </c>
      <c r="O3525" s="22">
        <f>M3525-N3525</f>
        <v>57.560787037029513</v>
      </c>
      <c r="P3525" t="b">
        <v>0</v>
      </c>
      <c r="Q3525">
        <v>80</v>
      </c>
      <c r="R3525" t="b">
        <v>1</v>
      </c>
      <c r="S3525" t="s">
        <v>8266</v>
      </c>
      <c r="T3525" s="15" t="s">
        <v>8313</v>
      </c>
      <c r="U3525" s="15" t="s">
        <v>8314</v>
      </c>
    </row>
    <row r="3526" spans="1:21" ht="60" x14ac:dyDescent="0.25">
      <c r="A3526">
        <v>3524</v>
      </c>
      <c r="B3526" s="3" t="s">
        <v>3523</v>
      </c>
      <c r="C3526" s="3" t="s">
        <v>7633</v>
      </c>
      <c r="D3526" s="6">
        <v>10000</v>
      </c>
      <c r="E3526" s="8">
        <v>10156</v>
      </c>
      <c r="F3526" s="13">
        <f>IFERROR(ROUND(E3526/Q3526,2),0)</f>
        <v>137.24</v>
      </c>
      <c r="G3526" s="10">
        <f>ROUND(E3526/D3526,2)</f>
        <v>1.02</v>
      </c>
      <c r="H3526" s="9" t="s">
        <v>8217</v>
      </c>
      <c r="I3526" t="s">
        <v>8222</v>
      </c>
      <c r="J3526" t="s">
        <v>8244</v>
      </c>
      <c r="K3526">
        <v>1410580800</v>
      </c>
      <c r="L3526">
        <v>1409336373</v>
      </c>
      <c r="M3526" s="20">
        <f>(((K3526/60)/60)/24)+DATE(1970,1,1)</f>
        <v>41895.166666666664</v>
      </c>
      <c r="N3526" s="20">
        <f>(((L3526/60)/60)/24)+DATE(1970,1,1)</f>
        <v>41880.76357638889</v>
      </c>
      <c r="O3526" s="22">
        <f>M3526-N3526</f>
        <v>14.403090277774027</v>
      </c>
      <c r="P3526" t="b">
        <v>0</v>
      </c>
      <c r="Q3526">
        <v>74</v>
      </c>
      <c r="R3526" t="b">
        <v>1</v>
      </c>
      <c r="S3526" t="s">
        <v>8266</v>
      </c>
      <c r="T3526" s="15" t="s">
        <v>8313</v>
      </c>
      <c r="U3526" s="15" t="s">
        <v>8314</v>
      </c>
    </row>
    <row r="3527" spans="1:21" ht="45" x14ac:dyDescent="0.25">
      <c r="A3527">
        <v>3525</v>
      </c>
      <c r="B3527" s="3" t="s">
        <v>3524</v>
      </c>
      <c r="C3527" s="3" t="s">
        <v>7634</v>
      </c>
      <c r="D3527" s="6">
        <v>500</v>
      </c>
      <c r="E3527" s="8">
        <v>530</v>
      </c>
      <c r="F3527" s="13">
        <f>IFERROR(ROUND(E3527/Q3527,2),0)</f>
        <v>75.709999999999994</v>
      </c>
      <c r="G3527" s="10">
        <f>ROUND(E3527/D3527,2)</f>
        <v>1.06</v>
      </c>
      <c r="H3527" s="9" t="s">
        <v>8217</v>
      </c>
      <c r="I3527" t="s">
        <v>8222</v>
      </c>
      <c r="J3527" t="s">
        <v>8244</v>
      </c>
      <c r="K3527">
        <v>1439136000</v>
      </c>
      <c r="L3527">
        <v>1438188106</v>
      </c>
      <c r="M3527" s="20">
        <f>(((K3527/60)/60)/24)+DATE(1970,1,1)</f>
        <v>42225.666666666672</v>
      </c>
      <c r="N3527" s="20">
        <f>(((L3527/60)/60)/24)+DATE(1970,1,1)</f>
        <v>42214.6956712963</v>
      </c>
      <c r="O3527" s="22">
        <f>M3527-N3527</f>
        <v>10.970995370371384</v>
      </c>
      <c r="P3527" t="b">
        <v>0</v>
      </c>
      <c r="Q3527">
        <v>7</v>
      </c>
      <c r="R3527" t="b">
        <v>1</v>
      </c>
      <c r="S3527" t="s">
        <v>8266</v>
      </c>
      <c r="T3527" s="15" t="s">
        <v>8313</v>
      </c>
      <c r="U3527" s="15" t="s">
        <v>8314</v>
      </c>
    </row>
    <row r="3528" spans="1:21" ht="60" x14ac:dyDescent="0.25">
      <c r="A3528">
        <v>3526</v>
      </c>
      <c r="B3528" s="3" t="s">
        <v>3525</v>
      </c>
      <c r="C3528" s="3" t="s">
        <v>7635</v>
      </c>
      <c r="D3528" s="6">
        <v>3300</v>
      </c>
      <c r="E3528" s="8">
        <v>3366</v>
      </c>
      <c r="F3528" s="13">
        <f>IFERROR(ROUND(E3528/Q3528,2),0)</f>
        <v>99</v>
      </c>
      <c r="G3528" s="10">
        <f>ROUND(E3528/D3528,2)</f>
        <v>1.02</v>
      </c>
      <c r="H3528" s="9" t="s">
        <v>8217</v>
      </c>
      <c r="I3528" t="s">
        <v>8222</v>
      </c>
      <c r="J3528" t="s">
        <v>8244</v>
      </c>
      <c r="K3528">
        <v>1461823140</v>
      </c>
      <c r="L3528">
        <v>1459411371</v>
      </c>
      <c r="M3528" s="20">
        <f>(((K3528/60)/60)/24)+DATE(1970,1,1)</f>
        <v>42488.249305555553</v>
      </c>
      <c r="N3528" s="20">
        <f>(((L3528/60)/60)/24)+DATE(1970,1,1)</f>
        <v>42460.335312499999</v>
      </c>
      <c r="O3528" s="22">
        <f>M3528-N3528</f>
        <v>27.913993055553874</v>
      </c>
      <c r="P3528" t="b">
        <v>0</v>
      </c>
      <c r="Q3528">
        <v>34</v>
      </c>
      <c r="R3528" t="b">
        <v>1</v>
      </c>
      <c r="S3528" t="s">
        <v>8266</v>
      </c>
      <c r="T3528" s="15" t="s">
        <v>8313</v>
      </c>
      <c r="U3528" s="15" t="s">
        <v>8314</v>
      </c>
    </row>
    <row r="3529" spans="1:21" ht="60" x14ac:dyDescent="0.25">
      <c r="A3529">
        <v>3527</v>
      </c>
      <c r="B3529" s="3" t="s">
        <v>3526</v>
      </c>
      <c r="C3529" s="3" t="s">
        <v>7636</v>
      </c>
      <c r="D3529" s="6">
        <v>6000</v>
      </c>
      <c r="E3529" s="8">
        <v>7015</v>
      </c>
      <c r="F3529" s="13">
        <f>IFERROR(ROUND(E3529/Q3529,2),0)</f>
        <v>81.569999999999993</v>
      </c>
      <c r="G3529" s="10">
        <f>ROUND(E3529/D3529,2)</f>
        <v>1.17</v>
      </c>
      <c r="H3529" s="9" t="s">
        <v>8217</v>
      </c>
      <c r="I3529" t="s">
        <v>8222</v>
      </c>
      <c r="J3529" t="s">
        <v>8244</v>
      </c>
      <c r="K3529">
        <v>1436587140</v>
      </c>
      <c r="L3529">
        <v>1434069205</v>
      </c>
      <c r="M3529" s="20">
        <f>(((K3529/60)/60)/24)+DATE(1970,1,1)</f>
        <v>42196.165972222225</v>
      </c>
      <c r="N3529" s="20">
        <f>(((L3529/60)/60)/24)+DATE(1970,1,1)</f>
        <v>42167.023206018523</v>
      </c>
      <c r="O3529" s="22">
        <f>M3529-N3529</f>
        <v>29.142766203702195</v>
      </c>
      <c r="P3529" t="b">
        <v>0</v>
      </c>
      <c r="Q3529">
        <v>86</v>
      </c>
      <c r="R3529" t="b">
        <v>1</v>
      </c>
      <c r="S3529" t="s">
        <v>8266</v>
      </c>
      <c r="T3529" s="15" t="s">
        <v>8313</v>
      </c>
      <c r="U3529" s="15" t="s">
        <v>8314</v>
      </c>
    </row>
    <row r="3530" spans="1:21" ht="45" x14ac:dyDescent="0.25">
      <c r="A3530">
        <v>3528</v>
      </c>
      <c r="B3530" s="3" t="s">
        <v>3527</v>
      </c>
      <c r="C3530" s="3" t="s">
        <v>7637</v>
      </c>
      <c r="D3530" s="6">
        <v>1650</v>
      </c>
      <c r="E3530" s="8">
        <v>1669</v>
      </c>
      <c r="F3530" s="13">
        <f>IFERROR(ROUND(E3530/Q3530,2),0)</f>
        <v>45.11</v>
      </c>
      <c r="G3530" s="10">
        <f>ROUND(E3530/D3530,2)</f>
        <v>1.01</v>
      </c>
      <c r="H3530" s="9" t="s">
        <v>8217</v>
      </c>
      <c r="I3530" t="s">
        <v>8223</v>
      </c>
      <c r="J3530" t="s">
        <v>8245</v>
      </c>
      <c r="K3530">
        <v>1484740918</v>
      </c>
      <c r="L3530">
        <v>1483012918</v>
      </c>
      <c r="M3530" s="20">
        <f>(((K3530/60)/60)/24)+DATE(1970,1,1)</f>
        <v>42753.50136574074</v>
      </c>
      <c r="N3530" s="20">
        <f>(((L3530/60)/60)/24)+DATE(1970,1,1)</f>
        <v>42733.50136574074</v>
      </c>
      <c r="O3530" s="22">
        <f>M3530-N3530</f>
        <v>20</v>
      </c>
      <c r="P3530" t="b">
        <v>0</v>
      </c>
      <c r="Q3530">
        <v>37</v>
      </c>
      <c r="R3530" t="b">
        <v>1</v>
      </c>
      <c r="S3530" t="s">
        <v>8266</v>
      </c>
      <c r="T3530" s="15" t="s">
        <v>8313</v>
      </c>
      <c r="U3530" s="15" t="s">
        <v>8314</v>
      </c>
    </row>
    <row r="3531" spans="1:21" ht="60" x14ac:dyDescent="0.25">
      <c r="A3531">
        <v>3529</v>
      </c>
      <c r="B3531" s="3" t="s">
        <v>3528</v>
      </c>
      <c r="C3531" s="3" t="s">
        <v>7638</v>
      </c>
      <c r="D3531" s="6">
        <v>500</v>
      </c>
      <c r="E3531" s="8">
        <v>660</v>
      </c>
      <c r="F3531" s="13">
        <f>IFERROR(ROUND(E3531/Q3531,2),0)</f>
        <v>36.67</v>
      </c>
      <c r="G3531" s="10">
        <f>ROUND(E3531/D3531,2)</f>
        <v>1.32</v>
      </c>
      <c r="H3531" s="9" t="s">
        <v>8217</v>
      </c>
      <c r="I3531" t="s">
        <v>8222</v>
      </c>
      <c r="J3531" t="s">
        <v>8244</v>
      </c>
      <c r="K3531">
        <v>1436749200</v>
      </c>
      <c r="L3531">
        <v>1434997018</v>
      </c>
      <c r="M3531" s="20">
        <f>(((K3531/60)/60)/24)+DATE(1970,1,1)</f>
        <v>42198.041666666672</v>
      </c>
      <c r="N3531" s="20">
        <f>(((L3531/60)/60)/24)+DATE(1970,1,1)</f>
        <v>42177.761782407411</v>
      </c>
      <c r="O3531" s="22">
        <f>M3531-N3531</f>
        <v>20.279884259260143</v>
      </c>
      <c r="P3531" t="b">
        <v>0</v>
      </c>
      <c r="Q3531">
        <v>18</v>
      </c>
      <c r="R3531" t="b">
        <v>1</v>
      </c>
      <c r="S3531" t="s">
        <v>8266</v>
      </c>
      <c r="T3531" s="15" t="s">
        <v>8313</v>
      </c>
      <c r="U3531" s="15" t="s">
        <v>8314</v>
      </c>
    </row>
    <row r="3532" spans="1:21" ht="60" x14ac:dyDescent="0.25">
      <c r="A3532">
        <v>3530</v>
      </c>
      <c r="B3532" s="3" t="s">
        <v>3529</v>
      </c>
      <c r="C3532" s="3" t="s">
        <v>7639</v>
      </c>
      <c r="D3532" s="6">
        <v>2750</v>
      </c>
      <c r="E3532" s="8">
        <v>2750</v>
      </c>
      <c r="F3532" s="13">
        <f>IFERROR(ROUND(E3532/Q3532,2),0)</f>
        <v>125</v>
      </c>
      <c r="G3532" s="10">
        <f>ROUND(E3532/D3532,2)</f>
        <v>1</v>
      </c>
      <c r="H3532" s="9" t="s">
        <v>8217</v>
      </c>
      <c r="I3532" t="s">
        <v>8223</v>
      </c>
      <c r="J3532" t="s">
        <v>8245</v>
      </c>
      <c r="K3532">
        <v>1460318400</v>
      </c>
      <c r="L3532">
        <v>1457881057</v>
      </c>
      <c r="M3532" s="20">
        <f>(((K3532/60)/60)/24)+DATE(1970,1,1)</f>
        <v>42470.833333333328</v>
      </c>
      <c r="N3532" s="20">
        <f>(((L3532/60)/60)/24)+DATE(1970,1,1)</f>
        <v>42442.623344907406</v>
      </c>
      <c r="O3532" s="22">
        <f>M3532-N3532</f>
        <v>28.209988425922347</v>
      </c>
      <c r="P3532" t="b">
        <v>0</v>
      </c>
      <c r="Q3532">
        <v>22</v>
      </c>
      <c r="R3532" t="b">
        <v>1</v>
      </c>
      <c r="S3532" t="s">
        <v>8266</v>
      </c>
      <c r="T3532" s="15" t="s">
        <v>8313</v>
      </c>
      <c r="U3532" s="15" t="s">
        <v>8314</v>
      </c>
    </row>
    <row r="3533" spans="1:21" x14ac:dyDescent="0.25">
      <c r="A3533">
        <v>3531</v>
      </c>
      <c r="B3533" s="3" t="s">
        <v>3530</v>
      </c>
      <c r="C3533" s="3" t="s">
        <v>7640</v>
      </c>
      <c r="D3533" s="6">
        <v>1000</v>
      </c>
      <c r="E3533" s="8">
        <v>1280</v>
      </c>
      <c r="F3533" s="13">
        <f>IFERROR(ROUND(E3533/Q3533,2),0)</f>
        <v>49.23</v>
      </c>
      <c r="G3533" s="10">
        <f>ROUND(E3533/D3533,2)</f>
        <v>1.28</v>
      </c>
      <c r="H3533" s="9" t="s">
        <v>8217</v>
      </c>
      <c r="I3533" t="s">
        <v>8222</v>
      </c>
      <c r="J3533" t="s">
        <v>8244</v>
      </c>
      <c r="K3533">
        <v>1467301334</v>
      </c>
      <c r="L3533">
        <v>1464709334</v>
      </c>
      <c r="M3533" s="20">
        <f>(((K3533/60)/60)/24)+DATE(1970,1,1)</f>
        <v>42551.654328703706</v>
      </c>
      <c r="N3533" s="20">
        <f>(((L3533/60)/60)/24)+DATE(1970,1,1)</f>
        <v>42521.654328703706</v>
      </c>
      <c r="O3533" s="22">
        <f>M3533-N3533</f>
        <v>30</v>
      </c>
      <c r="P3533" t="b">
        <v>0</v>
      </c>
      <c r="Q3533">
        <v>26</v>
      </c>
      <c r="R3533" t="b">
        <v>1</v>
      </c>
      <c r="S3533" t="s">
        <v>8266</v>
      </c>
      <c r="T3533" s="15" t="s">
        <v>8313</v>
      </c>
      <c r="U3533" s="15" t="s">
        <v>8314</v>
      </c>
    </row>
    <row r="3534" spans="1:21" ht="60" x14ac:dyDescent="0.25">
      <c r="A3534">
        <v>3532</v>
      </c>
      <c r="B3534" s="3" t="s">
        <v>3531</v>
      </c>
      <c r="C3534" s="3" t="s">
        <v>7641</v>
      </c>
      <c r="D3534" s="6">
        <v>960</v>
      </c>
      <c r="E3534" s="8">
        <v>1142</v>
      </c>
      <c r="F3534" s="13">
        <f>IFERROR(ROUND(E3534/Q3534,2),0)</f>
        <v>42.3</v>
      </c>
      <c r="G3534" s="10">
        <f>ROUND(E3534/D3534,2)</f>
        <v>1.19</v>
      </c>
      <c r="H3534" s="9" t="s">
        <v>8217</v>
      </c>
      <c r="I3534" t="s">
        <v>8222</v>
      </c>
      <c r="J3534" t="s">
        <v>8244</v>
      </c>
      <c r="K3534">
        <v>1411012740</v>
      </c>
      <c r="L3534">
        <v>1409667827</v>
      </c>
      <c r="M3534" s="20">
        <f>(((K3534/60)/60)/24)+DATE(1970,1,1)</f>
        <v>41900.165972222225</v>
      </c>
      <c r="N3534" s="20">
        <f>(((L3534/60)/60)/24)+DATE(1970,1,1)</f>
        <v>41884.599849537037</v>
      </c>
      <c r="O3534" s="22">
        <f>M3534-N3534</f>
        <v>15.56612268518802</v>
      </c>
      <c r="P3534" t="b">
        <v>0</v>
      </c>
      <c r="Q3534">
        <v>27</v>
      </c>
      <c r="R3534" t="b">
        <v>1</v>
      </c>
      <c r="S3534" t="s">
        <v>8266</v>
      </c>
      <c r="T3534" s="15" t="s">
        <v>8313</v>
      </c>
      <c r="U3534" s="15" t="s">
        <v>8314</v>
      </c>
    </row>
    <row r="3535" spans="1:21" ht="60" x14ac:dyDescent="0.25">
      <c r="A3535">
        <v>3533</v>
      </c>
      <c r="B3535" s="3" t="s">
        <v>3532</v>
      </c>
      <c r="C3535" s="3" t="s">
        <v>7642</v>
      </c>
      <c r="D3535" s="6">
        <v>500</v>
      </c>
      <c r="E3535" s="8">
        <v>631</v>
      </c>
      <c r="F3535" s="13">
        <f>IFERROR(ROUND(E3535/Q3535,2),0)</f>
        <v>78.88</v>
      </c>
      <c r="G3535" s="10">
        <f>ROUND(E3535/D3535,2)</f>
        <v>1.26</v>
      </c>
      <c r="H3535" s="9" t="s">
        <v>8217</v>
      </c>
      <c r="I3535" t="s">
        <v>8222</v>
      </c>
      <c r="J3535" t="s">
        <v>8244</v>
      </c>
      <c r="K3535">
        <v>1447269367</v>
      </c>
      <c r="L3535">
        <v>1444673767</v>
      </c>
      <c r="M3535" s="20">
        <f>(((K3535/60)/60)/24)+DATE(1970,1,1)</f>
        <v>42319.802858796291</v>
      </c>
      <c r="N3535" s="20">
        <f>(((L3535/60)/60)/24)+DATE(1970,1,1)</f>
        <v>42289.761192129634</v>
      </c>
      <c r="O3535" s="22">
        <f>M3535-N3535</f>
        <v>30.041666666656965</v>
      </c>
      <c r="P3535" t="b">
        <v>0</v>
      </c>
      <c r="Q3535">
        <v>8</v>
      </c>
      <c r="R3535" t="b">
        <v>1</v>
      </c>
      <c r="S3535" t="s">
        <v>8266</v>
      </c>
      <c r="T3535" s="15" t="s">
        <v>8313</v>
      </c>
      <c r="U3535" s="15" t="s">
        <v>8314</v>
      </c>
    </row>
    <row r="3536" spans="1:21" ht="45" x14ac:dyDescent="0.25">
      <c r="A3536">
        <v>3534</v>
      </c>
      <c r="B3536" s="3" t="s">
        <v>3533</v>
      </c>
      <c r="C3536" s="3" t="s">
        <v>7643</v>
      </c>
      <c r="D3536" s="6">
        <v>5000</v>
      </c>
      <c r="E3536" s="8">
        <v>7810</v>
      </c>
      <c r="F3536" s="13">
        <f>IFERROR(ROUND(E3536/Q3536,2),0)</f>
        <v>38.28</v>
      </c>
      <c r="G3536" s="10">
        <f>ROUND(E3536/D3536,2)</f>
        <v>1.56</v>
      </c>
      <c r="H3536" s="9" t="s">
        <v>8217</v>
      </c>
      <c r="I3536" t="s">
        <v>8222</v>
      </c>
      <c r="J3536" t="s">
        <v>8244</v>
      </c>
      <c r="K3536">
        <v>1443711623</v>
      </c>
      <c r="L3536">
        <v>1440687623</v>
      </c>
      <c r="M3536" s="20">
        <f>(((K3536/60)/60)/24)+DATE(1970,1,1)</f>
        <v>42278.6252662037</v>
      </c>
      <c r="N3536" s="20">
        <f>(((L3536/60)/60)/24)+DATE(1970,1,1)</f>
        <v>42243.6252662037</v>
      </c>
      <c r="O3536" s="22">
        <f>M3536-N3536</f>
        <v>35</v>
      </c>
      <c r="P3536" t="b">
        <v>0</v>
      </c>
      <c r="Q3536">
        <v>204</v>
      </c>
      <c r="R3536" t="b">
        <v>1</v>
      </c>
      <c r="S3536" t="s">
        <v>8266</v>
      </c>
      <c r="T3536" s="15" t="s">
        <v>8313</v>
      </c>
      <c r="U3536" s="15" t="s">
        <v>8314</v>
      </c>
    </row>
    <row r="3537" spans="1:21" ht="45" x14ac:dyDescent="0.25">
      <c r="A3537">
        <v>3535</v>
      </c>
      <c r="B3537" s="3" t="s">
        <v>3534</v>
      </c>
      <c r="C3537" s="3" t="s">
        <v>7644</v>
      </c>
      <c r="D3537" s="6">
        <v>2000</v>
      </c>
      <c r="E3537" s="8">
        <v>2063</v>
      </c>
      <c r="F3537" s="13">
        <f>IFERROR(ROUND(E3537/Q3537,2),0)</f>
        <v>44.85</v>
      </c>
      <c r="G3537" s="10">
        <f>ROUND(E3537/D3537,2)</f>
        <v>1.03</v>
      </c>
      <c r="H3537" s="9" t="s">
        <v>8217</v>
      </c>
      <c r="I3537" t="s">
        <v>8223</v>
      </c>
      <c r="J3537" t="s">
        <v>8245</v>
      </c>
      <c r="K3537">
        <v>1443808800</v>
      </c>
      <c r="L3537">
        <v>1441120910</v>
      </c>
      <c r="M3537" s="20">
        <f>(((K3537/60)/60)/24)+DATE(1970,1,1)</f>
        <v>42279.75</v>
      </c>
      <c r="N3537" s="20">
        <f>(((L3537/60)/60)/24)+DATE(1970,1,1)</f>
        <v>42248.640162037031</v>
      </c>
      <c r="O3537" s="22">
        <f>M3537-N3537</f>
        <v>31.109837962969323</v>
      </c>
      <c r="P3537" t="b">
        <v>0</v>
      </c>
      <c r="Q3537">
        <v>46</v>
      </c>
      <c r="R3537" t="b">
        <v>1</v>
      </c>
      <c r="S3537" t="s">
        <v>8266</v>
      </c>
      <c r="T3537" s="15" t="s">
        <v>8313</v>
      </c>
      <c r="U3537" s="15" t="s">
        <v>8314</v>
      </c>
    </row>
    <row r="3538" spans="1:21" ht="60" x14ac:dyDescent="0.25">
      <c r="A3538">
        <v>3536</v>
      </c>
      <c r="B3538" s="3" t="s">
        <v>3535</v>
      </c>
      <c r="C3538" s="3" t="s">
        <v>7645</v>
      </c>
      <c r="D3538" s="6">
        <v>150</v>
      </c>
      <c r="E3538" s="8">
        <v>230</v>
      </c>
      <c r="F3538" s="13">
        <f>IFERROR(ROUND(E3538/Q3538,2),0)</f>
        <v>13.53</v>
      </c>
      <c r="G3538" s="10">
        <f>ROUND(E3538/D3538,2)</f>
        <v>1.53</v>
      </c>
      <c r="H3538" s="9" t="s">
        <v>8217</v>
      </c>
      <c r="I3538" t="s">
        <v>8223</v>
      </c>
      <c r="J3538" t="s">
        <v>8245</v>
      </c>
      <c r="K3538">
        <v>1450612740</v>
      </c>
      <c r="L3538">
        <v>1448040425</v>
      </c>
      <c r="M3538" s="20">
        <f>(((K3538/60)/60)/24)+DATE(1970,1,1)</f>
        <v>42358.499305555553</v>
      </c>
      <c r="N3538" s="20">
        <f>(((L3538/60)/60)/24)+DATE(1970,1,1)</f>
        <v>42328.727141203708</v>
      </c>
      <c r="O3538" s="22">
        <f>M3538-N3538</f>
        <v>29.772164351845277</v>
      </c>
      <c r="P3538" t="b">
        <v>0</v>
      </c>
      <c r="Q3538">
        <v>17</v>
      </c>
      <c r="R3538" t="b">
        <v>1</v>
      </c>
      <c r="S3538" t="s">
        <v>8266</v>
      </c>
      <c r="T3538" s="15" t="s">
        <v>8313</v>
      </c>
      <c r="U3538" s="15" t="s">
        <v>8314</v>
      </c>
    </row>
    <row r="3539" spans="1:21" ht="60" x14ac:dyDescent="0.25">
      <c r="A3539">
        <v>3537</v>
      </c>
      <c r="B3539" s="3" t="s">
        <v>3536</v>
      </c>
      <c r="C3539" s="3" t="s">
        <v>7646</v>
      </c>
      <c r="D3539" s="6">
        <v>675</v>
      </c>
      <c r="E3539" s="8">
        <v>1218</v>
      </c>
      <c r="F3539" s="13">
        <f>IFERROR(ROUND(E3539/Q3539,2),0)</f>
        <v>43.5</v>
      </c>
      <c r="G3539" s="10">
        <f>ROUND(E3539/D3539,2)</f>
        <v>1.8</v>
      </c>
      <c r="H3539" s="9" t="s">
        <v>8217</v>
      </c>
      <c r="I3539" t="s">
        <v>8227</v>
      </c>
      <c r="J3539" t="s">
        <v>8249</v>
      </c>
      <c r="K3539">
        <v>1416211140</v>
      </c>
      <c r="L3539">
        <v>1413016216</v>
      </c>
      <c r="M3539" s="20">
        <f>(((K3539/60)/60)/24)+DATE(1970,1,1)</f>
        <v>41960.332638888889</v>
      </c>
      <c r="N3539" s="20">
        <f>(((L3539/60)/60)/24)+DATE(1970,1,1)</f>
        <v>41923.354351851849</v>
      </c>
      <c r="O3539" s="22">
        <f>M3539-N3539</f>
        <v>36.978287037039991</v>
      </c>
      <c r="P3539" t="b">
        <v>0</v>
      </c>
      <c r="Q3539">
        <v>28</v>
      </c>
      <c r="R3539" t="b">
        <v>1</v>
      </c>
      <c r="S3539" t="s">
        <v>8266</v>
      </c>
      <c r="T3539" s="15" t="s">
        <v>8313</v>
      </c>
      <c r="U3539" s="15" t="s">
        <v>8314</v>
      </c>
    </row>
    <row r="3540" spans="1:21" ht="60" x14ac:dyDescent="0.25">
      <c r="A3540">
        <v>3538</v>
      </c>
      <c r="B3540" s="3" t="s">
        <v>3537</v>
      </c>
      <c r="C3540" s="3" t="s">
        <v>7647</v>
      </c>
      <c r="D3540" s="6">
        <v>2000</v>
      </c>
      <c r="E3540" s="8">
        <v>2569</v>
      </c>
      <c r="F3540" s="13">
        <f>IFERROR(ROUND(E3540/Q3540,2),0)</f>
        <v>30.95</v>
      </c>
      <c r="G3540" s="10">
        <f>ROUND(E3540/D3540,2)</f>
        <v>1.28</v>
      </c>
      <c r="H3540" s="9" t="s">
        <v>8217</v>
      </c>
      <c r="I3540" t="s">
        <v>8223</v>
      </c>
      <c r="J3540" t="s">
        <v>8245</v>
      </c>
      <c r="K3540">
        <v>1471428340</v>
      </c>
      <c r="L3540">
        <v>1469009140</v>
      </c>
      <c r="M3540" s="20">
        <f>(((K3540/60)/60)/24)+DATE(1970,1,1)</f>
        <v>42599.420601851853</v>
      </c>
      <c r="N3540" s="20">
        <f>(((L3540/60)/60)/24)+DATE(1970,1,1)</f>
        <v>42571.420601851853</v>
      </c>
      <c r="O3540" s="22">
        <f>M3540-N3540</f>
        <v>28</v>
      </c>
      <c r="P3540" t="b">
        <v>0</v>
      </c>
      <c r="Q3540">
        <v>83</v>
      </c>
      <c r="R3540" t="b">
        <v>1</v>
      </c>
      <c r="S3540" t="s">
        <v>8266</v>
      </c>
      <c r="T3540" s="15" t="s">
        <v>8313</v>
      </c>
      <c r="U3540" s="15" t="s">
        <v>8314</v>
      </c>
    </row>
    <row r="3541" spans="1:21" ht="60" x14ac:dyDescent="0.25">
      <c r="A3541">
        <v>3539</v>
      </c>
      <c r="B3541" s="3" t="s">
        <v>3538</v>
      </c>
      <c r="C3541" s="3" t="s">
        <v>7648</v>
      </c>
      <c r="D3541" s="6">
        <v>600</v>
      </c>
      <c r="E3541" s="8">
        <v>718</v>
      </c>
      <c r="F3541" s="13">
        <f>IFERROR(ROUND(E3541/Q3541,2),0)</f>
        <v>55.23</v>
      </c>
      <c r="G3541" s="10">
        <f>ROUND(E3541/D3541,2)</f>
        <v>1.2</v>
      </c>
      <c r="H3541" s="9" t="s">
        <v>8217</v>
      </c>
      <c r="I3541" t="s">
        <v>8222</v>
      </c>
      <c r="J3541" t="s">
        <v>8244</v>
      </c>
      <c r="K3541">
        <v>1473358122</v>
      </c>
      <c r="L3541">
        <v>1471543722</v>
      </c>
      <c r="M3541" s="20">
        <f>(((K3541/60)/60)/24)+DATE(1970,1,1)</f>
        <v>42621.756041666667</v>
      </c>
      <c r="N3541" s="20">
        <f>(((L3541/60)/60)/24)+DATE(1970,1,1)</f>
        <v>42600.756041666667</v>
      </c>
      <c r="O3541" s="22">
        <f>M3541-N3541</f>
        <v>21</v>
      </c>
      <c r="P3541" t="b">
        <v>0</v>
      </c>
      <c r="Q3541">
        <v>13</v>
      </c>
      <c r="R3541" t="b">
        <v>1</v>
      </c>
      <c r="S3541" t="s">
        <v>8266</v>
      </c>
      <c r="T3541" s="15" t="s">
        <v>8313</v>
      </c>
      <c r="U3541" s="15" t="s">
        <v>8314</v>
      </c>
    </row>
    <row r="3542" spans="1:21" ht="60" x14ac:dyDescent="0.25">
      <c r="A3542">
        <v>3540</v>
      </c>
      <c r="B3542" s="3" t="s">
        <v>3539</v>
      </c>
      <c r="C3542" s="3" t="s">
        <v>7649</v>
      </c>
      <c r="D3542" s="6">
        <v>300</v>
      </c>
      <c r="E3542" s="8">
        <v>369</v>
      </c>
      <c r="F3542" s="13">
        <f>IFERROR(ROUND(E3542/Q3542,2),0)</f>
        <v>46.13</v>
      </c>
      <c r="G3542" s="10">
        <f>ROUND(E3542/D3542,2)</f>
        <v>1.23</v>
      </c>
      <c r="H3542" s="9" t="s">
        <v>8217</v>
      </c>
      <c r="I3542" t="s">
        <v>8223</v>
      </c>
      <c r="J3542" t="s">
        <v>8245</v>
      </c>
      <c r="K3542">
        <v>1466899491</v>
      </c>
      <c r="L3542">
        <v>1464307491</v>
      </c>
      <c r="M3542" s="20">
        <f>(((K3542/60)/60)/24)+DATE(1970,1,1)</f>
        <v>42547.003368055557</v>
      </c>
      <c r="N3542" s="20">
        <f>(((L3542/60)/60)/24)+DATE(1970,1,1)</f>
        <v>42517.003368055557</v>
      </c>
      <c r="O3542" s="22">
        <f>M3542-N3542</f>
        <v>30</v>
      </c>
      <c r="P3542" t="b">
        <v>0</v>
      </c>
      <c r="Q3542">
        <v>8</v>
      </c>
      <c r="R3542" t="b">
        <v>1</v>
      </c>
      <c r="S3542" t="s">
        <v>8266</v>
      </c>
      <c r="T3542" s="15" t="s">
        <v>8313</v>
      </c>
      <c r="U3542" s="15" t="s">
        <v>8314</v>
      </c>
    </row>
    <row r="3543" spans="1:21" ht="60" x14ac:dyDescent="0.25">
      <c r="A3543">
        <v>3541</v>
      </c>
      <c r="B3543" s="3" t="s">
        <v>3540</v>
      </c>
      <c r="C3543" s="3" t="s">
        <v>7650</v>
      </c>
      <c r="D3543" s="6">
        <v>1200</v>
      </c>
      <c r="E3543" s="8">
        <v>1260</v>
      </c>
      <c r="F3543" s="13">
        <f>IFERROR(ROUND(E3543/Q3543,2),0)</f>
        <v>39.380000000000003</v>
      </c>
      <c r="G3543" s="10">
        <f>ROUND(E3543/D3543,2)</f>
        <v>1.05</v>
      </c>
      <c r="H3543" s="9" t="s">
        <v>8217</v>
      </c>
      <c r="I3543" t="s">
        <v>8223</v>
      </c>
      <c r="J3543" t="s">
        <v>8245</v>
      </c>
      <c r="K3543">
        <v>1441042275</v>
      </c>
      <c r="L3543">
        <v>1438882275</v>
      </c>
      <c r="M3543" s="20">
        <f>(((K3543/60)/60)/24)+DATE(1970,1,1)</f>
        <v>42247.730034722219</v>
      </c>
      <c r="N3543" s="20">
        <f>(((L3543/60)/60)/24)+DATE(1970,1,1)</f>
        <v>42222.730034722219</v>
      </c>
      <c r="O3543" s="22">
        <f>M3543-N3543</f>
        <v>25</v>
      </c>
      <c r="P3543" t="b">
        <v>0</v>
      </c>
      <c r="Q3543">
        <v>32</v>
      </c>
      <c r="R3543" t="b">
        <v>1</v>
      </c>
      <c r="S3543" t="s">
        <v>8266</v>
      </c>
      <c r="T3543" s="15" t="s">
        <v>8313</v>
      </c>
      <c r="U3543" s="15" t="s">
        <v>8314</v>
      </c>
    </row>
    <row r="3544" spans="1:21" ht="60" x14ac:dyDescent="0.25">
      <c r="A3544">
        <v>3542</v>
      </c>
      <c r="B3544" s="3" t="s">
        <v>3541</v>
      </c>
      <c r="C3544" s="3" t="s">
        <v>7651</v>
      </c>
      <c r="D3544" s="6">
        <v>5500</v>
      </c>
      <c r="E3544" s="8">
        <v>5623</v>
      </c>
      <c r="F3544" s="13">
        <f>IFERROR(ROUND(E3544/Q3544,2),0)</f>
        <v>66.150000000000006</v>
      </c>
      <c r="G3544" s="10">
        <f>ROUND(E3544/D3544,2)</f>
        <v>1.02</v>
      </c>
      <c r="H3544" s="9" t="s">
        <v>8217</v>
      </c>
      <c r="I3544" t="s">
        <v>8222</v>
      </c>
      <c r="J3544" t="s">
        <v>8244</v>
      </c>
      <c r="K3544">
        <v>1410099822</v>
      </c>
      <c r="L3544">
        <v>1404915822</v>
      </c>
      <c r="M3544" s="20">
        <f>(((K3544/60)/60)/24)+DATE(1970,1,1)</f>
        <v>41889.599791666667</v>
      </c>
      <c r="N3544" s="20">
        <f>(((L3544/60)/60)/24)+DATE(1970,1,1)</f>
        <v>41829.599791666667</v>
      </c>
      <c r="O3544" s="22">
        <f>M3544-N3544</f>
        <v>60</v>
      </c>
      <c r="P3544" t="b">
        <v>0</v>
      </c>
      <c r="Q3544">
        <v>85</v>
      </c>
      <c r="R3544" t="b">
        <v>1</v>
      </c>
      <c r="S3544" t="s">
        <v>8266</v>
      </c>
      <c r="T3544" s="15" t="s">
        <v>8313</v>
      </c>
      <c r="U3544" s="15" t="s">
        <v>8314</v>
      </c>
    </row>
    <row r="3545" spans="1:21" ht="45" x14ac:dyDescent="0.25">
      <c r="A3545">
        <v>3543</v>
      </c>
      <c r="B3545" s="3" t="s">
        <v>3542</v>
      </c>
      <c r="C3545" s="3" t="s">
        <v>7652</v>
      </c>
      <c r="D3545" s="6">
        <v>1500</v>
      </c>
      <c r="E3545" s="8">
        <v>1570</v>
      </c>
      <c r="F3545" s="13">
        <f>IFERROR(ROUND(E3545/Q3545,2),0)</f>
        <v>54.14</v>
      </c>
      <c r="G3545" s="10">
        <f>ROUND(E3545/D3545,2)</f>
        <v>1.05</v>
      </c>
      <c r="H3545" s="9" t="s">
        <v>8217</v>
      </c>
      <c r="I3545" t="s">
        <v>8234</v>
      </c>
      <c r="J3545" t="s">
        <v>8247</v>
      </c>
      <c r="K3545">
        <v>1435255659</v>
      </c>
      <c r="L3545">
        <v>1432663659</v>
      </c>
      <c r="M3545" s="20">
        <f>(((K3545/60)/60)/24)+DATE(1970,1,1)</f>
        <v>42180.755312499998</v>
      </c>
      <c r="N3545" s="20">
        <f>(((L3545/60)/60)/24)+DATE(1970,1,1)</f>
        <v>42150.755312499998</v>
      </c>
      <c r="O3545" s="22">
        <f>M3545-N3545</f>
        <v>30</v>
      </c>
      <c r="P3545" t="b">
        <v>0</v>
      </c>
      <c r="Q3545">
        <v>29</v>
      </c>
      <c r="R3545" t="b">
        <v>1</v>
      </c>
      <c r="S3545" t="s">
        <v>8266</v>
      </c>
      <c r="T3545" s="15" t="s">
        <v>8313</v>
      </c>
      <c r="U3545" s="15" t="s">
        <v>8314</v>
      </c>
    </row>
    <row r="3546" spans="1:21" ht="45" x14ac:dyDescent="0.25">
      <c r="A3546">
        <v>3544</v>
      </c>
      <c r="B3546" s="3" t="s">
        <v>3543</v>
      </c>
      <c r="C3546" s="3" t="s">
        <v>7653</v>
      </c>
      <c r="D3546" s="6">
        <v>2500</v>
      </c>
      <c r="E3546" s="8">
        <v>2500</v>
      </c>
      <c r="F3546" s="13">
        <f>IFERROR(ROUND(E3546/Q3546,2),0)</f>
        <v>104.17</v>
      </c>
      <c r="G3546" s="10">
        <f>ROUND(E3546/D3546,2)</f>
        <v>1</v>
      </c>
      <c r="H3546" s="9" t="s">
        <v>8217</v>
      </c>
      <c r="I3546" t="s">
        <v>8222</v>
      </c>
      <c r="J3546" t="s">
        <v>8244</v>
      </c>
      <c r="K3546">
        <v>1425758257</v>
      </c>
      <c r="L3546">
        <v>1423166257</v>
      </c>
      <c r="M3546" s="20">
        <f>(((K3546/60)/60)/24)+DATE(1970,1,1)</f>
        <v>42070.831678240742</v>
      </c>
      <c r="N3546" s="20">
        <f>(((L3546/60)/60)/24)+DATE(1970,1,1)</f>
        <v>42040.831678240742</v>
      </c>
      <c r="O3546" s="22">
        <f>M3546-N3546</f>
        <v>30</v>
      </c>
      <c r="P3546" t="b">
        <v>0</v>
      </c>
      <c r="Q3546">
        <v>24</v>
      </c>
      <c r="R3546" t="b">
        <v>1</v>
      </c>
      <c r="S3546" t="s">
        <v>8266</v>
      </c>
      <c r="T3546" s="15" t="s">
        <v>8313</v>
      </c>
      <c r="U3546" s="15" t="s">
        <v>8314</v>
      </c>
    </row>
    <row r="3547" spans="1:21" ht="60" x14ac:dyDescent="0.25">
      <c r="A3547">
        <v>3545</v>
      </c>
      <c r="B3547" s="3" t="s">
        <v>3544</v>
      </c>
      <c r="C3547" s="3" t="s">
        <v>7654</v>
      </c>
      <c r="D3547" s="6">
        <v>250</v>
      </c>
      <c r="E3547" s="8">
        <v>251</v>
      </c>
      <c r="F3547" s="13">
        <f>IFERROR(ROUND(E3547/Q3547,2),0)</f>
        <v>31.38</v>
      </c>
      <c r="G3547" s="10">
        <f>ROUND(E3547/D3547,2)</f>
        <v>1</v>
      </c>
      <c r="H3547" s="9" t="s">
        <v>8217</v>
      </c>
      <c r="I3547" t="s">
        <v>8222</v>
      </c>
      <c r="J3547" t="s">
        <v>8244</v>
      </c>
      <c r="K3547">
        <v>1428780159</v>
      </c>
      <c r="L3547">
        <v>1426188159</v>
      </c>
      <c r="M3547" s="20">
        <f>(((K3547/60)/60)/24)+DATE(1970,1,1)</f>
        <v>42105.807395833333</v>
      </c>
      <c r="N3547" s="20">
        <f>(((L3547/60)/60)/24)+DATE(1970,1,1)</f>
        <v>42075.807395833333</v>
      </c>
      <c r="O3547" s="22">
        <f>M3547-N3547</f>
        <v>30</v>
      </c>
      <c r="P3547" t="b">
        <v>0</v>
      </c>
      <c r="Q3547">
        <v>8</v>
      </c>
      <c r="R3547" t="b">
        <v>1</v>
      </c>
      <c r="S3547" t="s">
        <v>8266</v>
      </c>
      <c r="T3547" s="15" t="s">
        <v>8313</v>
      </c>
      <c r="U3547" s="15" t="s">
        <v>8314</v>
      </c>
    </row>
    <row r="3548" spans="1:21" ht="60" x14ac:dyDescent="0.25">
      <c r="A3548">
        <v>3546</v>
      </c>
      <c r="B3548" s="3" t="s">
        <v>3545</v>
      </c>
      <c r="C3548" s="3" t="s">
        <v>7655</v>
      </c>
      <c r="D3548" s="6">
        <v>1100</v>
      </c>
      <c r="E3548" s="8">
        <v>1125</v>
      </c>
      <c r="F3548" s="13">
        <f>IFERROR(ROUND(E3548/Q3548,2),0)</f>
        <v>59.21</v>
      </c>
      <c r="G3548" s="10">
        <f>ROUND(E3548/D3548,2)</f>
        <v>1.02</v>
      </c>
      <c r="H3548" s="9" t="s">
        <v>8217</v>
      </c>
      <c r="I3548" t="s">
        <v>8222</v>
      </c>
      <c r="J3548" t="s">
        <v>8244</v>
      </c>
      <c r="K3548">
        <v>1427860740</v>
      </c>
      <c r="L3548">
        <v>1426002684</v>
      </c>
      <c r="M3548" s="20">
        <f>(((K3548/60)/60)/24)+DATE(1970,1,1)</f>
        <v>42095.165972222225</v>
      </c>
      <c r="N3548" s="20">
        <f>(((L3548/60)/60)/24)+DATE(1970,1,1)</f>
        <v>42073.660694444443</v>
      </c>
      <c r="O3548" s="22">
        <f>M3548-N3548</f>
        <v>21.505277777781885</v>
      </c>
      <c r="P3548" t="b">
        <v>0</v>
      </c>
      <c r="Q3548">
        <v>19</v>
      </c>
      <c r="R3548" t="b">
        <v>1</v>
      </c>
      <c r="S3548" t="s">
        <v>8266</v>
      </c>
      <c r="T3548" s="15" t="s">
        <v>8313</v>
      </c>
      <c r="U3548" s="15" t="s">
        <v>8314</v>
      </c>
    </row>
    <row r="3549" spans="1:21" ht="45" x14ac:dyDescent="0.25">
      <c r="A3549">
        <v>3547</v>
      </c>
      <c r="B3549" s="3" t="s">
        <v>3546</v>
      </c>
      <c r="C3549" s="3" t="s">
        <v>7656</v>
      </c>
      <c r="D3549" s="6">
        <v>35000</v>
      </c>
      <c r="E3549" s="8">
        <v>40043.25</v>
      </c>
      <c r="F3549" s="13">
        <f>IFERROR(ROUND(E3549/Q3549,2),0)</f>
        <v>119.18</v>
      </c>
      <c r="G3549" s="10">
        <f>ROUND(E3549/D3549,2)</f>
        <v>1.1399999999999999</v>
      </c>
      <c r="H3549" s="9" t="s">
        <v>8217</v>
      </c>
      <c r="I3549" t="s">
        <v>8222</v>
      </c>
      <c r="J3549" t="s">
        <v>8244</v>
      </c>
      <c r="K3549">
        <v>1463198340</v>
      </c>
      <c r="L3549">
        <v>1461117201</v>
      </c>
      <c r="M3549" s="20">
        <f>(((K3549/60)/60)/24)+DATE(1970,1,1)</f>
        <v>42504.165972222225</v>
      </c>
      <c r="N3549" s="20">
        <f>(((L3549/60)/60)/24)+DATE(1970,1,1)</f>
        <v>42480.078715277778</v>
      </c>
      <c r="O3549" s="22">
        <f>M3549-N3549</f>
        <v>24.08725694444729</v>
      </c>
      <c r="P3549" t="b">
        <v>0</v>
      </c>
      <c r="Q3549">
        <v>336</v>
      </c>
      <c r="R3549" t="b">
        <v>1</v>
      </c>
      <c r="S3549" t="s">
        <v>8266</v>
      </c>
      <c r="T3549" s="15" t="s">
        <v>8313</v>
      </c>
      <c r="U3549" s="15" t="s">
        <v>8314</v>
      </c>
    </row>
    <row r="3550" spans="1:21" ht="45" x14ac:dyDescent="0.25">
      <c r="A3550">
        <v>3548</v>
      </c>
      <c r="B3550" s="3" t="s">
        <v>3547</v>
      </c>
      <c r="C3550" s="3" t="s">
        <v>7657</v>
      </c>
      <c r="D3550" s="6">
        <v>2100</v>
      </c>
      <c r="E3550" s="8">
        <v>2140</v>
      </c>
      <c r="F3550" s="13">
        <f>IFERROR(ROUND(E3550/Q3550,2),0)</f>
        <v>164.62</v>
      </c>
      <c r="G3550" s="10">
        <f>ROUND(E3550/D3550,2)</f>
        <v>1.02</v>
      </c>
      <c r="H3550" s="9" t="s">
        <v>8217</v>
      </c>
      <c r="I3550" t="s">
        <v>8222</v>
      </c>
      <c r="J3550" t="s">
        <v>8244</v>
      </c>
      <c r="K3550">
        <v>1457139600</v>
      </c>
      <c r="L3550">
        <v>1455230214</v>
      </c>
      <c r="M3550" s="20">
        <f>(((K3550/60)/60)/24)+DATE(1970,1,1)</f>
        <v>42434.041666666672</v>
      </c>
      <c r="N3550" s="20">
        <f>(((L3550/60)/60)/24)+DATE(1970,1,1)</f>
        <v>42411.942291666666</v>
      </c>
      <c r="O3550" s="22">
        <f>M3550-N3550</f>
        <v>22.099375000005239</v>
      </c>
      <c r="P3550" t="b">
        <v>0</v>
      </c>
      <c r="Q3550">
        <v>13</v>
      </c>
      <c r="R3550" t="b">
        <v>1</v>
      </c>
      <c r="S3550" t="s">
        <v>8266</v>
      </c>
      <c r="T3550" s="15" t="s">
        <v>8313</v>
      </c>
      <c r="U3550" s="15" t="s">
        <v>8314</v>
      </c>
    </row>
    <row r="3551" spans="1:21" ht="60" x14ac:dyDescent="0.25">
      <c r="A3551">
        <v>3549</v>
      </c>
      <c r="B3551" s="3" t="s">
        <v>3548</v>
      </c>
      <c r="C3551" s="3" t="s">
        <v>7658</v>
      </c>
      <c r="D3551" s="6">
        <v>1000</v>
      </c>
      <c r="E3551" s="8">
        <v>1020</v>
      </c>
      <c r="F3551" s="13">
        <f>IFERROR(ROUND(E3551/Q3551,2),0)</f>
        <v>24.29</v>
      </c>
      <c r="G3551" s="10">
        <f>ROUND(E3551/D3551,2)</f>
        <v>1.02</v>
      </c>
      <c r="H3551" s="9" t="s">
        <v>8217</v>
      </c>
      <c r="I3551" t="s">
        <v>8223</v>
      </c>
      <c r="J3551" t="s">
        <v>8245</v>
      </c>
      <c r="K3551">
        <v>1441358873</v>
      </c>
      <c r="L3551">
        <v>1438939673</v>
      </c>
      <c r="M3551" s="20">
        <f>(((K3551/60)/60)/24)+DATE(1970,1,1)</f>
        <v>42251.394363425927</v>
      </c>
      <c r="N3551" s="20">
        <f>(((L3551/60)/60)/24)+DATE(1970,1,1)</f>
        <v>42223.394363425927</v>
      </c>
      <c r="O3551" s="22">
        <f>M3551-N3551</f>
        <v>28</v>
      </c>
      <c r="P3551" t="b">
        <v>0</v>
      </c>
      <c r="Q3551">
        <v>42</v>
      </c>
      <c r="R3551" t="b">
        <v>1</v>
      </c>
      <c r="S3551" t="s">
        <v>8266</v>
      </c>
      <c r="T3551" s="15" t="s">
        <v>8313</v>
      </c>
      <c r="U3551" s="15" t="s">
        <v>8314</v>
      </c>
    </row>
    <row r="3552" spans="1:21" ht="60" x14ac:dyDescent="0.25">
      <c r="A3552">
        <v>3550</v>
      </c>
      <c r="B3552" s="3" t="s">
        <v>3549</v>
      </c>
      <c r="C3552" s="3" t="s">
        <v>7659</v>
      </c>
      <c r="D3552" s="6">
        <v>2500</v>
      </c>
      <c r="E3552" s="8">
        <v>2620</v>
      </c>
      <c r="F3552" s="13">
        <f>IFERROR(ROUND(E3552/Q3552,2),0)</f>
        <v>40.94</v>
      </c>
      <c r="G3552" s="10">
        <f>ROUND(E3552/D3552,2)</f>
        <v>1.05</v>
      </c>
      <c r="H3552" s="9" t="s">
        <v>8217</v>
      </c>
      <c r="I3552" t="s">
        <v>8223</v>
      </c>
      <c r="J3552" t="s">
        <v>8245</v>
      </c>
      <c r="K3552">
        <v>1462224398</v>
      </c>
      <c r="L3552">
        <v>1459632398</v>
      </c>
      <c r="M3552" s="20">
        <f>(((K3552/60)/60)/24)+DATE(1970,1,1)</f>
        <v>42492.893495370372</v>
      </c>
      <c r="N3552" s="20">
        <f>(((L3552/60)/60)/24)+DATE(1970,1,1)</f>
        <v>42462.893495370372</v>
      </c>
      <c r="O3552" s="22">
        <f>M3552-N3552</f>
        <v>30</v>
      </c>
      <c r="P3552" t="b">
        <v>0</v>
      </c>
      <c r="Q3552">
        <v>64</v>
      </c>
      <c r="R3552" t="b">
        <v>1</v>
      </c>
      <c r="S3552" t="s">
        <v>8266</v>
      </c>
      <c r="T3552" s="15" t="s">
        <v>8313</v>
      </c>
      <c r="U3552" s="15" t="s">
        <v>8314</v>
      </c>
    </row>
    <row r="3553" spans="1:21" ht="60" x14ac:dyDescent="0.25">
      <c r="A3553">
        <v>3551</v>
      </c>
      <c r="B3553" s="3" t="s">
        <v>3550</v>
      </c>
      <c r="C3553" s="3" t="s">
        <v>7660</v>
      </c>
      <c r="D3553" s="6">
        <v>1500</v>
      </c>
      <c r="E3553" s="8">
        <v>1527.5</v>
      </c>
      <c r="F3553" s="13">
        <f>IFERROR(ROUND(E3553/Q3553,2),0)</f>
        <v>61.1</v>
      </c>
      <c r="G3553" s="10">
        <f>ROUND(E3553/D3553,2)</f>
        <v>1.02</v>
      </c>
      <c r="H3553" s="9" t="s">
        <v>8217</v>
      </c>
      <c r="I3553" t="s">
        <v>8222</v>
      </c>
      <c r="J3553" t="s">
        <v>8244</v>
      </c>
      <c r="K3553">
        <v>1400796420</v>
      </c>
      <c r="L3553">
        <v>1398342170</v>
      </c>
      <c r="M3553" s="20">
        <f>(((K3553/60)/60)/24)+DATE(1970,1,1)</f>
        <v>41781.921527777777</v>
      </c>
      <c r="N3553" s="20">
        <f>(((L3553/60)/60)/24)+DATE(1970,1,1)</f>
        <v>41753.515856481477</v>
      </c>
      <c r="O3553" s="22">
        <f>M3553-N3553</f>
        <v>28.405671296299261</v>
      </c>
      <c r="P3553" t="b">
        <v>0</v>
      </c>
      <c r="Q3553">
        <v>25</v>
      </c>
      <c r="R3553" t="b">
        <v>1</v>
      </c>
      <c r="S3553" t="s">
        <v>8266</v>
      </c>
      <c r="T3553" s="15" t="s">
        <v>8313</v>
      </c>
      <c r="U3553" s="15" t="s">
        <v>8314</v>
      </c>
    </row>
    <row r="3554" spans="1:21" ht="60" x14ac:dyDescent="0.25">
      <c r="A3554">
        <v>3552</v>
      </c>
      <c r="B3554" s="3" t="s">
        <v>3551</v>
      </c>
      <c r="C3554" s="3" t="s">
        <v>7661</v>
      </c>
      <c r="D3554" s="6">
        <v>773</v>
      </c>
      <c r="E3554" s="8">
        <v>773</v>
      </c>
      <c r="F3554" s="13">
        <f>IFERROR(ROUND(E3554/Q3554,2),0)</f>
        <v>38.65</v>
      </c>
      <c r="G3554" s="10">
        <f>ROUND(E3554/D3554,2)</f>
        <v>1</v>
      </c>
      <c r="H3554" s="9" t="s">
        <v>8217</v>
      </c>
      <c r="I3554" t="s">
        <v>8223</v>
      </c>
      <c r="J3554" t="s">
        <v>8245</v>
      </c>
      <c r="K3554">
        <v>1403964324</v>
      </c>
      <c r="L3554">
        <v>1401372324</v>
      </c>
      <c r="M3554" s="20">
        <f>(((K3554/60)/60)/24)+DATE(1970,1,1)</f>
        <v>41818.587083333332</v>
      </c>
      <c r="N3554" s="20">
        <f>(((L3554/60)/60)/24)+DATE(1970,1,1)</f>
        <v>41788.587083333332</v>
      </c>
      <c r="O3554" s="22">
        <f>M3554-N3554</f>
        <v>30</v>
      </c>
      <c r="P3554" t="b">
        <v>0</v>
      </c>
      <c r="Q3554">
        <v>20</v>
      </c>
      <c r="R3554" t="b">
        <v>1</v>
      </c>
      <c r="S3554" t="s">
        <v>8266</v>
      </c>
      <c r="T3554" s="15" t="s">
        <v>8313</v>
      </c>
      <c r="U3554" s="15" t="s">
        <v>8314</v>
      </c>
    </row>
    <row r="3555" spans="1:21" ht="60" x14ac:dyDescent="0.25">
      <c r="A3555">
        <v>3553</v>
      </c>
      <c r="B3555" s="3" t="s">
        <v>3552</v>
      </c>
      <c r="C3555" s="3" t="s">
        <v>7662</v>
      </c>
      <c r="D3555" s="6">
        <v>5500</v>
      </c>
      <c r="E3555" s="8">
        <v>5845</v>
      </c>
      <c r="F3555" s="13">
        <f>IFERROR(ROUND(E3555/Q3555,2),0)</f>
        <v>56.2</v>
      </c>
      <c r="G3555" s="10">
        <f>ROUND(E3555/D3555,2)</f>
        <v>1.06</v>
      </c>
      <c r="H3555" s="9" t="s">
        <v>8217</v>
      </c>
      <c r="I3555" t="s">
        <v>8222</v>
      </c>
      <c r="J3555" t="s">
        <v>8244</v>
      </c>
      <c r="K3555">
        <v>1439337600</v>
      </c>
      <c r="L3555">
        <v>1436575280</v>
      </c>
      <c r="M3555" s="20">
        <f>(((K3555/60)/60)/24)+DATE(1970,1,1)</f>
        <v>42228</v>
      </c>
      <c r="N3555" s="20">
        <f>(((L3555/60)/60)/24)+DATE(1970,1,1)</f>
        <v>42196.028703703705</v>
      </c>
      <c r="O3555" s="22">
        <f>M3555-N3555</f>
        <v>31.971296296294895</v>
      </c>
      <c r="P3555" t="b">
        <v>0</v>
      </c>
      <c r="Q3555">
        <v>104</v>
      </c>
      <c r="R3555" t="b">
        <v>1</v>
      </c>
      <c r="S3555" t="s">
        <v>8266</v>
      </c>
      <c r="T3555" s="15" t="s">
        <v>8313</v>
      </c>
      <c r="U3555" s="15" t="s">
        <v>8314</v>
      </c>
    </row>
    <row r="3556" spans="1:21" ht="45" x14ac:dyDescent="0.25">
      <c r="A3556">
        <v>3554</v>
      </c>
      <c r="B3556" s="3" t="s">
        <v>3553</v>
      </c>
      <c r="C3556" s="3" t="s">
        <v>7663</v>
      </c>
      <c r="D3556" s="6">
        <v>5000</v>
      </c>
      <c r="E3556" s="8">
        <v>5671.11</v>
      </c>
      <c r="F3556" s="13">
        <f>IFERROR(ROUND(E3556/Q3556,2),0)</f>
        <v>107</v>
      </c>
      <c r="G3556" s="10">
        <f>ROUND(E3556/D3556,2)</f>
        <v>1.1299999999999999</v>
      </c>
      <c r="H3556" s="9" t="s">
        <v>8217</v>
      </c>
      <c r="I3556" t="s">
        <v>8222</v>
      </c>
      <c r="J3556" t="s">
        <v>8244</v>
      </c>
      <c r="K3556">
        <v>1423674000</v>
      </c>
      <c r="L3556">
        <v>1421025159</v>
      </c>
      <c r="M3556" s="20">
        <f>(((K3556/60)/60)/24)+DATE(1970,1,1)</f>
        <v>42046.708333333328</v>
      </c>
      <c r="N3556" s="20">
        <f>(((L3556/60)/60)/24)+DATE(1970,1,1)</f>
        <v>42016.050451388888</v>
      </c>
      <c r="O3556" s="22">
        <f>M3556-N3556</f>
        <v>30.657881944440305</v>
      </c>
      <c r="P3556" t="b">
        <v>0</v>
      </c>
      <c r="Q3556">
        <v>53</v>
      </c>
      <c r="R3556" t="b">
        <v>1</v>
      </c>
      <c r="S3556" t="s">
        <v>8266</v>
      </c>
      <c r="T3556" s="15" t="s">
        <v>8313</v>
      </c>
      <c r="U3556" s="15" t="s">
        <v>8314</v>
      </c>
    </row>
    <row r="3557" spans="1:21" ht="60" x14ac:dyDescent="0.25">
      <c r="A3557">
        <v>3555</v>
      </c>
      <c r="B3557" s="3" t="s">
        <v>3554</v>
      </c>
      <c r="C3557" s="3" t="s">
        <v>7664</v>
      </c>
      <c r="D3557" s="6">
        <v>2400</v>
      </c>
      <c r="E3557" s="8">
        <v>2400</v>
      </c>
      <c r="F3557" s="13">
        <f>IFERROR(ROUND(E3557/Q3557,2),0)</f>
        <v>171.43</v>
      </c>
      <c r="G3557" s="10">
        <f>ROUND(E3557/D3557,2)</f>
        <v>1</v>
      </c>
      <c r="H3557" s="9" t="s">
        <v>8217</v>
      </c>
      <c r="I3557" t="s">
        <v>8235</v>
      </c>
      <c r="J3557" t="s">
        <v>8247</v>
      </c>
      <c r="K3557">
        <v>1479382594</v>
      </c>
      <c r="L3557">
        <v>1476786994</v>
      </c>
      <c r="M3557" s="20">
        <f>(((K3557/60)/60)/24)+DATE(1970,1,1)</f>
        <v>42691.483726851846</v>
      </c>
      <c r="N3557" s="20">
        <f>(((L3557/60)/60)/24)+DATE(1970,1,1)</f>
        <v>42661.442060185189</v>
      </c>
      <c r="O3557" s="22">
        <f>M3557-N3557</f>
        <v>30.041666666656965</v>
      </c>
      <c r="P3557" t="b">
        <v>0</v>
      </c>
      <c r="Q3557">
        <v>14</v>
      </c>
      <c r="R3557" t="b">
        <v>1</v>
      </c>
      <c r="S3557" t="s">
        <v>8266</v>
      </c>
      <c r="T3557" s="15" t="s">
        <v>8313</v>
      </c>
      <c r="U3557" s="15" t="s">
        <v>8314</v>
      </c>
    </row>
    <row r="3558" spans="1:21" ht="60" x14ac:dyDescent="0.25">
      <c r="A3558">
        <v>3556</v>
      </c>
      <c r="B3558" s="3" t="s">
        <v>3555</v>
      </c>
      <c r="C3558" s="3" t="s">
        <v>7665</v>
      </c>
      <c r="D3558" s="6">
        <v>2200</v>
      </c>
      <c r="E3558" s="8">
        <v>2210</v>
      </c>
      <c r="F3558" s="13">
        <f>IFERROR(ROUND(E3558/Q3558,2),0)</f>
        <v>110.5</v>
      </c>
      <c r="G3558" s="10">
        <f>ROUND(E3558/D3558,2)</f>
        <v>1</v>
      </c>
      <c r="H3558" s="9" t="s">
        <v>8217</v>
      </c>
      <c r="I3558" t="s">
        <v>8223</v>
      </c>
      <c r="J3558" t="s">
        <v>8245</v>
      </c>
      <c r="K3558">
        <v>1408289724</v>
      </c>
      <c r="L3558">
        <v>1403105724</v>
      </c>
      <c r="M3558" s="20">
        <f>(((K3558/60)/60)/24)+DATE(1970,1,1)</f>
        <v>41868.649583333332</v>
      </c>
      <c r="N3558" s="20">
        <f>(((L3558/60)/60)/24)+DATE(1970,1,1)</f>
        <v>41808.649583333332</v>
      </c>
      <c r="O3558" s="22">
        <f>M3558-N3558</f>
        <v>60</v>
      </c>
      <c r="P3558" t="b">
        <v>0</v>
      </c>
      <c r="Q3558">
        <v>20</v>
      </c>
      <c r="R3558" t="b">
        <v>1</v>
      </c>
      <c r="S3558" t="s">
        <v>8266</v>
      </c>
      <c r="T3558" s="15" t="s">
        <v>8313</v>
      </c>
      <c r="U3558" s="15" t="s">
        <v>8314</v>
      </c>
    </row>
    <row r="3559" spans="1:21" ht="60" x14ac:dyDescent="0.25">
      <c r="A3559">
        <v>3557</v>
      </c>
      <c r="B3559" s="3" t="s">
        <v>3556</v>
      </c>
      <c r="C3559" s="3" t="s">
        <v>7666</v>
      </c>
      <c r="D3559" s="6">
        <v>100000</v>
      </c>
      <c r="E3559" s="8">
        <v>100036</v>
      </c>
      <c r="F3559" s="13">
        <f>IFERROR(ROUND(E3559/Q3559,2),0)</f>
        <v>179.28</v>
      </c>
      <c r="G3559" s="10">
        <f>ROUND(E3559/D3559,2)</f>
        <v>1</v>
      </c>
      <c r="H3559" s="9" t="s">
        <v>8217</v>
      </c>
      <c r="I3559" t="s">
        <v>8222</v>
      </c>
      <c r="J3559" t="s">
        <v>8244</v>
      </c>
      <c r="K3559">
        <v>1399271911</v>
      </c>
      <c r="L3559">
        <v>1396334311</v>
      </c>
      <c r="M3559" s="20">
        <f>(((K3559/60)/60)/24)+DATE(1970,1,1)</f>
        <v>41764.276747685188</v>
      </c>
      <c r="N3559" s="20">
        <f>(((L3559/60)/60)/24)+DATE(1970,1,1)</f>
        <v>41730.276747685188</v>
      </c>
      <c r="O3559" s="22">
        <f>M3559-N3559</f>
        <v>34</v>
      </c>
      <c r="P3559" t="b">
        <v>0</v>
      </c>
      <c r="Q3559">
        <v>558</v>
      </c>
      <c r="R3559" t="b">
        <v>1</v>
      </c>
      <c r="S3559" t="s">
        <v>8266</v>
      </c>
      <c r="T3559" s="15" t="s">
        <v>8313</v>
      </c>
      <c r="U3559" s="15" t="s">
        <v>8314</v>
      </c>
    </row>
    <row r="3560" spans="1:21" ht="45" x14ac:dyDescent="0.25">
      <c r="A3560">
        <v>3558</v>
      </c>
      <c r="B3560" s="3" t="s">
        <v>3557</v>
      </c>
      <c r="C3560" s="3" t="s">
        <v>7667</v>
      </c>
      <c r="D3560" s="6">
        <v>350</v>
      </c>
      <c r="E3560" s="8">
        <v>504</v>
      </c>
      <c r="F3560" s="13">
        <f>IFERROR(ROUND(E3560/Q3560,2),0)</f>
        <v>22.91</v>
      </c>
      <c r="G3560" s="10">
        <f>ROUND(E3560/D3560,2)</f>
        <v>1.44</v>
      </c>
      <c r="H3560" s="9" t="s">
        <v>8217</v>
      </c>
      <c r="I3560" t="s">
        <v>8223</v>
      </c>
      <c r="J3560" t="s">
        <v>8245</v>
      </c>
      <c r="K3560">
        <v>1435352400</v>
      </c>
      <c r="L3560">
        <v>1431718575</v>
      </c>
      <c r="M3560" s="20">
        <f>(((K3560/60)/60)/24)+DATE(1970,1,1)</f>
        <v>42181.875</v>
      </c>
      <c r="N3560" s="20">
        <f>(((L3560/60)/60)/24)+DATE(1970,1,1)</f>
        <v>42139.816840277781</v>
      </c>
      <c r="O3560" s="22">
        <f>M3560-N3560</f>
        <v>42.058159722218988</v>
      </c>
      <c r="P3560" t="b">
        <v>0</v>
      </c>
      <c r="Q3560">
        <v>22</v>
      </c>
      <c r="R3560" t="b">
        <v>1</v>
      </c>
      <c r="S3560" t="s">
        <v>8266</v>
      </c>
      <c r="T3560" s="15" t="s">
        <v>8313</v>
      </c>
      <c r="U3560" s="15" t="s">
        <v>8314</v>
      </c>
    </row>
    <row r="3561" spans="1:21" ht="60" x14ac:dyDescent="0.25">
      <c r="A3561">
        <v>3559</v>
      </c>
      <c r="B3561" s="3" t="s">
        <v>3558</v>
      </c>
      <c r="C3561" s="3" t="s">
        <v>7668</v>
      </c>
      <c r="D3561" s="6">
        <v>1000</v>
      </c>
      <c r="E3561" s="8">
        <v>1035</v>
      </c>
      <c r="F3561" s="13">
        <f>IFERROR(ROUND(E3561/Q3561,2),0)</f>
        <v>43.13</v>
      </c>
      <c r="G3561" s="10">
        <f>ROUND(E3561/D3561,2)</f>
        <v>1.04</v>
      </c>
      <c r="H3561" s="9" t="s">
        <v>8217</v>
      </c>
      <c r="I3561" t="s">
        <v>8224</v>
      </c>
      <c r="J3561" t="s">
        <v>8246</v>
      </c>
      <c r="K3561">
        <v>1438333080</v>
      </c>
      <c r="L3561">
        <v>1436408308</v>
      </c>
      <c r="M3561" s="20">
        <f>(((K3561/60)/60)/24)+DATE(1970,1,1)</f>
        <v>42216.373611111107</v>
      </c>
      <c r="N3561" s="20">
        <f>(((L3561/60)/60)/24)+DATE(1970,1,1)</f>
        <v>42194.096157407403</v>
      </c>
      <c r="O3561" s="22">
        <f>M3561-N3561</f>
        <v>22.277453703703941</v>
      </c>
      <c r="P3561" t="b">
        <v>0</v>
      </c>
      <c r="Q3561">
        <v>24</v>
      </c>
      <c r="R3561" t="b">
        <v>1</v>
      </c>
      <c r="S3561" t="s">
        <v>8266</v>
      </c>
      <c r="T3561" s="15" t="s">
        <v>8313</v>
      </c>
      <c r="U3561" s="15" t="s">
        <v>8314</v>
      </c>
    </row>
    <row r="3562" spans="1:21" ht="60" x14ac:dyDescent="0.25">
      <c r="A3562">
        <v>3560</v>
      </c>
      <c r="B3562" s="3" t="s">
        <v>3559</v>
      </c>
      <c r="C3562" s="3" t="s">
        <v>7669</v>
      </c>
      <c r="D3562" s="6">
        <v>3200</v>
      </c>
      <c r="E3562" s="8">
        <v>3470</v>
      </c>
      <c r="F3562" s="13">
        <f>IFERROR(ROUND(E3562/Q3562,2),0)</f>
        <v>46.89</v>
      </c>
      <c r="G3562" s="10">
        <f>ROUND(E3562/D3562,2)</f>
        <v>1.08</v>
      </c>
      <c r="H3562" s="9" t="s">
        <v>8217</v>
      </c>
      <c r="I3562" t="s">
        <v>8227</v>
      </c>
      <c r="J3562" t="s">
        <v>8249</v>
      </c>
      <c r="K3562">
        <v>1432694700</v>
      </c>
      <c r="L3562">
        <v>1429651266</v>
      </c>
      <c r="M3562" s="20">
        <f>(((K3562/60)/60)/24)+DATE(1970,1,1)</f>
        <v>42151.114583333328</v>
      </c>
      <c r="N3562" s="20">
        <f>(((L3562/60)/60)/24)+DATE(1970,1,1)</f>
        <v>42115.889652777783</v>
      </c>
      <c r="O3562" s="22">
        <f>M3562-N3562</f>
        <v>35.224930555545143</v>
      </c>
      <c r="P3562" t="b">
        <v>0</v>
      </c>
      <c r="Q3562">
        <v>74</v>
      </c>
      <c r="R3562" t="b">
        <v>1</v>
      </c>
      <c r="S3562" t="s">
        <v>8266</v>
      </c>
      <c r="T3562" s="15" t="s">
        <v>8313</v>
      </c>
      <c r="U3562" s="15" t="s">
        <v>8314</v>
      </c>
    </row>
    <row r="3563" spans="1:21" ht="120" x14ac:dyDescent="0.25">
      <c r="A3563">
        <v>3561</v>
      </c>
      <c r="B3563" s="3" t="s">
        <v>3560</v>
      </c>
      <c r="C3563" s="3" t="s">
        <v>7670</v>
      </c>
      <c r="D3563" s="6">
        <v>2500</v>
      </c>
      <c r="E3563" s="8">
        <v>2560</v>
      </c>
      <c r="F3563" s="13">
        <f>IFERROR(ROUND(E3563/Q3563,2),0)</f>
        <v>47.41</v>
      </c>
      <c r="G3563" s="10">
        <f>ROUND(E3563/D3563,2)</f>
        <v>1.02</v>
      </c>
      <c r="H3563" s="9" t="s">
        <v>8217</v>
      </c>
      <c r="I3563" t="s">
        <v>8222</v>
      </c>
      <c r="J3563" t="s">
        <v>8244</v>
      </c>
      <c r="K3563">
        <v>1438799760</v>
      </c>
      <c r="L3563">
        <v>1437236378</v>
      </c>
      <c r="M3563" s="20">
        <f>(((K3563/60)/60)/24)+DATE(1970,1,1)</f>
        <v>42221.774999999994</v>
      </c>
      <c r="N3563" s="20">
        <f>(((L3563/60)/60)/24)+DATE(1970,1,1)</f>
        <v>42203.680300925931</v>
      </c>
      <c r="O3563" s="22">
        <f>M3563-N3563</f>
        <v>18.094699074063101</v>
      </c>
      <c r="P3563" t="b">
        <v>0</v>
      </c>
      <c r="Q3563">
        <v>54</v>
      </c>
      <c r="R3563" t="b">
        <v>1</v>
      </c>
      <c r="S3563" t="s">
        <v>8266</v>
      </c>
      <c r="T3563" s="15" t="s">
        <v>8313</v>
      </c>
      <c r="U3563" s="15" t="s">
        <v>8314</v>
      </c>
    </row>
    <row r="3564" spans="1:21" ht="60" x14ac:dyDescent="0.25">
      <c r="A3564">
        <v>3562</v>
      </c>
      <c r="B3564" s="3" t="s">
        <v>3561</v>
      </c>
      <c r="C3564" s="3" t="s">
        <v>7671</v>
      </c>
      <c r="D3564" s="6">
        <v>315</v>
      </c>
      <c r="E3564" s="8">
        <v>469</v>
      </c>
      <c r="F3564" s="13">
        <f>IFERROR(ROUND(E3564/Q3564,2),0)</f>
        <v>15.13</v>
      </c>
      <c r="G3564" s="10">
        <f>ROUND(E3564/D3564,2)</f>
        <v>1.49</v>
      </c>
      <c r="H3564" s="9" t="s">
        <v>8217</v>
      </c>
      <c r="I3564" t="s">
        <v>8223</v>
      </c>
      <c r="J3564" t="s">
        <v>8245</v>
      </c>
      <c r="K3564">
        <v>1457906400</v>
      </c>
      <c r="L3564">
        <v>1457115427</v>
      </c>
      <c r="M3564" s="20">
        <f>(((K3564/60)/60)/24)+DATE(1970,1,1)</f>
        <v>42442.916666666672</v>
      </c>
      <c r="N3564" s="20">
        <f>(((L3564/60)/60)/24)+DATE(1970,1,1)</f>
        <v>42433.761886574073</v>
      </c>
      <c r="O3564" s="22">
        <f>M3564-N3564</f>
        <v>9.1547800925982301</v>
      </c>
      <c r="P3564" t="b">
        <v>0</v>
      </c>
      <c r="Q3564">
        <v>31</v>
      </c>
      <c r="R3564" t="b">
        <v>1</v>
      </c>
      <c r="S3564" t="s">
        <v>8266</v>
      </c>
      <c r="T3564" s="15" t="s">
        <v>8313</v>
      </c>
      <c r="U3564" s="15" t="s">
        <v>8314</v>
      </c>
    </row>
    <row r="3565" spans="1:21" ht="60" x14ac:dyDescent="0.25">
      <c r="A3565">
        <v>3563</v>
      </c>
      <c r="B3565" s="3" t="s">
        <v>3562</v>
      </c>
      <c r="C3565" s="3" t="s">
        <v>7672</v>
      </c>
      <c r="D3565" s="6">
        <v>500</v>
      </c>
      <c r="E3565" s="8">
        <v>527.45000000000005</v>
      </c>
      <c r="F3565" s="13">
        <f>IFERROR(ROUND(E3565/Q3565,2),0)</f>
        <v>21.1</v>
      </c>
      <c r="G3565" s="10">
        <f>ROUND(E3565/D3565,2)</f>
        <v>1.05</v>
      </c>
      <c r="H3565" s="9" t="s">
        <v>8217</v>
      </c>
      <c r="I3565" t="s">
        <v>8223</v>
      </c>
      <c r="J3565" t="s">
        <v>8245</v>
      </c>
      <c r="K3565">
        <v>1470078000</v>
      </c>
      <c r="L3565">
        <v>1467648456</v>
      </c>
      <c r="M3565" s="20">
        <f>(((K3565/60)/60)/24)+DATE(1970,1,1)</f>
        <v>42583.791666666672</v>
      </c>
      <c r="N3565" s="20">
        <f>(((L3565/60)/60)/24)+DATE(1970,1,1)</f>
        <v>42555.671944444446</v>
      </c>
      <c r="O3565" s="22">
        <f>M3565-N3565</f>
        <v>28.119722222225391</v>
      </c>
      <c r="P3565" t="b">
        <v>0</v>
      </c>
      <c r="Q3565">
        <v>25</v>
      </c>
      <c r="R3565" t="b">
        <v>1</v>
      </c>
      <c r="S3565" t="s">
        <v>8266</v>
      </c>
      <c r="T3565" s="15" t="s">
        <v>8313</v>
      </c>
      <c r="U3565" s="15" t="s">
        <v>8314</v>
      </c>
    </row>
    <row r="3566" spans="1:21" ht="45" x14ac:dyDescent="0.25">
      <c r="A3566">
        <v>3564</v>
      </c>
      <c r="B3566" s="3" t="s">
        <v>3563</v>
      </c>
      <c r="C3566" s="3" t="s">
        <v>7673</v>
      </c>
      <c r="D3566" s="6">
        <v>1000</v>
      </c>
      <c r="E3566" s="8">
        <v>1005</v>
      </c>
      <c r="F3566" s="13">
        <f>IFERROR(ROUND(E3566/Q3566,2),0)</f>
        <v>59.12</v>
      </c>
      <c r="G3566" s="10">
        <f>ROUND(E3566/D3566,2)</f>
        <v>1.01</v>
      </c>
      <c r="H3566" s="9" t="s">
        <v>8217</v>
      </c>
      <c r="I3566" t="s">
        <v>8223</v>
      </c>
      <c r="J3566" t="s">
        <v>8245</v>
      </c>
      <c r="K3566">
        <v>1444060800</v>
      </c>
      <c r="L3566">
        <v>1440082649</v>
      </c>
      <c r="M3566" s="20">
        <f>(((K3566/60)/60)/24)+DATE(1970,1,1)</f>
        <v>42282.666666666672</v>
      </c>
      <c r="N3566" s="20">
        <f>(((L3566/60)/60)/24)+DATE(1970,1,1)</f>
        <v>42236.623252314821</v>
      </c>
      <c r="O3566" s="22">
        <f>M3566-N3566</f>
        <v>46.043414351850515</v>
      </c>
      <c r="P3566" t="b">
        <v>0</v>
      </c>
      <c r="Q3566">
        <v>17</v>
      </c>
      <c r="R3566" t="b">
        <v>1</v>
      </c>
      <c r="S3566" t="s">
        <v>8266</v>
      </c>
      <c r="T3566" s="15" t="s">
        <v>8313</v>
      </c>
      <c r="U3566" s="15" t="s">
        <v>8314</v>
      </c>
    </row>
    <row r="3567" spans="1:21" ht="60" x14ac:dyDescent="0.25">
      <c r="A3567">
        <v>3565</v>
      </c>
      <c r="B3567" s="3" t="s">
        <v>3564</v>
      </c>
      <c r="C3567" s="3" t="s">
        <v>7674</v>
      </c>
      <c r="D3567" s="6">
        <v>900</v>
      </c>
      <c r="E3567" s="8">
        <v>1175</v>
      </c>
      <c r="F3567" s="13">
        <f>IFERROR(ROUND(E3567/Q3567,2),0)</f>
        <v>97.92</v>
      </c>
      <c r="G3567" s="10">
        <f>ROUND(E3567/D3567,2)</f>
        <v>1.31</v>
      </c>
      <c r="H3567" s="9" t="s">
        <v>8217</v>
      </c>
      <c r="I3567" t="s">
        <v>8222</v>
      </c>
      <c r="J3567" t="s">
        <v>8244</v>
      </c>
      <c r="K3567">
        <v>1420048208</v>
      </c>
      <c r="L3567">
        <v>1417456208</v>
      </c>
      <c r="M3567" s="20">
        <f>(((K3567/60)/60)/24)+DATE(1970,1,1)</f>
        <v>42004.743148148147</v>
      </c>
      <c r="N3567" s="20">
        <f>(((L3567/60)/60)/24)+DATE(1970,1,1)</f>
        <v>41974.743148148147</v>
      </c>
      <c r="O3567" s="22">
        <f>M3567-N3567</f>
        <v>30</v>
      </c>
      <c r="P3567" t="b">
        <v>0</v>
      </c>
      <c r="Q3567">
        <v>12</v>
      </c>
      <c r="R3567" t="b">
        <v>1</v>
      </c>
      <c r="S3567" t="s">
        <v>8266</v>
      </c>
      <c r="T3567" s="15" t="s">
        <v>8313</v>
      </c>
      <c r="U3567" s="15" t="s">
        <v>8314</v>
      </c>
    </row>
    <row r="3568" spans="1:21" ht="60" x14ac:dyDescent="0.25">
      <c r="A3568">
        <v>3566</v>
      </c>
      <c r="B3568" s="3" t="s">
        <v>3565</v>
      </c>
      <c r="C3568" s="3" t="s">
        <v>7675</v>
      </c>
      <c r="D3568" s="6">
        <v>2000</v>
      </c>
      <c r="E3568" s="8">
        <v>2095</v>
      </c>
      <c r="F3568" s="13">
        <f>IFERROR(ROUND(E3568/Q3568,2),0)</f>
        <v>55.13</v>
      </c>
      <c r="G3568" s="10">
        <f>ROUND(E3568/D3568,2)</f>
        <v>1.05</v>
      </c>
      <c r="H3568" s="9" t="s">
        <v>8217</v>
      </c>
      <c r="I3568" t="s">
        <v>8223</v>
      </c>
      <c r="J3568" t="s">
        <v>8245</v>
      </c>
      <c r="K3568">
        <v>1422015083</v>
      </c>
      <c r="L3568">
        <v>1419423083</v>
      </c>
      <c r="M3568" s="20">
        <f>(((K3568/60)/60)/24)+DATE(1970,1,1)</f>
        <v>42027.507905092592</v>
      </c>
      <c r="N3568" s="20">
        <f>(((L3568/60)/60)/24)+DATE(1970,1,1)</f>
        <v>41997.507905092592</v>
      </c>
      <c r="O3568" s="22">
        <f>M3568-N3568</f>
        <v>30</v>
      </c>
      <c r="P3568" t="b">
        <v>0</v>
      </c>
      <c r="Q3568">
        <v>38</v>
      </c>
      <c r="R3568" t="b">
        <v>1</v>
      </c>
      <c r="S3568" t="s">
        <v>8266</v>
      </c>
      <c r="T3568" s="15" t="s">
        <v>8313</v>
      </c>
      <c r="U3568" s="15" t="s">
        <v>8314</v>
      </c>
    </row>
    <row r="3569" spans="1:21" ht="60" x14ac:dyDescent="0.25">
      <c r="A3569">
        <v>3567</v>
      </c>
      <c r="B3569" s="3" t="s">
        <v>3566</v>
      </c>
      <c r="C3569" s="3" t="s">
        <v>7676</v>
      </c>
      <c r="D3569" s="6">
        <v>1000</v>
      </c>
      <c r="E3569" s="8">
        <v>1088</v>
      </c>
      <c r="F3569" s="13">
        <f>IFERROR(ROUND(E3569/Q3569,2),0)</f>
        <v>26.54</v>
      </c>
      <c r="G3569" s="10">
        <f>ROUND(E3569/D3569,2)</f>
        <v>1.0900000000000001</v>
      </c>
      <c r="H3569" s="9" t="s">
        <v>8217</v>
      </c>
      <c r="I3569" t="s">
        <v>8223</v>
      </c>
      <c r="J3569" t="s">
        <v>8245</v>
      </c>
      <c r="K3569">
        <v>1433964444</v>
      </c>
      <c r="L3569">
        <v>1431372444</v>
      </c>
      <c r="M3569" s="20">
        <f>(((K3569/60)/60)/24)+DATE(1970,1,1)</f>
        <v>42165.810694444444</v>
      </c>
      <c r="N3569" s="20">
        <f>(((L3569/60)/60)/24)+DATE(1970,1,1)</f>
        <v>42135.810694444444</v>
      </c>
      <c r="O3569" s="22">
        <f>M3569-N3569</f>
        <v>30</v>
      </c>
      <c r="P3569" t="b">
        <v>0</v>
      </c>
      <c r="Q3569">
        <v>41</v>
      </c>
      <c r="R3569" t="b">
        <v>1</v>
      </c>
      <c r="S3569" t="s">
        <v>8266</v>
      </c>
      <c r="T3569" s="15" t="s">
        <v>8313</v>
      </c>
      <c r="U3569" s="15" t="s">
        <v>8314</v>
      </c>
    </row>
    <row r="3570" spans="1:21" ht="45" x14ac:dyDescent="0.25">
      <c r="A3570">
        <v>3568</v>
      </c>
      <c r="B3570" s="3" t="s">
        <v>3567</v>
      </c>
      <c r="C3570" s="3" t="s">
        <v>7677</v>
      </c>
      <c r="D3570" s="6">
        <v>1000</v>
      </c>
      <c r="E3570" s="8">
        <v>1110</v>
      </c>
      <c r="F3570" s="13">
        <f>IFERROR(ROUND(E3570/Q3570,2),0)</f>
        <v>58.42</v>
      </c>
      <c r="G3570" s="10">
        <f>ROUND(E3570/D3570,2)</f>
        <v>1.1100000000000001</v>
      </c>
      <c r="H3570" s="9" t="s">
        <v>8217</v>
      </c>
      <c r="I3570" t="s">
        <v>8222</v>
      </c>
      <c r="J3570" t="s">
        <v>8244</v>
      </c>
      <c r="K3570">
        <v>1410975994</v>
      </c>
      <c r="L3570">
        <v>1408383994</v>
      </c>
      <c r="M3570" s="20">
        <f>(((K3570/60)/60)/24)+DATE(1970,1,1)</f>
        <v>41899.740671296298</v>
      </c>
      <c r="N3570" s="20">
        <f>(((L3570/60)/60)/24)+DATE(1970,1,1)</f>
        <v>41869.740671296298</v>
      </c>
      <c r="O3570" s="22">
        <f>M3570-N3570</f>
        <v>30</v>
      </c>
      <c r="P3570" t="b">
        <v>0</v>
      </c>
      <c r="Q3570">
        <v>19</v>
      </c>
      <c r="R3570" t="b">
        <v>1</v>
      </c>
      <c r="S3570" t="s">
        <v>8266</v>
      </c>
      <c r="T3570" s="15" t="s">
        <v>8313</v>
      </c>
      <c r="U3570" s="15" t="s">
        <v>8314</v>
      </c>
    </row>
    <row r="3571" spans="1:21" ht="45" x14ac:dyDescent="0.25">
      <c r="A3571">
        <v>3569</v>
      </c>
      <c r="B3571" s="3" t="s">
        <v>3568</v>
      </c>
      <c r="C3571" s="3" t="s">
        <v>7678</v>
      </c>
      <c r="D3571" s="6">
        <v>5000</v>
      </c>
      <c r="E3571" s="8">
        <v>5024</v>
      </c>
      <c r="F3571" s="13">
        <f>IFERROR(ROUND(E3571/Q3571,2),0)</f>
        <v>122.54</v>
      </c>
      <c r="G3571" s="10">
        <f>ROUND(E3571/D3571,2)</f>
        <v>1</v>
      </c>
      <c r="H3571" s="9" t="s">
        <v>8217</v>
      </c>
      <c r="I3571" t="s">
        <v>8222</v>
      </c>
      <c r="J3571" t="s">
        <v>8244</v>
      </c>
      <c r="K3571">
        <v>1420734696</v>
      </c>
      <c r="L3571">
        <v>1418142696</v>
      </c>
      <c r="M3571" s="20">
        <f>(((K3571/60)/60)/24)+DATE(1970,1,1)</f>
        <v>42012.688611111109</v>
      </c>
      <c r="N3571" s="20">
        <f>(((L3571/60)/60)/24)+DATE(1970,1,1)</f>
        <v>41982.688611111109</v>
      </c>
      <c r="O3571" s="22">
        <f>M3571-N3571</f>
        <v>30</v>
      </c>
      <c r="P3571" t="b">
        <v>0</v>
      </c>
      <c r="Q3571">
        <v>41</v>
      </c>
      <c r="R3571" t="b">
        <v>1</v>
      </c>
      <c r="S3571" t="s">
        <v>8266</v>
      </c>
      <c r="T3571" s="15" t="s">
        <v>8313</v>
      </c>
      <c r="U3571" s="15" t="s">
        <v>8314</v>
      </c>
    </row>
    <row r="3572" spans="1:21" ht="45" x14ac:dyDescent="0.25">
      <c r="A3572">
        <v>3570</v>
      </c>
      <c r="B3572" s="3" t="s">
        <v>3569</v>
      </c>
      <c r="C3572" s="3" t="s">
        <v>7679</v>
      </c>
      <c r="D3572" s="6">
        <v>2000</v>
      </c>
      <c r="E3572" s="8">
        <v>2287</v>
      </c>
      <c r="F3572" s="13">
        <f>IFERROR(ROUND(E3572/Q3572,2),0)</f>
        <v>87.96</v>
      </c>
      <c r="G3572" s="10">
        <f>ROUND(E3572/D3572,2)</f>
        <v>1.1399999999999999</v>
      </c>
      <c r="H3572" s="9" t="s">
        <v>8217</v>
      </c>
      <c r="I3572" t="s">
        <v>8222</v>
      </c>
      <c r="J3572" t="s">
        <v>8244</v>
      </c>
      <c r="K3572">
        <v>1420009200</v>
      </c>
      <c r="L3572">
        <v>1417593483</v>
      </c>
      <c r="M3572" s="20">
        <f>(((K3572/60)/60)/24)+DATE(1970,1,1)</f>
        <v>42004.291666666672</v>
      </c>
      <c r="N3572" s="20">
        <f>(((L3572/60)/60)/24)+DATE(1970,1,1)</f>
        <v>41976.331979166673</v>
      </c>
      <c r="O3572" s="22">
        <f>M3572-N3572</f>
        <v>27.959687499998836</v>
      </c>
      <c r="P3572" t="b">
        <v>0</v>
      </c>
      <c r="Q3572">
        <v>26</v>
      </c>
      <c r="R3572" t="b">
        <v>1</v>
      </c>
      <c r="S3572" t="s">
        <v>8266</v>
      </c>
      <c r="T3572" s="15" t="s">
        <v>8313</v>
      </c>
      <c r="U3572" s="15" t="s">
        <v>8314</v>
      </c>
    </row>
    <row r="3573" spans="1:21" ht="45" x14ac:dyDescent="0.25">
      <c r="A3573">
        <v>3571</v>
      </c>
      <c r="B3573" s="3" t="s">
        <v>3570</v>
      </c>
      <c r="C3573" s="3" t="s">
        <v>7680</v>
      </c>
      <c r="D3573" s="6">
        <v>1500</v>
      </c>
      <c r="E3573" s="8">
        <v>1831</v>
      </c>
      <c r="F3573" s="13">
        <f>IFERROR(ROUND(E3573/Q3573,2),0)</f>
        <v>73.239999999999995</v>
      </c>
      <c r="G3573" s="10">
        <f>ROUND(E3573/D3573,2)</f>
        <v>1.22</v>
      </c>
      <c r="H3573" s="9" t="s">
        <v>8217</v>
      </c>
      <c r="I3573" t="s">
        <v>8223</v>
      </c>
      <c r="J3573" t="s">
        <v>8245</v>
      </c>
      <c r="K3573">
        <v>1414701413</v>
      </c>
      <c r="L3573">
        <v>1412109413</v>
      </c>
      <c r="M3573" s="20">
        <f>(((K3573/60)/60)/24)+DATE(1970,1,1)</f>
        <v>41942.858946759261</v>
      </c>
      <c r="N3573" s="20">
        <f>(((L3573/60)/60)/24)+DATE(1970,1,1)</f>
        <v>41912.858946759261</v>
      </c>
      <c r="O3573" s="22">
        <f>M3573-N3573</f>
        <v>30</v>
      </c>
      <c r="P3573" t="b">
        <v>0</v>
      </c>
      <c r="Q3573">
        <v>25</v>
      </c>
      <c r="R3573" t="b">
        <v>1</v>
      </c>
      <c r="S3573" t="s">
        <v>8266</v>
      </c>
      <c r="T3573" s="15" t="s">
        <v>8313</v>
      </c>
      <c r="U3573" s="15" t="s">
        <v>8314</v>
      </c>
    </row>
    <row r="3574" spans="1:21" ht="30" x14ac:dyDescent="0.25">
      <c r="A3574">
        <v>3572</v>
      </c>
      <c r="B3574" s="3" t="s">
        <v>3571</v>
      </c>
      <c r="C3574" s="3" t="s">
        <v>7681</v>
      </c>
      <c r="D3574" s="6">
        <v>500</v>
      </c>
      <c r="E3574" s="8">
        <v>500</v>
      </c>
      <c r="F3574" s="13">
        <f>IFERROR(ROUND(E3574/Q3574,2),0)</f>
        <v>55.56</v>
      </c>
      <c r="G3574" s="10">
        <f>ROUND(E3574/D3574,2)</f>
        <v>1</v>
      </c>
      <c r="H3574" s="9" t="s">
        <v>8217</v>
      </c>
      <c r="I3574" t="s">
        <v>8223</v>
      </c>
      <c r="J3574" t="s">
        <v>8245</v>
      </c>
      <c r="K3574">
        <v>1434894082</v>
      </c>
      <c r="L3574">
        <v>1432302082</v>
      </c>
      <c r="M3574" s="20">
        <f>(((K3574/60)/60)/24)+DATE(1970,1,1)</f>
        <v>42176.570393518516</v>
      </c>
      <c r="N3574" s="20">
        <f>(((L3574/60)/60)/24)+DATE(1970,1,1)</f>
        <v>42146.570393518516</v>
      </c>
      <c r="O3574" s="22">
        <f>M3574-N3574</f>
        <v>30</v>
      </c>
      <c r="P3574" t="b">
        <v>0</v>
      </c>
      <c r="Q3574">
        <v>9</v>
      </c>
      <c r="R3574" t="b">
        <v>1</v>
      </c>
      <c r="S3574" t="s">
        <v>8266</v>
      </c>
      <c r="T3574" s="15" t="s">
        <v>8313</v>
      </c>
      <c r="U3574" s="15" t="s">
        <v>8314</v>
      </c>
    </row>
    <row r="3575" spans="1:21" ht="45" x14ac:dyDescent="0.25">
      <c r="A3575">
        <v>3573</v>
      </c>
      <c r="B3575" s="3" t="s">
        <v>3572</v>
      </c>
      <c r="C3575" s="3" t="s">
        <v>7682</v>
      </c>
      <c r="D3575" s="6">
        <v>3000</v>
      </c>
      <c r="E3575" s="8">
        <v>3084</v>
      </c>
      <c r="F3575" s="13">
        <f>IFERROR(ROUND(E3575/Q3575,2),0)</f>
        <v>39.54</v>
      </c>
      <c r="G3575" s="10">
        <f>ROUND(E3575/D3575,2)</f>
        <v>1.03</v>
      </c>
      <c r="H3575" s="9" t="s">
        <v>8217</v>
      </c>
      <c r="I3575" t="s">
        <v>8223</v>
      </c>
      <c r="J3575" t="s">
        <v>8245</v>
      </c>
      <c r="K3575">
        <v>1415440846</v>
      </c>
      <c r="L3575">
        <v>1412845246</v>
      </c>
      <c r="M3575" s="20">
        <f>(((K3575/60)/60)/24)+DATE(1970,1,1)</f>
        <v>41951.417199074072</v>
      </c>
      <c r="N3575" s="20">
        <f>(((L3575/60)/60)/24)+DATE(1970,1,1)</f>
        <v>41921.375532407408</v>
      </c>
      <c r="O3575" s="22">
        <f>M3575-N3575</f>
        <v>30.041666666664241</v>
      </c>
      <c r="P3575" t="b">
        <v>0</v>
      </c>
      <c r="Q3575">
        <v>78</v>
      </c>
      <c r="R3575" t="b">
        <v>1</v>
      </c>
      <c r="S3575" t="s">
        <v>8266</v>
      </c>
      <c r="T3575" s="15" t="s">
        <v>8313</v>
      </c>
      <c r="U3575" s="15" t="s">
        <v>8314</v>
      </c>
    </row>
    <row r="3576" spans="1:21" ht="60" x14ac:dyDescent="0.25">
      <c r="A3576">
        <v>3574</v>
      </c>
      <c r="B3576" s="3" t="s">
        <v>3573</v>
      </c>
      <c r="C3576" s="3" t="s">
        <v>7683</v>
      </c>
      <c r="D3576" s="6">
        <v>5800</v>
      </c>
      <c r="E3576" s="8">
        <v>6155</v>
      </c>
      <c r="F3576" s="13">
        <f>IFERROR(ROUND(E3576/Q3576,2),0)</f>
        <v>136.78</v>
      </c>
      <c r="G3576" s="10">
        <f>ROUND(E3576/D3576,2)</f>
        <v>1.06</v>
      </c>
      <c r="H3576" s="9" t="s">
        <v>8217</v>
      </c>
      <c r="I3576" t="s">
        <v>8222</v>
      </c>
      <c r="J3576" t="s">
        <v>8244</v>
      </c>
      <c r="K3576">
        <v>1415921848</v>
      </c>
      <c r="L3576">
        <v>1413326248</v>
      </c>
      <c r="M3576" s="20">
        <f>(((K3576/60)/60)/24)+DATE(1970,1,1)</f>
        <v>41956.984351851846</v>
      </c>
      <c r="N3576" s="20">
        <f>(((L3576/60)/60)/24)+DATE(1970,1,1)</f>
        <v>41926.942685185182</v>
      </c>
      <c r="O3576" s="22">
        <f>M3576-N3576</f>
        <v>30.041666666664241</v>
      </c>
      <c r="P3576" t="b">
        <v>0</v>
      </c>
      <c r="Q3576">
        <v>45</v>
      </c>
      <c r="R3576" t="b">
        <v>1</v>
      </c>
      <c r="S3576" t="s">
        <v>8266</v>
      </c>
      <c r="T3576" s="15" t="s">
        <v>8313</v>
      </c>
      <c r="U3576" s="15" t="s">
        <v>8314</v>
      </c>
    </row>
    <row r="3577" spans="1:21" ht="60" x14ac:dyDescent="0.25">
      <c r="A3577">
        <v>3575</v>
      </c>
      <c r="B3577" s="3" t="s">
        <v>3574</v>
      </c>
      <c r="C3577" s="3" t="s">
        <v>7684</v>
      </c>
      <c r="D3577" s="6">
        <v>10000</v>
      </c>
      <c r="E3577" s="8">
        <v>10133</v>
      </c>
      <c r="F3577" s="13">
        <f>IFERROR(ROUND(E3577/Q3577,2),0)</f>
        <v>99.34</v>
      </c>
      <c r="G3577" s="10">
        <f>ROUND(E3577/D3577,2)</f>
        <v>1.01</v>
      </c>
      <c r="H3577" s="9" t="s">
        <v>8217</v>
      </c>
      <c r="I3577" t="s">
        <v>8222</v>
      </c>
      <c r="J3577" t="s">
        <v>8244</v>
      </c>
      <c r="K3577">
        <v>1470887940</v>
      </c>
      <c r="L3577">
        <v>1468176527</v>
      </c>
      <c r="M3577" s="20">
        <f>(((K3577/60)/60)/24)+DATE(1970,1,1)</f>
        <v>42593.165972222225</v>
      </c>
      <c r="N3577" s="20">
        <f>(((L3577/60)/60)/24)+DATE(1970,1,1)</f>
        <v>42561.783877314811</v>
      </c>
      <c r="O3577" s="22">
        <f>M3577-N3577</f>
        <v>31.382094907414285</v>
      </c>
      <c r="P3577" t="b">
        <v>0</v>
      </c>
      <c r="Q3577">
        <v>102</v>
      </c>
      <c r="R3577" t="b">
        <v>1</v>
      </c>
      <c r="S3577" t="s">
        <v>8266</v>
      </c>
      <c r="T3577" s="15" t="s">
        <v>8313</v>
      </c>
      <c r="U3577" s="15" t="s">
        <v>8314</v>
      </c>
    </row>
    <row r="3578" spans="1:21" ht="45" x14ac:dyDescent="0.25">
      <c r="A3578">
        <v>3576</v>
      </c>
      <c r="B3578" s="3" t="s">
        <v>3575</v>
      </c>
      <c r="C3578" s="3" t="s">
        <v>7685</v>
      </c>
      <c r="D3578" s="6">
        <v>100</v>
      </c>
      <c r="E3578" s="8">
        <v>100</v>
      </c>
      <c r="F3578" s="13">
        <f>IFERROR(ROUND(E3578/Q3578,2),0)</f>
        <v>20</v>
      </c>
      <c r="G3578" s="10">
        <f>ROUND(E3578/D3578,2)</f>
        <v>1</v>
      </c>
      <c r="H3578" s="9" t="s">
        <v>8217</v>
      </c>
      <c r="I3578" t="s">
        <v>8222</v>
      </c>
      <c r="J3578" t="s">
        <v>8244</v>
      </c>
      <c r="K3578">
        <v>1480947054</v>
      </c>
      <c r="L3578">
        <v>1475759454</v>
      </c>
      <c r="M3578" s="20">
        <f>(((K3578/60)/60)/24)+DATE(1970,1,1)</f>
        <v>42709.590902777782</v>
      </c>
      <c r="N3578" s="20">
        <f>(((L3578/60)/60)/24)+DATE(1970,1,1)</f>
        <v>42649.54923611111</v>
      </c>
      <c r="O3578" s="22">
        <f>M3578-N3578</f>
        <v>60.041666666671517</v>
      </c>
      <c r="P3578" t="b">
        <v>0</v>
      </c>
      <c r="Q3578">
        <v>5</v>
      </c>
      <c r="R3578" t="b">
        <v>1</v>
      </c>
      <c r="S3578" t="s">
        <v>8266</v>
      </c>
      <c r="T3578" s="15" t="s">
        <v>8313</v>
      </c>
      <c r="U3578" s="15" t="s">
        <v>8314</v>
      </c>
    </row>
    <row r="3579" spans="1:21" ht="45" x14ac:dyDescent="0.25">
      <c r="A3579">
        <v>3577</v>
      </c>
      <c r="B3579" s="3" t="s">
        <v>3576</v>
      </c>
      <c r="C3579" s="3" t="s">
        <v>7686</v>
      </c>
      <c r="D3579" s="6">
        <v>600</v>
      </c>
      <c r="E3579" s="8">
        <v>780</v>
      </c>
      <c r="F3579" s="13">
        <f>IFERROR(ROUND(E3579/Q3579,2),0)</f>
        <v>28.89</v>
      </c>
      <c r="G3579" s="10">
        <f>ROUND(E3579/D3579,2)</f>
        <v>1.3</v>
      </c>
      <c r="H3579" s="9" t="s">
        <v>8217</v>
      </c>
      <c r="I3579" t="s">
        <v>8222</v>
      </c>
      <c r="J3579" t="s">
        <v>8244</v>
      </c>
      <c r="K3579">
        <v>1430029680</v>
      </c>
      <c r="L3579">
        <v>1427741583</v>
      </c>
      <c r="M3579" s="20">
        <f>(((K3579/60)/60)/24)+DATE(1970,1,1)</f>
        <v>42120.26944444445</v>
      </c>
      <c r="N3579" s="20">
        <f>(((L3579/60)/60)/24)+DATE(1970,1,1)</f>
        <v>42093.786840277782</v>
      </c>
      <c r="O3579" s="22">
        <f>M3579-N3579</f>
        <v>26.482604166667443</v>
      </c>
      <c r="P3579" t="b">
        <v>0</v>
      </c>
      <c r="Q3579">
        <v>27</v>
      </c>
      <c r="R3579" t="b">
        <v>1</v>
      </c>
      <c r="S3579" t="s">
        <v>8266</v>
      </c>
      <c r="T3579" s="15" t="s">
        <v>8313</v>
      </c>
      <c r="U3579" s="15" t="s">
        <v>8314</v>
      </c>
    </row>
    <row r="3580" spans="1:21" ht="45" x14ac:dyDescent="0.25">
      <c r="A3580">
        <v>3578</v>
      </c>
      <c r="B3580" s="3" t="s">
        <v>3577</v>
      </c>
      <c r="C3580" s="3" t="s">
        <v>7687</v>
      </c>
      <c r="D3580" s="6">
        <v>1500</v>
      </c>
      <c r="E3580" s="8">
        <v>1500.2</v>
      </c>
      <c r="F3580" s="13">
        <f>IFERROR(ROUND(E3580/Q3580,2),0)</f>
        <v>40.549999999999997</v>
      </c>
      <c r="G3580" s="10">
        <f>ROUND(E3580/D3580,2)</f>
        <v>1</v>
      </c>
      <c r="H3580" s="9" t="s">
        <v>8217</v>
      </c>
      <c r="I3580" t="s">
        <v>8223</v>
      </c>
      <c r="J3580" t="s">
        <v>8245</v>
      </c>
      <c r="K3580">
        <v>1462037777</v>
      </c>
      <c r="L3580">
        <v>1459445777</v>
      </c>
      <c r="M3580" s="20">
        <f>(((K3580/60)/60)/24)+DATE(1970,1,1)</f>
        <v>42490.733530092592</v>
      </c>
      <c r="N3580" s="20">
        <f>(((L3580/60)/60)/24)+DATE(1970,1,1)</f>
        <v>42460.733530092592</v>
      </c>
      <c r="O3580" s="22">
        <f>M3580-N3580</f>
        <v>30</v>
      </c>
      <c r="P3580" t="b">
        <v>0</v>
      </c>
      <c r="Q3580">
        <v>37</v>
      </c>
      <c r="R3580" t="b">
        <v>1</v>
      </c>
      <c r="S3580" t="s">
        <v>8266</v>
      </c>
      <c r="T3580" s="15" t="s">
        <v>8313</v>
      </c>
      <c r="U3580" s="15" t="s">
        <v>8314</v>
      </c>
    </row>
    <row r="3581" spans="1:21" ht="60" x14ac:dyDescent="0.25">
      <c r="A3581">
        <v>3579</v>
      </c>
      <c r="B3581" s="3" t="s">
        <v>3578</v>
      </c>
      <c r="C3581" s="3" t="s">
        <v>7688</v>
      </c>
      <c r="D3581" s="6">
        <v>500</v>
      </c>
      <c r="E3581" s="8">
        <v>500</v>
      </c>
      <c r="F3581" s="13">
        <f>IFERROR(ROUND(E3581/Q3581,2),0)</f>
        <v>35.71</v>
      </c>
      <c r="G3581" s="10">
        <f>ROUND(E3581/D3581,2)</f>
        <v>1</v>
      </c>
      <c r="H3581" s="9" t="s">
        <v>8217</v>
      </c>
      <c r="I3581" t="s">
        <v>8223</v>
      </c>
      <c r="J3581" t="s">
        <v>8245</v>
      </c>
      <c r="K3581">
        <v>1459444656</v>
      </c>
      <c r="L3581">
        <v>1456856256</v>
      </c>
      <c r="M3581" s="20">
        <f>(((K3581/60)/60)/24)+DATE(1970,1,1)</f>
        <v>42460.720555555556</v>
      </c>
      <c r="N3581" s="20">
        <f>(((L3581/60)/60)/24)+DATE(1970,1,1)</f>
        <v>42430.762222222227</v>
      </c>
      <c r="O3581" s="22">
        <f>M3581-N3581</f>
        <v>29.958333333328483</v>
      </c>
      <c r="P3581" t="b">
        <v>0</v>
      </c>
      <c r="Q3581">
        <v>14</v>
      </c>
      <c r="R3581" t="b">
        <v>1</v>
      </c>
      <c r="S3581" t="s">
        <v>8266</v>
      </c>
      <c r="T3581" s="15" t="s">
        <v>8313</v>
      </c>
      <c r="U3581" s="15" t="s">
        <v>8314</v>
      </c>
    </row>
    <row r="3582" spans="1:21" ht="45" x14ac:dyDescent="0.25">
      <c r="A3582">
        <v>3580</v>
      </c>
      <c r="B3582" s="3" t="s">
        <v>3579</v>
      </c>
      <c r="C3582" s="3" t="s">
        <v>7689</v>
      </c>
      <c r="D3582" s="6">
        <v>900</v>
      </c>
      <c r="E3582" s="8">
        <v>1025</v>
      </c>
      <c r="F3582" s="13">
        <f>IFERROR(ROUND(E3582/Q3582,2),0)</f>
        <v>37.96</v>
      </c>
      <c r="G3582" s="10">
        <f>ROUND(E3582/D3582,2)</f>
        <v>1.1399999999999999</v>
      </c>
      <c r="H3582" s="9" t="s">
        <v>8217</v>
      </c>
      <c r="I3582" t="s">
        <v>8222</v>
      </c>
      <c r="J3582" t="s">
        <v>8244</v>
      </c>
      <c r="K3582">
        <v>1425185940</v>
      </c>
      <c r="L3582">
        <v>1421900022</v>
      </c>
      <c r="M3582" s="20">
        <f>(((K3582/60)/60)/24)+DATE(1970,1,1)</f>
        <v>42064.207638888889</v>
      </c>
      <c r="N3582" s="20">
        <f>(((L3582/60)/60)/24)+DATE(1970,1,1)</f>
        <v>42026.176180555558</v>
      </c>
      <c r="O3582" s="22">
        <f>M3582-N3582</f>
        <v>38.031458333331102</v>
      </c>
      <c r="P3582" t="b">
        <v>0</v>
      </c>
      <c r="Q3582">
        <v>27</v>
      </c>
      <c r="R3582" t="b">
        <v>1</v>
      </c>
      <c r="S3582" t="s">
        <v>8266</v>
      </c>
      <c r="T3582" s="15" t="s">
        <v>8313</v>
      </c>
      <c r="U3582" s="15" t="s">
        <v>8314</v>
      </c>
    </row>
    <row r="3583" spans="1:21" ht="60" x14ac:dyDescent="0.25">
      <c r="A3583">
        <v>3581</v>
      </c>
      <c r="B3583" s="3" t="s">
        <v>3580</v>
      </c>
      <c r="C3583" s="3" t="s">
        <v>7690</v>
      </c>
      <c r="D3583" s="6">
        <v>1500</v>
      </c>
      <c r="E3583" s="8">
        <v>1500</v>
      </c>
      <c r="F3583" s="13">
        <f>IFERROR(ROUND(E3583/Q3583,2),0)</f>
        <v>33.33</v>
      </c>
      <c r="G3583" s="10">
        <f>ROUND(E3583/D3583,2)</f>
        <v>1</v>
      </c>
      <c r="H3583" s="9" t="s">
        <v>8217</v>
      </c>
      <c r="I3583" t="s">
        <v>8223</v>
      </c>
      <c r="J3583" t="s">
        <v>8245</v>
      </c>
      <c r="K3583">
        <v>1406719110</v>
      </c>
      <c r="L3583">
        <v>1405509510</v>
      </c>
      <c r="M3583" s="20">
        <f>(((K3583/60)/60)/24)+DATE(1970,1,1)</f>
        <v>41850.471180555556</v>
      </c>
      <c r="N3583" s="20">
        <f>(((L3583/60)/60)/24)+DATE(1970,1,1)</f>
        <v>41836.471180555556</v>
      </c>
      <c r="O3583" s="22">
        <f>M3583-N3583</f>
        <v>14</v>
      </c>
      <c r="P3583" t="b">
        <v>0</v>
      </c>
      <c r="Q3583">
        <v>45</v>
      </c>
      <c r="R3583" t="b">
        <v>1</v>
      </c>
      <c r="S3583" t="s">
        <v>8266</v>
      </c>
      <c r="T3583" s="15" t="s">
        <v>8313</v>
      </c>
      <c r="U3583" s="15" t="s">
        <v>8314</v>
      </c>
    </row>
    <row r="3584" spans="1:21" ht="45" x14ac:dyDescent="0.25">
      <c r="A3584">
        <v>3582</v>
      </c>
      <c r="B3584" s="3" t="s">
        <v>3581</v>
      </c>
      <c r="C3584" s="3" t="s">
        <v>7691</v>
      </c>
      <c r="D3584" s="6">
        <v>1000</v>
      </c>
      <c r="E3584" s="8">
        <v>2870</v>
      </c>
      <c r="F3584" s="13">
        <f>IFERROR(ROUND(E3584/Q3584,2),0)</f>
        <v>58.57</v>
      </c>
      <c r="G3584" s="10">
        <f>ROUND(E3584/D3584,2)</f>
        <v>2.87</v>
      </c>
      <c r="H3584" s="9" t="s">
        <v>8217</v>
      </c>
      <c r="I3584" t="s">
        <v>8222</v>
      </c>
      <c r="J3584" t="s">
        <v>8244</v>
      </c>
      <c r="K3584">
        <v>1459822682</v>
      </c>
      <c r="L3584">
        <v>1458613082</v>
      </c>
      <c r="M3584" s="20">
        <f>(((K3584/60)/60)/24)+DATE(1970,1,1)</f>
        <v>42465.095856481479</v>
      </c>
      <c r="N3584" s="20">
        <f>(((L3584/60)/60)/24)+DATE(1970,1,1)</f>
        <v>42451.095856481479</v>
      </c>
      <c r="O3584" s="22">
        <f>M3584-N3584</f>
        <v>14</v>
      </c>
      <c r="P3584" t="b">
        <v>0</v>
      </c>
      <c r="Q3584">
        <v>49</v>
      </c>
      <c r="R3584" t="b">
        <v>1</v>
      </c>
      <c r="S3584" t="s">
        <v>8266</v>
      </c>
      <c r="T3584" s="15" t="s">
        <v>8313</v>
      </c>
      <c r="U3584" s="15" t="s">
        <v>8314</v>
      </c>
    </row>
    <row r="3585" spans="1:21" ht="60" x14ac:dyDescent="0.25">
      <c r="A3585">
        <v>3583</v>
      </c>
      <c r="B3585" s="3" t="s">
        <v>3582</v>
      </c>
      <c r="C3585" s="3" t="s">
        <v>7692</v>
      </c>
      <c r="D3585" s="6">
        <v>3000</v>
      </c>
      <c r="E3585" s="8">
        <v>3255</v>
      </c>
      <c r="F3585" s="13">
        <f>IFERROR(ROUND(E3585/Q3585,2),0)</f>
        <v>135.63</v>
      </c>
      <c r="G3585" s="10">
        <f>ROUND(E3585/D3585,2)</f>
        <v>1.0900000000000001</v>
      </c>
      <c r="H3585" s="9" t="s">
        <v>8217</v>
      </c>
      <c r="I3585" t="s">
        <v>8222</v>
      </c>
      <c r="J3585" t="s">
        <v>8244</v>
      </c>
      <c r="K3585">
        <v>1460970805</v>
      </c>
      <c r="L3585">
        <v>1455790405</v>
      </c>
      <c r="M3585" s="20">
        <f>(((K3585/60)/60)/24)+DATE(1970,1,1)</f>
        <v>42478.384317129632</v>
      </c>
      <c r="N3585" s="20">
        <f>(((L3585/60)/60)/24)+DATE(1970,1,1)</f>
        <v>42418.425983796296</v>
      </c>
      <c r="O3585" s="22">
        <f>M3585-N3585</f>
        <v>59.958333333335759</v>
      </c>
      <c r="P3585" t="b">
        <v>0</v>
      </c>
      <c r="Q3585">
        <v>24</v>
      </c>
      <c r="R3585" t="b">
        <v>1</v>
      </c>
      <c r="S3585" t="s">
        <v>8266</v>
      </c>
      <c r="T3585" s="15" t="s">
        <v>8313</v>
      </c>
      <c r="U3585" s="15" t="s">
        <v>8314</v>
      </c>
    </row>
    <row r="3586" spans="1:21" ht="90" x14ac:dyDescent="0.25">
      <c r="A3586">
        <v>3584</v>
      </c>
      <c r="B3586" s="3" t="s">
        <v>3583</v>
      </c>
      <c r="C3586" s="3" t="s">
        <v>7693</v>
      </c>
      <c r="D3586" s="6">
        <v>3000</v>
      </c>
      <c r="E3586" s="8">
        <v>3465</v>
      </c>
      <c r="F3586" s="13">
        <f>IFERROR(ROUND(E3586/Q3586,2),0)</f>
        <v>30.94</v>
      </c>
      <c r="G3586" s="10">
        <f>ROUND(E3586/D3586,2)</f>
        <v>1.1599999999999999</v>
      </c>
      <c r="H3586" s="9" t="s">
        <v>8217</v>
      </c>
      <c r="I3586" t="s">
        <v>8223</v>
      </c>
      <c r="J3586" t="s">
        <v>8245</v>
      </c>
      <c r="K3586">
        <v>1436772944</v>
      </c>
      <c r="L3586">
        <v>1434180944</v>
      </c>
      <c r="M3586" s="20">
        <f>(((K3586/60)/60)/24)+DATE(1970,1,1)</f>
        <v>42198.316481481481</v>
      </c>
      <c r="N3586" s="20">
        <f>(((L3586/60)/60)/24)+DATE(1970,1,1)</f>
        <v>42168.316481481481</v>
      </c>
      <c r="O3586" s="22">
        <f>M3586-N3586</f>
        <v>30</v>
      </c>
      <c r="P3586" t="b">
        <v>0</v>
      </c>
      <c r="Q3586">
        <v>112</v>
      </c>
      <c r="R3586" t="b">
        <v>1</v>
      </c>
      <c r="S3586" t="s">
        <v>8266</v>
      </c>
      <c r="T3586" s="15" t="s">
        <v>8313</v>
      </c>
      <c r="U3586" s="15" t="s">
        <v>8314</v>
      </c>
    </row>
    <row r="3587" spans="1:21" ht="45" x14ac:dyDescent="0.25">
      <c r="A3587">
        <v>3585</v>
      </c>
      <c r="B3587" s="3" t="s">
        <v>3584</v>
      </c>
      <c r="C3587" s="3" t="s">
        <v>7694</v>
      </c>
      <c r="D3587" s="6">
        <v>3400</v>
      </c>
      <c r="E3587" s="8">
        <v>4050</v>
      </c>
      <c r="F3587" s="13">
        <f>IFERROR(ROUND(E3587/Q3587,2),0)</f>
        <v>176.09</v>
      </c>
      <c r="G3587" s="10">
        <f>ROUND(E3587/D3587,2)</f>
        <v>1.19</v>
      </c>
      <c r="H3587" s="9" t="s">
        <v>8217</v>
      </c>
      <c r="I3587" t="s">
        <v>8222</v>
      </c>
      <c r="J3587" t="s">
        <v>8244</v>
      </c>
      <c r="K3587">
        <v>1419181890</v>
      </c>
      <c r="L3587">
        <v>1416589890</v>
      </c>
      <c r="M3587" s="20">
        <f>(((K3587/60)/60)/24)+DATE(1970,1,1)</f>
        <v>41994.716319444444</v>
      </c>
      <c r="N3587" s="20">
        <f>(((L3587/60)/60)/24)+DATE(1970,1,1)</f>
        <v>41964.716319444444</v>
      </c>
      <c r="O3587" s="22">
        <f>M3587-N3587</f>
        <v>30</v>
      </c>
      <c r="P3587" t="b">
        <v>0</v>
      </c>
      <c r="Q3587">
        <v>23</v>
      </c>
      <c r="R3587" t="b">
        <v>1</v>
      </c>
      <c r="S3587" t="s">
        <v>8266</v>
      </c>
      <c r="T3587" s="15" t="s">
        <v>8313</v>
      </c>
      <c r="U3587" s="15" t="s">
        <v>8314</v>
      </c>
    </row>
    <row r="3588" spans="1:21" ht="30" x14ac:dyDescent="0.25">
      <c r="A3588">
        <v>3586</v>
      </c>
      <c r="B3588" s="3" t="s">
        <v>3585</v>
      </c>
      <c r="C3588" s="3" t="s">
        <v>7695</v>
      </c>
      <c r="D3588" s="6">
        <v>7500</v>
      </c>
      <c r="E3588" s="8">
        <v>8207</v>
      </c>
      <c r="F3588" s="13">
        <f>IFERROR(ROUND(E3588/Q3588,2),0)</f>
        <v>151.97999999999999</v>
      </c>
      <c r="G3588" s="10">
        <f>ROUND(E3588/D3588,2)</f>
        <v>1.0900000000000001</v>
      </c>
      <c r="H3588" s="9" t="s">
        <v>8217</v>
      </c>
      <c r="I3588" t="s">
        <v>8222</v>
      </c>
      <c r="J3588" t="s">
        <v>8244</v>
      </c>
      <c r="K3588">
        <v>1474649070</v>
      </c>
      <c r="L3588">
        <v>1469465070</v>
      </c>
      <c r="M3588" s="20">
        <f>(((K3588/60)/60)/24)+DATE(1970,1,1)</f>
        <v>42636.697569444441</v>
      </c>
      <c r="N3588" s="20">
        <f>(((L3588/60)/60)/24)+DATE(1970,1,1)</f>
        <v>42576.697569444441</v>
      </c>
      <c r="O3588" s="22">
        <f>M3588-N3588</f>
        <v>60</v>
      </c>
      <c r="P3588" t="b">
        <v>0</v>
      </c>
      <c r="Q3588">
        <v>54</v>
      </c>
      <c r="R3588" t="b">
        <v>1</v>
      </c>
      <c r="S3588" t="s">
        <v>8266</v>
      </c>
      <c r="T3588" s="15" t="s">
        <v>8313</v>
      </c>
      <c r="U3588" s="15" t="s">
        <v>8314</v>
      </c>
    </row>
    <row r="3589" spans="1:21" ht="45" x14ac:dyDescent="0.25">
      <c r="A3589">
        <v>3587</v>
      </c>
      <c r="B3589" s="3" t="s">
        <v>3586</v>
      </c>
      <c r="C3589" s="3" t="s">
        <v>7696</v>
      </c>
      <c r="D3589" s="6">
        <v>500</v>
      </c>
      <c r="E3589" s="8">
        <v>633</v>
      </c>
      <c r="F3589" s="13">
        <f>IFERROR(ROUND(E3589/Q3589,2),0)</f>
        <v>22.61</v>
      </c>
      <c r="G3589" s="10">
        <f>ROUND(E3589/D3589,2)</f>
        <v>1.27</v>
      </c>
      <c r="H3589" s="9" t="s">
        <v>8217</v>
      </c>
      <c r="I3589" t="s">
        <v>8223</v>
      </c>
      <c r="J3589" t="s">
        <v>8245</v>
      </c>
      <c r="K3589">
        <v>1467054000</v>
      </c>
      <c r="L3589">
        <v>1463144254</v>
      </c>
      <c r="M3589" s="20">
        <f>(((K3589/60)/60)/24)+DATE(1970,1,1)</f>
        <v>42548.791666666672</v>
      </c>
      <c r="N3589" s="20">
        <f>(((L3589/60)/60)/24)+DATE(1970,1,1)</f>
        <v>42503.539976851855</v>
      </c>
      <c r="O3589" s="22">
        <f>M3589-N3589</f>
        <v>45.251689814816928</v>
      </c>
      <c r="P3589" t="b">
        <v>0</v>
      </c>
      <c r="Q3589">
        <v>28</v>
      </c>
      <c r="R3589" t="b">
        <v>1</v>
      </c>
      <c r="S3589" t="s">
        <v>8266</v>
      </c>
      <c r="T3589" s="15" t="s">
        <v>8313</v>
      </c>
      <c r="U3589" s="15" t="s">
        <v>8314</v>
      </c>
    </row>
    <row r="3590" spans="1:21" ht="45" x14ac:dyDescent="0.25">
      <c r="A3590">
        <v>3588</v>
      </c>
      <c r="B3590" s="3" t="s">
        <v>3587</v>
      </c>
      <c r="C3590" s="3" t="s">
        <v>7697</v>
      </c>
      <c r="D3590" s="6">
        <v>200</v>
      </c>
      <c r="E3590" s="8">
        <v>201</v>
      </c>
      <c r="F3590" s="13">
        <f>IFERROR(ROUND(E3590/Q3590,2),0)</f>
        <v>18.27</v>
      </c>
      <c r="G3590" s="10">
        <f>ROUND(E3590/D3590,2)</f>
        <v>1.01</v>
      </c>
      <c r="H3590" s="9" t="s">
        <v>8217</v>
      </c>
      <c r="I3590" t="s">
        <v>8223</v>
      </c>
      <c r="J3590" t="s">
        <v>8245</v>
      </c>
      <c r="K3590">
        <v>1430348400</v>
      </c>
      <c r="L3590">
        <v>1428436410</v>
      </c>
      <c r="M3590" s="20">
        <f>(((K3590/60)/60)/24)+DATE(1970,1,1)</f>
        <v>42123.958333333328</v>
      </c>
      <c r="N3590" s="20">
        <f>(((L3590/60)/60)/24)+DATE(1970,1,1)</f>
        <v>42101.828819444447</v>
      </c>
      <c r="O3590" s="22">
        <f>M3590-N3590</f>
        <v>22.129513888881775</v>
      </c>
      <c r="P3590" t="b">
        <v>0</v>
      </c>
      <c r="Q3590">
        <v>11</v>
      </c>
      <c r="R3590" t="b">
        <v>1</v>
      </c>
      <c r="S3590" t="s">
        <v>8266</v>
      </c>
      <c r="T3590" s="15" t="s">
        <v>8313</v>
      </c>
      <c r="U3590" s="15" t="s">
        <v>8314</v>
      </c>
    </row>
    <row r="3591" spans="1:21" ht="45" x14ac:dyDescent="0.25">
      <c r="A3591">
        <v>3589</v>
      </c>
      <c r="B3591" s="3" t="s">
        <v>3588</v>
      </c>
      <c r="C3591" s="3" t="s">
        <v>7698</v>
      </c>
      <c r="D3591" s="6">
        <v>4000</v>
      </c>
      <c r="E3591" s="8">
        <v>5100</v>
      </c>
      <c r="F3591" s="13">
        <f>IFERROR(ROUND(E3591/Q3591,2),0)</f>
        <v>82.26</v>
      </c>
      <c r="G3591" s="10">
        <f>ROUND(E3591/D3591,2)</f>
        <v>1.28</v>
      </c>
      <c r="H3591" s="9" t="s">
        <v>8217</v>
      </c>
      <c r="I3591" t="s">
        <v>8222</v>
      </c>
      <c r="J3591" t="s">
        <v>8244</v>
      </c>
      <c r="K3591">
        <v>1432654347</v>
      </c>
      <c r="L3591">
        <v>1430494347</v>
      </c>
      <c r="M3591" s="20">
        <f>(((K3591/60)/60)/24)+DATE(1970,1,1)</f>
        <v>42150.647534722222</v>
      </c>
      <c r="N3591" s="20">
        <f>(((L3591/60)/60)/24)+DATE(1970,1,1)</f>
        <v>42125.647534722222</v>
      </c>
      <c r="O3591" s="22">
        <f>M3591-N3591</f>
        <v>25</v>
      </c>
      <c r="P3591" t="b">
        <v>0</v>
      </c>
      <c r="Q3591">
        <v>62</v>
      </c>
      <c r="R3591" t="b">
        <v>1</v>
      </c>
      <c r="S3591" t="s">
        <v>8266</v>
      </c>
      <c r="T3591" s="15" t="s">
        <v>8313</v>
      </c>
      <c r="U3591" s="15" t="s">
        <v>8314</v>
      </c>
    </row>
    <row r="3592" spans="1:21" ht="60" x14ac:dyDescent="0.25">
      <c r="A3592">
        <v>3590</v>
      </c>
      <c r="B3592" s="3" t="s">
        <v>3589</v>
      </c>
      <c r="C3592" s="3" t="s">
        <v>7699</v>
      </c>
      <c r="D3592" s="6">
        <v>5000</v>
      </c>
      <c r="E3592" s="8">
        <v>5003</v>
      </c>
      <c r="F3592" s="13">
        <f>IFERROR(ROUND(E3592/Q3592,2),0)</f>
        <v>68.53</v>
      </c>
      <c r="G3592" s="10">
        <f>ROUND(E3592/D3592,2)</f>
        <v>1</v>
      </c>
      <c r="H3592" s="9" t="s">
        <v>8217</v>
      </c>
      <c r="I3592" t="s">
        <v>8223</v>
      </c>
      <c r="J3592" t="s">
        <v>8245</v>
      </c>
      <c r="K3592">
        <v>1413792034</v>
      </c>
      <c r="L3592">
        <v>1411200034</v>
      </c>
      <c r="M3592" s="20">
        <f>(((K3592/60)/60)/24)+DATE(1970,1,1)</f>
        <v>41932.333726851852</v>
      </c>
      <c r="N3592" s="20">
        <f>(((L3592/60)/60)/24)+DATE(1970,1,1)</f>
        <v>41902.333726851852</v>
      </c>
      <c r="O3592" s="22">
        <f>M3592-N3592</f>
        <v>30</v>
      </c>
      <c r="P3592" t="b">
        <v>0</v>
      </c>
      <c r="Q3592">
        <v>73</v>
      </c>
      <c r="R3592" t="b">
        <v>1</v>
      </c>
      <c r="S3592" t="s">
        <v>8266</v>
      </c>
      <c r="T3592" s="15" t="s">
        <v>8313</v>
      </c>
      <c r="U3592" s="15" t="s">
        <v>8314</v>
      </c>
    </row>
    <row r="3593" spans="1:21" ht="60" x14ac:dyDescent="0.25">
      <c r="A3593">
        <v>3591</v>
      </c>
      <c r="B3593" s="3" t="s">
        <v>3590</v>
      </c>
      <c r="C3593" s="3" t="s">
        <v>7700</v>
      </c>
      <c r="D3593" s="6">
        <v>700</v>
      </c>
      <c r="E3593" s="8">
        <v>1225</v>
      </c>
      <c r="F3593" s="13">
        <f>IFERROR(ROUND(E3593/Q3593,2),0)</f>
        <v>68.06</v>
      </c>
      <c r="G3593" s="10">
        <f>ROUND(E3593/D3593,2)</f>
        <v>1.75</v>
      </c>
      <c r="H3593" s="9" t="s">
        <v>8217</v>
      </c>
      <c r="I3593" t="s">
        <v>8222</v>
      </c>
      <c r="J3593" t="s">
        <v>8244</v>
      </c>
      <c r="K3593">
        <v>1422075540</v>
      </c>
      <c r="L3593">
        <v>1419979544</v>
      </c>
      <c r="M3593" s="20">
        <f>(((K3593/60)/60)/24)+DATE(1970,1,1)</f>
        <v>42028.207638888889</v>
      </c>
      <c r="N3593" s="20">
        <f>(((L3593/60)/60)/24)+DATE(1970,1,1)</f>
        <v>42003.948425925926</v>
      </c>
      <c r="O3593" s="22">
        <f>M3593-N3593</f>
        <v>24.25921296296292</v>
      </c>
      <c r="P3593" t="b">
        <v>0</v>
      </c>
      <c r="Q3593">
        <v>18</v>
      </c>
      <c r="R3593" t="b">
        <v>1</v>
      </c>
      <c r="S3593" t="s">
        <v>8266</v>
      </c>
      <c r="T3593" s="15" t="s">
        <v>8313</v>
      </c>
      <c r="U3593" s="15" t="s">
        <v>8314</v>
      </c>
    </row>
    <row r="3594" spans="1:21" ht="45" x14ac:dyDescent="0.25">
      <c r="A3594">
        <v>3592</v>
      </c>
      <c r="B3594" s="3" t="s">
        <v>3591</v>
      </c>
      <c r="C3594" s="3" t="s">
        <v>7701</v>
      </c>
      <c r="D3594" s="6">
        <v>2000</v>
      </c>
      <c r="E3594" s="8">
        <v>2545</v>
      </c>
      <c r="F3594" s="13">
        <f>IFERROR(ROUND(E3594/Q3594,2),0)</f>
        <v>72.709999999999994</v>
      </c>
      <c r="G3594" s="10">
        <f>ROUND(E3594/D3594,2)</f>
        <v>1.27</v>
      </c>
      <c r="H3594" s="9" t="s">
        <v>8217</v>
      </c>
      <c r="I3594" t="s">
        <v>8222</v>
      </c>
      <c r="J3594" t="s">
        <v>8244</v>
      </c>
      <c r="K3594">
        <v>1423630740</v>
      </c>
      <c r="L3594">
        <v>1418673307</v>
      </c>
      <c r="M3594" s="20">
        <f>(((K3594/60)/60)/24)+DATE(1970,1,1)</f>
        <v>42046.207638888889</v>
      </c>
      <c r="N3594" s="20">
        <f>(((L3594/60)/60)/24)+DATE(1970,1,1)</f>
        <v>41988.829942129625</v>
      </c>
      <c r="O3594" s="22">
        <f>M3594-N3594</f>
        <v>57.377696759263927</v>
      </c>
      <c r="P3594" t="b">
        <v>0</v>
      </c>
      <c r="Q3594">
        <v>35</v>
      </c>
      <c r="R3594" t="b">
        <v>1</v>
      </c>
      <c r="S3594" t="s">
        <v>8266</v>
      </c>
      <c r="T3594" s="15" t="s">
        <v>8313</v>
      </c>
      <c r="U3594" s="15" t="s">
        <v>8314</v>
      </c>
    </row>
    <row r="3595" spans="1:21" ht="45" x14ac:dyDescent="0.25">
      <c r="A3595">
        <v>3593</v>
      </c>
      <c r="B3595" s="3" t="s">
        <v>3592</v>
      </c>
      <c r="C3595" s="3" t="s">
        <v>7702</v>
      </c>
      <c r="D3595" s="6">
        <v>3000</v>
      </c>
      <c r="E3595" s="8">
        <v>3319</v>
      </c>
      <c r="F3595" s="13">
        <f>IFERROR(ROUND(E3595/Q3595,2),0)</f>
        <v>77.19</v>
      </c>
      <c r="G3595" s="10">
        <f>ROUND(E3595/D3595,2)</f>
        <v>1.1100000000000001</v>
      </c>
      <c r="H3595" s="9" t="s">
        <v>8217</v>
      </c>
      <c r="I3595" t="s">
        <v>8222</v>
      </c>
      <c r="J3595" t="s">
        <v>8244</v>
      </c>
      <c r="K3595">
        <v>1420489560</v>
      </c>
      <c r="L3595">
        <v>1417469639</v>
      </c>
      <c r="M3595" s="20">
        <f>(((K3595/60)/60)/24)+DATE(1970,1,1)</f>
        <v>42009.851388888885</v>
      </c>
      <c r="N3595" s="20">
        <f>(((L3595/60)/60)/24)+DATE(1970,1,1)</f>
        <v>41974.898599537039</v>
      </c>
      <c r="O3595" s="22">
        <f>M3595-N3595</f>
        <v>34.95278935184615</v>
      </c>
      <c r="P3595" t="b">
        <v>0</v>
      </c>
      <c r="Q3595">
        <v>43</v>
      </c>
      <c r="R3595" t="b">
        <v>1</v>
      </c>
      <c r="S3595" t="s">
        <v>8266</v>
      </c>
      <c r="T3595" s="15" t="s">
        <v>8313</v>
      </c>
      <c r="U3595" s="15" t="s">
        <v>8314</v>
      </c>
    </row>
    <row r="3596" spans="1:21" ht="60" x14ac:dyDescent="0.25">
      <c r="A3596">
        <v>3594</v>
      </c>
      <c r="B3596" s="3" t="s">
        <v>3593</v>
      </c>
      <c r="C3596" s="3" t="s">
        <v>7703</v>
      </c>
      <c r="D3596" s="6">
        <v>1600</v>
      </c>
      <c r="E3596" s="8">
        <v>2015</v>
      </c>
      <c r="F3596" s="13">
        <f>IFERROR(ROUND(E3596/Q3596,2),0)</f>
        <v>55.97</v>
      </c>
      <c r="G3596" s="10">
        <f>ROUND(E3596/D3596,2)</f>
        <v>1.26</v>
      </c>
      <c r="H3596" s="9" t="s">
        <v>8217</v>
      </c>
      <c r="I3596" t="s">
        <v>8222</v>
      </c>
      <c r="J3596" t="s">
        <v>8244</v>
      </c>
      <c r="K3596">
        <v>1472952982</v>
      </c>
      <c r="L3596">
        <v>1470792982</v>
      </c>
      <c r="M3596" s="20">
        <f>(((K3596/60)/60)/24)+DATE(1970,1,1)</f>
        <v>42617.066921296297</v>
      </c>
      <c r="N3596" s="20">
        <f>(((L3596/60)/60)/24)+DATE(1970,1,1)</f>
        <v>42592.066921296297</v>
      </c>
      <c r="O3596" s="22">
        <f>M3596-N3596</f>
        <v>25</v>
      </c>
      <c r="P3596" t="b">
        <v>0</v>
      </c>
      <c r="Q3596">
        <v>36</v>
      </c>
      <c r="R3596" t="b">
        <v>1</v>
      </c>
      <c r="S3596" t="s">
        <v>8266</v>
      </c>
      <c r="T3596" s="15" t="s">
        <v>8313</v>
      </c>
      <c r="U3596" s="15" t="s">
        <v>8314</v>
      </c>
    </row>
    <row r="3597" spans="1:21" ht="30" x14ac:dyDescent="0.25">
      <c r="A3597">
        <v>3595</v>
      </c>
      <c r="B3597" s="3" t="s">
        <v>3594</v>
      </c>
      <c r="C3597" s="3" t="s">
        <v>7704</v>
      </c>
      <c r="D3597" s="6">
        <v>2600</v>
      </c>
      <c r="E3597" s="8">
        <v>3081</v>
      </c>
      <c r="F3597" s="13">
        <f>IFERROR(ROUND(E3597/Q3597,2),0)</f>
        <v>49.69</v>
      </c>
      <c r="G3597" s="10">
        <f>ROUND(E3597/D3597,2)</f>
        <v>1.19</v>
      </c>
      <c r="H3597" s="9" t="s">
        <v>8217</v>
      </c>
      <c r="I3597" t="s">
        <v>8222</v>
      </c>
      <c r="J3597" t="s">
        <v>8244</v>
      </c>
      <c r="K3597">
        <v>1426229940</v>
      </c>
      <c r="L3597">
        <v>1423959123</v>
      </c>
      <c r="M3597" s="20">
        <f>(((K3597/60)/60)/24)+DATE(1970,1,1)</f>
        <v>42076.290972222225</v>
      </c>
      <c r="N3597" s="20">
        <f>(((L3597/60)/60)/24)+DATE(1970,1,1)</f>
        <v>42050.008368055554</v>
      </c>
      <c r="O3597" s="22">
        <f>M3597-N3597</f>
        <v>26.282604166670353</v>
      </c>
      <c r="P3597" t="b">
        <v>0</v>
      </c>
      <c r="Q3597">
        <v>62</v>
      </c>
      <c r="R3597" t="b">
        <v>1</v>
      </c>
      <c r="S3597" t="s">
        <v>8266</v>
      </c>
      <c r="T3597" s="15" t="s">
        <v>8313</v>
      </c>
      <c r="U3597" s="15" t="s">
        <v>8314</v>
      </c>
    </row>
    <row r="3598" spans="1:21" ht="45" x14ac:dyDescent="0.25">
      <c r="A3598">
        <v>3596</v>
      </c>
      <c r="B3598" s="3" t="s">
        <v>3595</v>
      </c>
      <c r="C3598" s="3" t="s">
        <v>7705</v>
      </c>
      <c r="D3598" s="6">
        <v>1100</v>
      </c>
      <c r="E3598" s="8">
        <v>1185</v>
      </c>
      <c r="F3598" s="13">
        <f>IFERROR(ROUND(E3598/Q3598,2),0)</f>
        <v>79</v>
      </c>
      <c r="G3598" s="10">
        <f>ROUND(E3598/D3598,2)</f>
        <v>1.08</v>
      </c>
      <c r="H3598" s="9" t="s">
        <v>8217</v>
      </c>
      <c r="I3598" t="s">
        <v>8227</v>
      </c>
      <c r="J3598" t="s">
        <v>8249</v>
      </c>
      <c r="K3598">
        <v>1409072982</v>
      </c>
      <c r="L3598">
        <v>1407258582</v>
      </c>
      <c r="M3598" s="20">
        <f>(((K3598/60)/60)/24)+DATE(1970,1,1)</f>
        <v>41877.715069444443</v>
      </c>
      <c r="N3598" s="20">
        <f>(((L3598/60)/60)/24)+DATE(1970,1,1)</f>
        <v>41856.715069444443</v>
      </c>
      <c r="O3598" s="22">
        <f>M3598-N3598</f>
        <v>21</v>
      </c>
      <c r="P3598" t="b">
        <v>0</v>
      </c>
      <c r="Q3598">
        <v>15</v>
      </c>
      <c r="R3598" t="b">
        <v>1</v>
      </c>
      <c r="S3598" t="s">
        <v>8266</v>
      </c>
      <c r="T3598" s="15" t="s">
        <v>8313</v>
      </c>
      <c r="U3598" s="15" t="s">
        <v>8314</v>
      </c>
    </row>
    <row r="3599" spans="1:21" ht="30" x14ac:dyDescent="0.25">
      <c r="A3599">
        <v>3597</v>
      </c>
      <c r="B3599" s="3" t="s">
        <v>3596</v>
      </c>
      <c r="C3599" s="3" t="s">
        <v>7706</v>
      </c>
      <c r="D3599" s="6">
        <v>2500</v>
      </c>
      <c r="E3599" s="8">
        <v>2565</v>
      </c>
      <c r="F3599" s="13">
        <f>IFERROR(ROUND(E3599/Q3599,2),0)</f>
        <v>77.73</v>
      </c>
      <c r="G3599" s="10">
        <f>ROUND(E3599/D3599,2)</f>
        <v>1.03</v>
      </c>
      <c r="H3599" s="9" t="s">
        <v>8217</v>
      </c>
      <c r="I3599" t="s">
        <v>8222</v>
      </c>
      <c r="J3599" t="s">
        <v>8244</v>
      </c>
      <c r="K3599">
        <v>1456984740</v>
      </c>
      <c r="L3599">
        <v>1455717790</v>
      </c>
      <c r="M3599" s="20">
        <f>(((K3599/60)/60)/24)+DATE(1970,1,1)</f>
        <v>42432.249305555553</v>
      </c>
      <c r="N3599" s="20">
        <f>(((L3599/60)/60)/24)+DATE(1970,1,1)</f>
        <v>42417.585532407407</v>
      </c>
      <c r="O3599" s="22">
        <f>M3599-N3599</f>
        <v>14.663773148145992</v>
      </c>
      <c r="P3599" t="b">
        <v>0</v>
      </c>
      <c r="Q3599">
        <v>33</v>
      </c>
      <c r="R3599" t="b">
        <v>1</v>
      </c>
      <c r="S3599" t="s">
        <v>8266</v>
      </c>
      <c r="T3599" s="15" t="s">
        <v>8313</v>
      </c>
      <c r="U3599" s="15" t="s">
        <v>8314</v>
      </c>
    </row>
    <row r="3600" spans="1:21" ht="45" x14ac:dyDescent="0.25">
      <c r="A3600">
        <v>3598</v>
      </c>
      <c r="B3600" s="3" t="s">
        <v>3597</v>
      </c>
      <c r="C3600" s="3" t="s">
        <v>7707</v>
      </c>
      <c r="D3600" s="6">
        <v>1000</v>
      </c>
      <c r="E3600" s="8">
        <v>1101</v>
      </c>
      <c r="F3600" s="13">
        <f>IFERROR(ROUND(E3600/Q3600,2),0)</f>
        <v>40.78</v>
      </c>
      <c r="G3600" s="10">
        <f>ROUND(E3600/D3600,2)</f>
        <v>1.1000000000000001</v>
      </c>
      <c r="H3600" s="9" t="s">
        <v>8217</v>
      </c>
      <c r="I3600" t="s">
        <v>8222</v>
      </c>
      <c r="J3600" t="s">
        <v>8244</v>
      </c>
      <c r="K3600">
        <v>1409720340</v>
      </c>
      <c r="L3600">
        <v>1408129822</v>
      </c>
      <c r="M3600" s="20">
        <f>(((K3600/60)/60)/24)+DATE(1970,1,1)</f>
        <v>41885.207638888889</v>
      </c>
      <c r="N3600" s="20">
        <f>(((L3600/60)/60)/24)+DATE(1970,1,1)</f>
        <v>41866.79886574074</v>
      </c>
      <c r="O3600" s="22">
        <f>M3600-N3600</f>
        <v>18.408773148148612</v>
      </c>
      <c r="P3600" t="b">
        <v>0</v>
      </c>
      <c r="Q3600">
        <v>27</v>
      </c>
      <c r="R3600" t="b">
        <v>1</v>
      </c>
      <c r="S3600" t="s">
        <v>8266</v>
      </c>
      <c r="T3600" s="15" t="s">
        <v>8313</v>
      </c>
      <c r="U3600" s="15" t="s">
        <v>8314</v>
      </c>
    </row>
    <row r="3601" spans="1:21" ht="45" x14ac:dyDescent="0.25">
      <c r="A3601">
        <v>3599</v>
      </c>
      <c r="B3601" s="3" t="s">
        <v>3598</v>
      </c>
      <c r="C3601" s="3" t="s">
        <v>7708</v>
      </c>
      <c r="D3601" s="6">
        <v>500</v>
      </c>
      <c r="E3601" s="8">
        <v>1010</v>
      </c>
      <c r="F3601" s="13">
        <f>IFERROR(ROUND(E3601/Q3601,2),0)</f>
        <v>59.41</v>
      </c>
      <c r="G3601" s="10">
        <f>ROUND(E3601/D3601,2)</f>
        <v>2.02</v>
      </c>
      <c r="H3601" s="9" t="s">
        <v>8217</v>
      </c>
      <c r="I3601" t="s">
        <v>8222</v>
      </c>
      <c r="J3601" t="s">
        <v>8244</v>
      </c>
      <c r="K3601">
        <v>1440892800</v>
      </c>
      <c r="L3601">
        <v>1438715077</v>
      </c>
      <c r="M3601" s="20">
        <f>(((K3601/60)/60)/24)+DATE(1970,1,1)</f>
        <v>42246</v>
      </c>
      <c r="N3601" s="20">
        <f>(((L3601/60)/60)/24)+DATE(1970,1,1)</f>
        <v>42220.79487268519</v>
      </c>
      <c r="O3601" s="22">
        <f>M3601-N3601</f>
        <v>25.205127314809943</v>
      </c>
      <c r="P3601" t="b">
        <v>0</v>
      </c>
      <c r="Q3601">
        <v>17</v>
      </c>
      <c r="R3601" t="b">
        <v>1</v>
      </c>
      <c r="S3601" t="s">
        <v>8266</v>
      </c>
      <c r="T3601" s="15" t="s">
        <v>8313</v>
      </c>
      <c r="U3601" s="15" t="s">
        <v>8314</v>
      </c>
    </row>
    <row r="3602" spans="1:21" ht="30" x14ac:dyDescent="0.25">
      <c r="A3602">
        <v>3600</v>
      </c>
      <c r="B3602" s="3" t="s">
        <v>3599</v>
      </c>
      <c r="C3602" s="3" t="s">
        <v>7709</v>
      </c>
      <c r="D3602" s="6">
        <v>10</v>
      </c>
      <c r="E3602" s="8">
        <v>13</v>
      </c>
      <c r="F3602" s="13">
        <f>IFERROR(ROUND(E3602/Q3602,2),0)</f>
        <v>3.25</v>
      </c>
      <c r="G3602" s="10">
        <f>ROUND(E3602/D3602,2)</f>
        <v>1.3</v>
      </c>
      <c r="H3602" s="9" t="s">
        <v>8217</v>
      </c>
      <c r="I3602" t="s">
        <v>8222</v>
      </c>
      <c r="J3602" t="s">
        <v>8244</v>
      </c>
      <c r="K3602">
        <v>1476390164</v>
      </c>
      <c r="L3602">
        <v>1473970964</v>
      </c>
      <c r="M3602" s="20">
        <f>(((K3602/60)/60)/24)+DATE(1970,1,1)</f>
        <v>42656.849120370374</v>
      </c>
      <c r="N3602" s="20">
        <f>(((L3602/60)/60)/24)+DATE(1970,1,1)</f>
        <v>42628.849120370374</v>
      </c>
      <c r="O3602" s="22">
        <f>M3602-N3602</f>
        <v>28</v>
      </c>
      <c r="P3602" t="b">
        <v>0</v>
      </c>
      <c r="Q3602">
        <v>4</v>
      </c>
      <c r="R3602" t="b">
        <v>1</v>
      </c>
      <c r="S3602" t="s">
        <v>8266</v>
      </c>
      <c r="T3602" s="15" t="s">
        <v>8313</v>
      </c>
      <c r="U3602" s="15" t="s">
        <v>8314</v>
      </c>
    </row>
    <row r="3603" spans="1:21" ht="45" x14ac:dyDescent="0.25">
      <c r="A3603">
        <v>3601</v>
      </c>
      <c r="B3603" s="3" t="s">
        <v>3600</v>
      </c>
      <c r="C3603" s="3" t="s">
        <v>7710</v>
      </c>
      <c r="D3603" s="6">
        <v>2000</v>
      </c>
      <c r="E3603" s="8">
        <v>2087</v>
      </c>
      <c r="F3603" s="13">
        <f>IFERROR(ROUND(E3603/Q3603,2),0)</f>
        <v>39.380000000000003</v>
      </c>
      <c r="G3603" s="10">
        <f>ROUND(E3603/D3603,2)</f>
        <v>1.04</v>
      </c>
      <c r="H3603" s="9" t="s">
        <v>8217</v>
      </c>
      <c r="I3603" t="s">
        <v>8223</v>
      </c>
      <c r="J3603" t="s">
        <v>8245</v>
      </c>
      <c r="K3603">
        <v>1421452682</v>
      </c>
      <c r="L3603">
        <v>1418860682</v>
      </c>
      <c r="M3603" s="20">
        <f>(((K3603/60)/60)/24)+DATE(1970,1,1)</f>
        <v>42020.99863425926</v>
      </c>
      <c r="N3603" s="20">
        <f>(((L3603/60)/60)/24)+DATE(1970,1,1)</f>
        <v>41990.99863425926</v>
      </c>
      <c r="O3603" s="22">
        <f>M3603-N3603</f>
        <v>30</v>
      </c>
      <c r="P3603" t="b">
        <v>0</v>
      </c>
      <c r="Q3603">
        <v>53</v>
      </c>
      <c r="R3603" t="b">
        <v>1</v>
      </c>
      <c r="S3603" t="s">
        <v>8266</v>
      </c>
      <c r="T3603" s="15" t="s">
        <v>8313</v>
      </c>
      <c r="U3603" s="15" t="s">
        <v>8314</v>
      </c>
    </row>
    <row r="3604" spans="1:21" ht="60" x14ac:dyDescent="0.25">
      <c r="A3604">
        <v>3602</v>
      </c>
      <c r="B3604" s="3" t="s">
        <v>3601</v>
      </c>
      <c r="C3604" s="3" t="s">
        <v>7711</v>
      </c>
      <c r="D3604" s="6">
        <v>4000</v>
      </c>
      <c r="E3604" s="8">
        <v>4002</v>
      </c>
      <c r="F3604" s="13">
        <f>IFERROR(ROUND(E3604/Q3604,2),0)</f>
        <v>81.67</v>
      </c>
      <c r="G3604" s="10">
        <f>ROUND(E3604/D3604,2)</f>
        <v>1</v>
      </c>
      <c r="H3604" s="9" t="s">
        <v>8217</v>
      </c>
      <c r="I3604" t="s">
        <v>8222</v>
      </c>
      <c r="J3604" t="s">
        <v>8244</v>
      </c>
      <c r="K3604">
        <v>1463520479</v>
      </c>
      <c r="L3604">
        <v>1458336479</v>
      </c>
      <c r="M3604" s="20">
        <f>(((K3604/60)/60)/24)+DATE(1970,1,1)</f>
        <v>42507.894432870366</v>
      </c>
      <c r="N3604" s="20">
        <f>(((L3604/60)/60)/24)+DATE(1970,1,1)</f>
        <v>42447.894432870366</v>
      </c>
      <c r="O3604" s="22">
        <f>M3604-N3604</f>
        <v>60</v>
      </c>
      <c r="P3604" t="b">
        <v>0</v>
      </c>
      <c r="Q3604">
        <v>49</v>
      </c>
      <c r="R3604" t="b">
        <v>1</v>
      </c>
      <c r="S3604" t="s">
        <v>8266</v>
      </c>
      <c r="T3604" s="15" t="s">
        <v>8313</v>
      </c>
      <c r="U3604" s="15" t="s">
        <v>8314</v>
      </c>
    </row>
    <row r="3605" spans="1:21" ht="60" x14ac:dyDescent="0.25">
      <c r="A3605">
        <v>3603</v>
      </c>
      <c r="B3605" s="3" t="s">
        <v>3602</v>
      </c>
      <c r="C3605" s="3" t="s">
        <v>7712</v>
      </c>
      <c r="D3605" s="6">
        <v>1500</v>
      </c>
      <c r="E3605" s="8">
        <v>2560</v>
      </c>
      <c r="F3605" s="13">
        <f>IFERROR(ROUND(E3605/Q3605,2),0)</f>
        <v>44.91</v>
      </c>
      <c r="G3605" s="10">
        <f>ROUND(E3605/D3605,2)</f>
        <v>1.71</v>
      </c>
      <c r="H3605" s="9" t="s">
        <v>8217</v>
      </c>
      <c r="I3605" t="s">
        <v>8222</v>
      </c>
      <c r="J3605" t="s">
        <v>8244</v>
      </c>
      <c r="K3605">
        <v>1446759880</v>
      </c>
      <c r="L3605">
        <v>1444164280</v>
      </c>
      <c r="M3605" s="20">
        <f>(((K3605/60)/60)/24)+DATE(1970,1,1)</f>
        <v>42313.906018518523</v>
      </c>
      <c r="N3605" s="20">
        <f>(((L3605/60)/60)/24)+DATE(1970,1,1)</f>
        <v>42283.864351851851</v>
      </c>
      <c r="O3605" s="22">
        <f>M3605-N3605</f>
        <v>30.041666666671517</v>
      </c>
      <c r="P3605" t="b">
        <v>0</v>
      </c>
      <c r="Q3605">
        <v>57</v>
      </c>
      <c r="R3605" t="b">
        <v>1</v>
      </c>
      <c r="S3605" t="s">
        <v>8266</v>
      </c>
      <c r="T3605" s="15" t="s">
        <v>8313</v>
      </c>
      <c r="U3605" s="15" t="s">
        <v>8314</v>
      </c>
    </row>
    <row r="3606" spans="1:21" ht="60" x14ac:dyDescent="0.25">
      <c r="A3606">
        <v>3604</v>
      </c>
      <c r="B3606" s="3" t="s">
        <v>3603</v>
      </c>
      <c r="C3606" s="3" t="s">
        <v>7713</v>
      </c>
      <c r="D3606" s="6">
        <v>3000</v>
      </c>
      <c r="E3606" s="8">
        <v>3385</v>
      </c>
      <c r="F3606" s="13">
        <f>IFERROR(ROUND(E3606/Q3606,2),0)</f>
        <v>49.06</v>
      </c>
      <c r="G3606" s="10">
        <f>ROUND(E3606/D3606,2)</f>
        <v>1.1299999999999999</v>
      </c>
      <c r="H3606" s="9" t="s">
        <v>8217</v>
      </c>
      <c r="I3606" t="s">
        <v>8222</v>
      </c>
      <c r="J3606" t="s">
        <v>8244</v>
      </c>
      <c r="K3606">
        <v>1461913140</v>
      </c>
      <c r="L3606">
        <v>1461370956</v>
      </c>
      <c r="M3606" s="20">
        <f>(((K3606/60)/60)/24)+DATE(1970,1,1)</f>
        <v>42489.290972222225</v>
      </c>
      <c r="N3606" s="20">
        <f>(((L3606/60)/60)/24)+DATE(1970,1,1)</f>
        <v>42483.015694444446</v>
      </c>
      <c r="O3606" s="22">
        <f>M3606-N3606</f>
        <v>6.2752777777786832</v>
      </c>
      <c r="P3606" t="b">
        <v>0</v>
      </c>
      <c r="Q3606">
        <v>69</v>
      </c>
      <c r="R3606" t="b">
        <v>1</v>
      </c>
      <c r="S3606" t="s">
        <v>8266</v>
      </c>
      <c r="T3606" s="15" t="s">
        <v>8313</v>
      </c>
      <c r="U3606" s="15" t="s">
        <v>8314</v>
      </c>
    </row>
    <row r="3607" spans="1:21" ht="60" x14ac:dyDescent="0.25">
      <c r="A3607">
        <v>3605</v>
      </c>
      <c r="B3607" s="3" t="s">
        <v>3604</v>
      </c>
      <c r="C3607" s="3" t="s">
        <v>7714</v>
      </c>
      <c r="D3607" s="6">
        <v>250</v>
      </c>
      <c r="E3607" s="8">
        <v>460</v>
      </c>
      <c r="F3607" s="13">
        <f>IFERROR(ROUND(E3607/Q3607,2),0)</f>
        <v>30.67</v>
      </c>
      <c r="G3607" s="10">
        <f>ROUND(E3607/D3607,2)</f>
        <v>1.84</v>
      </c>
      <c r="H3607" s="9" t="s">
        <v>8217</v>
      </c>
      <c r="I3607" t="s">
        <v>8223</v>
      </c>
      <c r="J3607" t="s">
        <v>8245</v>
      </c>
      <c r="K3607">
        <v>1455390126</v>
      </c>
      <c r="L3607">
        <v>1452798126</v>
      </c>
      <c r="M3607" s="20">
        <f>(((K3607/60)/60)/24)+DATE(1970,1,1)</f>
        <v>42413.793124999997</v>
      </c>
      <c r="N3607" s="20">
        <f>(((L3607/60)/60)/24)+DATE(1970,1,1)</f>
        <v>42383.793124999997</v>
      </c>
      <c r="O3607" s="22">
        <f>M3607-N3607</f>
        <v>30</v>
      </c>
      <c r="P3607" t="b">
        <v>0</v>
      </c>
      <c r="Q3607">
        <v>15</v>
      </c>
      <c r="R3607" t="b">
        <v>1</v>
      </c>
      <c r="S3607" t="s">
        <v>8266</v>
      </c>
      <c r="T3607" s="15" t="s">
        <v>8313</v>
      </c>
      <c r="U3607" s="15" t="s">
        <v>8314</v>
      </c>
    </row>
    <row r="3608" spans="1:21" ht="60" x14ac:dyDescent="0.25">
      <c r="A3608">
        <v>3606</v>
      </c>
      <c r="B3608" s="3" t="s">
        <v>3605</v>
      </c>
      <c r="C3608" s="3" t="s">
        <v>7715</v>
      </c>
      <c r="D3608" s="6">
        <v>3000</v>
      </c>
      <c r="E3608" s="8">
        <v>3908</v>
      </c>
      <c r="F3608" s="13">
        <f>IFERROR(ROUND(E3608/Q3608,2),0)</f>
        <v>61.06</v>
      </c>
      <c r="G3608" s="10">
        <f>ROUND(E3608/D3608,2)</f>
        <v>1.3</v>
      </c>
      <c r="H3608" s="9" t="s">
        <v>8217</v>
      </c>
      <c r="I3608" t="s">
        <v>8223</v>
      </c>
      <c r="J3608" t="s">
        <v>8245</v>
      </c>
      <c r="K3608">
        <v>1471185057</v>
      </c>
      <c r="L3608">
        <v>1468593057</v>
      </c>
      <c r="M3608" s="20">
        <f>(((K3608/60)/60)/24)+DATE(1970,1,1)</f>
        <v>42596.604826388888</v>
      </c>
      <c r="N3608" s="20">
        <f>(((L3608/60)/60)/24)+DATE(1970,1,1)</f>
        <v>42566.604826388888</v>
      </c>
      <c r="O3608" s="22">
        <f>M3608-N3608</f>
        <v>30</v>
      </c>
      <c r="P3608" t="b">
        <v>0</v>
      </c>
      <c r="Q3608">
        <v>64</v>
      </c>
      <c r="R3608" t="b">
        <v>1</v>
      </c>
      <c r="S3608" t="s">
        <v>8266</v>
      </c>
      <c r="T3608" s="15" t="s">
        <v>8313</v>
      </c>
      <c r="U3608" s="15" t="s">
        <v>8314</v>
      </c>
    </row>
    <row r="3609" spans="1:21" ht="30" x14ac:dyDescent="0.25">
      <c r="A3609">
        <v>3607</v>
      </c>
      <c r="B3609" s="3" t="s">
        <v>3606</v>
      </c>
      <c r="C3609" s="3" t="s">
        <v>7716</v>
      </c>
      <c r="D3609" s="6">
        <v>550</v>
      </c>
      <c r="E3609" s="8">
        <v>580</v>
      </c>
      <c r="F3609" s="13">
        <f>IFERROR(ROUND(E3609/Q3609,2),0)</f>
        <v>29</v>
      </c>
      <c r="G3609" s="10">
        <f>ROUND(E3609/D3609,2)</f>
        <v>1.05</v>
      </c>
      <c r="H3609" s="9" t="s">
        <v>8217</v>
      </c>
      <c r="I3609" t="s">
        <v>8223</v>
      </c>
      <c r="J3609" t="s">
        <v>8245</v>
      </c>
      <c r="K3609">
        <v>1450137600</v>
      </c>
      <c r="L3609">
        <v>1448924882</v>
      </c>
      <c r="M3609" s="20">
        <f>(((K3609/60)/60)/24)+DATE(1970,1,1)</f>
        <v>42353</v>
      </c>
      <c r="N3609" s="20">
        <f>(((L3609/60)/60)/24)+DATE(1970,1,1)</f>
        <v>42338.963912037041</v>
      </c>
      <c r="O3609" s="22">
        <f>M3609-N3609</f>
        <v>14.036087962958845</v>
      </c>
      <c r="P3609" t="b">
        <v>0</v>
      </c>
      <c r="Q3609">
        <v>20</v>
      </c>
      <c r="R3609" t="b">
        <v>1</v>
      </c>
      <c r="S3609" t="s">
        <v>8266</v>
      </c>
      <c r="T3609" s="15" t="s">
        <v>8313</v>
      </c>
      <c r="U3609" s="15" t="s">
        <v>8314</v>
      </c>
    </row>
    <row r="3610" spans="1:21" ht="60" x14ac:dyDescent="0.25">
      <c r="A3610">
        <v>3608</v>
      </c>
      <c r="B3610" s="3" t="s">
        <v>3607</v>
      </c>
      <c r="C3610" s="3" t="s">
        <v>7717</v>
      </c>
      <c r="D3610" s="6">
        <v>800</v>
      </c>
      <c r="E3610" s="8">
        <v>800</v>
      </c>
      <c r="F3610" s="13">
        <f>IFERROR(ROUND(E3610/Q3610,2),0)</f>
        <v>29.63</v>
      </c>
      <c r="G3610" s="10">
        <f>ROUND(E3610/D3610,2)</f>
        <v>1</v>
      </c>
      <c r="H3610" s="9" t="s">
        <v>8217</v>
      </c>
      <c r="I3610" t="s">
        <v>8223</v>
      </c>
      <c r="J3610" t="s">
        <v>8245</v>
      </c>
      <c r="K3610">
        <v>1466172000</v>
      </c>
      <c r="L3610">
        <v>1463418090</v>
      </c>
      <c r="M3610" s="20">
        <f>(((K3610/60)/60)/24)+DATE(1970,1,1)</f>
        <v>42538.583333333328</v>
      </c>
      <c r="N3610" s="20">
        <f>(((L3610/60)/60)/24)+DATE(1970,1,1)</f>
        <v>42506.709375000006</v>
      </c>
      <c r="O3610" s="22">
        <f>M3610-N3610</f>
        <v>31.873958333322662</v>
      </c>
      <c r="P3610" t="b">
        <v>0</v>
      </c>
      <c r="Q3610">
        <v>27</v>
      </c>
      <c r="R3610" t="b">
        <v>1</v>
      </c>
      <c r="S3610" t="s">
        <v>8266</v>
      </c>
      <c r="T3610" s="15" t="s">
        <v>8313</v>
      </c>
      <c r="U3610" s="15" t="s">
        <v>8314</v>
      </c>
    </row>
    <row r="3611" spans="1:21" ht="60" x14ac:dyDescent="0.25">
      <c r="A3611">
        <v>3609</v>
      </c>
      <c r="B3611" s="3" t="s">
        <v>3608</v>
      </c>
      <c r="C3611" s="3" t="s">
        <v>7718</v>
      </c>
      <c r="D3611" s="6">
        <v>1960</v>
      </c>
      <c r="E3611" s="8">
        <v>3005</v>
      </c>
      <c r="F3611" s="13">
        <f>IFERROR(ROUND(E3611/Q3611,2),0)</f>
        <v>143.1</v>
      </c>
      <c r="G3611" s="10">
        <f>ROUND(E3611/D3611,2)</f>
        <v>1.53</v>
      </c>
      <c r="H3611" s="9" t="s">
        <v>8217</v>
      </c>
      <c r="I3611" t="s">
        <v>8223</v>
      </c>
      <c r="J3611" t="s">
        <v>8245</v>
      </c>
      <c r="K3611">
        <v>1459378085</v>
      </c>
      <c r="L3611">
        <v>1456789685</v>
      </c>
      <c r="M3611" s="20">
        <f>(((K3611/60)/60)/24)+DATE(1970,1,1)</f>
        <v>42459.950057870374</v>
      </c>
      <c r="N3611" s="20">
        <f>(((L3611/60)/60)/24)+DATE(1970,1,1)</f>
        <v>42429.991724537031</v>
      </c>
      <c r="O3611" s="22">
        <f>M3611-N3611</f>
        <v>29.958333333343035</v>
      </c>
      <c r="P3611" t="b">
        <v>0</v>
      </c>
      <c r="Q3611">
        <v>21</v>
      </c>
      <c r="R3611" t="b">
        <v>1</v>
      </c>
      <c r="S3611" t="s">
        <v>8266</v>
      </c>
      <c r="T3611" s="15" t="s">
        <v>8313</v>
      </c>
      <c r="U3611" s="15" t="s">
        <v>8314</v>
      </c>
    </row>
    <row r="3612" spans="1:21" ht="45" x14ac:dyDescent="0.25">
      <c r="A3612">
        <v>3610</v>
      </c>
      <c r="B3612" s="3" t="s">
        <v>3609</v>
      </c>
      <c r="C3612" s="3" t="s">
        <v>7719</v>
      </c>
      <c r="D3612" s="6">
        <v>1000</v>
      </c>
      <c r="E3612" s="8">
        <v>1623</v>
      </c>
      <c r="F3612" s="13">
        <f>IFERROR(ROUND(E3612/Q3612,2),0)</f>
        <v>52.35</v>
      </c>
      <c r="G3612" s="10">
        <f>ROUND(E3612/D3612,2)</f>
        <v>1.62</v>
      </c>
      <c r="H3612" s="9" t="s">
        <v>8217</v>
      </c>
      <c r="I3612" t="s">
        <v>8223</v>
      </c>
      <c r="J3612" t="s">
        <v>8245</v>
      </c>
      <c r="K3612">
        <v>1439806936</v>
      </c>
      <c r="L3612">
        <v>1437214936</v>
      </c>
      <c r="M3612" s="20">
        <f>(((K3612/60)/60)/24)+DATE(1970,1,1)</f>
        <v>42233.432129629626</v>
      </c>
      <c r="N3612" s="20">
        <f>(((L3612/60)/60)/24)+DATE(1970,1,1)</f>
        <v>42203.432129629626</v>
      </c>
      <c r="O3612" s="22">
        <f>M3612-N3612</f>
        <v>30</v>
      </c>
      <c r="P3612" t="b">
        <v>0</v>
      </c>
      <c r="Q3612">
        <v>31</v>
      </c>
      <c r="R3612" t="b">
        <v>1</v>
      </c>
      <c r="S3612" t="s">
        <v>8266</v>
      </c>
      <c r="T3612" s="15" t="s">
        <v>8313</v>
      </c>
      <c r="U3612" s="15" t="s">
        <v>8314</v>
      </c>
    </row>
    <row r="3613" spans="1:21" ht="60" x14ac:dyDescent="0.25">
      <c r="A3613">
        <v>3611</v>
      </c>
      <c r="B3613" s="3" t="s">
        <v>3610</v>
      </c>
      <c r="C3613" s="3" t="s">
        <v>7720</v>
      </c>
      <c r="D3613" s="6">
        <v>2500</v>
      </c>
      <c r="E3613" s="8">
        <v>3400</v>
      </c>
      <c r="F3613" s="13">
        <f>IFERROR(ROUND(E3613/Q3613,2),0)</f>
        <v>66.67</v>
      </c>
      <c r="G3613" s="10">
        <f>ROUND(E3613/D3613,2)</f>
        <v>1.36</v>
      </c>
      <c r="H3613" s="9" t="s">
        <v>8217</v>
      </c>
      <c r="I3613" t="s">
        <v>8223</v>
      </c>
      <c r="J3613" t="s">
        <v>8245</v>
      </c>
      <c r="K3613">
        <v>1428483201</v>
      </c>
      <c r="L3613">
        <v>1425891201</v>
      </c>
      <c r="M3613" s="20">
        <f>(((K3613/60)/60)/24)+DATE(1970,1,1)</f>
        <v>42102.370381944449</v>
      </c>
      <c r="N3613" s="20">
        <f>(((L3613/60)/60)/24)+DATE(1970,1,1)</f>
        <v>42072.370381944449</v>
      </c>
      <c r="O3613" s="22">
        <f>M3613-N3613</f>
        <v>30</v>
      </c>
      <c r="P3613" t="b">
        <v>0</v>
      </c>
      <c r="Q3613">
        <v>51</v>
      </c>
      <c r="R3613" t="b">
        <v>1</v>
      </c>
      <c r="S3613" t="s">
        <v>8266</v>
      </c>
      <c r="T3613" s="15" t="s">
        <v>8313</v>
      </c>
      <c r="U3613" s="15" t="s">
        <v>8314</v>
      </c>
    </row>
    <row r="3614" spans="1:21" ht="45" x14ac:dyDescent="0.25">
      <c r="A3614">
        <v>3612</v>
      </c>
      <c r="B3614" s="3" t="s">
        <v>3611</v>
      </c>
      <c r="C3614" s="3" t="s">
        <v>7721</v>
      </c>
      <c r="D3614" s="6">
        <v>5000</v>
      </c>
      <c r="E3614" s="8">
        <v>7220</v>
      </c>
      <c r="F3614" s="13">
        <f>IFERROR(ROUND(E3614/Q3614,2),0)</f>
        <v>126.67</v>
      </c>
      <c r="G3614" s="10">
        <f>ROUND(E3614/D3614,2)</f>
        <v>1.44</v>
      </c>
      <c r="H3614" s="9" t="s">
        <v>8217</v>
      </c>
      <c r="I3614" t="s">
        <v>8227</v>
      </c>
      <c r="J3614" t="s">
        <v>8249</v>
      </c>
      <c r="K3614">
        <v>1402334811</v>
      </c>
      <c r="L3614">
        <v>1401470811</v>
      </c>
      <c r="M3614" s="20">
        <f>(((K3614/60)/60)/24)+DATE(1970,1,1)</f>
        <v>41799.726979166669</v>
      </c>
      <c r="N3614" s="20">
        <f>(((L3614/60)/60)/24)+DATE(1970,1,1)</f>
        <v>41789.726979166669</v>
      </c>
      <c r="O3614" s="22">
        <f>M3614-N3614</f>
        <v>10</v>
      </c>
      <c r="P3614" t="b">
        <v>0</v>
      </c>
      <c r="Q3614">
        <v>57</v>
      </c>
      <c r="R3614" t="b">
        <v>1</v>
      </c>
      <c r="S3614" t="s">
        <v>8266</v>
      </c>
      <c r="T3614" s="15" t="s">
        <v>8313</v>
      </c>
      <c r="U3614" s="15" t="s">
        <v>8314</v>
      </c>
    </row>
    <row r="3615" spans="1:21" ht="45" x14ac:dyDescent="0.25">
      <c r="A3615">
        <v>3613</v>
      </c>
      <c r="B3615" s="3" t="s">
        <v>3612</v>
      </c>
      <c r="C3615" s="3" t="s">
        <v>7722</v>
      </c>
      <c r="D3615" s="6">
        <v>1250</v>
      </c>
      <c r="E3615" s="8">
        <v>1250</v>
      </c>
      <c r="F3615" s="13">
        <f>IFERROR(ROUND(E3615/Q3615,2),0)</f>
        <v>62.5</v>
      </c>
      <c r="G3615" s="10">
        <f>ROUND(E3615/D3615,2)</f>
        <v>1</v>
      </c>
      <c r="H3615" s="9" t="s">
        <v>8217</v>
      </c>
      <c r="I3615" t="s">
        <v>8222</v>
      </c>
      <c r="J3615" t="s">
        <v>8244</v>
      </c>
      <c r="K3615">
        <v>1403964574</v>
      </c>
      <c r="L3615">
        <v>1401372574</v>
      </c>
      <c r="M3615" s="20">
        <f>(((K3615/60)/60)/24)+DATE(1970,1,1)</f>
        <v>41818.58997685185</v>
      </c>
      <c r="N3615" s="20">
        <f>(((L3615/60)/60)/24)+DATE(1970,1,1)</f>
        <v>41788.58997685185</v>
      </c>
      <c r="O3615" s="22">
        <f>M3615-N3615</f>
        <v>30</v>
      </c>
      <c r="P3615" t="b">
        <v>0</v>
      </c>
      <c r="Q3615">
        <v>20</v>
      </c>
      <c r="R3615" t="b">
        <v>1</v>
      </c>
      <c r="S3615" t="s">
        <v>8266</v>
      </c>
      <c r="T3615" s="15" t="s">
        <v>8313</v>
      </c>
      <c r="U3615" s="15" t="s">
        <v>8314</v>
      </c>
    </row>
    <row r="3616" spans="1:21" ht="45" x14ac:dyDescent="0.25">
      <c r="A3616">
        <v>3614</v>
      </c>
      <c r="B3616" s="3" t="s">
        <v>3439</v>
      </c>
      <c r="C3616" s="3" t="s">
        <v>7723</v>
      </c>
      <c r="D3616" s="6">
        <v>2500</v>
      </c>
      <c r="E3616" s="8">
        <v>2520</v>
      </c>
      <c r="F3616" s="13">
        <f>IFERROR(ROUND(E3616/Q3616,2),0)</f>
        <v>35.49</v>
      </c>
      <c r="G3616" s="10">
        <f>ROUND(E3616/D3616,2)</f>
        <v>1.01</v>
      </c>
      <c r="H3616" s="9" t="s">
        <v>8217</v>
      </c>
      <c r="I3616" t="s">
        <v>8222</v>
      </c>
      <c r="J3616" t="s">
        <v>8244</v>
      </c>
      <c r="K3616">
        <v>1434675616</v>
      </c>
      <c r="L3616">
        <v>1432083616</v>
      </c>
      <c r="M3616" s="20">
        <f>(((K3616/60)/60)/24)+DATE(1970,1,1)</f>
        <v>42174.041851851856</v>
      </c>
      <c r="N3616" s="20">
        <f>(((L3616/60)/60)/24)+DATE(1970,1,1)</f>
        <v>42144.041851851856</v>
      </c>
      <c r="O3616" s="22">
        <f>M3616-N3616</f>
        <v>30</v>
      </c>
      <c r="P3616" t="b">
        <v>0</v>
      </c>
      <c r="Q3616">
        <v>71</v>
      </c>
      <c r="R3616" t="b">
        <v>1</v>
      </c>
      <c r="S3616" t="s">
        <v>8266</v>
      </c>
      <c r="T3616" s="15" t="s">
        <v>8313</v>
      </c>
      <c r="U3616" s="15" t="s">
        <v>8314</v>
      </c>
    </row>
    <row r="3617" spans="1:21" ht="60" x14ac:dyDescent="0.25">
      <c r="A3617">
        <v>3615</v>
      </c>
      <c r="B3617" s="3" t="s">
        <v>3613</v>
      </c>
      <c r="C3617" s="3" t="s">
        <v>7724</v>
      </c>
      <c r="D3617" s="6">
        <v>2500</v>
      </c>
      <c r="E3617" s="8">
        <v>2670</v>
      </c>
      <c r="F3617" s="13">
        <f>IFERROR(ROUND(E3617/Q3617,2),0)</f>
        <v>37.08</v>
      </c>
      <c r="G3617" s="10">
        <f>ROUND(E3617/D3617,2)</f>
        <v>1.07</v>
      </c>
      <c r="H3617" s="9" t="s">
        <v>8217</v>
      </c>
      <c r="I3617" t="s">
        <v>8223</v>
      </c>
      <c r="J3617" t="s">
        <v>8245</v>
      </c>
      <c r="K3617">
        <v>1449756896</v>
      </c>
      <c r="L3617">
        <v>1447164896</v>
      </c>
      <c r="M3617" s="20">
        <f>(((K3617/60)/60)/24)+DATE(1970,1,1)</f>
        <v>42348.593703703707</v>
      </c>
      <c r="N3617" s="20">
        <f>(((L3617/60)/60)/24)+DATE(1970,1,1)</f>
        <v>42318.593703703707</v>
      </c>
      <c r="O3617" s="22">
        <f>M3617-N3617</f>
        <v>30</v>
      </c>
      <c r="P3617" t="b">
        <v>0</v>
      </c>
      <c r="Q3617">
        <v>72</v>
      </c>
      <c r="R3617" t="b">
        <v>1</v>
      </c>
      <c r="S3617" t="s">
        <v>8266</v>
      </c>
      <c r="T3617" s="15" t="s">
        <v>8313</v>
      </c>
      <c r="U3617" s="15" t="s">
        <v>8314</v>
      </c>
    </row>
    <row r="3618" spans="1:21" ht="60" x14ac:dyDescent="0.25">
      <c r="A3618">
        <v>3616</v>
      </c>
      <c r="B3618" s="3" t="s">
        <v>3614</v>
      </c>
      <c r="C3618" s="3" t="s">
        <v>7725</v>
      </c>
      <c r="D3618" s="6">
        <v>2500</v>
      </c>
      <c r="E3618" s="8">
        <v>3120</v>
      </c>
      <c r="F3618" s="13">
        <f>IFERROR(ROUND(E3618/Q3618,2),0)</f>
        <v>69.33</v>
      </c>
      <c r="G3618" s="10">
        <f>ROUND(E3618/D3618,2)</f>
        <v>1.25</v>
      </c>
      <c r="H3618" s="9" t="s">
        <v>8217</v>
      </c>
      <c r="I3618" t="s">
        <v>8223</v>
      </c>
      <c r="J3618" t="s">
        <v>8245</v>
      </c>
      <c r="K3618">
        <v>1426801664</v>
      </c>
      <c r="L3618">
        <v>1424213264</v>
      </c>
      <c r="M3618" s="20">
        <f>(((K3618/60)/60)/24)+DATE(1970,1,1)</f>
        <v>42082.908148148148</v>
      </c>
      <c r="N3618" s="20">
        <f>(((L3618/60)/60)/24)+DATE(1970,1,1)</f>
        <v>42052.949814814812</v>
      </c>
      <c r="O3618" s="22">
        <f>M3618-N3618</f>
        <v>29.958333333335759</v>
      </c>
      <c r="P3618" t="b">
        <v>0</v>
      </c>
      <c r="Q3618">
        <v>45</v>
      </c>
      <c r="R3618" t="b">
        <v>1</v>
      </c>
      <c r="S3618" t="s">
        <v>8266</v>
      </c>
      <c r="T3618" s="15" t="s">
        <v>8313</v>
      </c>
      <c r="U3618" s="15" t="s">
        <v>8314</v>
      </c>
    </row>
    <row r="3619" spans="1:21" ht="60" x14ac:dyDescent="0.25">
      <c r="A3619">
        <v>3617</v>
      </c>
      <c r="B3619" s="3" t="s">
        <v>3615</v>
      </c>
      <c r="C3619" s="3" t="s">
        <v>7726</v>
      </c>
      <c r="D3619" s="6">
        <v>740</v>
      </c>
      <c r="E3619" s="8">
        <v>880</v>
      </c>
      <c r="F3619" s="13">
        <f>IFERROR(ROUND(E3619/Q3619,2),0)</f>
        <v>17.25</v>
      </c>
      <c r="G3619" s="10">
        <f>ROUND(E3619/D3619,2)</f>
        <v>1.19</v>
      </c>
      <c r="H3619" s="9" t="s">
        <v>8217</v>
      </c>
      <c r="I3619" t="s">
        <v>8223</v>
      </c>
      <c r="J3619" t="s">
        <v>8245</v>
      </c>
      <c r="K3619">
        <v>1488240000</v>
      </c>
      <c r="L3619">
        <v>1486996729</v>
      </c>
      <c r="M3619" s="20">
        <f>(((K3619/60)/60)/24)+DATE(1970,1,1)</f>
        <v>42794</v>
      </c>
      <c r="N3619" s="20">
        <f>(((L3619/60)/60)/24)+DATE(1970,1,1)</f>
        <v>42779.610289351855</v>
      </c>
      <c r="O3619" s="22">
        <f>M3619-N3619</f>
        <v>14.38971064814541</v>
      </c>
      <c r="P3619" t="b">
        <v>0</v>
      </c>
      <c r="Q3619">
        <v>51</v>
      </c>
      <c r="R3619" t="b">
        <v>1</v>
      </c>
      <c r="S3619" t="s">
        <v>8266</v>
      </c>
      <c r="T3619" s="15" t="s">
        <v>8313</v>
      </c>
      <c r="U3619" s="15" t="s">
        <v>8314</v>
      </c>
    </row>
    <row r="3620" spans="1:21" ht="60" x14ac:dyDescent="0.25">
      <c r="A3620">
        <v>3618</v>
      </c>
      <c r="B3620" s="3" t="s">
        <v>3616</v>
      </c>
      <c r="C3620" s="3" t="s">
        <v>7727</v>
      </c>
      <c r="D3620" s="6">
        <v>2000</v>
      </c>
      <c r="E3620" s="8">
        <v>2020</v>
      </c>
      <c r="F3620" s="13">
        <f>IFERROR(ROUND(E3620/Q3620,2),0)</f>
        <v>36.07</v>
      </c>
      <c r="G3620" s="10">
        <f>ROUND(E3620/D3620,2)</f>
        <v>1.01</v>
      </c>
      <c r="H3620" s="9" t="s">
        <v>8217</v>
      </c>
      <c r="I3620" t="s">
        <v>8223</v>
      </c>
      <c r="J3620" t="s">
        <v>8245</v>
      </c>
      <c r="K3620">
        <v>1433343850</v>
      </c>
      <c r="L3620">
        <v>1430751850</v>
      </c>
      <c r="M3620" s="20">
        <f>(((K3620/60)/60)/24)+DATE(1970,1,1)</f>
        <v>42158.627893518518</v>
      </c>
      <c r="N3620" s="20">
        <f>(((L3620/60)/60)/24)+DATE(1970,1,1)</f>
        <v>42128.627893518518</v>
      </c>
      <c r="O3620" s="22">
        <f>M3620-N3620</f>
        <v>30</v>
      </c>
      <c r="P3620" t="b">
        <v>0</v>
      </c>
      <c r="Q3620">
        <v>56</v>
      </c>
      <c r="R3620" t="b">
        <v>1</v>
      </c>
      <c r="S3620" t="s">
        <v>8266</v>
      </c>
      <c r="T3620" s="15" t="s">
        <v>8313</v>
      </c>
      <c r="U3620" s="15" t="s">
        <v>8314</v>
      </c>
    </row>
    <row r="3621" spans="1:21" ht="60" x14ac:dyDescent="0.25">
      <c r="A3621">
        <v>3619</v>
      </c>
      <c r="B3621" s="3" t="s">
        <v>3617</v>
      </c>
      <c r="C3621" s="3" t="s">
        <v>7728</v>
      </c>
      <c r="D3621" s="6">
        <v>1000</v>
      </c>
      <c r="E3621" s="8">
        <v>1130</v>
      </c>
      <c r="F3621" s="13">
        <f>IFERROR(ROUND(E3621/Q3621,2),0)</f>
        <v>66.47</v>
      </c>
      <c r="G3621" s="10">
        <f>ROUND(E3621/D3621,2)</f>
        <v>1.1299999999999999</v>
      </c>
      <c r="H3621" s="9" t="s">
        <v>8217</v>
      </c>
      <c r="I3621" t="s">
        <v>8222</v>
      </c>
      <c r="J3621" t="s">
        <v>8244</v>
      </c>
      <c r="K3621">
        <v>1479592800</v>
      </c>
      <c r="L3621">
        <v>1476760226</v>
      </c>
      <c r="M3621" s="20">
        <f>(((K3621/60)/60)/24)+DATE(1970,1,1)</f>
        <v>42693.916666666672</v>
      </c>
      <c r="N3621" s="20">
        <f>(((L3621/60)/60)/24)+DATE(1970,1,1)</f>
        <v>42661.132245370376</v>
      </c>
      <c r="O3621" s="22">
        <f>M3621-N3621</f>
        <v>32.784421296295477</v>
      </c>
      <c r="P3621" t="b">
        <v>0</v>
      </c>
      <c r="Q3621">
        <v>17</v>
      </c>
      <c r="R3621" t="b">
        <v>1</v>
      </c>
      <c r="S3621" t="s">
        <v>8266</v>
      </c>
      <c r="T3621" s="15" t="s">
        <v>8313</v>
      </c>
      <c r="U3621" s="15" t="s">
        <v>8314</v>
      </c>
    </row>
    <row r="3622" spans="1:21" ht="60" x14ac:dyDescent="0.25">
      <c r="A3622">
        <v>3620</v>
      </c>
      <c r="B3622" s="3" t="s">
        <v>3618</v>
      </c>
      <c r="C3622" s="3" t="s">
        <v>7729</v>
      </c>
      <c r="D3622" s="6">
        <v>10500</v>
      </c>
      <c r="E3622" s="8">
        <v>11045</v>
      </c>
      <c r="F3622" s="13">
        <f>IFERROR(ROUND(E3622/Q3622,2),0)</f>
        <v>56.07</v>
      </c>
      <c r="G3622" s="10">
        <f>ROUND(E3622/D3622,2)</f>
        <v>1.05</v>
      </c>
      <c r="H3622" s="9" t="s">
        <v>8217</v>
      </c>
      <c r="I3622" t="s">
        <v>8222</v>
      </c>
      <c r="J3622" t="s">
        <v>8244</v>
      </c>
      <c r="K3622">
        <v>1425528000</v>
      </c>
      <c r="L3622">
        <v>1422916261</v>
      </c>
      <c r="M3622" s="20">
        <f>(((K3622/60)/60)/24)+DATE(1970,1,1)</f>
        <v>42068.166666666672</v>
      </c>
      <c r="N3622" s="20">
        <f>(((L3622/60)/60)/24)+DATE(1970,1,1)</f>
        <v>42037.938206018516</v>
      </c>
      <c r="O3622" s="22">
        <f>M3622-N3622</f>
        <v>30.228460648155306</v>
      </c>
      <c r="P3622" t="b">
        <v>0</v>
      </c>
      <c r="Q3622">
        <v>197</v>
      </c>
      <c r="R3622" t="b">
        <v>1</v>
      </c>
      <c r="S3622" t="s">
        <v>8266</v>
      </c>
      <c r="T3622" s="15" t="s">
        <v>8313</v>
      </c>
      <c r="U3622" s="15" t="s">
        <v>8314</v>
      </c>
    </row>
    <row r="3623" spans="1:21" ht="60" x14ac:dyDescent="0.25">
      <c r="A3623">
        <v>3621</v>
      </c>
      <c r="B3623" s="3" t="s">
        <v>3619</v>
      </c>
      <c r="C3623" s="3" t="s">
        <v>7730</v>
      </c>
      <c r="D3623" s="6">
        <v>3000</v>
      </c>
      <c r="E3623" s="8">
        <v>3292</v>
      </c>
      <c r="F3623" s="13">
        <f>IFERROR(ROUND(E3623/Q3623,2),0)</f>
        <v>47.03</v>
      </c>
      <c r="G3623" s="10">
        <f>ROUND(E3623/D3623,2)</f>
        <v>1.1000000000000001</v>
      </c>
      <c r="H3623" s="9" t="s">
        <v>8217</v>
      </c>
      <c r="I3623" t="s">
        <v>8222</v>
      </c>
      <c r="J3623" t="s">
        <v>8244</v>
      </c>
      <c r="K3623">
        <v>1475269200</v>
      </c>
      <c r="L3623">
        <v>1473200844</v>
      </c>
      <c r="M3623" s="20">
        <f>(((K3623/60)/60)/24)+DATE(1970,1,1)</f>
        <v>42643.875</v>
      </c>
      <c r="N3623" s="20">
        <f>(((L3623/60)/60)/24)+DATE(1970,1,1)</f>
        <v>42619.935694444444</v>
      </c>
      <c r="O3623" s="22">
        <f>M3623-N3623</f>
        <v>23.93930555555562</v>
      </c>
      <c r="P3623" t="b">
        <v>0</v>
      </c>
      <c r="Q3623">
        <v>70</v>
      </c>
      <c r="R3623" t="b">
        <v>1</v>
      </c>
      <c r="S3623" t="s">
        <v>8266</v>
      </c>
      <c r="T3623" s="15" t="s">
        <v>8313</v>
      </c>
      <c r="U3623" s="15" t="s">
        <v>8314</v>
      </c>
    </row>
    <row r="3624" spans="1:21" ht="30" x14ac:dyDescent="0.25">
      <c r="A3624">
        <v>3622</v>
      </c>
      <c r="B3624" s="3" t="s">
        <v>3620</v>
      </c>
      <c r="C3624" s="3" t="s">
        <v>7731</v>
      </c>
      <c r="D3624" s="6">
        <v>1000</v>
      </c>
      <c r="E3624" s="8">
        <v>1000.99</v>
      </c>
      <c r="F3624" s="13">
        <f>IFERROR(ROUND(E3624/Q3624,2),0)</f>
        <v>47.67</v>
      </c>
      <c r="G3624" s="10">
        <f>ROUND(E3624/D3624,2)</f>
        <v>1</v>
      </c>
      <c r="H3624" s="9" t="s">
        <v>8217</v>
      </c>
      <c r="I3624" t="s">
        <v>8222</v>
      </c>
      <c r="J3624" t="s">
        <v>8244</v>
      </c>
      <c r="K3624">
        <v>1411874580</v>
      </c>
      <c r="L3624">
        <v>1409030371</v>
      </c>
      <c r="M3624" s="20">
        <f>(((K3624/60)/60)/24)+DATE(1970,1,1)</f>
        <v>41910.140972222223</v>
      </c>
      <c r="N3624" s="20">
        <f>(((L3624/60)/60)/24)+DATE(1970,1,1)</f>
        <v>41877.221886574072</v>
      </c>
      <c r="O3624" s="22">
        <f>M3624-N3624</f>
        <v>32.91908564815094</v>
      </c>
      <c r="P3624" t="b">
        <v>0</v>
      </c>
      <c r="Q3624">
        <v>21</v>
      </c>
      <c r="R3624" t="b">
        <v>1</v>
      </c>
      <c r="S3624" t="s">
        <v>8266</v>
      </c>
      <c r="T3624" s="15" t="s">
        <v>8313</v>
      </c>
      <c r="U3624" s="15" t="s">
        <v>8314</v>
      </c>
    </row>
    <row r="3625" spans="1:21" ht="45" x14ac:dyDescent="0.25">
      <c r="A3625">
        <v>3623</v>
      </c>
      <c r="B3625" s="3" t="s">
        <v>3621</v>
      </c>
      <c r="C3625" s="3" t="s">
        <v>7732</v>
      </c>
      <c r="D3625" s="6">
        <v>2500</v>
      </c>
      <c r="E3625" s="8">
        <v>3000</v>
      </c>
      <c r="F3625" s="13">
        <f>IFERROR(ROUND(E3625/Q3625,2),0)</f>
        <v>88.24</v>
      </c>
      <c r="G3625" s="10">
        <f>ROUND(E3625/D3625,2)</f>
        <v>1.2</v>
      </c>
      <c r="H3625" s="9" t="s">
        <v>8217</v>
      </c>
      <c r="I3625" t="s">
        <v>8222</v>
      </c>
      <c r="J3625" t="s">
        <v>8244</v>
      </c>
      <c r="K3625">
        <v>1406358000</v>
      </c>
      <c r="L3625">
        <v>1404841270</v>
      </c>
      <c r="M3625" s="20">
        <f>(((K3625/60)/60)/24)+DATE(1970,1,1)</f>
        <v>41846.291666666664</v>
      </c>
      <c r="N3625" s="20">
        <f>(((L3625/60)/60)/24)+DATE(1970,1,1)</f>
        <v>41828.736921296295</v>
      </c>
      <c r="O3625" s="22">
        <f>M3625-N3625</f>
        <v>17.554745370369346</v>
      </c>
      <c r="P3625" t="b">
        <v>0</v>
      </c>
      <c r="Q3625">
        <v>34</v>
      </c>
      <c r="R3625" t="b">
        <v>1</v>
      </c>
      <c r="S3625" t="s">
        <v>8266</v>
      </c>
      <c r="T3625" s="15" t="s">
        <v>8313</v>
      </c>
      <c r="U3625" s="15" t="s">
        <v>8314</v>
      </c>
    </row>
    <row r="3626" spans="1:21" ht="75" x14ac:dyDescent="0.25">
      <c r="A3626">
        <v>3624</v>
      </c>
      <c r="B3626" s="3" t="s">
        <v>3622</v>
      </c>
      <c r="C3626" s="3" t="s">
        <v>7733</v>
      </c>
      <c r="D3626" s="6">
        <v>3000</v>
      </c>
      <c r="E3626" s="8">
        <v>3148</v>
      </c>
      <c r="F3626" s="13">
        <f>IFERROR(ROUND(E3626/Q3626,2),0)</f>
        <v>80.72</v>
      </c>
      <c r="G3626" s="10">
        <f>ROUND(E3626/D3626,2)</f>
        <v>1.05</v>
      </c>
      <c r="H3626" s="9" t="s">
        <v>8217</v>
      </c>
      <c r="I3626" t="s">
        <v>8222</v>
      </c>
      <c r="J3626" t="s">
        <v>8244</v>
      </c>
      <c r="K3626">
        <v>1471977290</v>
      </c>
      <c r="L3626">
        <v>1466793290</v>
      </c>
      <c r="M3626" s="20">
        <f>(((K3626/60)/60)/24)+DATE(1970,1,1)</f>
        <v>42605.774189814809</v>
      </c>
      <c r="N3626" s="20">
        <f>(((L3626/60)/60)/24)+DATE(1970,1,1)</f>
        <v>42545.774189814809</v>
      </c>
      <c r="O3626" s="22">
        <f>M3626-N3626</f>
        <v>60</v>
      </c>
      <c r="P3626" t="b">
        <v>0</v>
      </c>
      <c r="Q3626">
        <v>39</v>
      </c>
      <c r="R3626" t="b">
        <v>1</v>
      </c>
      <c r="S3626" t="s">
        <v>8266</v>
      </c>
      <c r="T3626" s="15" t="s">
        <v>8313</v>
      </c>
      <c r="U3626" s="15" t="s">
        <v>8314</v>
      </c>
    </row>
    <row r="3627" spans="1:21" ht="60" x14ac:dyDescent="0.25">
      <c r="A3627">
        <v>3625</v>
      </c>
      <c r="B3627" s="3" t="s">
        <v>3623</v>
      </c>
      <c r="C3627" s="3" t="s">
        <v>7734</v>
      </c>
      <c r="D3627" s="6">
        <v>3000</v>
      </c>
      <c r="E3627" s="8">
        <v>3080</v>
      </c>
      <c r="F3627" s="13">
        <f>IFERROR(ROUND(E3627/Q3627,2),0)</f>
        <v>39.49</v>
      </c>
      <c r="G3627" s="10">
        <f>ROUND(E3627/D3627,2)</f>
        <v>1.03</v>
      </c>
      <c r="H3627" s="9" t="s">
        <v>8217</v>
      </c>
      <c r="I3627" t="s">
        <v>8223</v>
      </c>
      <c r="J3627" t="s">
        <v>8245</v>
      </c>
      <c r="K3627">
        <v>1435851577</v>
      </c>
      <c r="L3627">
        <v>1433259577</v>
      </c>
      <c r="M3627" s="20">
        <f>(((K3627/60)/60)/24)+DATE(1970,1,1)</f>
        <v>42187.652511574073</v>
      </c>
      <c r="N3627" s="20">
        <f>(((L3627/60)/60)/24)+DATE(1970,1,1)</f>
        <v>42157.652511574073</v>
      </c>
      <c r="O3627" s="22">
        <f>M3627-N3627</f>
        <v>30</v>
      </c>
      <c r="P3627" t="b">
        <v>0</v>
      </c>
      <c r="Q3627">
        <v>78</v>
      </c>
      <c r="R3627" t="b">
        <v>1</v>
      </c>
      <c r="S3627" t="s">
        <v>8266</v>
      </c>
      <c r="T3627" s="15" t="s">
        <v>8313</v>
      </c>
      <c r="U3627" s="15" t="s">
        <v>8314</v>
      </c>
    </row>
    <row r="3628" spans="1:21" ht="60" x14ac:dyDescent="0.25">
      <c r="A3628">
        <v>3626</v>
      </c>
      <c r="B3628" s="3" t="s">
        <v>3624</v>
      </c>
      <c r="C3628" s="3" t="s">
        <v>7735</v>
      </c>
      <c r="D3628" s="6">
        <v>4000</v>
      </c>
      <c r="E3628" s="8">
        <v>4073</v>
      </c>
      <c r="F3628" s="13">
        <f>IFERROR(ROUND(E3628/Q3628,2),0)</f>
        <v>84.85</v>
      </c>
      <c r="G3628" s="10">
        <f>ROUND(E3628/D3628,2)</f>
        <v>1.02</v>
      </c>
      <c r="H3628" s="9" t="s">
        <v>8217</v>
      </c>
      <c r="I3628" t="s">
        <v>8223</v>
      </c>
      <c r="J3628" t="s">
        <v>8245</v>
      </c>
      <c r="K3628">
        <v>1408204857</v>
      </c>
      <c r="L3628">
        <v>1406390457</v>
      </c>
      <c r="M3628" s="20">
        <f>(((K3628/60)/60)/24)+DATE(1970,1,1)</f>
        <v>41867.667326388888</v>
      </c>
      <c r="N3628" s="20">
        <f>(((L3628/60)/60)/24)+DATE(1970,1,1)</f>
        <v>41846.667326388888</v>
      </c>
      <c r="O3628" s="22">
        <f>M3628-N3628</f>
        <v>21</v>
      </c>
      <c r="P3628" t="b">
        <v>0</v>
      </c>
      <c r="Q3628">
        <v>48</v>
      </c>
      <c r="R3628" t="b">
        <v>1</v>
      </c>
      <c r="S3628" t="s">
        <v>8266</v>
      </c>
      <c r="T3628" s="15" t="s">
        <v>8313</v>
      </c>
      <c r="U3628" s="15" t="s">
        <v>8314</v>
      </c>
    </row>
    <row r="3629" spans="1:21" ht="60" x14ac:dyDescent="0.25">
      <c r="A3629">
        <v>3627</v>
      </c>
      <c r="B3629" s="3" t="s">
        <v>3625</v>
      </c>
      <c r="C3629" s="3" t="s">
        <v>7736</v>
      </c>
      <c r="D3629" s="6">
        <v>2000</v>
      </c>
      <c r="E3629" s="8">
        <v>2000</v>
      </c>
      <c r="F3629" s="13">
        <f>IFERROR(ROUND(E3629/Q3629,2),0)</f>
        <v>68.97</v>
      </c>
      <c r="G3629" s="10">
        <f>ROUND(E3629/D3629,2)</f>
        <v>1</v>
      </c>
      <c r="H3629" s="9" t="s">
        <v>8217</v>
      </c>
      <c r="I3629" t="s">
        <v>8222</v>
      </c>
      <c r="J3629" t="s">
        <v>8244</v>
      </c>
      <c r="K3629">
        <v>1463803140</v>
      </c>
      <c r="L3629">
        <v>1459446487</v>
      </c>
      <c r="M3629" s="20">
        <f>(((K3629/60)/60)/24)+DATE(1970,1,1)</f>
        <v>42511.165972222225</v>
      </c>
      <c r="N3629" s="20">
        <f>(((L3629/60)/60)/24)+DATE(1970,1,1)</f>
        <v>42460.741747685184</v>
      </c>
      <c r="O3629" s="22">
        <f>M3629-N3629</f>
        <v>50.424224537040573</v>
      </c>
      <c r="P3629" t="b">
        <v>0</v>
      </c>
      <c r="Q3629">
        <v>29</v>
      </c>
      <c r="R3629" t="b">
        <v>1</v>
      </c>
      <c r="S3629" t="s">
        <v>8266</v>
      </c>
      <c r="T3629" s="15" t="s">
        <v>8313</v>
      </c>
      <c r="U3629" s="15" t="s">
        <v>8314</v>
      </c>
    </row>
    <row r="3630" spans="1:21" ht="60" x14ac:dyDescent="0.25">
      <c r="A3630">
        <v>3628</v>
      </c>
      <c r="B3630" s="3" t="s">
        <v>3626</v>
      </c>
      <c r="C3630" s="3" t="s">
        <v>7737</v>
      </c>
      <c r="D3630" s="6">
        <v>100000</v>
      </c>
      <c r="E3630" s="8">
        <v>0</v>
      </c>
      <c r="F3630" s="13" t="s">
        <v>7234</v>
      </c>
      <c r="G3630" s="10">
        <f>ROUND(E3630/D3630,2)</f>
        <v>0</v>
      </c>
      <c r="H3630" s="9" t="s">
        <v>8219</v>
      </c>
      <c r="I3630" t="s">
        <v>8222</v>
      </c>
      <c r="J3630" t="s">
        <v>8244</v>
      </c>
      <c r="K3630">
        <v>1450040396</v>
      </c>
      <c r="L3630">
        <v>1444852796</v>
      </c>
      <c r="M3630" s="20">
        <f>(((K3630/60)/60)/24)+DATE(1970,1,1)</f>
        <v>42351.874953703707</v>
      </c>
      <c r="N3630" s="20">
        <f>(((L3630/60)/60)/24)+DATE(1970,1,1)</f>
        <v>42291.833287037036</v>
      </c>
      <c r="O3630" s="22">
        <f>M3630-N3630</f>
        <v>60.041666666671517</v>
      </c>
      <c r="P3630" t="b">
        <v>0</v>
      </c>
      <c r="Q3630" t="s">
        <v>8305</v>
      </c>
      <c r="R3630" t="b">
        <v>0</v>
      </c>
      <c r="S3630" t="s">
        <v>8300</v>
      </c>
      <c r="T3630" s="15" t="s">
        <v>8313</v>
      </c>
      <c r="U3630" s="15" t="s">
        <v>8355</v>
      </c>
    </row>
    <row r="3631" spans="1:21" ht="60" x14ac:dyDescent="0.25">
      <c r="A3631">
        <v>3629</v>
      </c>
      <c r="B3631" s="3" t="s">
        <v>3627</v>
      </c>
      <c r="C3631" s="3" t="s">
        <v>7738</v>
      </c>
      <c r="D3631" s="6">
        <v>1000000</v>
      </c>
      <c r="E3631" s="8">
        <v>2</v>
      </c>
      <c r="F3631" s="13">
        <f>IFERROR(ROUND(E3631/Q3631,2),0)</f>
        <v>1</v>
      </c>
      <c r="G3631" s="10">
        <f>ROUND(E3631/D3631,2)</f>
        <v>0</v>
      </c>
      <c r="H3631" s="9" t="s">
        <v>8219</v>
      </c>
      <c r="I3631" t="s">
        <v>8222</v>
      </c>
      <c r="J3631" t="s">
        <v>8244</v>
      </c>
      <c r="K3631">
        <v>1462467600</v>
      </c>
      <c r="L3631">
        <v>1457403364</v>
      </c>
      <c r="M3631" s="20">
        <f>(((K3631/60)/60)/24)+DATE(1970,1,1)</f>
        <v>42495.708333333328</v>
      </c>
      <c r="N3631" s="20">
        <f>(((L3631/60)/60)/24)+DATE(1970,1,1)</f>
        <v>42437.094490740739</v>
      </c>
      <c r="O3631" s="22">
        <f>M3631-N3631</f>
        <v>58.613842592589208</v>
      </c>
      <c r="P3631" t="b">
        <v>0</v>
      </c>
      <c r="Q3631">
        <v>2</v>
      </c>
      <c r="R3631" t="b">
        <v>0</v>
      </c>
      <c r="S3631" t="s">
        <v>8300</v>
      </c>
      <c r="T3631" s="15" t="s">
        <v>8313</v>
      </c>
      <c r="U3631" s="15" t="s">
        <v>8355</v>
      </c>
    </row>
    <row r="3632" spans="1:21" ht="60" x14ac:dyDescent="0.25">
      <c r="A3632">
        <v>3630</v>
      </c>
      <c r="B3632" s="3" t="s">
        <v>3628</v>
      </c>
      <c r="C3632" s="3" t="s">
        <v>7739</v>
      </c>
      <c r="D3632" s="6">
        <v>3000</v>
      </c>
      <c r="E3632" s="8">
        <v>1</v>
      </c>
      <c r="F3632" s="13">
        <f>IFERROR(ROUND(E3632/Q3632,2),0)</f>
        <v>1</v>
      </c>
      <c r="G3632" s="10">
        <f>ROUND(E3632/D3632,2)</f>
        <v>0</v>
      </c>
      <c r="H3632" s="9" t="s">
        <v>8219</v>
      </c>
      <c r="I3632" t="s">
        <v>8223</v>
      </c>
      <c r="J3632" t="s">
        <v>8245</v>
      </c>
      <c r="K3632">
        <v>1417295990</v>
      </c>
      <c r="L3632">
        <v>1414700390</v>
      </c>
      <c r="M3632" s="20">
        <f>(((K3632/60)/60)/24)+DATE(1970,1,1)</f>
        <v>41972.888773148152</v>
      </c>
      <c r="N3632" s="20">
        <f>(((L3632/60)/60)/24)+DATE(1970,1,1)</f>
        <v>41942.84710648148</v>
      </c>
      <c r="O3632" s="22">
        <f>M3632-N3632</f>
        <v>30.041666666671517</v>
      </c>
      <c r="P3632" t="b">
        <v>0</v>
      </c>
      <c r="Q3632">
        <v>1</v>
      </c>
      <c r="R3632" t="b">
        <v>0</v>
      </c>
      <c r="S3632" t="s">
        <v>8300</v>
      </c>
      <c r="T3632" s="15" t="s">
        <v>8313</v>
      </c>
      <c r="U3632" s="15" t="s">
        <v>8355</v>
      </c>
    </row>
    <row r="3633" spans="1:21" ht="60" x14ac:dyDescent="0.25">
      <c r="A3633">
        <v>3631</v>
      </c>
      <c r="B3633" s="3" t="s">
        <v>3629</v>
      </c>
      <c r="C3633" s="3" t="s">
        <v>7740</v>
      </c>
      <c r="D3633" s="6">
        <v>17100</v>
      </c>
      <c r="E3633" s="8">
        <v>8725</v>
      </c>
      <c r="F3633" s="13">
        <f>IFERROR(ROUND(E3633/Q3633,2),0)</f>
        <v>147.88</v>
      </c>
      <c r="G3633" s="10">
        <f>ROUND(E3633/D3633,2)</f>
        <v>0.51</v>
      </c>
      <c r="H3633" s="9" t="s">
        <v>8219</v>
      </c>
      <c r="I3633" t="s">
        <v>8222</v>
      </c>
      <c r="J3633" t="s">
        <v>8244</v>
      </c>
      <c r="K3633">
        <v>1411444740</v>
      </c>
      <c r="L3633">
        <v>1409335497</v>
      </c>
      <c r="M3633" s="20">
        <f>(((K3633/60)/60)/24)+DATE(1970,1,1)</f>
        <v>41905.165972222225</v>
      </c>
      <c r="N3633" s="20">
        <f>(((L3633/60)/60)/24)+DATE(1970,1,1)</f>
        <v>41880.753437499996</v>
      </c>
      <c r="O3633" s="22">
        <f>M3633-N3633</f>
        <v>24.412534722228884</v>
      </c>
      <c r="P3633" t="b">
        <v>0</v>
      </c>
      <c r="Q3633">
        <v>59</v>
      </c>
      <c r="R3633" t="b">
        <v>0</v>
      </c>
      <c r="S3633" t="s">
        <v>8300</v>
      </c>
      <c r="T3633" s="15" t="s">
        <v>8313</v>
      </c>
      <c r="U3633" s="15" t="s">
        <v>8355</v>
      </c>
    </row>
    <row r="3634" spans="1:21" ht="60" x14ac:dyDescent="0.25">
      <c r="A3634">
        <v>3632</v>
      </c>
      <c r="B3634" s="3" t="s">
        <v>3630</v>
      </c>
      <c r="C3634" s="3" t="s">
        <v>7741</v>
      </c>
      <c r="D3634" s="6">
        <v>500</v>
      </c>
      <c r="E3634" s="8">
        <v>100</v>
      </c>
      <c r="F3634" s="13">
        <f>IFERROR(ROUND(E3634/Q3634,2),0)</f>
        <v>100</v>
      </c>
      <c r="G3634" s="10">
        <f>ROUND(E3634/D3634,2)</f>
        <v>0.2</v>
      </c>
      <c r="H3634" s="9" t="s">
        <v>8219</v>
      </c>
      <c r="I3634" t="s">
        <v>8223</v>
      </c>
      <c r="J3634" t="s">
        <v>8245</v>
      </c>
      <c r="K3634">
        <v>1416781749</v>
      </c>
      <c r="L3634">
        <v>1415053749</v>
      </c>
      <c r="M3634" s="20">
        <f>(((K3634/60)/60)/24)+DATE(1970,1,1)</f>
        <v>41966.936909722222</v>
      </c>
      <c r="N3634" s="20">
        <f>(((L3634/60)/60)/24)+DATE(1970,1,1)</f>
        <v>41946.936909722222</v>
      </c>
      <c r="O3634" s="22">
        <f>M3634-N3634</f>
        <v>20</v>
      </c>
      <c r="P3634" t="b">
        <v>0</v>
      </c>
      <c r="Q3634">
        <v>1</v>
      </c>
      <c r="R3634" t="b">
        <v>0</v>
      </c>
      <c r="S3634" t="s">
        <v>8300</v>
      </c>
      <c r="T3634" s="15" t="s">
        <v>8313</v>
      </c>
      <c r="U3634" s="15" t="s">
        <v>8355</v>
      </c>
    </row>
    <row r="3635" spans="1:21" ht="45" x14ac:dyDescent="0.25">
      <c r="A3635">
        <v>3633</v>
      </c>
      <c r="B3635" s="3" t="s">
        <v>3631</v>
      </c>
      <c r="C3635" s="3" t="s">
        <v>7742</v>
      </c>
      <c r="D3635" s="6">
        <v>5000</v>
      </c>
      <c r="E3635" s="8">
        <v>1762</v>
      </c>
      <c r="F3635" s="13">
        <f>IFERROR(ROUND(E3635/Q3635,2),0)</f>
        <v>56.84</v>
      </c>
      <c r="G3635" s="10">
        <f>ROUND(E3635/D3635,2)</f>
        <v>0.35</v>
      </c>
      <c r="H3635" s="9" t="s">
        <v>8219</v>
      </c>
      <c r="I3635" t="s">
        <v>8222</v>
      </c>
      <c r="J3635" t="s">
        <v>8244</v>
      </c>
      <c r="K3635">
        <v>1479517200</v>
      </c>
      <c r="L3635">
        <v>1475765867</v>
      </c>
      <c r="M3635" s="20">
        <f>(((K3635/60)/60)/24)+DATE(1970,1,1)</f>
        <v>42693.041666666672</v>
      </c>
      <c r="N3635" s="20">
        <f>(((L3635/60)/60)/24)+DATE(1970,1,1)</f>
        <v>42649.623460648145</v>
      </c>
      <c r="O3635" s="22">
        <f>M3635-N3635</f>
        <v>43.418206018526689</v>
      </c>
      <c r="P3635" t="b">
        <v>0</v>
      </c>
      <c r="Q3635">
        <v>31</v>
      </c>
      <c r="R3635" t="b">
        <v>0</v>
      </c>
      <c r="S3635" t="s">
        <v>8300</v>
      </c>
      <c r="T3635" s="15" t="s">
        <v>8313</v>
      </c>
      <c r="U3635" s="15" t="s">
        <v>8355</v>
      </c>
    </row>
    <row r="3636" spans="1:21" ht="60" x14ac:dyDescent="0.25">
      <c r="A3636">
        <v>3634</v>
      </c>
      <c r="B3636" s="3" t="s">
        <v>3632</v>
      </c>
      <c r="C3636" s="3" t="s">
        <v>7743</v>
      </c>
      <c r="D3636" s="6">
        <v>75000</v>
      </c>
      <c r="E3636" s="8">
        <v>3185</v>
      </c>
      <c r="F3636" s="13">
        <f>IFERROR(ROUND(E3636/Q3636,2),0)</f>
        <v>176.94</v>
      </c>
      <c r="G3636" s="10">
        <f>ROUND(E3636/D3636,2)</f>
        <v>0.04</v>
      </c>
      <c r="H3636" s="9" t="s">
        <v>8219</v>
      </c>
      <c r="I3636" t="s">
        <v>8227</v>
      </c>
      <c r="J3636" t="s">
        <v>8249</v>
      </c>
      <c r="K3636">
        <v>1484366340</v>
      </c>
      <c r="L3636">
        <v>1480219174</v>
      </c>
      <c r="M3636" s="20">
        <f>(((K3636/60)/60)/24)+DATE(1970,1,1)</f>
        <v>42749.165972222225</v>
      </c>
      <c r="N3636" s="20">
        <f>(((L3636/60)/60)/24)+DATE(1970,1,1)</f>
        <v>42701.166365740741</v>
      </c>
      <c r="O3636" s="22">
        <f>M3636-N3636</f>
        <v>47.999606481484079</v>
      </c>
      <c r="P3636" t="b">
        <v>0</v>
      </c>
      <c r="Q3636">
        <v>18</v>
      </c>
      <c r="R3636" t="b">
        <v>0</v>
      </c>
      <c r="S3636" t="s">
        <v>8300</v>
      </c>
      <c r="T3636" s="15" t="s">
        <v>8313</v>
      </c>
      <c r="U3636" s="15" t="s">
        <v>8355</v>
      </c>
    </row>
    <row r="3637" spans="1:21" ht="30" x14ac:dyDescent="0.25">
      <c r="A3637">
        <v>3635</v>
      </c>
      <c r="B3637" s="3" t="s">
        <v>3633</v>
      </c>
      <c r="C3637" s="3" t="s">
        <v>7744</v>
      </c>
      <c r="D3637" s="6">
        <v>3500</v>
      </c>
      <c r="E3637" s="8">
        <v>1276</v>
      </c>
      <c r="F3637" s="13">
        <f>IFERROR(ROUND(E3637/Q3637,2),0)</f>
        <v>127.6</v>
      </c>
      <c r="G3637" s="10">
        <f>ROUND(E3637/D3637,2)</f>
        <v>0.36</v>
      </c>
      <c r="H3637" s="9" t="s">
        <v>8219</v>
      </c>
      <c r="I3637" t="s">
        <v>8222</v>
      </c>
      <c r="J3637" t="s">
        <v>8244</v>
      </c>
      <c r="K3637">
        <v>1461186676</v>
      </c>
      <c r="L3637">
        <v>1458594676</v>
      </c>
      <c r="M3637" s="20">
        <f>(((K3637/60)/60)/24)+DATE(1970,1,1)</f>
        <v>42480.88282407407</v>
      </c>
      <c r="N3637" s="20">
        <f>(((L3637/60)/60)/24)+DATE(1970,1,1)</f>
        <v>42450.88282407407</v>
      </c>
      <c r="O3637" s="22">
        <f>M3637-N3637</f>
        <v>30</v>
      </c>
      <c r="P3637" t="b">
        <v>0</v>
      </c>
      <c r="Q3637">
        <v>10</v>
      </c>
      <c r="R3637" t="b">
        <v>0</v>
      </c>
      <c r="S3637" t="s">
        <v>8300</v>
      </c>
      <c r="T3637" s="15" t="s">
        <v>8313</v>
      </c>
      <c r="U3637" s="15" t="s">
        <v>8355</v>
      </c>
    </row>
    <row r="3638" spans="1:21" ht="45" x14ac:dyDescent="0.25">
      <c r="A3638">
        <v>3636</v>
      </c>
      <c r="B3638" s="3" t="s">
        <v>3634</v>
      </c>
      <c r="C3638" s="3" t="s">
        <v>7745</v>
      </c>
      <c r="D3638" s="6">
        <v>150000</v>
      </c>
      <c r="E3638" s="8">
        <v>0</v>
      </c>
      <c r="F3638" s="13" t="s">
        <v>7234</v>
      </c>
      <c r="G3638" s="10">
        <f>ROUND(E3638/D3638,2)</f>
        <v>0</v>
      </c>
      <c r="H3638" s="9" t="s">
        <v>8219</v>
      </c>
      <c r="I3638" t="s">
        <v>8222</v>
      </c>
      <c r="J3638" t="s">
        <v>8244</v>
      </c>
      <c r="K3638">
        <v>1442248829</v>
      </c>
      <c r="L3638">
        <v>1439224829</v>
      </c>
      <c r="M3638" s="20">
        <f>(((K3638/60)/60)/24)+DATE(1970,1,1)</f>
        <v>42261.694780092599</v>
      </c>
      <c r="N3638" s="20">
        <f>(((L3638/60)/60)/24)+DATE(1970,1,1)</f>
        <v>42226.694780092599</v>
      </c>
      <c r="O3638" s="22">
        <f>M3638-N3638</f>
        <v>35</v>
      </c>
      <c r="P3638" t="b">
        <v>0</v>
      </c>
      <c r="Q3638" t="s">
        <v>8305</v>
      </c>
      <c r="R3638" t="b">
        <v>0</v>
      </c>
      <c r="S3638" t="s">
        <v>8300</v>
      </c>
      <c r="T3638" s="15" t="s">
        <v>8313</v>
      </c>
      <c r="U3638" s="15" t="s">
        <v>8355</v>
      </c>
    </row>
    <row r="3639" spans="1:21" ht="60" x14ac:dyDescent="0.25">
      <c r="A3639">
        <v>3637</v>
      </c>
      <c r="B3639" s="3" t="s">
        <v>3635</v>
      </c>
      <c r="C3639" s="3" t="s">
        <v>7746</v>
      </c>
      <c r="D3639" s="6">
        <v>3000</v>
      </c>
      <c r="E3639" s="8">
        <v>926</v>
      </c>
      <c r="F3639" s="13">
        <f>IFERROR(ROUND(E3639/Q3639,2),0)</f>
        <v>66.14</v>
      </c>
      <c r="G3639" s="10">
        <f>ROUND(E3639/D3639,2)</f>
        <v>0.31</v>
      </c>
      <c r="H3639" s="9" t="s">
        <v>8219</v>
      </c>
      <c r="I3639" t="s">
        <v>8222</v>
      </c>
      <c r="J3639" t="s">
        <v>8244</v>
      </c>
      <c r="K3639">
        <v>1420130935</v>
      </c>
      <c r="L3639">
        <v>1417538935</v>
      </c>
      <c r="M3639" s="20">
        <f>(((K3639/60)/60)/24)+DATE(1970,1,1)</f>
        <v>42005.700636574074</v>
      </c>
      <c r="N3639" s="20">
        <f>(((L3639/60)/60)/24)+DATE(1970,1,1)</f>
        <v>41975.700636574074</v>
      </c>
      <c r="O3639" s="22">
        <f>M3639-N3639</f>
        <v>30</v>
      </c>
      <c r="P3639" t="b">
        <v>0</v>
      </c>
      <c r="Q3639">
        <v>14</v>
      </c>
      <c r="R3639" t="b">
        <v>0</v>
      </c>
      <c r="S3639" t="s">
        <v>8300</v>
      </c>
      <c r="T3639" s="15" t="s">
        <v>8313</v>
      </c>
      <c r="U3639" s="15" t="s">
        <v>8355</v>
      </c>
    </row>
    <row r="3640" spans="1:21" ht="30" x14ac:dyDescent="0.25">
      <c r="A3640">
        <v>3638</v>
      </c>
      <c r="B3640" s="3" t="s">
        <v>3636</v>
      </c>
      <c r="C3640" s="3" t="s">
        <v>7747</v>
      </c>
      <c r="D3640" s="6">
        <v>3300</v>
      </c>
      <c r="E3640" s="8">
        <v>216</v>
      </c>
      <c r="F3640" s="13">
        <f>IFERROR(ROUND(E3640/Q3640,2),0)</f>
        <v>108</v>
      </c>
      <c r="G3640" s="10">
        <f>ROUND(E3640/D3640,2)</f>
        <v>7.0000000000000007E-2</v>
      </c>
      <c r="H3640" s="9" t="s">
        <v>8219</v>
      </c>
      <c r="I3640" t="s">
        <v>8227</v>
      </c>
      <c r="J3640" t="s">
        <v>8249</v>
      </c>
      <c r="K3640">
        <v>1429456132</v>
      </c>
      <c r="L3640">
        <v>1424275732</v>
      </c>
      <c r="M3640" s="20">
        <f>(((K3640/60)/60)/24)+DATE(1970,1,1)</f>
        <v>42113.631157407406</v>
      </c>
      <c r="N3640" s="20">
        <f>(((L3640/60)/60)/24)+DATE(1970,1,1)</f>
        <v>42053.672824074078</v>
      </c>
      <c r="O3640" s="22">
        <f>M3640-N3640</f>
        <v>59.958333333328483</v>
      </c>
      <c r="P3640" t="b">
        <v>0</v>
      </c>
      <c r="Q3640">
        <v>2</v>
      </c>
      <c r="R3640" t="b">
        <v>0</v>
      </c>
      <c r="S3640" t="s">
        <v>8300</v>
      </c>
      <c r="T3640" s="15" t="s">
        <v>8313</v>
      </c>
      <c r="U3640" s="15" t="s">
        <v>8355</v>
      </c>
    </row>
    <row r="3641" spans="1:21" ht="60" x14ac:dyDescent="0.25">
      <c r="A3641">
        <v>3639</v>
      </c>
      <c r="B3641" s="3" t="s">
        <v>3637</v>
      </c>
      <c r="C3641" s="3" t="s">
        <v>7748</v>
      </c>
      <c r="D3641" s="6">
        <v>25000</v>
      </c>
      <c r="E3641" s="8">
        <v>1</v>
      </c>
      <c r="F3641" s="13">
        <f>IFERROR(ROUND(E3641/Q3641,2),0)</f>
        <v>1</v>
      </c>
      <c r="G3641" s="10">
        <f>ROUND(E3641/D3641,2)</f>
        <v>0</v>
      </c>
      <c r="H3641" s="9" t="s">
        <v>8219</v>
      </c>
      <c r="I3641" t="s">
        <v>8222</v>
      </c>
      <c r="J3641" t="s">
        <v>8244</v>
      </c>
      <c r="K3641">
        <v>1475853060</v>
      </c>
      <c r="L3641">
        <v>1470672906</v>
      </c>
      <c r="M3641" s="20">
        <f>(((K3641/60)/60)/24)+DATE(1970,1,1)</f>
        <v>42650.632638888885</v>
      </c>
      <c r="N3641" s="20">
        <f>(((L3641/60)/60)/24)+DATE(1970,1,1)</f>
        <v>42590.677152777775</v>
      </c>
      <c r="O3641" s="22">
        <f>M3641-N3641</f>
        <v>59.955486111110076</v>
      </c>
      <c r="P3641" t="b">
        <v>0</v>
      </c>
      <c r="Q3641">
        <v>1</v>
      </c>
      <c r="R3641" t="b">
        <v>0</v>
      </c>
      <c r="S3641" t="s">
        <v>8300</v>
      </c>
      <c r="T3641" s="15" t="s">
        <v>8313</v>
      </c>
      <c r="U3641" s="15" t="s">
        <v>8355</v>
      </c>
    </row>
    <row r="3642" spans="1:21" ht="75" x14ac:dyDescent="0.25">
      <c r="A3642">
        <v>3640</v>
      </c>
      <c r="B3642" s="3" t="s">
        <v>3638</v>
      </c>
      <c r="C3642" s="3" t="s">
        <v>7749</v>
      </c>
      <c r="D3642" s="6">
        <v>1000</v>
      </c>
      <c r="E3642" s="8">
        <v>55</v>
      </c>
      <c r="F3642" s="13">
        <f>IFERROR(ROUND(E3642/Q3642,2),0)</f>
        <v>18.329999999999998</v>
      </c>
      <c r="G3642" s="10">
        <f>ROUND(E3642/D3642,2)</f>
        <v>0.06</v>
      </c>
      <c r="H3642" s="9" t="s">
        <v>8219</v>
      </c>
      <c r="I3642" t="s">
        <v>8222</v>
      </c>
      <c r="J3642" t="s">
        <v>8244</v>
      </c>
      <c r="K3642">
        <v>1431283530</v>
      </c>
      <c r="L3642">
        <v>1428691530</v>
      </c>
      <c r="M3642" s="20">
        <f>(((K3642/60)/60)/24)+DATE(1970,1,1)</f>
        <v>42134.781597222223</v>
      </c>
      <c r="N3642" s="20">
        <f>(((L3642/60)/60)/24)+DATE(1970,1,1)</f>
        <v>42104.781597222223</v>
      </c>
      <c r="O3642" s="22">
        <f>M3642-N3642</f>
        <v>30</v>
      </c>
      <c r="P3642" t="b">
        <v>0</v>
      </c>
      <c r="Q3642">
        <v>3</v>
      </c>
      <c r="R3642" t="b">
        <v>0</v>
      </c>
      <c r="S3642" t="s">
        <v>8300</v>
      </c>
      <c r="T3642" s="15" t="s">
        <v>8313</v>
      </c>
      <c r="U3642" s="15" t="s">
        <v>8355</v>
      </c>
    </row>
    <row r="3643" spans="1:21" ht="60" x14ac:dyDescent="0.25">
      <c r="A3643">
        <v>3641</v>
      </c>
      <c r="B3643" s="3" t="s">
        <v>3639</v>
      </c>
      <c r="C3643" s="3" t="s">
        <v>7750</v>
      </c>
      <c r="D3643" s="6">
        <v>3000</v>
      </c>
      <c r="E3643" s="8">
        <v>0</v>
      </c>
      <c r="F3643" s="13" t="s">
        <v>7234</v>
      </c>
      <c r="G3643" s="10">
        <f>ROUND(E3643/D3643,2)</f>
        <v>0</v>
      </c>
      <c r="H3643" s="9" t="s">
        <v>8219</v>
      </c>
      <c r="I3643" t="s">
        <v>8222</v>
      </c>
      <c r="J3643" t="s">
        <v>8244</v>
      </c>
      <c r="K3643">
        <v>1412485200</v>
      </c>
      <c r="L3643">
        <v>1410966179</v>
      </c>
      <c r="M3643" s="20">
        <f>(((K3643/60)/60)/24)+DATE(1970,1,1)</f>
        <v>41917.208333333336</v>
      </c>
      <c r="N3643" s="20">
        <f>(((L3643/60)/60)/24)+DATE(1970,1,1)</f>
        <v>41899.627071759263</v>
      </c>
      <c r="O3643" s="22">
        <f>M3643-N3643</f>
        <v>17.581261574072414</v>
      </c>
      <c r="P3643" t="b">
        <v>0</v>
      </c>
      <c r="Q3643" t="s">
        <v>8305</v>
      </c>
      <c r="R3643" t="b">
        <v>0</v>
      </c>
      <c r="S3643" t="s">
        <v>8300</v>
      </c>
      <c r="T3643" s="15" t="s">
        <v>8313</v>
      </c>
      <c r="U3643" s="15" t="s">
        <v>8355</v>
      </c>
    </row>
    <row r="3644" spans="1:21" ht="60" x14ac:dyDescent="0.25">
      <c r="A3644">
        <v>3642</v>
      </c>
      <c r="B3644" s="3" t="s">
        <v>3640</v>
      </c>
      <c r="C3644" s="3" t="s">
        <v>7751</v>
      </c>
      <c r="D3644" s="6">
        <v>700</v>
      </c>
      <c r="E3644" s="8">
        <v>15</v>
      </c>
      <c r="F3644" s="13">
        <f>IFERROR(ROUND(E3644/Q3644,2),0)</f>
        <v>7.5</v>
      </c>
      <c r="G3644" s="10">
        <f>ROUND(E3644/D3644,2)</f>
        <v>0.02</v>
      </c>
      <c r="H3644" s="9" t="s">
        <v>8219</v>
      </c>
      <c r="I3644" t="s">
        <v>8234</v>
      </c>
      <c r="J3644" t="s">
        <v>8247</v>
      </c>
      <c r="K3644">
        <v>1448902800</v>
      </c>
      <c r="L3644">
        <v>1445369727</v>
      </c>
      <c r="M3644" s="20">
        <f>(((K3644/60)/60)/24)+DATE(1970,1,1)</f>
        <v>42338.708333333328</v>
      </c>
      <c r="N3644" s="20">
        <f>(((L3644/60)/60)/24)+DATE(1970,1,1)</f>
        <v>42297.816284722227</v>
      </c>
      <c r="O3644" s="22">
        <f>M3644-N3644</f>
        <v>40.892048611101927</v>
      </c>
      <c r="P3644" t="b">
        <v>0</v>
      </c>
      <c r="Q3644">
        <v>2</v>
      </c>
      <c r="R3644" t="b">
        <v>0</v>
      </c>
      <c r="S3644" t="s">
        <v>8300</v>
      </c>
      <c r="T3644" s="15" t="s">
        <v>8313</v>
      </c>
      <c r="U3644" s="15" t="s">
        <v>8355</v>
      </c>
    </row>
    <row r="3645" spans="1:21" ht="45" x14ac:dyDescent="0.25">
      <c r="A3645">
        <v>3643</v>
      </c>
      <c r="B3645" s="3" t="s">
        <v>3641</v>
      </c>
      <c r="C3645" s="3" t="s">
        <v>7752</v>
      </c>
      <c r="D3645" s="6">
        <v>25000</v>
      </c>
      <c r="E3645" s="8">
        <v>0</v>
      </c>
      <c r="F3645" s="13" t="s">
        <v>7234</v>
      </c>
      <c r="G3645" s="10">
        <f>ROUND(E3645/D3645,2)</f>
        <v>0</v>
      </c>
      <c r="H3645" s="9" t="s">
        <v>8219</v>
      </c>
      <c r="I3645" t="s">
        <v>8222</v>
      </c>
      <c r="J3645" t="s">
        <v>8244</v>
      </c>
      <c r="K3645">
        <v>1447734439</v>
      </c>
      <c r="L3645">
        <v>1444274839</v>
      </c>
      <c r="M3645" s="20">
        <f>(((K3645/60)/60)/24)+DATE(1970,1,1)</f>
        <v>42325.185636574075</v>
      </c>
      <c r="N3645" s="20">
        <f>(((L3645/60)/60)/24)+DATE(1970,1,1)</f>
        <v>42285.143969907411</v>
      </c>
      <c r="O3645" s="22">
        <f>M3645-N3645</f>
        <v>40.041666666664241</v>
      </c>
      <c r="P3645" t="b">
        <v>0</v>
      </c>
      <c r="Q3645" t="s">
        <v>8305</v>
      </c>
      <c r="R3645" t="b">
        <v>0</v>
      </c>
      <c r="S3645" t="s">
        <v>8300</v>
      </c>
      <c r="T3645" s="15" t="s">
        <v>8313</v>
      </c>
      <c r="U3645" s="15" t="s">
        <v>8355</v>
      </c>
    </row>
    <row r="3646" spans="1:21" ht="45" x14ac:dyDescent="0.25">
      <c r="A3646">
        <v>3644</v>
      </c>
      <c r="B3646" s="3" t="s">
        <v>3642</v>
      </c>
      <c r="C3646" s="3" t="s">
        <v>7753</v>
      </c>
      <c r="D3646" s="6">
        <v>5000</v>
      </c>
      <c r="E3646" s="8">
        <v>821</v>
      </c>
      <c r="F3646" s="13">
        <f>IFERROR(ROUND(E3646/Q3646,2),0)</f>
        <v>68.42</v>
      </c>
      <c r="G3646" s="10">
        <f>ROUND(E3646/D3646,2)</f>
        <v>0.16</v>
      </c>
      <c r="H3646" s="9" t="s">
        <v>8219</v>
      </c>
      <c r="I3646" t="s">
        <v>8222</v>
      </c>
      <c r="J3646" t="s">
        <v>8244</v>
      </c>
      <c r="K3646">
        <v>1457413140</v>
      </c>
      <c r="L3646">
        <v>1454996887</v>
      </c>
      <c r="M3646" s="20">
        <f>(((K3646/60)/60)/24)+DATE(1970,1,1)</f>
        <v>42437.207638888889</v>
      </c>
      <c r="N3646" s="20">
        <f>(((L3646/60)/60)/24)+DATE(1970,1,1)</f>
        <v>42409.241747685184</v>
      </c>
      <c r="O3646" s="22">
        <f>M3646-N3646</f>
        <v>27.965891203704814</v>
      </c>
      <c r="P3646" t="b">
        <v>0</v>
      </c>
      <c r="Q3646">
        <v>12</v>
      </c>
      <c r="R3646" t="b">
        <v>0</v>
      </c>
      <c r="S3646" t="s">
        <v>8300</v>
      </c>
      <c r="T3646" s="15" t="s">
        <v>8313</v>
      </c>
      <c r="U3646" s="15" t="s">
        <v>8355</v>
      </c>
    </row>
    <row r="3647" spans="1:21" ht="60" x14ac:dyDescent="0.25">
      <c r="A3647">
        <v>3645</v>
      </c>
      <c r="B3647" s="3" t="s">
        <v>3643</v>
      </c>
      <c r="C3647" s="3" t="s">
        <v>7754</v>
      </c>
      <c r="D3647" s="6">
        <v>1000</v>
      </c>
      <c r="E3647" s="8">
        <v>1</v>
      </c>
      <c r="F3647" s="13">
        <f>IFERROR(ROUND(E3647/Q3647,2),0)</f>
        <v>1</v>
      </c>
      <c r="G3647" s="10">
        <f>ROUND(E3647/D3647,2)</f>
        <v>0</v>
      </c>
      <c r="H3647" s="9" t="s">
        <v>8219</v>
      </c>
      <c r="I3647" t="s">
        <v>8227</v>
      </c>
      <c r="J3647" t="s">
        <v>8249</v>
      </c>
      <c r="K3647">
        <v>1479773838</v>
      </c>
      <c r="L3647">
        <v>1477178238</v>
      </c>
      <c r="M3647" s="20">
        <f>(((K3647/60)/60)/24)+DATE(1970,1,1)</f>
        <v>42696.012013888889</v>
      </c>
      <c r="N3647" s="20">
        <f>(((L3647/60)/60)/24)+DATE(1970,1,1)</f>
        <v>42665.970347222217</v>
      </c>
      <c r="O3647" s="22">
        <f>M3647-N3647</f>
        <v>30.041666666671517</v>
      </c>
      <c r="P3647" t="b">
        <v>0</v>
      </c>
      <c r="Q3647">
        <v>1</v>
      </c>
      <c r="R3647" t="b">
        <v>0</v>
      </c>
      <c r="S3647" t="s">
        <v>8300</v>
      </c>
      <c r="T3647" s="15" t="s">
        <v>8313</v>
      </c>
      <c r="U3647" s="15" t="s">
        <v>8355</v>
      </c>
    </row>
    <row r="3648" spans="1:21" ht="45" x14ac:dyDescent="0.25">
      <c r="A3648">
        <v>3646</v>
      </c>
      <c r="B3648" s="3" t="s">
        <v>3644</v>
      </c>
      <c r="C3648" s="3" t="s">
        <v>7755</v>
      </c>
      <c r="D3648" s="6">
        <v>10000</v>
      </c>
      <c r="E3648" s="8">
        <v>481</v>
      </c>
      <c r="F3648" s="13">
        <f>IFERROR(ROUND(E3648/Q3648,2),0)</f>
        <v>60.13</v>
      </c>
      <c r="G3648" s="10">
        <f>ROUND(E3648/D3648,2)</f>
        <v>0.05</v>
      </c>
      <c r="H3648" s="9" t="s">
        <v>8219</v>
      </c>
      <c r="I3648" t="s">
        <v>8222</v>
      </c>
      <c r="J3648" t="s">
        <v>8244</v>
      </c>
      <c r="K3648">
        <v>1434497400</v>
      </c>
      <c r="L3648">
        <v>1431770802</v>
      </c>
      <c r="M3648" s="20">
        <f>(((K3648/60)/60)/24)+DATE(1970,1,1)</f>
        <v>42171.979166666672</v>
      </c>
      <c r="N3648" s="20">
        <f>(((L3648/60)/60)/24)+DATE(1970,1,1)</f>
        <v>42140.421319444446</v>
      </c>
      <c r="O3648" s="22">
        <f>M3648-N3648</f>
        <v>31.557847222225973</v>
      </c>
      <c r="P3648" t="b">
        <v>0</v>
      </c>
      <c r="Q3648">
        <v>8</v>
      </c>
      <c r="R3648" t="b">
        <v>0</v>
      </c>
      <c r="S3648" t="s">
        <v>8300</v>
      </c>
      <c r="T3648" s="15" t="s">
        <v>8313</v>
      </c>
      <c r="U3648" s="15" t="s">
        <v>8355</v>
      </c>
    </row>
    <row r="3649" spans="1:21" ht="60" x14ac:dyDescent="0.25">
      <c r="A3649">
        <v>3647</v>
      </c>
      <c r="B3649" s="3" t="s">
        <v>3645</v>
      </c>
      <c r="C3649" s="3" t="s">
        <v>7756</v>
      </c>
      <c r="D3649" s="6">
        <v>500</v>
      </c>
      <c r="E3649" s="8">
        <v>30</v>
      </c>
      <c r="F3649" s="13">
        <f>IFERROR(ROUND(E3649/Q3649,2),0)</f>
        <v>15</v>
      </c>
      <c r="G3649" s="10">
        <f>ROUND(E3649/D3649,2)</f>
        <v>0.06</v>
      </c>
      <c r="H3649" s="9" t="s">
        <v>8219</v>
      </c>
      <c r="I3649" t="s">
        <v>8223</v>
      </c>
      <c r="J3649" t="s">
        <v>8245</v>
      </c>
      <c r="K3649">
        <v>1475258327</v>
      </c>
      <c r="L3649">
        <v>1471370327</v>
      </c>
      <c r="M3649" s="20">
        <f>(((K3649/60)/60)/24)+DATE(1970,1,1)</f>
        <v>42643.749155092592</v>
      </c>
      <c r="N3649" s="20">
        <f>(((L3649/60)/60)/24)+DATE(1970,1,1)</f>
        <v>42598.749155092592</v>
      </c>
      <c r="O3649" s="22">
        <f>M3649-N3649</f>
        <v>45</v>
      </c>
      <c r="P3649" t="b">
        <v>0</v>
      </c>
      <c r="Q3649">
        <v>2</v>
      </c>
      <c r="R3649" t="b">
        <v>0</v>
      </c>
      <c r="S3649" t="s">
        <v>8300</v>
      </c>
      <c r="T3649" s="15" t="s">
        <v>8313</v>
      </c>
      <c r="U3649" s="15" t="s">
        <v>8355</v>
      </c>
    </row>
    <row r="3650" spans="1:21" ht="30" x14ac:dyDescent="0.25">
      <c r="A3650">
        <v>3648</v>
      </c>
      <c r="B3650" s="3" t="s">
        <v>3646</v>
      </c>
      <c r="C3650" s="3" t="s">
        <v>7757</v>
      </c>
      <c r="D3650" s="6">
        <v>40000</v>
      </c>
      <c r="E3650" s="8">
        <v>40153</v>
      </c>
      <c r="F3650" s="13">
        <f>IFERROR(ROUND(E3650/Q3650,2),0)</f>
        <v>550.04</v>
      </c>
      <c r="G3650" s="10">
        <f>ROUND(E3650/D3650,2)</f>
        <v>1</v>
      </c>
      <c r="H3650" s="9" t="s">
        <v>8217</v>
      </c>
      <c r="I3650" t="s">
        <v>8222</v>
      </c>
      <c r="J3650" t="s">
        <v>8244</v>
      </c>
      <c r="K3650">
        <v>1412492445</v>
      </c>
      <c r="L3650">
        <v>1409900445</v>
      </c>
      <c r="M3650" s="20">
        <f>(((K3650/60)/60)/24)+DATE(1970,1,1)</f>
        <v>41917.292187500003</v>
      </c>
      <c r="N3650" s="20">
        <f>(((L3650/60)/60)/24)+DATE(1970,1,1)</f>
        <v>41887.292187500003</v>
      </c>
      <c r="O3650" s="22">
        <f>M3650-N3650</f>
        <v>30</v>
      </c>
      <c r="P3650" t="b">
        <v>0</v>
      </c>
      <c r="Q3650">
        <v>73</v>
      </c>
      <c r="R3650" t="b">
        <v>1</v>
      </c>
      <c r="S3650" t="s">
        <v>8266</v>
      </c>
      <c r="T3650" s="15" t="s">
        <v>8313</v>
      </c>
      <c r="U3650" s="15" t="s">
        <v>8314</v>
      </c>
    </row>
    <row r="3651" spans="1:21" ht="45" x14ac:dyDescent="0.25">
      <c r="A3651">
        <v>3649</v>
      </c>
      <c r="B3651" s="3" t="s">
        <v>3647</v>
      </c>
      <c r="C3651" s="3" t="s">
        <v>7758</v>
      </c>
      <c r="D3651" s="6">
        <v>750</v>
      </c>
      <c r="E3651" s="8">
        <v>780</v>
      </c>
      <c r="F3651" s="13">
        <f>IFERROR(ROUND(E3651/Q3651,2),0)</f>
        <v>97.5</v>
      </c>
      <c r="G3651" s="10">
        <f>ROUND(E3651/D3651,2)</f>
        <v>1.04</v>
      </c>
      <c r="H3651" s="9" t="s">
        <v>8217</v>
      </c>
      <c r="I3651" t="s">
        <v>8227</v>
      </c>
      <c r="J3651" t="s">
        <v>8249</v>
      </c>
      <c r="K3651">
        <v>1402938394</v>
      </c>
      <c r="L3651">
        <v>1400691994</v>
      </c>
      <c r="M3651" s="20">
        <f>(((K3651/60)/60)/24)+DATE(1970,1,1)</f>
        <v>41806.712893518517</v>
      </c>
      <c r="N3651" s="20">
        <f>(((L3651/60)/60)/24)+DATE(1970,1,1)</f>
        <v>41780.712893518517</v>
      </c>
      <c r="O3651" s="22">
        <f>M3651-N3651</f>
        <v>26</v>
      </c>
      <c r="P3651" t="b">
        <v>0</v>
      </c>
      <c r="Q3651">
        <v>8</v>
      </c>
      <c r="R3651" t="b">
        <v>1</v>
      </c>
      <c r="S3651" t="s">
        <v>8266</v>
      </c>
      <c r="T3651" s="15" t="s">
        <v>8313</v>
      </c>
      <c r="U3651" s="15" t="s">
        <v>8314</v>
      </c>
    </row>
    <row r="3652" spans="1:21" ht="60" x14ac:dyDescent="0.25">
      <c r="A3652">
        <v>3650</v>
      </c>
      <c r="B3652" s="3" t="s">
        <v>3648</v>
      </c>
      <c r="C3652" s="3" t="s">
        <v>7759</v>
      </c>
      <c r="D3652" s="6">
        <v>500</v>
      </c>
      <c r="E3652" s="8">
        <v>500</v>
      </c>
      <c r="F3652" s="13">
        <f>IFERROR(ROUND(E3652/Q3652,2),0)</f>
        <v>29.41</v>
      </c>
      <c r="G3652" s="10">
        <f>ROUND(E3652/D3652,2)</f>
        <v>1</v>
      </c>
      <c r="H3652" s="9" t="s">
        <v>8217</v>
      </c>
      <c r="I3652" t="s">
        <v>8223</v>
      </c>
      <c r="J3652" t="s">
        <v>8245</v>
      </c>
      <c r="K3652">
        <v>1454412584</v>
      </c>
      <c r="L3652">
        <v>1452598184</v>
      </c>
      <c r="M3652" s="20">
        <f>(((K3652/60)/60)/24)+DATE(1970,1,1)</f>
        <v>42402.478981481487</v>
      </c>
      <c r="N3652" s="20">
        <f>(((L3652/60)/60)/24)+DATE(1970,1,1)</f>
        <v>42381.478981481487</v>
      </c>
      <c r="O3652" s="22">
        <f>M3652-N3652</f>
        <v>21</v>
      </c>
      <c r="P3652" t="b">
        <v>0</v>
      </c>
      <c r="Q3652">
        <v>17</v>
      </c>
      <c r="R3652" t="b">
        <v>1</v>
      </c>
      <c r="S3652" t="s">
        <v>8266</v>
      </c>
      <c r="T3652" s="15" t="s">
        <v>8313</v>
      </c>
      <c r="U3652" s="15" t="s">
        <v>8314</v>
      </c>
    </row>
    <row r="3653" spans="1:21" ht="45" x14ac:dyDescent="0.25">
      <c r="A3653">
        <v>3651</v>
      </c>
      <c r="B3653" s="3" t="s">
        <v>3649</v>
      </c>
      <c r="C3653" s="3" t="s">
        <v>7760</v>
      </c>
      <c r="D3653" s="6">
        <v>500</v>
      </c>
      <c r="E3653" s="8">
        <v>520</v>
      </c>
      <c r="F3653" s="13">
        <f>IFERROR(ROUND(E3653/Q3653,2),0)</f>
        <v>57.78</v>
      </c>
      <c r="G3653" s="10">
        <f>ROUND(E3653/D3653,2)</f>
        <v>1.04</v>
      </c>
      <c r="H3653" s="9" t="s">
        <v>8217</v>
      </c>
      <c r="I3653" t="s">
        <v>8222</v>
      </c>
      <c r="J3653" t="s">
        <v>8244</v>
      </c>
      <c r="K3653">
        <v>1407686340</v>
      </c>
      <c r="L3653">
        <v>1404833442</v>
      </c>
      <c r="M3653" s="20">
        <f>(((K3653/60)/60)/24)+DATE(1970,1,1)</f>
        <v>41861.665972222225</v>
      </c>
      <c r="N3653" s="20">
        <f>(((L3653/60)/60)/24)+DATE(1970,1,1)</f>
        <v>41828.646319444444</v>
      </c>
      <c r="O3653" s="22">
        <f>M3653-N3653</f>
        <v>33.01965277778072</v>
      </c>
      <c r="P3653" t="b">
        <v>0</v>
      </c>
      <c r="Q3653">
        <v>9</v>
      </c>
      <c r="R3653" t="b">
        <v>1</v>
      </c>
      <c r="S3653" t="s">
        <v>8266</v>
      </c>
      <c r="T3653" s="15" t="s">
        <v>8313</v>
      </c>
      <c r="U3653" s="15" t="s">
        <v>8314</v>
      </c>
    </row>
    <row r="3654" spans="1:21" ht="60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s="13">
        <f>IFERROR(ROUND(E3654/Q3654,2),0)</f>
        <v>44.24</v>
      </c>
      <c r="G3654" s="10">
        <f>ROUND(E3654/D3654,2)</f>
        <v>2.5099999999999998</v>
      </c>
      <c r="H3654" s="9" t="s">
        <v>8217</v>
      </c>
      <c r="I3654" t="s">
        <v>8227</v>
      </c>
      <c r="J3654" t="s">
        <v>8249</v>
      </c>
      <c r="K3654">
        <v>1472097540</v>
      </c>
      <c r="L3654">
        <v>1471188502</v>
      </c>
      <c r="M3654" s="20">
        <f>(((K3654/60)/60)/24)+DATE(1970,1,1)</f>
        <v>42607.165972222225</v>
      </c>
      <c r="N3654" s="20">
        <f>(((L3654/60)/60)/24)+DATE(1970,1,1)</f>
        <v>42596.644699074073</v>
      </c>
      <c r="O3654" s="22">
        <f>M3654-N3654</f>
        <v>10.521273148151522</v>
      </c>
      <c r="P3654" t="b">
        <v>0</v>
      </c>
      <c r="Q3654">
        <v>17</v>
      </c>
      <c r="R3654" t="b">
        <v>1</v>
      </c>
      <c r="S3654" t="s">
        <v>8266</v>
      </c>
      <c r="T3654" s="15" t="s">
        <v>8313</v>
      </c>
      <c r="U3654" s="15" t="s">
        <v>8314</v>
      </c>
    </row>
    <row r="3655" spans="1:21" ht="60" x14ac:dyDescent="0.25">
      <c r="A3655">
        <v>3653</v>
      </c>
      <c r="B3655" s="3" t="s">
        <v>3650</v>
      </c>
      <c r="C3655" s="3" t="s">
        <v>7762</v>
      </c>
      <c r="D3655" s="6">
        <v>2000</v>
      </c>
      <c r="E3655" s="8">
        <v>2010</v>
      </c>
      <c r="F3655" s="13">
        <f>IFERROR(ROUND(E3655/Q3655,2),0)</f>
        <v>60.91</v>
      </c>
      <c r="G3655" s="10">
        <f>ROUND(E3655/D3655,2)</f>
        <v>1.01</v>
      </c>
      <c r="H3655" s="9" t="s">
        <v>8217</v>
      </c>
      <c r="I3655" t="s">
        <v>8223</v>
      </c>
      <c r="J3655" t="s">
        <v>8245</v>
      </c>
      <c r="K3655">
        <v>1438764207</v>
      </c>
      <c r="L3655">
        <v>1436172207</v>
      </c>
      <c r="M3655" s="20">
        <f>(((K3655/60)/60)/24)+DATE(1970,1,1)</f>
        <v>42221.363506944443</v>
      </c>
      <c r="N3655" s="20">
        <f>(((L3655/60)/60)/24)+DATE(1970,1,1)</f>
        <v>42191.363506944443</v>
      </c>
      <c r="O3655" s="22">
        <f>M3655-N3655</f>
        <v>30</v>
      </c>
      <c r="P3655" t="b">
        <v>0</v>
      </c>
      <c r="Q3655">
        <v>33</v>
      </c>
      <c r="R3655" t="b">
        <v>1</v>
      </c>
      <c r="S3655" t="s">
        <v>8266</v>
      </c>
      <c r="T3655" s="15" t="s">
        <v>8313</v>
      </c>
      <c r="U3655" s="15" t="s">
        <v>8314</v>
      </c>
    </row>
    <row r="3656" spans="1:21" ht="60" x14ac:dyDescent="0.25">
      <c r="A3656">
        <v>3654</v>
      </c>
      <c r="B3656" s="3" t="s">
        <v>3651</v>
      </c>
      <c r="C3656" s="3" t="s">
        <v>7763</v>
      </c>
      <c r="D3656" s="6">
        <v>1500</v>
      </c>
      <c r="E3656" s="8">
        <v>2616</v>
      </c>
      <c r="F3656" s="13">
        <f>IFERROR(ROUND(E3656/Q3656,2),0)</f>
        <v>68.84</v>
      </c>
      <c r="G3656" s="10">
        <f>ROUND(E3656/D3656,2)</f>
        <v>1.74</v>
      </c>
      <c r="H3656" s="9" t="s">
        <v>8217</v>
      </c>
      <c r="I3656" t="s">
        <v>8223</v>
      </c>
      <c r="J3656" t="s">
        <v>8245</v>
      </c>
      <c r="K3656">
        <v>1459702800</v>
      </c>
      <c r="L3656">
        <v>1457690386</v>
      </c>
      <c r="M3656" s="20">
        <f>(((K3656/60)/60)/24)+DATE(1970,1,1)</f>
        <v>42463.708333333328</v>
      </c>
      <c r="N3656" s="20">
        <f>(((L3656/60)/60)/24)+DATE(1970,1,1)</f>
        <v>42440.416504629626</v>
      </c>
      <c r="O3656" s="22">
        <f>M3656-N3656</f>
        <v>23.291828703702777</v>
      </c>
      <c r="P3656" t="b">
        <v>0</v>
      </c>
      <c r="Q3656">
        <v>38</v>
      </c>
      <c r="R3656" t="b">
        <v>1</v>
      </c>
      <c r="S3656" t="s">
        <v>8266</v>
      </c>
      <c r="T3656" s="15" t="s">
        <v>8313</v>
      </c>
      <c r="U3656" s="15" t="s">
        <v>8314</v>
      </c>
    </row>
    <row r="3657" spans="1:21" ht="60" x14ac:dyDescent="0.25">
      <c r="A3657">
        <v>3655</v>
      </c>
      <c r="B3657" s="3" t="s">
        <v>3652</v>
      </c>
      <c r="C3657" s="3" t="s">
        <v>7764</v>
      </c>
      <c r="D3657" s="6">
        <v>5000</v>
      </c>
      <c r="E3657" s="8">
        <v>5813</v>
      </c>
      <c r="F3657" s="13">
        <f>IFERROR(ROUND(E3657/Q3657,2),0)</f>
        <v>73.58</v>
      </c>
      <c r="G3657" s="10">
        <f>ROUND(E3657/D3657,2)</f>
        <v>1.1599999999999999</v>
      </c>
      <c r="H3657" s="9" t="s">
        <v>8217</v>
      </c>
      <c r="I3657" t="s">
        <v>8222</v>
      </c>
      <c r="J3657" t="s">
        <v>8244</v>
      </c>
      <c r="K3657">
        <v>1437202740</v>
      </c>
      <c r="L3657">
        <v>1434654998</v>
      </c>
      <c r="M3657" s="20">
        <f>(((K3657/60)/60)/24)+DATE(1970,1,1)</f>
        <v>42203.290972222225</v>
      </c>
      <c r="N3657" s="20">
        <f>(((L3657/60)/60)/24)+DATE(1970,1,1)</f>
        <v>42173.803217592591</v>
      </c>
      <c r="O3657" s="22">
        <f>M3657-N3657</f>
        <v>29.487754629633855</v>
      </c>
      <c r="P3657" t="b">
        <v>0</v>
      </c>
      <c r="Q3657">
        <v>79</v>
      </c>
      <c r="R3657" t="b">
        <v>1</v>
      </c>
      <c r="S3657" t="s">
        <v>8266</v>
      </c>
      <c r="T3657" s="15" t="s">
        <v>8313</v>
      </c>
      <c r="U3657" s="15" t="s">
        <v>8314</v>
      </c>
    </row>
    <row r="3658" spans="1:21" ht="60" x14ac:dyDescent="0.25">
      <c r="A3658">
        <v>3656</v>
      </c>
      <c r="B3658" s="3" t="s">
        <v>3653</v>
      </c>
      <c r="C3658" s="3" t="s">
        <v>7765</v>
      </c>
      <c r="D3658" s="6">
        <v>5000</v>
      </c>
      <c r="E3658" s="8">
        <v>5291</v>
      </c>
      <c r="F3658" s="13">
        <f>IFERROR(ROUND(E3658/Q3658,2),0)</f>
        <v>115.02</v>
      </c>
      <c r="G3658" s="10">
        <f>ROUND(E3658/D3658,2)</f>
        <v>1.06</v>
      </c>
      <c r="H3658" s="9" t="s">
        <v>8217</v>
      </c>
      <c r="I3658" t="s">
        <v>8238</v>
      </c>
      <c r="J3658" t="s">
        <v>8255</v>
      </c>
      <c r="K3658">
        <v>1485989940</v>
      </c>
      <c r="L3658">
        <v>1483393836</v>
      </c>
      <c r="M3658" s="20">
        <f>(((K3658/60)/60)/24)+DATE(1970,1,1)</f>
        <v>42767.957638888889</v>
      </c>
      <c r="N3658" s="20">
        <f>(((L3658/60)/60)/24)+DATE(1970,1,1)</f>
        <v>42737.910138888896</v>
      </c>
      <c r="O3658" s="22">
        <f>M3658-N3658</f>
        <v>30.047499999993306</v>
      </c>
      <c r="P3658" t="b">
        <v>0</v>
      </c>
      <c r="Q3658">
        <v>46</v>
      </c>
      <c r="R3658" t="b">
        <v>1</v>
      </c>
      <c r="S3658" t="s">
        <v>8266</v>
      </c>
      <c r="T3658" s="15" t="s">
        <v>8313</v>
      </c>
      <c r="U3658" s="15" t="s">
        <v>8314</v>
      </c>
    </row>
    <row r="3659" spans="1:21" ht="60" x14ac:dyDescent="0.25">
      <c r="A3659">
        <v>3657</v>
      </c>
      <c r="B3659" s="3" t="s">
        <v>3654</v>
      </c>
      <c r="C3659" s="3" t="s">
        <v>7766</v>
      </c>
      <c r="D3659" s="6">
        <v>2000</v>
      </c>
      <c r="E3659" s="8">
        <v>2215</v>
      </c>
      <c r="F3659" s="13">
        <f>IFERROR(ROUND(E3659/Q3659,2),0)</f>
        <v>110.75</v>
      </c>
      <c r="G3659" s="10">
        <f>ROUND(E3659/D3659,2)</f>
        <v>1.1100000000000001</v>
      </c>
      <c r="H3659" s="9" t="s">
        <v>8217</v>
      </c>
      <c r="I3659" t="s">
        <v>8230</v>
      </c>
      <c r="J3659" t="s">
        <v>8251</v>
      </c>
      <c r="K3659">
        <v>1464817320</v>
      </c>
      <c r="L3659">
        <v>1462806419</v>
      </c>
      <c r="M3659" s="20">
        <f>(((K3659/60)/60)/24)+DATE(1970,1,1)</f>
        <v>42522.904166666667</v>
      </c>
      <c r="N3659" s="20">
        <f>(((L3659/60)/60)/24)+DATE(1970,1,1)</f>
        <v>42499.629849537043</v>
      </c>
      <c r="O3659" s="22">
        <f>M3659-N3659</f>
        <v>23.274317129624251</v>
      </c>
      <c r="P3659" t="b">
        <v>0</v>
      </c>
      <c r="Q3659">
        <v>20</v>
      </c>
      <c r="R3659" t="b">
        <v>1</v>
      </c>
      <c r="S3659" t="s">
        <v>8266</v>
      </c>
      <c r="T3659" s="15" t="s">
        <v>8313</v>
      </c>
      <c r="U3659" s="15" t="s">
        <v>8314</v>
      </c>
    </row>
    <row r="3660" spans="1:21" ht="30" x14ac:dyDescent="0.25">
      <c r="A3660">
        <v>3658</v>
      </c>
      <c r="B3660" s="3" t="s">
        <v>3655</v>
      </c>
      <c r="C3660" s="3" t="s">
        <v>7767</v>
      </c>
      <c r="D3660" s="6">
        <v>1500</v>
      </c>
      <c r="E3660" s="8">
        <v>1510</v>
      </c>
      <c r="F3660" s="13">
        <f>IFERROR(ROUND(E3660/Q3660,2),0)</f>
        <v>75.5</v>
      </c>
      <c r="G3660" s="10">
        <f>ROUND(E3660/D3660,2)</f>
        <v>1.01</v>
      </c>
      <c r="H3660" s="9" t="s">
        <v>8217</v>
      </c>
      <c r="I3660" t="s">
        <v>8222</v>
      </c>
      <c r="J3660" t="s">
        <v>8244</v>
      </c>
      <c r="K3660">
        <v>1404273540</v>
      </c>
      <c r="L3660">
        <v>1400272580</v>
      </c>
      <c r="M3660" s="20">
        <f>(((K3660/60)/60)/24)+DATE(1970,1,1)</f>
        <v>41822.165972222225</v>
      </c>
      <c r="N3660" s="20">
        <f>(((L3660/60)/60)/24)+DATE(1970,1,1)</f>
        <v>41775.858564814815</v>
      </c>
      <c r="O3660" s="22">
        <f>M3660-N3660</f>
        <v>46.30740740741021</v>
      </c>
      <c r="P3660" t="b">
        <v>0</v>
      </c>
      <c r="Q3660">
        <v>20</v>
      </c>
      <c r="R3660" t="b">
        <v>1</v>
      </c>
      <c r="S3660" t="s">
        <v>8266</v>
      </c>
      <c r="T3660" s="15" t="s">
        <v>8313</v>
      </c>
      <c r="U3660" s="15" t="s">
        <v>8314</v>
      </c>
    </row>
    <row r="3661" spans="1:21" ht="45" x14ac:dyDescent="0.25">
      <c r="A3661">
        <v>3659</v>
      </c>
      <c r="B3661" s="3" t="s">
        <v>3656</v>
      </c>
      <c r="C3661" s="3" t="s">
        <v>7768</v>
      </c>
      <c r="D3661" s="6">
        <v>3000</v>
      </c>
      <c r="E3661" s="8">
        <v>3061</v>
      </c>
      <c r="F3661" s="13">
        <f>IFERROR(ROUND(E3661/Q3661,2),0)</f>
        <v>235.46</v>
      </c>
      <c r="G3661" s="10">
        <f>ROUND(E3661/D3661,2)</f>
        <v>1.02</v>
      </c>
      <c r="H3661" s="9" t="s">
        <v>8217</v>
      </c>
      <c r="I3661" t="s">
        <v>8222</v>
      </c>
      <c r="J3661" t="s">
        <v>8244</v>
      </c>
      <c r="K3661">
        <v>1426775940</v>
      </c>
      <c r="L3661">
        <v>1424414350</v>
      </c>
      <c r="M3661" s="20">
        <f>(((K3661/60)/60)/24)+DATE(1970,1,1)</f>
        <v>42082.610416666663</v>
      </c>
      <c r="N3661" s="20">
        <f>(((L3661/60)/60)/24)+DATE(1970,1,1)</f>
        <v>42055.277199074073</v>
      </c>
      <c r="O3661" s="22">
        <f>M3661-N3661</f>
        <v>27.33321759258979</v>
      </c>
      <c r="P3661" t="b">
        <v>0</v>
      </c>
      <c r="Q3661">
        <v>13</v>
      </c>
      <c r="R3661" t="b">
        <v>1</v>
      </c>
      <c r="S3661" t="s">
        <v>8266</v>
      </c>
      <c r="T3661" s="15" t="s">
        <v>8313</v>
      </c>
      <c r="U3661" s="15" t="s">
        <v>8314</v>
      </c>
    </row>
    <row r="3662" spans="1:21" ht="60" x14ac:dyDescent="0.25">
      <c r="A3662">
        <v>3660</v>
      </c>
      <c r="B3662" s="3" t="s">
        <v>3657</v>
      </c>
      <c r="C3662" s="3" t="s">
        <v>7769</v>
      </c>
      <c r="D3662" s="6">
        <v>250</v>
      </c>
      <c r="E3662" s="8">
        <v>250</v>
      </c>
      <c r="F3662" s="13">
        <f>IFERROR(ROUND(E3662/Q3662,2),0)</f>
        <v>11.36</v>
      </c>
      <c r="G3662" s="10">
        <f>ROUND(E3662/D3662,2)</f>
        <v>1</v>
      </c>
      <c r="H3662" s="9" t="s">
        <v>8217</v>
      </c>
      <c r="I3662" t="s">
        <v>8223</v>
      </c>
      <c r="J3662" t="s">
        <v>8245</v>
      </c>
      <c r="K3662">
        <v>1419368925</v>
      </c>
      <c r="L3662">
        <v>1417208925</v>
      </c>
      <c r="M3662" s="20">
        <f>(((K3662/60)/60)/24)+DATE(1970,1,1)</f>
        <v>41996.881076388891</v>
      </c>
      <c r="N3662" s="20">
        <f>(((L3662/60)/60)/24)+DATE(1970,1,1)</f>
        <v>41971.881076388891</v>
      </c>
      <c r="O3662" s="22">
        <f>M3662-N3662</f>
        <v>25</v>
      </c>
      <c r="P3662" t="b">
        <v>0</v>
      </c>
      <c r="Q3662">
        <v>22</v>
      </c>
      <c r="R3662" t="b">
        <v>1</v>
      </c>
      <c r="S3662" t="s">
        <v>8266</v>
      </c>
      <c r="T3662" s="15" t="s">
        <v>8313</v>
      </c>
      <c r="U3662" s="15" t="s">
        <v>8314</v>
      </c>
    </row>
    <row r="3663" spans="1:21" ht="60" x14ac:dyDescent="0.25">
      <c r="A3663">
        <v>3661</v>
      </c>
      <c r="B3663" s="3" t="s">
        <v>3658</v>
      </c>
      <c r="C3663" s="3" t="s">
        <v>7770</v>
      </c>
      <c r="D3663" s="6">
        <v>3000</v>
      </c>
      <c r="E3663" s="8">
        <v>3330</v>
      </c>
      <c r="F3663" s="13">
        <f>IFERROR(ROUND(E3663/Q3663,2),0)</f>
        <v>92.5</v>
      </c>
      <c r="G3663" s="10">
        <f>ROUND(E3663/D3663,2)</f>
        <v>1.1100000000000001</v>
      </c>
      <c r="H3663" s="9" t="s">
        <v>8217</v>
      </c>
      <c r="I3663" t="s">
        <v>8222</v>
      </c>
      <c r="J3663" t="s">
        <v>8244</v>
      </c>
      <c r="K3663">
        <v>1460260800</v>
      </c>
      <c r="L3663">
        <v>1458336672</v>
      </c>
      <c r="M3663" s="20">
        <f>(((K3663/60)/60)/24)+DATE(1970,1,1)</f>
        <v>42470.166666666672</v>
      </c>
      <c r="N3663" s="20">
        <f>(((L3663/60)/60)/24)+DATE(1970,1,1)</f>
        <v>42447.896666666667</v>
      </c>
      <c r="O3663" s="22">
        <f>M3663-N3663</f>
        <v>22.270000000004075</v>
      </c>
      <c r="P3663" t="b">
        <v>0</v>
      </c>
      <c r="Q3663">
        <v>36</v>
      </c>
      <c r="R3663" t="b">
        <v>1</v>
      </c>
      <c r="S3663" t="s">
        <v>8266</v>
      </c>
      <c r="T3663" s="15" t="s">
        <v>8313</v>
      </c>
      <c r="U3663" s="15" t="s">
        <v>8314</v>
      </c>
    </row>
    <row r="3664" spans="1:21" ht="60" x14ac:dyDescent="0.25">
      <c r="A3664">
        <v>3662</v>
      </c>
      <c r="B3664" s="3" t="s">
        <v>3659</v>
      </c>
      <c r="C3664" s="3" t="s">
        <v>7771</v>
      </c>
      <c r="D3664" s="6">
        <v>8000</v>
      </c>
      <c r="E3664" s="8">
        <v>8114</v>
      </c>
      <c r="F3664" s="13">
        <f>IFERROR(ROUND(E3664/Q3664,2),0)</f>
        <v>202.85</v>
      </c>
      <c r="G3664" s="10">
        <f>ROUND(E3664/D3664,2)</f>
        <v>1.01</v>
      </c>
      <c r="H3664" s="9" t="s">
        <v>8217</v>
      </c>
      <c r="I3664" t="s">
        <v>8227</v>
      </c>
      <c r="J3664" t="s">
        <v>8249</v>
      </c>
      <c r="K3664">
        <v>1427775414</v>
      </c>
      <c r="L3664">
        <v>1425187014</v>
      </c>
      <c r="M3664" s="20">
        <f>(((K3664/60)/60)/24)+DATE(1970,1,1)</f>
        <v>42094.178402777776</v>
      </c>
      <c r="N3664" s="20">
        <f>(((L3664/60)/60)/24)+DATE(1970,1,1)</f>
        <v>42064.220069444447</v>
      </c>
      <c r="O3664" s="22">
        <f>M3664-N3664</f>
        <v>29.958333333328483</v>
      </c>
      <c r="P3664" t="b">
        <v>0</v>
      </c>
      <c r="Q3664">
        <v>40</v>
      </c>
      <c r="R3664" t="b">
        <v>1</v>
      </c>
      <c r="S3664" t="s">
        <v>8266</v>
      </c>
      <c r="T3664" s="15" t="s">
        <v>8313</v>
      </c>
      <c r="U3664" s="15" t="s">
        <v>8314</v>
      </c>
    </row>
    <row r="3665" spans="1:21" ht="60" x14ac:dyDescent="0.25">
      <c r="A3665">
        <v>3663</v>
      </c>
      <c r="B3665" s="3" t="s">
        <v>3660</v>
      </c>
      <c r="C3665" s="3" t="s">
        <v>7772</v>
      </c>
      <c r="D3665" s="6">
        <v>225</v>
      </c>
      <c r="E3665" s="8">
        <v>234</v>
      </c>
      <c r="F3665" s="13">
        <f>IFERROR(ROUND(E3665/Q3665,2),0)</f>
        <v>26</v>
      </c>
      <c r="G3665" s="10">
        <f>ROUND(E3665/D3665,2)</f>
        <v>1.04</v>
      </c>
      <c r="H3665" s="9" t="s">
        <v>8217</v>
      </c>
      <c r="I3665" t="s">
        <v>8223</v>
      </c>
      <c r="J3665" t="s">
        <v>8245</v>
      </c>
      <c r="K3665">
        <v>1482321030</v>
      </c>
      <c r="L3665">
        <v>1477133430</v>
      </c>
      <c r="M3665" s="20">
        <f>(((K3665/60)/60)/24)+DATE(1970,1,1)</f>
        <v>42725.493402777778</v>
      </c>
      <c r="N3665" s="20">
        <f>(((L3665/60)/60)/24)+DATE(1970,1,1)</f>
        <v>42665.451736111107</v>
      </c>
      <c r="O3665" s="22">
        <f>M3665-N3665</f>
        <v>60.041666666671517</v>
      </c>
      <c r="P3665" t="b">
        <v>0</v>
      </c>
      <c r="Q3665">
        <v>9</v>
      </c>
      <c r="R3665" t="b">
        <v>1</v>
      </c>
      <c r="S3665" t="s">
        <v>8266</v>
      </c>
      <c r="T3665" s="15" t="s">
        <v>8313</v>
      </c>
      <c r="U3665" s="15" t="s">
        <v>8314</v>
      </c>
    </row>
    <row r="3666" spans="1:21" ht="60" x14ac:dyDescent="0.25">
      <c r="A3666">
        <v>3664</v>
      </c>
      <c r="B3666" s="3" t="s">
        <v>3661</v>
      </c>
      <c r="C3666" s="3" t="s">
        <v>7773</v>
      </c>
      <c r="D3666" s="6">
        <v>800</v>
      </c>
      <c r="E3666" s="8">
        <v>875</v>
      </c>
      <c r="F3666" s="13">
        <f>IFERROR(ROUND(E3666/Q3666,2),0)</f>
        <v>46.05</v>
      </c>
      <c r="G3666" s="10">
        <f>ROUND(E3666/D3666,2)</f>
        <v>1.0900000000000001</v>
      </c>
      <c r="H3666" s="9" t="s">
        <v>8217</v>
      </c>
      <c r="I3666" t="s">
        <v>8222</v>
      </c>
      <c r="J3666" t="s">
        <v>8244</v>
      </c>
      <c r="K3666">
        <v>1466056689</v>
      </c>
      <c r="L3666">
        <v>1464847089</v>
      </c>
      <c r="M3666" s="20">
        <f>(((K3666/60)/60)/24)+DATE(1970,1,1)</f>
        <v>42537.248715277776</v>
      </c>
      <c r="N3666" s="20">
        <f>(((L3666/60)/60)/24)+DATE(1970,1,1)</f>
        <v>42523.248715277776</v>
      </c>
      <c r="O3666" s="22">
        <f>M3666-N3666</f>
        <v>14</v>
      </c>
      <c r="P3666" t="b">
        <v>0</v>
      </c>
      <c r="Q3666">
        <v>19</v>
      </c>
      <c r="R3666" t="b">
        <v>1</v>
      </c>
      <c r="S3666" t="s">
        <v>8266</v>
      </c>
      <c r="T3666" s="15" t="s">
        <v>8313</v>
      </c>
      <c r="U3666" s="15" t="s">
        <v>8314</v>
      </c>
    </row>
    <row r="3667" spans="1:21" ht="60" x14ac:dyDescent="0.25">
      <c r="A3667">
        <v>3665</v>
      </c>
      <c r="B3667" s="3" t="s">
        <v>3662</v>
      </c>
      <c r="C3667" s="3" t="s">
        <v>7774</v>
      </c>
      <c r="D3667" s="6">
        <v>620</v>
      </c>
      <c r="E3667" s="8">
        <v>714</v>
      </c>
      <c r="F3667" s="13">
        <f>IFERROR(ROUND(E3667/Q3667,2),0)</f>
        <v>51</v>
      </c>
      <c r="G3667" s="10">
        <f>ROUND(E3667/D3667,2)</f>
        <v>1.1499999999999999</v>
      </c>
      <c r="H3667" s="9" t="s">
        <v>8217</v>
      </c>
      <c r="I3667" t="s">
        <v>8228</v>
      </c>
      <c r="J3667" t="s">
        <v>8247</v>
      </c>
      <c r="K3667">
        <v>1446062040</v>
      </c>
      <c r="L3667">
        <v>1445109822</v>
      </c>
      <c r="M3667" s="20">
        <f>(((K3667/60)/60)/24)+DATE(1970,1,1)</f>
        <v>42305.829166666663</v>
      </c>
      <c r="N3667" s="20">
        <f>(((L3667/60)/60)/24)+DATE(1970,1,1)</f>
        <v>42294.808124999996</v>
      </c>
      <c r="O3667" s="22">
        <f>M3667-N3667</f>
        <v>11.021041666666861</v>
      </c>
      <c r="P3667" t="b">
        <v>0</v>
      </c>
      <c r="Q3667">
        <v>14</v>
      </c>
      <c r="R3667" t="b">
        <v>1</v>
      </c>
      <c r="S3667" t="s">
        <v>8266</v>
      </c>
      <c r="T3667" s="15" t="s">
        <v>8313</v>
      </c>
      <c r="U3667" s="15" t="s">
        <v>8314</v>
      </c>
    </row>
    <row r="3668" spans="1:21" ht="30" x14ac:dyDescent="0.25">
      <c r="A3668">
        <v>3666</v>
      </c>
      <c r="B3668" s="3" t="s">
        <v>3663</v>
      </c>
      <c r="C3668" s="3" t="s">
        <v>7775</v>
      </c>
      <c r="D3668" s="6">
        <v>1200</v>
      </c>
      <c r="E3668" s="8">
        <v>1200</v>
      </c>
      <c r="F3668" s="13">
        <f>IFERROR(ROUND(E3668/Q3668,2),0)</f>
        <v>31.58</v>
      </c>
      <c r="G3668" s="10">
        <f>ROUND(E3668/D3668,2)</f>
        <v>1</v>
      </c>
      <c r="H3668" s="9" t="s">
        <v>8217</v>
      </c>
      <c r="I3668" t="s">
        <v>8222</v>
      </c>
      <c r="J3668" t="s">
        <v>8244</v>
      </c>
      <c r="K3668">
        <v>1406185200</v>
      </c>
      <c r="L3668">
        <v>1404337382</v>
      </c>
      <c r="M3668" s="20">
        <f>(((K3668/60)/60)/24)+DATE(1970,1,1)</f>
        <v>41844.291666666664</v>
      </c>
      <c r="N3668" s="20">
        <f>(((L3668/60)/60)/24)+DATE(1970,1,1)</f>
        <v>41822.90488425926</v>
      </c>
      <c r="O3668" s="22">
        <f>M3668-N3668</f>
        <v>21.386782407404098</v>
      </c>
      <c r="P3668" t="b">
        <v>0</v>
      </c>
      <c r="Q3668">
        <v>38</v>
      </c>
      <c r="R3668" t="b">
        <v>1</v>
      </c>
      <c r="S3668" t="s">
        <v>8266</v>
      </c>
      <c r="T3668" s="15" t="s">
        <v>8313</v>
      </c>
      <c r="U3668" s="15" t="s">
        <v>8314</v>
      </c>
    </row>
    <row r="3669" spans="1:21" ht="60" x14ac:dyDescent="0.25">
      <c r="A3669">
        <v>3667</v>
      </c>
      <c r="B3669" s="3" t="s">
        <v>3664</v>
      </c>
      <c r="C3669" s="3" t="s">
        <v>7776</v>
      </c>
      <c r="D3669" s="6">
        <v>3000</v>
      </c>
      <c r="E3669" s="8">
        <v>3095.11</v>
      </c>
      <c r="F3669" s="13">
        <f>IFERROR(ROUND(E3669/Q3669,2),0)</f>
        <v>53.36</v>
      </c>
      <c r="G3669" s="10">
        <f>ROUND(E3669/D3669,2)</f>
        <v>1.03</v>
      </c>
      <c r="H3669" s="9" t="s">
        <v>8217</v>
      </c>
      <c r="I3669" t="s">
        <v>8223</v>
      </c>
      <c r="J3669" t="s">
        <v>8245</v>
      </c>
      <c r="K3669">
        <v>1437261419</v>
      </c>
      <c r="L3669">
        <v>1434669419</v>
      </c>
      <c r="M3669" s="20">
        <f>(((K3669/60)/60)/24)+DATE(1970,1,1)</f>
        <v>42203.970127314817</v>
      </c>
      <c r="N3669" s="20">
        <f>(((L3669/60)/60)/24)+DATE(1970,1,1)</f>
        <v>42173.970127314817</v>
      </c>
      <c r="O3669" s="22">
        <f>M3669-N3669</f>
        <v>30</v>
      </c>
      <c r="P3669" t="b">
        <v>0</v>
      </c>
      <c r="Q3669">
        <v>58</v>
      </c>
      <c r="R3669" t="b">
        <v>1</v>
      </c>
      <c r="S3669" t="s">
        <v>8266</v>
      </c>
      <c r="T3669" s="15" t="s">
        <v>8313</v>
      </c>
      <c r="U3669" s="15" t="s">
        <v>8314</v>
      </c>
    </row>
    <row r="3670" spans="1:21" ht="60" x14ac:dyDescent="0.25">
      <c r="A3670">
        <v>3668</v>
      </c>
      <c r="B3670" s="3" t="s">
        <v>3665</v>
      </c>
      <c r="C3670" s="3" t="s">
        <v>7777</v>
      </c>
      <c r="D3670" s="6">
        <v>1000</v>
      </c>
      <c r="E3670" s="8">
        <v>1035</v>
      </c>
      <c r="F3670" s="13">
        <f>IFERROR(ROUND(E3670/Q3670,2),0)</f>
        <v>36.96</v>
      </c>
      <c r="G3670" s="10">
        <f>ROUND(E3670/D3670,2)</f>
        <v>1.04</v>
      </c>
      <c r="H3670" s="9" t="s">
        <v>8217</v>
      </c>
      <c r="I3670" t="s">
        <v>8222</v>
      </c>
      <c r="J3670" t="s">
        <v>8244</v>
      </c>
      <c r="K3670">
        <v>1437676380</v>
      </c>
      <c r="L3670">
        <v>1435670452</v>
      </c>
      <c r="M3670" s="20">
        <f>(((K3670/60)/60)/24)+DATE(1970,1,1)</f>
        <v>42208.772916666669</v>
      </c>
      <c r="N3670" s="20">
        <f>(((L3670/60)/60)/24)+DATE(1970,1,1)</f>
        <v>42185.556157407409</v>
      </c>
      <c r="O3670" s="22">
        <f>M3670-N3670</f>
        <v>23.216759259259561</v>
      </c>
      <c r="P3670" t="b">
        <v>0</v>
      </c>
      <c r="Q3670">
        <v>28</v>
      </c>
      <c r="R3670" t="b">
        <v>1</v>
      </c>
      <c r="S3670" t="s">
        <v>8266</v>
      </c>
      <c r="T3670" s="15" t="s">
        <v>8313</v>
      </c>
      <c r="U3670" s="15" t="s">
        <v>8314</v>
      </c>
    </row>
    <row r="3671" spans="1:21" ht="60" x14ac:dyDescent="0.25">
      <c r="A3671">
        <v>3669</v>
      </c>
      <c r="B3671" s="3" t="s">
        <v>3666</v>
      </c>
      <c r="C3671" s="3" t="s">
        <v>7778</v>
      </c>
      <c r="D3671" s="6">
        <v>1000</v>
      </c>
      <c r="E3671" s="8">
        <v>1382</v>
      </c>
      <c r="F3671" s="13">
        <f>IFERROR(ROUND(E3671/Q3671,2),0)</f>
        <v>81.290000000000006</v>
      </c>
      <c r="G3671" s="10">
        <f>ROUND(E3671/D3671,2)</f>
        <v>1.38</v>
      </c>
      <c r="H3671" s="9" t="s">
        <v>8217</v>
      </c>
      <c r="I3671" t="s">
        <v>8223</v>
      </c>
      <c r="J3671" t="s">
        <v>8245</v>
      </c>
      <c r="K3671">
        <v>1434039137</v>
      </c>
      <c r="L3671">
        <v>1431447137</v>
      </c>
      <c r="M3671" s="20">
        <f>(((K3671/60)/60)/24)+DATE(1970,1,1)</f>
        <v>42166.675196759257</v>
      </c>
      <c r="N3671" s="20">
        <f>(((L3671/60)/60)/24)+DATE(1970,1,1)</f>
        <v>42136.675196759257</v>
      </c>
      <c r="O3671" s="22">
        <f>M3671-N3671</f>
        <v>30</v>
      </c>
      <c r="P3671" t="b">
        <v>0</v>
      </c>
      <c r="Q3671">
        <v>17</v>
      </c>
      <c r="R3671" t="b">
        <v>1</v>
      </c>
      <c r="S3671" t="s">
        <v>8266</v>
      </c>
      <c r="T3671" s="15" t="s">
        <v>8313</v>
      </c>
      <c r="U3671" s="15" t="s">
        <v>8314</v>
      </c>
    </row>
    <row r="3672" spans="1:21" ht="60" x14ac:dyDescent="0.25">
      <c r="A3672">
        <v>3670</v>
      </c>
      <c r="B3672" s="3" t="s">
        <v>3667</v>
      </c>
      <c r="C3672" s="3" t="s">
        <v>7779</v>
      </c>
      <c r="D3672" s="6">
        <v>220</v>
      </c>
      <c r="E3672" s="8">
        <v>241</v>
      </c>
      <c r="F3672" s="13">
        <f>IFERROR(ROUND(E3672/Q3672,2),0)</f>
        <v>20.079999999999998</v>
      </c>
      <c r="G3672" s="10">
        <f>ROUND(E3672/D3672,2)</f>
        <v>1.1000000000000001</v>
      </c>
      <c r="H3672" s="9" t="s">
        <v>8217</v>
      </c>
      <c r="I3672" t="s">
        <v>8223</v>
      </c>
      <c r="J3672" t="s">
        <v>8245</v>
      </c>
      <c r="K3672">
        <v>1433113200</v>
      </c>
      <c r="L3672">
        <v>1431951611</v>
      </c>
      <c r="M3672" s="20">
        <f>(((K3672/60)/60)/24)+DATE(1970,1,1)</f>
        <v>42155.958333333328</v>
      </c>
      <c r="N3672" s="20">
        <f>(((L3672/60)/60)/24)+DATE(1970,1,1)</f>
        <v>42142.514016203699</v>
      </c>
      <c r="O3672" s="22">
        <f>M3672-N3672</f>
        <v>13.444317129629781</v>
      </c>
      <c r="P3672" t="b">
        <v>0</v>
      </c>
      <c r="Q3672">
        <v>12</v>
      </c>
      <c r="R3672" t="b">
        <v>1</v>
      </c>
      <c r="S3672" t="s">
        <v>8266</v>
      </c>
      <c r="T3672" s="15" t="s">
        <v>8313</v>
      </c>
      <c r="U3672" s="15" t="s">
        <v>8314</v>
      </c>
    </row>
    <row r="3673" spans="1:21" ht="60" x14ac:dyDescent="0.25">
      <c r="A3673">
        <v>3671</v>
      </c>
      <c r="B3673" s="3" t="s">
        <v>3668</v>
      </c>
      <c r="C3673" s="3" t="s">
        <v>7780</v>
      </c>
      <c r="D3673" s="6">
        <v>3500</v>
      </c>
      <c r="E3673" s="8">
        <v>3530</v>
      </c>
      <c r="F3673" s="13">
        <f>IFERROR(ROUND(E3673/Q3673,2),0)</f>
        <v>88.25</v>
      </c>
      <c r="G3673" s="10">
        <f>ROUND(E3673/D3673,2)</f>
        <v>1.01</v>
      </c>
      <c r="H3673" s="9" t="s">
        <v>8217</v>
      </c>
      <c r="I3673" t="s">
        <v>8222</v>
      </c>
      <c r="J3673" t="s">
        <v>8244</v>
      </c>
      <c r="K3673">
        <v>1405915140</v>
      </c>
      <c r="L3673">
        <v>1404140667</v>
      </c>
      <c r="M3673" s="20">
        <f>(((K3673/60)/60)/24)+DATE(1970,1,1)</f>
        <v>41841.165972222225</v>
      </c>
      <c r="N3673" s="20">
        <f>(((L3673/60)/60)/24)+DATE(1970,1,1)</f>
        <v>41820.62809027778</v>
      </c>
      <c r="O3673" s="22">
        <f>M3673-N3673</f>
        <v>20.537881944444962</v>
      </c>
      <c r="P3673" t="b">
        <v>0</v>
      </c>
      <c r="Q3673">
        <v>40</v>
      </c>
      <c r="R3673" t="b">
        <v>1</v>
      </c>
      <c r="S3673" t="s">
        <v>8266</v>
      </c>
      <c r="T3673" s="15" t="s">
        <v>8313</v>
      </c>
      <c r="U3673" s="15" t="s">
        <v>8314</v>
      </c>
    </row>
    <row r="3674" spans="1:21" ht="60" x14ac:dyDescent="0.25">
      <c r="A3674">
        <v>3672</v>
      </c>
      <c r="B3674" s="3" t="s">
        <v>3669</v>
      </c>
      <c r="C3674" s="3" t="s">
        <v>7781</v>
      </c>
      <c r="D3674" s="6">
        <v>3000</v>
      </c>
      <c r="E3674" s="8">
        <v>3046</v>
      </c>
      <c r="F3674" s="13">
        <f>IFERROR(ROUND(E3674/Q3674,2),0)</f>
        <v>53.44</v>
      </c>
      <c r="G3674" s="10">
        <f>ROUND(E3674/D3674,2)</f>
        <v>1.02</v>
      </c>
      <c r="H3674" s="9" t="s">
        <v>8217</v>
      </c>
      <c r="I3674" t="s">
        <v>8223</v>
      </c>
      <c r="J3674" t="s">
        <v>8245</v>
      </c>
      <c r="K3674">
        <v>1411771384</v>
      </c>
      <c r="L3674">
        <v>1409179384</v>
      </c>
      <c r="M3674" s="20">
        <f>(((K3674/60)/60)/24)+DATE(1970,1,1)</f>
        <v>41908.946574074071</v>
      </c>
      <c r="N3674" s="20">
        <f>(((L3674/60)/60)/24)+DATE(1970,1,1)</f>
        <v>41878.946574074071</v>
      </c>
      <c r="O3674" s="22">
        <f>M3674-N3674</f>
        <v>30</v>
      </c>
      <c r="P3674" t="b">
        <v>0</v>
      </c>
      <c r="Q3674">
        <v>57</v>
      </c>
      <c r="R3674" t="b">
        <v>1</v>
      </c>
      <c r="S3674" t="s">
        <v>8266</v>
      </c>
      <c r="T3674" s="15" t="s">
        <v>8313</v>
      </c>
      <c r="U3674" s="15" t="s">
        <v>8314</v>
      </c>
    </row>
    <row r="3675" spans="1:21" ht="45" x14ac:dyDescent="0.25">
      <c r="A3675">
        <v>3673</v>
      </c>
      <c r="B3675" s="3" t="s">
        <v>3670</v>
      </c>
      <c r="C3675" s="3" t="s">
        <v>7782</v>
      </c>
      <c r="D3675" s="6">
        <v>4000</v>
      </c>
      <c r="E3675" s="8">
        <v>4545</v>
      </c>
      <c r="F3675" s="13">
        <f>IFERROR(ROUND(E3675/Q3675,2),0)</f>
        <v>39.869999999999997</v>
      </c>
      <c r="G3675" s="10">
        <f>ROUND(E3675/D3675,2)</f>
        <v>1.1399999999999999</v>
      </c>
      <c r="H3675" s="9" t="s">
        <v>8217</v>
      </c>
      <c r="I3675" t="s">
        <v>8223</v>
      </c>
      <c r="J3675" t="s">
        <v>8245</v>
      </c>
      <c r="K3675">
        <v>1415191920</v>
      </c>
      <c r="L3675">
        <v>1412233497</v>
      </c>
      <c r="M3675" s="20">
        <f>(((K3675/60)/60)/24)+DATE(1970,1,1)</f>
        <v>41948.536111111112</v>
      </c>
      <c r="N3675" s="20">
        <f>(((L3675/60)/60)/24)+DATE(1970,1,1)</f>
        <v>41914.295104166667</v>
      </c>
      <c r="O3675" s="22">
        <f>M3675-N3675</f>
        <v>34.241006944444962</v>
      </c>
      <c r="P3675" t="b">
        <v>0</v>
      </c>
      <c r="Q3675">
        <v>114</v>
      </c>
      <c r="R3675" t="b">
        <v>1</v>
      </c>
      <c r="S3675" t="s">
        <v>8266</v>
      </c>
      <c r="T3675" s="15" t="s">
        <v>8313</v>
      </c>
      <c r="U3675" s="15" t="s">
        <v>8314</v>
      </c>
    </row>
    <row r="3676" spans="1:21" ht="60" x14ac:dyDescent="0.25">
      <c r="A3676">
        <v>3674</v>
      </c>
      <c r="B3676" s="3" t="s">
        <v>3671</v>
      </c>
      <c r="C3676" s="3" t="s">
        <v>7783</v>
      </c>
      <c r="D3676" s="6">
        <v>4500</v>
      </c>
      <c r="E3676" s="8">
        <v>4500</v>
      </c>
      <c r="F3676" s="13">
        <f>IFERROR(ROUND(E3676/Q3676,2),0)</f>
        <v>145.16</v>
      </c>
      <c r="G3676" s="10">
        <f>ROUND(E3676/D3676,2)</f>
        <v>1</v>
      </c>
      <c r="H3676" s="9" t="s">
        <v>8217</v>
      </c>
      <c r="I3676" t="s">
        <v>8234</v>
      </c>
      <c r="J3676" t="s">
        <v>8247</v>
      </c>
      <c r="K3676">
        <v>1472936229</v>
      </c>
      <c r="L3676">
        <v>1467752229</v>
      </c>
      <c r="M3676" s="20">
        <f>(((K3676/60)/60)/24)+DATE(1970,1,1)</f>
        <v>42616.873020833329</v>
      </c>
      <c r="N3676" s="20">
        <f>(((L3676/60)/60)/24)+DATE(1970,1,1)</f>
        <v>42556.873020833329</v>
      </c>
      <c r="O3676" s="22">
        <f>M3676-N3676</f>
        <v>60</v>
      </c>
      <c r="P3676" t="b">
        <v>0</v>
      </c>
      <c r="Q3676">
        <v>31</v>
      </c>
      <c r="R3676" t="b">
        <v>1</v>
      </c>
      <c r="S3676" t="s">
        <v>8266</v>
      </c>
      <c r="T3676" s="15" t="s">
        <v>8313</v>
      </c>
      <c r="U3676" s="15" t="s">
        <v>8314</v>
      </c>
    </row>
    <row r="3677" spans="1:21" ht="60" x14ac:dyDescent="0.25">
      <c r="A3677">
        <v>3675</v>
      </c>
      <c r="B3677" s="3" t="s">
        <v>3672</v>
      </c>
      <c r="C3677" s="3" t="s">
        <v>7784</v>
      </c>
      <c r="D3677" s="6">
        <v>50</v>
      </c>
      <c r="E3677" s="8">
        <v>70</v>
      </c>
      <c r="F3677" s="13">
        <f>IFERROR(ROUND(E3677/Q3677,2),0)</f>
        <v>23.33</v>
      </c>
      <c r="G3677" s="10">
        <f>ROUND(E3677/D3677,2)</f>
        <v>1.4</v>
      </c>
      <c r="H3677" s="9" t="s">
        <v>8217</v>
      </c>
      <c r="I3677" t="s">
        <v>8223</v>
      </c>
      <c r="J3677" t="s">
        <v>8245</v>
      </c>
      <c r="K3677">
        <v>1463353200</v>
      </c>
      <c r="L3677">
        <v>1462285182</v>
      </c>
      <c r="M3677" s="20">
        <f>(((K3677/60)/60)/24)+DATE(1970,1,1)</f>
        <v>42505.958333333328</v>
      </c>
      <c r="N3677" s="20">
        <f>(((L3677/60)/60)/24)+DATE(1970,1,1)</f>
        <v>42493.597013888888</v>
      </c>
      <c r="O3677" s="22">
        <f>M3677-N3677</f>
        <v>12.361319444440596</v>
      </c>
      <c r="P3677" t="b">
        <v>0</v>
      </c>
      <c r="Q3677">
        <v>3</v>
      </c>
      <c r="R3677" t="b">
        <v>1</v>
      </c>
      <c r="S3677" t="s">
        <v>8266</v>
      </c>
      <c r="T3677" s="15" t="s">
        <v>8313</v>
      </c>
      <c r="U3677" s="15" t="s">
        <v>8314</v>
      </c>
    </row>
    <row r="3678" spans="1:21" ht="60" x14ac:dyDescent="0.25">
      <c r="A3678">
        <v>3676</v>
      </c>
      <c r="B3678" s="3" t="s">
        <v>3673</v>
      </c>
      <c r="C3678" s="3" t="s">
        <v>7785</v>
      </c>
      <c r="D3678" s="6">
        <v>800</v>
      </c>
      <c r="E3678" s="8">
        <v>1030</v>
      </c>
      <c r="F3678" s="13">
        <f>IFERROR(ROUND(E3678/Q3678,2),0)</f>
        <v>64.38</v>
      </c>
      <c r="G3678" s="10">
        <f>ROUND(E3678/D3678,2)</f>
        <v>1.29</v>
      </c>
      <c r="H3678" s="9" t="s">
        <v>8217</v>
      </c>
      <c r="I3678" t="s">
        <v>8222</v>
      </c>
      <c r="J3678" t="s">
        <v>8244</v>
      </c>
      <c r="K3678">
        <v>1410550484</v>
      </c>
      <c r="L3678">
        <v>1408995284</v>
      </c>
      <c r="M3678" s="20">
        <f>(((K3678/60)/60)/24)+DATE(1970,1,1)</f>
        <v>41894.815787037034</v>
      </c>
      <c r="N3678" s="20">
        <f>(((L3678/60)/60)/24)+DATE(1970,1,1)</f>
        <v>41876.815787037034</v>
      </c>
      <c r="O3678" s="22">
        <f>M3678-N3678</f>
        <v>18</v>
      </c>
      <c r="P3678" t="b">
        <v>0</v>
      </c>
      <c r="Q3678">
        <v>16</v>
      </c>
      <c r="R3678" t="b">
        <v>1</v>
      </c>
      <c r="S3678" t="s">
        <v>8266</v>
      </c>
      <c r="T3678" s="15" t="s">
        <v>8313</v>
      </c>
      <c r="U3678" s="15" t="s">
        <v>8314</v>
      </c>
    </row>
    <row r="3679" spans="1:21" ht="45" x14ac:dyDescent="0.25">
      <c r="A3679">
        <v>3677</v>
      </c>
      <c r="B3679" s="3" t="s">
        <v>3674</v>
      </c>
      <c r="C3679" s="3" t="s">
        <v>7786</v>
      </c>
      <c r="D3679" s="6">
        <v>12000</v>
      </c>
      <c r="E3679" s="8">
        <v>12348.5</v>
      </c>
      <c r="F3679" s="13">
        <f>IFERROR(ROUND(E3679/Q3679,2),0)</f>
        <v>62.05</v>
      </c>
      <c r="G3679" s="10">
        <f>ROUND(E3679/D3679,2)</f>
        <v>1.03</v>
      </c>
      <c r="H3679" s="9" t="s">
        <v>8217</v>
      </c>
      <c r="I3679" t="s">
        <v>8222</v>
      </c>
      <c r="J3679" t="s">
        <v>8244</v>
      </c>
      <c r="K3679">
        <v>1404359940</v>
      </c>
      <c r="L3679">
        <v>1402580818</v>
      </c>
      <c r="M3679" s="20">
        <f>(((K3679/60)/60)/24)+DATE(1970,1,1)</f>
        <v>41823.165972222225</v>
      </c>
      <c r="N3679" s="20">
        <f>(((L3679/60)/60)/24)+DATE(1970,1,1)</f>
        <v>41802.574282407404</v>
      </c>
      <c r="O3679" s="22">
        <f>M3679-N3679</f>
        <v>20.591689814820711</v>
      </c>
      <c r="P3679" t="b">
        <v>0</v>
      </c>
      <c r="Q3679">
        <v>199</v>
      </c>
      <c r="R3679" t="b">
        <v>1</v>
      </c>
      <c r="S3679" t="s">
        <v>8266</v>
      </c>
      <c r="T3679" s="15" t="s">
        <v>8313</v>
      </c>
      <c r="U3679" s="15" t="s">
        <v>8314</v>
      </c>
    </row>
    <row r="3680" spans="1:21" ht="45" x14ac:dyDescent="0.25">
      <c r="A3680">
        <v>3678</v>
      </c>
      <c r="B3680" s="3" t="s">
        <v>3675</v>
      </c>
      <c r="C3680" s="3" t="s">
        <v>7787</v>
      </c>
      <c r="D3680" s="6">
        <v>2000</v>
      </c>
      <c r="E3680" s="8">
        <v>2050</v>
      </c>
      <c r="F3680" s="13">
        <f>IFERROR(ROUND(E3680/Q3680,2),0)</f>
        <v>66.13</v>
      </c>
      <c r="G3680" s="10">
        <f>ROUND(E3680/D3680,2)</f>
        <v>1.03</v>
      </c>
      <c r="H3680" s="9" t="s">
        <v>8217</v>
      </c>
      <c r="I3680" t="s">
        <v>8223</v>
      </c>
      <c r="J3680" t="s">
        <v>8245</v>
      </c>
      <c r="K3680">
        <v>1433076298</v>
      </c>
      <c r="L3680">
        <v>1430052298</v>
      </c>
      <c r="M3680" s="20">
        <f>(((K3680/60)/60)/24)+DATE(1970,1,1)</f>
        <v>42155.531226851846</v>
      </c>
      <c r="N3680" s="20">
        <f>(((L3680/60)/60)/24)+DATE(1970,1,1)</f>
        <v>42120.531226851846</v>
      </c>
      <c r="O3680" s="22">
        <f>M3680-N3680</f>
        <v>35</v>
      </c>
      <c r="P3680" t="b">
        <v>0</v>
      </c>
      <c r="Q3680">
        <v>31</v>
      </c>
      <c r="R3680" t="b">
        <v>1</v>
      </c>
      <c r="S3680" t="s">
        <v>8266</v>
      </c>
      <c r="T3680" s="15" t="s">
        <v>8313</v>
      </c>
      <c r="U3680" s="15" t="s">
        <v>8314</v>
      </c>
    </row>
    <row r="3681" spans="1:21" ht="60" x14ac:dyDescent="0.25">
      <c r="A3681">
        <v>3679</v>
      </c>
      <c r="B3681" s="3" t="s">
        <v>3676</v>
      </c>
      <c r="C3681" s="3" t="s">
        <v>7788</v>
      </c>
      <c r="D3681" s="6">
        <v>2000</v>
      </c>
      <c r="E3681" s="8">
        <v>2202</v>
      </c>
      <c r="F3681" s="13">
        <f>IFERROR(ROUND(E3681/Q3681,2),0)</f>
        <v>73.400000000000006</v>
      </c>
      <c r="G3681" s="10">
        <f>ROUND(E3681/D3681,2)</f>
        <v>1.1000000000000001</v>
      </c>
      <c r="H3681" s="9" t="s">
        <v>8217</v>
      </c>
      <c r="I3681" t="s">
        <v>8222</v>
      </c>
      <c r="J3681" t="s">
        <v>8244</v>
      </c>
      <c r="K3681">
        <v>1404190740</v>
      </c>
      <c r="L3681">
        <v>1401214581</v>
      </c>
      <c r="M3681" s="20">
        <f>(((K3681/60)/60)/24)+DATE(1970,1,1)</f>
        <v>41821.207638888889</v>
      </c>
      <c r="N3681" s="20">
        <f>(((L3681/60)/60)/24)+DATE(1970,1,1)</f>
        <v>41786.761354166665</v>
      </c>
      <c r="O3681" s="22">
        <f>M3681-N3681</f>
        <v>34.446284722223936</v>
      </c>
      <c r="P3681" t="b">
        <v>0</v>
      </c>
      <c r="Q3681">
        <v>30</v>
      </c>
      <c r="R3681" t="b">
        <v>1</v>
      </c>
      <c r="S3681" t="s">
        <v>8266</v>
      </c>
      <c r="T3681" s="15" t="s">
        <v>8313</v>
      </c>
      <c r="U3681" s="15" t="s">
        <v>8314</v>
      </c>
    </row>
    <row r="3682" spans="1:21" ht="45" x14ac:dyDescent="0.25">
      <c r="A3682">
        <v>3680</v>
      </c>
      <c r="B3682" s="3" t="s">
        <v>3677</v>
      </c>
      <c r="C3682" s="3" t="s">
        <v>7789</v>
      </c>
      <c r="D3682" s="6">
        <v>3000</v>
      </c>
      <c r="E3682" s="8">
        <v>3383</v>
      </c>
      <c r="F3682" s="13">
        <f>IFERROR(ROUND(E3682/Q3682,2),0)</f>
        <v>99.5</v>
      </c>
      <c r="G3682" s="10">
        <f>ROUND(E3682/D3682,2)</f>
        <v>1.1299999999999999</v>
      </c>
      <c r="H3682" s="9" t="s">
        <v>8217</v>
      </c>
      <c r="I3682" t="s">
        <v>8222</v>
      </c>
      <c r="J3682" t="s">
        <v>8244</v>
      </c>
      <c r="K3682">
        <v>1475664834</v>
      </c>
      <c r="L3682">
        <v>1473850434</v>
      </c>
      <c r="M3682" s="20">
        <f>(((K3682/60)/60)/24)+DATE(1970,1,1)</f>
        <v>42648.454097222217</v>
      </c>
      <c r="N3682" s="20">
        <f>(((L3682/60)/60)/24)+DATE(1970,1,1)</f>
        <v>42627.454097222217</v>
      </c>
      <c r="O3682" s="22">
        <f>M3682-N3682</f>
        <v>21</v>
      </c>
      <c r="P3682" t="b">
        <v>0</v>
      </c>
      <c r="Q3682">
        <v>34</v>
      </c>
      <c r="R3682" t="b">
        <v>1</v>
      </c>
      <c r="S3682" t="s">
        <v>8266</v>
      </c>
      <c r="T3682" s="15" t="s">
        <v>8313</v>
      </c>
      <c r="U3682" s="15" t="s">
        <v>8314</v>
      </c>
    </row>
    <row r="3683" spans="1:21" ht="60" x14ac:dyDescent="0.25">
      <c r="A3683">
        <v>3681</v>
      </c>
      <c r="B3683" s="3" t="s">
        <v>3678</v>
      </c>
      <c r="C3683" s="3" t="s">
        <v>7790</v>
      </c>
      <c r="D3683" s="6">
        <v>1000</v>
      </c>
      <c r="E3683" s="8">
        <v>1119</v>
      </c>
      <c r="F3683" s="13">
        <f>IFERROR(ROUND(E3683/Q3683,2),0)</f>
        <v>62.17</v>
      </c>
      <c r="G3683" s="10">
        <f>ROUND(E3683/D3683,2)</f>
        <v>1.1200000000000001</v>
      </c>
      <c r="H3683" s="9" t="s">
        <v>8217</v>
      </c>
      <c r="I3683" t="s">
        <v>8222</v>
      </c>
      <c r="J3683" t="s">
        <v>8244</v>
      </c>
      <c r="K3683">
        <v>1452872290</v>
      </c>
      <c r="L3683">
        <v>1452008290</v>
      </c>
      <c r="M3683" s="20">
        <f>(((K3683/60)/60)/24)+DATE(1970,1,1)</f>
        <v>42384.651504629626</v>
      </c>
      <c r="N3683" s="20">
        <f>(((L3683/60)/60)/24)+DATE(1970,1,1)</f>
        <v>42374.651504629626</v>
      </c>
      <c r="O3683" s="22">
        <f>M3683-N3683</f>
        <v>10</v>
      </c>
      <c r="P3683" t="b">
        <v>0</v>
      </c>
      <c r="Q3683">
        <v>18</v>
      </c>
      <c r="R3683" t="b">
        <v>1</v>
      </c>
      <c r="S3683" t="s">
        <v>8266</v>
      </c>
      <c r="T3683" s="15" t="s">
        <v>8313</v>
      </c>
      <c r="U3683" s="15" t="s">
        <v>8314</v>
      </c>
    </row>
    <row r="3684" spans="1:21" ht="45" x14ac:dyDescent="0.25">
      <c r="A3684">
        <v>3682</v>
      </c>
      <c r="B3684" s="3" t="s">
        <v>3679</v>
      </c>
      <c r="C3684" s="3" t="s">
        <v>7791</v>
      </c>
      <c r="D3684" s="6">
        <v>3000</v>
      </c>
      <c r="E3684" s="8">
        <v>4176</v>
      </c>
      <c r="F3684" s="13">
        <f>IFERROR(ROUND(E3684/Q3684,2),0)</f>
        <v>62.33</v>
      </c>
      <c r="G3684" s="10">
        <f>ROUND(E3684/D3684,2)</f>
        <v>1.39</v>
      </c>
      <c r="H3684" s="9" t="s">
        <v>8217</v>
      </c>
      <c r="I3684" t="s">
        <v>8222</v>
      </c>
      <c r="J3684" t="s">
        <v>8244</v>
      </c>
      <c r="K3684">
        <v>1402901940</v>
      </c>
      <c r="L3684">
        <v>1399998418</v>
      </c>
      <c r="M3684" s="20">
        <f>(((K3684/60)/60)/24)+DATE(1970,1,1)</f>
        <v>41806.290972222225</v>
      </c>
      <c r="N3684" s="20">
        <f>(((L3684/60)/60)/24)+DATE(1970,1,1)</f>
        <v>41772.685393518521</v>
      </c>
      <c r="O3684" s="22">
        <f>M3684-N3684</f>
        <v>33.605578703703941</v>
      </c>
      <c r="P3684" t="b">
        <v>0</v>
      </c>
      <c r="Q3684">
        <v>67</v>
      </c>
      <c r="R3684" t="b">
        <v>1</v>
      </c>
      <c r="S3684" t="s">
        <v>8266</v>
      </c>
      <c r="T3684" s="15" t="s">
        <v>8313</v>
      </c>
      <c r="U3684" s="15" t="s">
        <v>8314</v>
      </c>
    </row>
    <row r="3685" spans="1:21" ht="45" x14ac:dyDescent="0.25">
      <c r="A3685">
        <v>3683</v>
      </c>
      <c r="B3685" s="3" t="s">
        <v>3680</v>
      </c>
      <c r="C3685" s="3" t="s">
        <v>7792</v>
      </c>
      <c r="D3685" s="6">
        <v>3500</v>
      </c>
      <c r="E3685" s="8">
        <v>3880</v>
      </c>
      <c r="F3685" s="13">
        <f>IFERROR(ROUND(E3685/Q3685,2),0)</f>
        <v>58.79</v>
      </c>
      <c r="G3685" s="10">
        <f>ROUND(E3685/D3685,2)</f>
        <v>1.1100000000000001</v>
      </c>
      <c r="H3685" s="9" t="s">
        <v>8217</v>
      </c>
      <c r="I3685" t="s">
        <v>8222</v>
      </c>
      <c r="J3685" t="s">
        <v>8244</v>
      </c>
      <c r="K3685">
        <v>1476931696</v>
      </c>
      <c r="L3685">
        <v>1474339696</v>
      </c>
      <c r="M3685" s="20">
        <f>(((K3685/60)/60)/24)+DATE(1970,1,1)</f>
        <v>42663.116851851853</v>
      </c>
      <c r="N3685" s="20">
        <f>(((L3685/60)/60)/24)+DATE(1970,1,1)</f>
        <v>42633.116851851853</v>
      </c>
      <c r="O3685" s="22">
        <f>M3685-N3685</f>
        <v>30</v>
      </c>
      <c r="P3685" t="b">
        <v>0</v>
      </c>
      <c r="Q3685">
        <v>66</v>
      </c>
      <c r="R3685" t="b">
        <v>1</v>
      </c>
      <c r="S3685" t="s">
        <v>8266</v>
      </c>
      <c r="T3685" s="15" t="s">
        <v>8313</v>
      </c>
      <c r="U3685" s="15" t="s">
        <v>8314</v>
      </c>
    </row>
    <row r="3686" spans="1:21" ht="60" x14ac:dyDescent="0.25">
      <c r="A3686">
        <v>3684</v>
      </c>
      <c r="B3686" s="3" t="s">
        <v>3681</v>
      </c>
      <c r="C3686" s="3" t="s">
        <v>7793</v>
      </c>
      <c r="D3686" s="6">
        <v>750</v>
      </c>
      <c r="E3686" s="8">
        <v>1043</v>
      </c>
      <c r="F3686" s="13">
        <f>IFERROR(ROUND(E3686/Q3686,2),0)</f>
        <v>45.35</v>
      </c>
      <c r="G3686" s="10">
        <f>ROUND(E3686/D3686,2)</f>
        <v>1.39</v>
      </c>
      <c r="H3686" s="9" t="s">
        <v>8217</v>
      </c>
      <c r="I3686" t="s">
        <v>8222</v>
      </c>
      <c r="J3686" t="s">
        <v>8244</v>
      </c>
      <c r="K3686">
        <v>1441167586</v>
      </c>
      <c r="L3686">
        <v>1438575586</v>
      </c>
      <c r="M3686" s="20">
        <f>(((K3686/60)/60)/24)+DATE(1970,1,1)</f>
        <v>42249.180393518516</v>
      </c>
      <c r="N3686" s="20">
        <f>(((L3686/60)/60)/24)+DATE(1970,1,1)</f>
        <v>42219.180393518516</v>
      </c>
      <c r="O3686" s="22">
        <f>M3686-N3686</f>
        <v>30</v>
      </c>
      <c r="P3686" t="b">
        <v>0</v>
      </c>
      <c r="Q3686">
        <v>23</v>
      </c>
      <c r="R3686" t="b">
        <v>1</v>
      </c>
      <c r="S3686" t="s">
        <v>8266</v>
      </c>
      <c r="T3686" s="15" t="s">
        <v>8313</v>
      </c>
      <c r="U3686" s="15" t="s">
        <v>8314</v>
      </c>
    </row>
    <row r="3687" spans="1:21" ht="45" x14ac:dyDescent="0.25">
      <c r="A3687">
        <v>3685</v>
      </c>
      <c r="B3687" s="3" t="s">
        <v>3682</v>
      </c>
      <c r="C3687" s="3" t="s">
        <v>7794</v>
      </c>
      <c r="D3687" s="6">
        <v>5000</v>
      </c>
      <c r="E3687" s="8">
        <v>5285</v>
      </c>
      <c r="F3687" s="13">
        <f>IFERROR(ROUND(E3687/Q3687,2),0)</f>
        <v>41.94</v>
      </c>
      <c r="G3687" s="10">
        <f>ROUND(E3687/D3687,2)</f>
        <v>1.06</v>
      </c>
      <c r="H3687" s="9" t="s">
        <v>8217</v>
      </c>
      <c r="I3687" t="s">
        <v>8222</v>
      </c>
      <c r="J3687" t="s">
        <v>8244</v>
      </c>
      <c r="K3687">
        <v>1400533200</v>
      </c>
      <c r="L3687">
        <v>1398348859</v>
      </c>
      <c r="M3687" s="20">
        <f>(((K3687/60)/60)/24)+DATE(1970,1,1)</f>
        <v>41778.875</v>
      </c>
      <c r="N3687" s="20">
        <f>(((L3687/60)/60)/24)+DATE(1970,1,1)</f>
        <v>41753.593275462961</v>
      </c>
      <c r="O3687" s="22">
        <f>M3687-N3687</f>
        <v>25.281724537038826</v>
      </c>
      <c r="P3687" t="b">
        <v>0</v>
      </c>
      <c r="Q3687">
        <v>126</v>
      </c>
      <c r="R3687" t="b">
        <v>1</v>
      </c>
      <c r="S3687" t="s">
        <v>8266</v>
      </c>
      <c r="T3687" s="15" t="s">
        <v>8313</v>
      </c>
      <c r="U3687" s="15" t="s">
        <v>8314</v>
      </c>
    </row>
    <row r="3688" spans="1:21" ht="45" x14ac:dyDescent="0.25">
      <c r="A3688">
        <v>3686</v>
      </c>
      <c r="B3688" s="3" t="s">
        <v>3683</v>
      </c>
      <c r="C3688" s="3" t="s">
        <v>7795</v>
      </c>
      <c r="D3688" s="6">
        <v>350</v>
      </c>
      <c r="E3688" s="8">
        <v>355</v>
      </c>
      <c r="F3688" s="13">
        <f>IFERROR(ROUND(E3688/Q3688,2),0)</f>
        <v>59.17</v>
      </c>
      <c r="G3688" s="10">
        <f>ROUND(E3688/D3688,2)</f>
        <v>1.01</v>
      </c>
      <c r="H3688" s="9" t="s">
        <v>8217</v>
      </c>
      <c r="I3688" t="s">
        <v>8222</v>
      </c>
      <c r="J3688" t="s">
        <v>8244</v>
      </c>
      <c r="K3688">
        <v>1440820740</v>
      </c>
      <c r="L3688">
        <v>1439567660</v>
      </c>
      <c r="M3688" s="20">
        <f>(((K3688/60)/60)/24)+DATE(1970,1,1)</f>
        <v>42245.165972222225</v>
      </c>
      <c r="N3688" s="20">
        <f>(((L3688/60)/60)/24)+DATE(1970,1,1)</f>
        <v>42230.662731481483</v>
      </c>
      <c r="O3688" s="22">
        <f>M3688-N3688</f>
        <v>14.503240740741603</v>
      </c>
      <c r="P3688" t="b">
        <v>0</v>
      </c>
      <c r="Q3688">
        <v>6</v>
      </c>
      <c r="R3688" t="b">
        <v>1</v>
      </c>
      <c r="S3688" t="s">
        <v>8266</v>
      </c>
      <c r="T3688" s="15" t="s">
        <v>8313</v>
      </c>
      <c r="U3688" s="15" t="s">
        <v>8314</v>
      </c>
    </row>
    <row r="3689" spans="1:21" ht="60" x14ac:dyDescent="0.25">
      <c r="A3689">
        <v>3687</v>
      </c>
      <c r="B3689" s="3" t="s">
        <v>3684</v>
      </c>
      <c r="C3689" s="3" t="s">
        <v>7796</v>
      </c>
      <c r="D3689" s="6">
        <v>5000</v>
      </c>
      <c r="E3689" s="8">
        <v>5012.25</v>
      </c>
      <c r="F3689" s="13">
        <f>IFERROR(ROUND(E3689/Q3689,2),0)</f>
        <v>200.49</v>
      </c>
      <c r="G3689" s="10">
        <f>ROUND(E3689/D3689,2)</f>
        <v>1</v>
      </c>
      <c r="H3689" s="9" t="s">
        <v>8217</v>
      </c>
      <c r="I3689" t="s">
        <v>8222</v>
      </c>
      <c r="J3689" t="s">
        <v>8244</v>
      </c>
      <c r="K3689">
        <v>1403846055</v>
      </c>
      <c r="L3689">
        <v>1401254055</v>
      </c>
      <c r="M3689" s="20">
        <f>(((K3689/60)/60)/24)+DATE(1970,1,1)</f>
        <v>41817.218229166669</v>
      </c>
      <c r="N3689" s="20">
        <f>(((L3689/60)/60)/24)+DATE(1970,1,1)</f>
        <v>41787.218229166669</v>
      </c>
      <c r="O3689" s="22">
        <f>M3689-N3689</f>
        <v>30</v>
      </c>
      <c r="P3689" t="b">
        <v>0</v>
      </c>
      <c r="Q3689">
        <v>25</v>
      </c>
      <c r="R3689" t="b">
        <v>1</v>
      </c>
      <c r="S3689" t="s">
        <v>8266</v>
      </c>
      <c r="T3689" s="15" t="s">
        <v>8313</v>
      </c>
      <c r="U3689" s="15" t="s">
        <v>8314</v>
      </c>
    </row>
    <row r="3690" spans="1:21" ht="60" x14ac:dyDescent="0.25">
      <c r="A3690">
        <v>3688</v>
      </c>
      <c r="B3690" s="3" t="s">
        <v>3685</v>
      </c>
      <c r="C3690" s="3" t="s">
        <v>7797</v>
      </c>
      <c r="D3690" s="6">
        <v>3000</v>
      </c>
      <c r="E3690" s="8">
        <v>3275</v>
      </c>
      <c r="F3690" s="13">
        <f>IFERROR(ROUND(E3690/Q3690,2),0)</f>
        <v>83.97</v>
      </c>
      <c r="G3690" s="10">
        <f>ROUND(E3690/D3690,2)</f>
        <v>1.0900000000000001</v>
      </c>
      <c r="H3690" s="9" t="s">
        <v>8217</v>
      </c>
      <c r="I3690" t="s">
        <v>8223</v>
      </c>
      <c r="J3690" t="s">
        <v>8245</v>
      </c>
      <c r="K3690">
        <v>1407524004</v>
      </c>
      <c r="L3690">
        <v>1404932004</v>
      </c>
      <c r="M3690" s="20">
        <f>(((K3690/60)/60)/24)+DATE(1970,1,1)</f>
        <v>41859.787083333329</v>
      </c>
      <c r="N3690" s="20">
        <f>(((L3690/60)/60)/24)+DATE(1970,1,1)</f>
        <v>41829.787083333329</v>
      </c>
      <c r="O3690" s="22">
        <f>M3690-N3690</f>
        <v>30</v>
      </c>
      <c r="P3690" t="b">
        <v>0</v>
      </c>
      <c r="Q3690">
        <v>39</v>
      </c>
      <c r="R3690" t="b">
        <v>1</v>
      </c>
      <c r="S3690" t="s">
        <v>8266</v>
      </c>
      <c r="T3690" s="15" t="s">
        <v>8313</v>
      </c>
      <c r="U3690" s="15" t="s">
        <v>8314</v>
      </c>
    </row>
    <row r="3691" spans="1:21" ht="60" x14ac:dyDescent="0.25">
      <c r="A3691">
        <v>3689</v>
      </c>
      <c r="B3691" s="3" t="s">
        <v>3686</v>
      </c>
      <c r="C3691" s="3" t="s">
        <v>7798</v>
      </c>
      <c r="D3691" s="6">
        <v>3000</v>
      </c>
      <c r="E3691" s="8">
        <v>3550</v>
      </c>
      <c r="F3691" s="13">
        <f>IFERROR(ROUND(E3691/Q3691,2),0)</f>
        <v>57.26</v>
      </c>
      <c r="G3691" s="10">
        <f>ROUND(E3691/D3691,2)</f>
        <v>1.18</v>
      </c>
      <c r="H3691" s="9" t="s">
        <v>8217</v>
      </c>
      <c r="I3691" t="s">
        <v>8222</v>
      </c>
      <c r="J3691" t="s">
        <v>8244</v>
      </c>
      <c r="K3691">
        <v>1434925500</v>
      </c>
      <c r="L3691">
        <v>1432410639</v>
      </c>
      <c r="M3691" s="20">
        <f>(((K3691/60)/60)/24)+DATE(1970,1,1)</f>
        <v>42176.934027777781</v>
      </c>
      <c r="N3691" s="20">
        <f>(((L3691/60)/60)/24)+DATE(1970,1,1)</f>
        <v>42147.826840277776</v>
      </c>
      <c r="O3691" s="22">
        <f>M3691-N3691</f>
        <v>29.107187500005239</v>
      </c>
      <c r="P3691" t="b">
        <v>0</v>
      </c>
      <c r="Q3691">
        <v>62</v>
      </c>
      <c r="R3691" t="b">
        <v>1</v>
      </c>
      <c r="S3691" t="s">
        <v>8266</v>
      </c>
      <c r="T3691" s="15" t="s">
        <v>8313</v>
      </c>
      <c r="U3691" s="15" t="s">
        <v>8314</v>
      </c>
    </row>
    <row r="3692" spans="1:21" ht="60" x14ac:dyDescent="0.25">
      <c r="A3692">
        <v>3690</v>
      </c>
      <c r="B3692" s="3" t="s">
        <v>3687</v>
      </c>
      <c r="C3692" s="3" t="s">
        <v>7799</v>
      </c>
      <c r="D3692" s="6">
        <v>1500</v>
      </c>
      <c r="E3692" s="8">
        <v>1800</v>
      </c>
      <c r="F3692" s="13">
        <f>IFERROR(ROUND(E3692/Q3692,2),0)</f>
        <v>58.06</v>
      </c>
      <c r="G3692" s="10">
        <f>ROUND(E3692/D3692,2)</f>
        <v>1.2</v>
      </c>
      <c r="H3692" s="9" t="s">
        <v>8217</v>
      </c>
      <c r="I3692" t="s">
        <v>8222</v>
      </c>
      <c r="J3692" t="s">
        <v>8244</v>
      </c>
      <c r="K3692">
        <v>1417101683</v>
      </c>
      <c r="L3692">
        <v>1414506083</v>
      </c>
      <c r="M3692" s="20">
        <f>(((K3692/60)/60)/24)+DATE(1970,1,1)</f>
        <v>41970.639849537038</v>
      </c>
      <c r="N3692" s="20">
        <f>(((L3692/60)/60)/24)+DATE(1970,1,1)</f>
        <v>41940.598182870373</v>
      </c>
      <c r="O3692" s="22">
        <f>M3692-N3692</f>
        <v>30.041666666664241</v>
      </c>
      <c r="P3692" t="b">
        <v>0</v>
      </c>
      <c r="Q3692">
        <v>31</v>
      </c>
      <c r="R3692" t="b">
        <v>1</v>
      </c>
      <c r="S3692" t="s">
        <v>8266</v>
      </c>
      <c r="T3692" s="15" t="s">
        <v>8313</v>
      </c>
      <c r="U3692" s="15" t="s">
        <v>8314</v>
      </c>
    </row>
    <row r="3693" spans="1:21" ht="30" x14ac:dyDescent="0.25">
      <c r="A3693">
        <v>3691</v>
      </c>
      <c r="B3693" s="3" t="s">
        <v>3688</v>
      </c>
      <c r="C3693" s="3" t="s">
        <v>7800</v>
      </c>
      <c r="D3693" s="6">
        <v>40000</v>
      </c>
      <c r="E3693" s="8">
        <v>51184</v>
      </c>
      <c r="F3693" s="13">
        <f>IFERROR(ROUND(E3693/Q3693,2),0)</f>
        <v>186.8</v>
      </c>
      <c r="G3693" s="10">
        <f>ROUND(E3693/D3693,2)</f>
        <v>1.28</v>
      </c>
      <c r="H3693" s="9" t="s">
        <v>8217</v>
      </c>
      <c r="I3693" t="s">
        <v>8222</v>
      </c>
      <c r="J3693" t="s">
        <v>8244</v>
      </c>
      <c r="K3693">
        <v>1425272340</v>
      </c>
      <c r="L3693">
        <v>1421426929</v>
      </c>
      <c r="M3693" s="20">
        <f>(((K3693/60)/60)/24)+DATE(1970,1,1)</f>
        <v>42065.207638888889</v>
      </c>
      <c r="N3693" s="20">
        <f>(((L3693/60)/60)/24)+DATE(1970,1,1)</f>
        <v>42020.700567129628</v>
      </c>
      <c r="O3693" s="22">
        <f>M3693-N3693</f>
        <v>44.507071759260725</v>
      </c>
      <c r="P3693" t="b">
        <v>0</v>
      </c>
      <c r="Q3693">
        <v>274</v>
      </c>
      <c r="R3693" t="b">
        <v>1</v>
      </c>
      <c r="S3693" t="s">
        <v>8266</v>
      </c>
      <c r="T3693" s="15" t="s">
        <v>8313</v>
      </c>
      <c r="U3693" s="15" t="s">
        <v>8314</v>
      </c>
    </row>
    <row r="3694" spans="1:21" ht="30" x14ac:dyDescent="0.25">
      <c r="A3694">
        <v>3692</v>
      </c>
      <c r="B3694" s="3" t="s">
        <v>3689</v>
      </c>
      <c r="C3694" s="3" t="s">
        <v>7801</v>
      </c>
      <c r="D3694" s="6">
        <v>1000</v>
      </c>
      <c r="E3694" s="8">
        <v>1260</v>
      </c>
      <c r="F3694" s="13">
        <f>IFERROR(ROUND(E3694/Q3694,2),0)</f>
        <v>74.12</v>
      </c>
      <c r="G3694" s="10">
        <f>ROUND(E3694/D3694,2)</f>
        <v>1.26</v>
      </c>
      <c r="H3694" s="9" t="s">
        <v>8217</v>
      </c>
      <c r="I3694" t="s">
        <v>8222</v>
      </c>
      <c r="J3694" t="s">
        <v>8244</v>
      </c>
      <c r="K3694">
        <v>1411084800</v>
      </c>
      <c r="L3694">
        <v>1410304179</v>
      </c>
      <c r="M3694" s="20">
        <f>(((K3694/60)/60)/24)+DATE(1970,1,1)</f>
        <v>41901</v>
      </c>
      <c r="N3694" s="20">
        <f>(((L3694/60)/60)/24)+DATE(1970,1,1)</f>
        <v>41891.96503472222</v>
      </c>
      <c r="O3694" s="22">
        <f>M3694-N3694</f>
        <v>9.0349652777804295</v>
      </c>
      <c r="P3694" t="b">
        <v>0</v>
      </c>
      <c r="Q3694">
        <v>17</v>
      </c>
      <c r="R3694" t="b">
        <v>1</v>
      </c>
      <c r="S3694" t="s">
        <v>8266</v>
      </c>
      <c r="T3694" s="15" t="s">
        <v>8313</v>
      </c>
      <c r="U3694" s="15" t="s">
        <v>8314</v>
      </c>
    </row>
    <row r="3695" spans="1:21" ht="60" x14ac:dyDescent="0.25">
      <c r="A3695">
        <v>3693</v>
      </c>
      <c r="B3695" s="3" t="s">
        <v>3690</v>
      </c>
      <c r="C3695" s="3" t="s">
        <v>7802</v>
      </c>
      <c r="D3695" s="6">
        <v>333</v>
      </c>
      <c r="E3695" s="8">
        <v>430</v>
      </c>
      <c r="F3695" s="13">
        <f>IFERROR(ROUND(E3695/Q3695,2),0)</f>
        <v>30.71</v>
      </c>
      <c r="G3695" s="10">
        <f>ROUND(E3695/D3695,2)</f>
        <v>1.29</v>
      </c>
      <c r="H3695" s="9" t="s">
        <v>8217</v>
      </c>
      <c r="I3695" t="s">
        <v>8223</v>
      </c>
      <c r="J3695" t="s">
        <v>8245</v>
      </c>
      <c r="K3695">
        <v>1448922600</v>
      </c>
      <c r="L3695">
        <v>1446352529</v>
      </c>
      <c r="M3695" s="20">
        <f>(((K3695/60)/60)/24)+DATE(1970,1,1)</f>
        <v>42338.9375</v>
      </c>
      <c r="N3695" s="20">
        <f>(((L3695/60)/60)/24)+DATE(1970,1,1)</f>
        <v>42309.191307870366</v>
      </c>
      <c r="O3695" s="22">
        <f>M3695-N3695</f>
        <v>29.746192129634437</v>
      </c>
      <c r="P3695" t="b">
        <v>0</v>
      </c>
      <c r="Q3695">
        <v>14</v>
      </c>
      <c r="R3695" t="b">
        <v>1</v>
      </c>
      <c r="S3695" t="s">
        <v>8266</v>
      </c>
      <c r="T3695" s="15" t="s">
        <v>8313</v>
      </c>
      <c r="U3695" s="15" t="s">
        <v>8314</v>
      </c>
    </row>
    <row r="3696" spans="1:21" ht="60" x14ac:dyDescent="0.25">
      <c r="A3696">
        <v>3694</v>
      </c>
      <c r="B3696" s="3" t="s">
        <v>3691</v>
      </c>
      <c r="C3696" s="3" t="s">
        <v>7803</v>
      </c>
      <c r="D3696" s="6">
        <v>3500</v>
      </c>
      <c r="E3696" s="8">
        <v>3760</v>
      </c>
      <c r="F3696" s="13">
        <f>IFERROR(ROUND(E3696/Q3696,2),0)</f>
        <v>62.67</v>
      </c>
      <c r="G3696" s="10">
        <f>ROUND(E3696/D3696,2)</f>
        <v>1.07</v>
      </c>
      <c r="H3696" s="9" t="s">
        <v>8217</v>
      </c>
      <c r="I3696" t="s">
        <v>8222</v>
      </c>
      <c r="J3696" t="s">
        <v>8244</v>
      </c>
      <c r="K3696">
        <v>1465178400</v>
      </c>
      <c r="L3696">
        <v>1461985967</v>
      </c>
      <c r="M3696" s="20">
        <f>(((K3696/60)/60)/24)+DATE(1970,1,1)</f>
        <v>42527.083333333328</v>
      </c>
      <c r="N3696" s="20">
        <f>(((L3696/60)/60)/24)+DATE(1970,1,1)</f>
        <v>42490.133877314816</v>
      </c>
      <c r="O3696" s="22">
        <f>M3696-N3696</f>
        <v>36.949456018512137</v>
      </c>
      <c r="P3696" t="b">
        <v>0</v>
      </c>
      <c r="Q3696">
        <v>60</v>
      </c>
      <c r="R3696" t="b">
        <v>1</v>
      </c>
      <c r="S3696" t="s">
        <v>8266</v>
      </c>
      <c r="T3696" s="15" t="s">
        <v>8313</v>
      </c>
      <c r="U3696" s="15" t="s">
        <v>8314</v>
      </c>
    </row>
    <row r="3697" spans="1:21" ht="60" x14ac:dyDescent="0.25">
      <c r="A3697">
        <v>3695</v>
      </c>
      <c r="B3697" s="3" t="s">
        <v>3692</v>
      </c>
      <c r="C3697" s="3" t="s">
        <v>7804</v>
      </c>
      <c r="D3697" s="6">
        <v>4000</v>
      </c>
      <c r="E3697" s="8">
        <v>4005</v>
      </c>
      <c r="F3697" s="13">
        <f>IFERROR(ROUND(E3697/Q3697,2),0)</f>
        <v>121.36</v>
      </c>
      <c r="G3697" s="10">
        <f>ROUND(E3697/D3697,2)</f>
        <v>1</v>
      </c>
      <c r="H3697" s="9" t="s">
        <v>8217</v>
      </c>
      <c r="I3697" t="s">
        <v>8222</v>
      </c>
      <c r="J3697" t="s">
        <v>8244</v>
      </c>
      <c r="K3697">
        <v>1421009610</v>
      </c>
      <c r="L3697">
        <v>1419281610</v>
      </c>
      <c r="M3697" s="20">
        <f>(((K3697/60)/60)/24)+DATE(1970,1,1)</f>
        <v>42015.870486111111</v>
      </c>
      <c r="N3697" s="20">
        <f>(((L3697/60)/60)/24)+DATE(1970,1,1)</f>
        <v>41995.870486111111</v>
      </c>
      <c r="O3697" s="22">
        <f>M3697-N3697</f>
        <v>20</v>
      </c>
      <c r="P3697" t="b">
        <v>0</v>
      </c>
      <c r="Q3697">
        <v>33</v>
      </c>
      <c r="R3697" t="b">
        <v>1</v>
      </c>
      <c r="S3697" t="s">
        <v>8266</v>
      </c>
      <c r="T3697" s="15" t="s">
        <v>8313</v>
      </c>
      <c r="U3697" s="15" t="s">
        <v>8314</v>
      </c>
    </row>
    <row r="3698" spans="1:21" ht="45" x14ac:dyDescent="0.25">
      <c r="A3698">
        <v>3696</v>
      </c>
      <c r="B3698" s="3" t="s">
        <v>3693</v>
      </c>
      <c r="C3698" s="3" t="s">
        <v>7805</v>
      </c>
      <c r="D3698" s="6">
        <v>2000</v>
      </c>
      <c r="E3698" s="8">
        <v>3100</v>
      </c>
      <c r="F3698" s="13">
        <f>IFERROR(ROUND(E3698/Q3698,2),0)</f>
        <v>39.74</v>
      </c>
      <c r="G3698" s="10">
        <f>ROUND(E3698/D3698,2)</f>
        <v>1.55</v>
      </c>
      <c r="H3698" s="9" t="s">
        <v>8217</v>
      </c>
      <c r="I3698" t="s">
        <v>8223</v>
      </c>
      <c r="J3698" t="s">
        <v>8245</v>
      </c>
      <c r="K3698">
        <v>1423838916</v>
      </c>
      <c r="L3698">
        <v>1418654916</v>
      </c>
      <c r="M3698" s="20">
        <f>(((K3698/60)/60)/24)+DATE(1970,1,1)</f>
        <v>42048.617083333331</v>
      </c>
      <c r="N3698" s="20">
        <f>(((L3698/60)/60)/24)+DATE(1970,1,1)</f>
        <v>41988.617083333331</v>
      </c>
      <c r="O3698" s="22">
        <f>M3698-N3698</f>
        <v>60</v>
      </c>
      <c r="P3698" t="b">
        <v>0</v>
      </c>
      <c r="Q3698">
        <v>78</v>
      </c>
      <c r="R3698" t="b">
        <v>1</v>
      </c>
      <c r="S3698" t="s">
        <v>8266</v>
      </c>
      <c r="T3698" s="15" t="s">
        <v>8313</v>
      </c>
      <c r="U3698" s="15" t="s">
        <v>8314</v>
      </c>
    </row>
    <row r="3699" spans="1:21" ht="60" x14ac:dyDescent="0.25">
      <c r="A3699">
        <v>3697</v>
      </c>
      <c r="B3699" s="3" t="s">
        <v>3694</v>
      </c>
      <c r="C3699" s="3" t="s">
        <v>7806</v>
      </c>
      <c r="D3699" s="6">
        <v>2000</v>
      </c>
      <c r="E3699" s="8">
        <v>2160</v>
      </c>
      <c r="F3699" s="13">
        <f>IFERROR(ROUND(E3699/Q3699,2),0)</f>
        <v>72</v>
      </c>
      <c r="G3699" s="10">
        <f>ROUND(E3699/D3699,2)</f>
        <v>1.08</v>
      </c>
      <c r="H3699" s="9" t="s">
        <v>8217</v>
      </c>
      <c r="I3699" t="s">
        <v>8223</v>
      </c>
      <c r="J3699" t="s">
        <v>8245</v>
      </c>
      <c r="K3699">
        <v>1462878648</v>
      </c>
      <c r="L3699">
        <v>1461064248</v>
      </c>
      <c r="M3699" s="20">
        <f>(((K3699/60)/60)/24)+DATE(1970,1,1)</f>
        <v>42500.465833333335</v>
      </c>
      <c r="N3699" s="20">
        <f>(((L3699/60)/60)/24)+DATE(1970,1,1)</f>
        <v>42479.465833333335</v>
      </c>
      <c r="O3699" s="22">
        <f>M3699-N3699</f>
        <v>21</v>
      </c>
      <c r="P3699" t="b">
        <v>0</v>
      </c>
      <c r="Q3699">
        <v>30</v>
      </c>
      <c r="R3699" t="b">
        <v>1</v>
      </c>
      <c r="S3699" t="s">
        <v>8266</v>
      </c>
      <c r="T3699" s="15" t="s">
        <v>8313</v>
      </c>
      <c r="U3699" s="15" t="s">
        <v>8314</v>
      </c>
    </row>
    <row r="3700" spans="1:21" ht="45" x14ac:dyDescent="0.25">
      <c r="A3700">
        <v>3698</v>
      </c>
      <c r="B3700" s="3" t="s">
        <v>3695</v>
      </c>
      <c r="C3700" s="3" t="s">
        <v>7807</v>
      </c>
      <c r="D3700" s="6">
        <v>5000</v>
      </c>
      <c r="E3700" s="8">
        <v>5526</v>
      </c>
      <c r="F3700" s="13">
        <f>IFERROR(ROUND(E3700/Q3700,2),0)</f>
        <v>40.630000000000003</v>
      </c>
      <c r="G3700" s="10">
        <f>ROUND(E3700/D3700,2)</f>
        <v>1.1100000000000001</v>
      </c>
      <c r="H3700" s="9" t="s">
        <v>8217</v>
      </c>
      <c r="I3700" t="s">
        <v>8222</v>
      </c>
      <c r="J3700" t="s">
        <v>8244</v>
      </c>
      <c r="K3700">
        <v>1456946487</v>
      </c>
      <c r="L3700">
        <v>1454354487</v>
      </c>
      <c r="M3700" s="20">
        <f>(((K3700/60)/60)/24)+DATE(1970,1,1)</f>
        <v>42431.806562500002</v>
      </c>
      <c r="N3700" s="20">
        <f>(((L3700/60)/60)/24)+DATE(1970,1,1)</f>
        <v>42401.806562500002</v>
      </c>
      <c r="O3700" s="22">
        <f>M3700-N3700</f>
        <v>30</v>
      </c>
      <c r="P3700" t="b">
        <v>0</v>
      </c>
      <c r="Q3700">
        <v>136</v>
      </c>
      <c r="R3700" t="b">
        <v>1</v>
      </c>
      <c r="S3700" t="s">
        <v>8266</v>
      </c>
      <c r="T3700" s="15" t="s">
        <v>8313</v>
      </c>
      <c r="U3700" s="15" t="s">
        <v>8314</v>
      </c>
    </row>
    <row r="3701" spans="1:21" ht="60" x14ac:dyDescent="0.25">
      <c r="A3701">
        <v>3699</v>
      </c>
      <c r="B3701" s="3" t="s">
        <v>3696</v>
      </c>
      <c r="C3701" s="3" t="s">
        <v>7808</v>
      </c>
      <c r="D3701" s="6">
        <v>2500</v>
      </c>
      <c r="E3701" s="8">
        <v>2520</v>
      </c>
      <c r="F3701" s="13">
        <f>IFERROR(ROUND(E3701/Q3701,2),0)</f>
        <v>63</v>
      </c>
      <c r="G3701" s="10">
        <f>ROUND(E3701/D3701,2)</f>
        <v>1.01</v>
      </c>
      <c r="H3701" s="9" t="s">
        <v>8217</v>
      </c>
      <c r="I3701" t="s">
        <v>8222</v>
      </c>
      <c r="J3701" t="s">
        <v>8244</v>
      </c>
      <c r="K3701">
        <v>1413383216</v>
      </c>
      <c r="L3701">
        <v>1410791216</v>
      </c>
      <c r="M3701" s="20">
        <f>(((K3701/60)/60)/24)+DATE(1970,1,1)</f>
        <v>41927.602037037039</v>
      </c>
      <c r="N3701" s="20">
        <f>(((L3701/60)/60)/24)+DATE(1970,1,1)</f>
        <v>41897.602037037039</v>
      </c>
      <c r="O3701" s="22">
        <f>M3701-N3701</f>
        <v>30</v>
      </c>
      <c r="P3701" t="b">
        <v>0</v>
      </c>
      <c r="Q3701">
        <v>40</v>
      </c>
      <c r="R3701" t="b">
        <v>1</v>
      </c>
      <c r="S3701" t="s">
        <v>8266</v>
      </c>
      <c r="T3701" s="15" t="s">
        <v>8313</v>
      </c>
      <c r="U3701" s="15" t="s">
        <v>8314</v>
      </c>
    </row>
    <row r="3702" spans="1:21" ht="30" x14ac:dyDescent="0.25">
      <c r="A3702">
        <v>3700</v>
      </c>
      <c r="B3702" s="3" t="s">
        <v>3697</v>
      </c>
      <c r="C3702" s="3" t="s">
        <v>7809</v>
      </c>
      <c r="D3702" s="6">
        <v>500</v>
      </c>
      <c r="E3702" s="8">
        <v>606</v>
      </c>
      <c r="F3702" s="13">
        <f>IFERROR(ROUND(E3702/Q3702,2),0)</f>
        <v>33.67</v>
      </c>
      <c r="G3702" s="10">
        <f>ROUND(E3702/D3702,2)</f>
        <v>1.21</v>
      </c>
      <c r="H3702" s="9" t="s">
        <v>8217</v>
      </c>
      <c r="I3702" t="s">
        <v>8222</v>
      </c>
      <c r="J3702" t="s">
        <v>8244</v>
      </c>
      <c r="K3702">
        <v>1412092800</v>
      </c>
      <c r="L3702">
        <v>1409493800</v>
      </c>
      <c r="M3702" s="20">
        <f>(((K3702/60)/60)/24)+DATE(1970,1,1)</f>
        <v>41912.666666666664</v>
      </c>
      <c r="N3702" s="20">
        <f>(((L3702/60)/60)/24)+DATE(1970,1,1)</f>
        <v>41882.585648148146</v>
      </c>
      <c r="O3702" s="22">
        <f>M3702-N3702</f>
        <v>30.081018518518249</v>
      </c>
      <c r="P3702" t="b">
        <v>0</v>
      </c>
      <c r="Q3702">
        <v>18</v>
      </c>
      <c r="R3702" t="b">
        <v>1</v>
      </c>
      <c r="S3702" t="s">
        <v>8266</v>
      </c>
      <c r="T3702" s="15" t="s">
        <v>8313</v>
      </c>
      <c r="U3702" s="15" t="s">
        <v>8314</v>
      </c>
    </row>
    <row r="3703" spans="1:21" ht="60" x14ac:dyDescent="0.25">
      <c r="A3703">
        <v>3701</v>
      </c>
      <c r="B3703" s="3" t="s">
        <v>3698</v>
      </c>
      <c r="C3703" s="3" t="s">
        <v>7810</v>
      </c>
      <c r="D3703" s="6">
        <v>1500</v>
      </c>
      <c r="E3703" s="8">
        <v>1505</v>
      </c>
      <c r="F3703" s="13">
        <f>IFERROR(ROUND(E3703/Q3703,2),0)</f>
        <v>38.590000000000003</v>
      </c>
      <c r="G3703" s="10">
        <f>ROUND(E3703/D3703,2)</f>
        <v>1</v>
      </c>
      <c r="H3703" s="9" t="s">
        <v>8217</v>
      </c>
      <c r="I3703" t="s">
        <v>8223</v>
      </c>
      <c r="J3703" t="s">
        <v>8245</v>
      </c>
      <c r="K3703">
        <v>1433422793</v>
      </c>
      <c r="L3703">
        <v>1430830793</v>
      </c>
      <c r="M3703" s="20">
        <f>(((K3703/60)/60)/24)+DATE(1970,1,1)</f>
        <v>42159.541585648149</v>
      </c>
      <c r="N3703" s="20">
        <f>(((L3703/60)/60)/24)+DATE(1970,1,1)</f>
        <v>42129.541585648149</v>
      </c>
      <c r="O3703" s="22">
        <f>M3703-N3703</f>
        <v>30</v>
      </c>
      <c r="P3703" t="b">
        <v>0</v>
      </c>
      <c r="Q3703">
        <v>39</v>
      </c>
      <c r="R3703" t="b">
        <v>1</v>
      </c>
      <c r="S3703" t="s">
        <v>8266</v>
      </c>
      <c r="T3703" s="15" t="s">
        <v>8313</v>
      </c>
      <c r="U3703" s="15" t="s">
        <v>8314</v>
      </c>
    </row>
    <row r="3704" spans="1:21" ht="60" x14ac:dyDescent="0.25">
      <c r="A3704">
        <v>3702</v>
      </c>
      <c r="B3704" s="3" t="s">
        <v>3699</v>
      </c>
      <c r="C3704" s="3" t="s">
        <v>7811</v>
      </c>
      <c r="D3704" s="6">
        <v>3000</v>
      </c>
      <c r="E3704" s="8">
        <v>3275</v>
      </c>
      <c r="F3704" s="13">
        <f>IFERROR(ROUND(E3704/Q3704,2),0)</f>
        <v>155.94999999999999</v>
      </c>
      <c r="G3704" s="10">
        <f>ROUND(E3704/D3704,2)</f>
        <v>1.0900000000000001</v>
      </c>
      <c r="H3704" s="9" t="s">
        <v>8217</v>
      </c>
      <c r="I3704" t="s">
        <v>8223</v>
      </c>
      <c r="J3704" t="s">
        <v>8245</v>
      </c>
      <c r="K3704">
        <v>1468191540</v>
      </c>
      <c r="L3704">
        <v>1464958484</v>
      </c>
      <c r="M3704" s="20">
        <f>(((K3704/60)/60)/24)+DATE(1970,1,1)</f>
        <v>42561.957638888889</v>
      </c>
      <c r="N3704" s="20">
        <f>(((L3704/60)/60)/24)+DATE(1970,1,1)</f>
        <v>42524.53800925926</v>
      </c>
      <c r="O3704" s="22">
        <f>M3704-N3704</f>
        <v>37.419629629628616</v>
      </c>
      <c r="P3704" t="b">
        <v>0</v>
      </c>
      <c r="Q3704">
        <v>21</v>
      </c>
      <c r="R3704" t="b">
        <v>1</v>
      </c>
      <c r="S3704" t="s">
        <v>8266</v>
      </c>
      <c r="T3704" s="15" t="s">
        <v>8313</v>
      </c>
      <c r="U3704" s="15" t="s">
        <v>8314</v>
      </c>
    </row>
    <row r="3705" spans="1:21" ht="60" x14ac:dyDescent="0.25">
      <c r="A3705">
        <v>3703</v>
      </c>
      <c r="B3705" s="3" t="s">
        <v>3700</v>
      </c>
      <c r="C3705" s="3" t="s">
        <v>7812</v>
      </c>
      <c r="D3705" s="6">
        <v>1050</v>
      </c>
      <c r="E3705" s="8">
        <v>1296</v>
      </c>
      <c r="F3705" s="13">
        <f>IFERROR(ROUND(E3705/Q3705,2),0)</f>
        <v>43.2</v>
      </c>
      <c r="G3705" s="10">
        <f>ROUND(E3705/D3705,2)</f>
        <v>1.23</v>
      </c>
      <c r="H3705" s="9" t="s">
        <v>8217</v>
      </c>
      <c r="I3705" t="s">
        <v>8222</v>
      </c>
      <c r="J3705" t="s">
        <v>8244</v>
      </c>
      <c r="K3705">
        <v>1471071540</v>
      </c>
      <c r="L3705">
        <v>1467720388</v>
      </c>
      <c r="M3705" s="20">
        <f>(((K3705/60)/60)/24)+DATE(1970,1,1)</f>
        <v>42595.290972222225</v>
      </c>
      <c r="N3705" s="20">
        <f>(((L3705/60)/60)/24)+DATE(1970,1,1)</f>
        <v>42556.504490740743</v>
      </c>
      <c r="O3705" s="22">
        <f>M3705-N3705</f>
        <v>38.786481481482042</v>
      </c>
      <c r="P3705" t="b">
        <v>0</v>
      </c>
      <c r="Q3705">
        <v>30</v>
      </c>
      <c r="R3705" t="b">
        <v>1</v>
      </c>
      <c r="S3705" t="s">
        <v>8266</v>
      </c>
      <c r="T3705" s="15" t="s">
        <v>8313</v>
      </c>
      <c r="U3705" s="15" t="s">
        <v>8314</v>
      </c>
    </row>
    <row r="3706" spans="1:21" ht="60" x14ac:dyDescent="0.25">
      <c r="A3706">
        <v>3704</v>
      </c>
      <c r="B3706" s="3" t="s">
        <v>3701</v>
      </c>
      <c r="C3706" s="3" t="s">
        <v>7813</v>
      </c>
      <c r="D3706" s="6">
        <v>300</v>
      </c>
      <c r="E3706" s="8">
        <v>409.01</v>
      </c>
      <c r="F3706" s="13">
        <f>IFERROR(ROUND(E3706/Q3706,2),0)</f>
        <v>15.15</v>
      </c>
      <c r="G3706" s="10">
        <f>ROUND(E3706/D3706,2)</f>
        <v>1.36</v>
      </c>
      <c r="H3706" s="9" t="s">
        <v>8217</v>
      </c>
      <c r="I3706" t="s">
        <v>8223</v>
      </c>
      <c r="J3706" t="s">
        <v>8245</v>
      </c>
      <c r="K3706">
        <v>1464712394</v>
      </c>
      <c r="L3706">
        <v>1459528394</v>
      </c>
      <c r="M3706" s="20">
        <f>(((K3706/60)/60)/24)+DATE(1970,1,1)</f>
        <v>42521.689745370371</v>
      </c>
      <c r="N3706" s="20">
        <f>(((L3706/60)/60)/24)+DATE(1970,1,1)</f>
        <v>42461.689745370371</v>
      </c>
      <c r="O3706" s="22">
        <f>M3706-N3706</f>
        <v>60</v>
      </c>
      <c r="P3706" t="b">
        <v>0</v>
      </c>
      <c r="Q3706">
        <v>27</v>
      </c>
      <c r="R3706" t="b">
        <v>1</v>
      </c>
      <c r="S3706" t="s">
        <v>8266</v>
      </c>
      <c r="T3706" s="15" t="s">
        <v>8313</v>
      </c>
      <c r="U3706" s="15" t="s">
        <v>8314</v>
      </c>
    </row>
    <row r="3707" spans="1:21" ht="60" x14ac:dyDescent="0.25">
      <c r="A3707">
        <v>3705</v>
      </c>
      <c r="B3707" s="3" t="s">
        <v>3702</v>
      </c>
      <c r="C3707" s="3" t="s">
        <v>7814</v>
      </c>
      <c r="D3707" s="6">
        <v>2827</v>
      </c>
      <c r="E3707" s="8">
        <v>2925</v>
      </c>
      <c r="F3707" s="13">
        <f>IFERROR(ROUND(E3707/Q3707,2),0)</f>
        <v>83.57</v>
      </c>
      <c r="G3707" s="10">
        <f>ROUND(E3707/D3707,2)</f>
        <v>1.03</v>
      </c>
      <c r="H3707" s="9" t="s">
        <v>8217</v>
      </c>
      <c r="I3707" t="s">
        <v>8222</v>
      </c>
      <c r="J3707" t="s">
        <v>8244</v>
      </c>
      <c r="K3707">
        <v>1403546400</v>
      </c>
      <c r="L3707">
        <v>1401714114</v>
      </c>
      <c r="M3707" s="20">
        <f>(((K3707/60)/60)/24)+DATE(1970,1,1)</f>
        <v>41813.75</v>
      </c>
      <c r="N3707" s="20">
        <f>(((L3707/60)/60)/24)+DATE(1970,1,1)</f>
        <v>41792.542986111112</v>
      </c>
      <c r="O3707" s="22">
        <f>M3707-N3707</f>
        <v>21.207013888888469</v>
      </c>
      <c r="P3707" t="b">
        <v>0</v>
      </c>
      <c r="Q3707">
        <v>35</v>
      </c>
      <c r="R3707" t="b">
        <v>1</v>
      </c>
      <c r="S3707" t="s">
        <v>8266</v>
      </c>
      <c r="T3707" s="15" t="s">
        <v>8313</v>
      </c>
      <c r="U3707" s="15" t="s">
        <v>8314</v>
      </c>
    </row>
    <row r="3708" spans="1:21" ht="45" x14ac:dyDescent="0.25">
      <c r="A3708">
        <v>3706</v>
      </c>
      <c r="B3708" s="3" t="s">
        <v>3703</v>
      </c>
      <c r="C3708" s="3" t="s">
        <v>7815</v>
      </c>
      <c r="D3708" s="6">
        <v>1500</v>
      </c>
      <c r="E3708" s="8">
        <v>1820</v>
      </c>
      <c r="F3708" s="13">
        <f>IFERROR(ROUND(E3708/Q3708,2),0)</f>
        <v>140</v>
      </c>
      <c r="G3708" s="10">
        <f>ROUND(E3708/D3708,2)</f>
        <v>1.21</v>
      </c>
      <c r="H3708" s="9" t="s">
        <v>8217</v>
      </c>
      <c r="I3708" t="s">
        <v>8222</v>
      </c>
      <c r="J3708" t="s">
        <v>8244</v>
      </c>
      <c r="K3708">
        <v>1410558949</v>
      </c>
      <c r="L3708">
        <v>1409262949</v>
      </c>
      <c r="M3708" s="20">
        <f>(((K3708/60)/60)/24)+DATE(1970,1,1)</f>
        <v>41894.913761574076</v>
      </c>
      <c r="N3708" s="20">
        <f>(((L3708/60)/60)/24)+DATE(1970,1,1)</f>
        <v>41879.913761574076</v>
      </c>
      <c r="O3708" s="22">
        <f>M3708-N3708</f>
        <v>15</v>
      </c>
      <c r="P3708" t="b">
        <v>0</v>
      </c>
      <c r="Q3708">
        <v>13</v>
      </c>
      <c r="R3708" t="b">
        <v>1</v>
      </c>
      <c r="S3708" t="s">
        <v>8266</v>
      </c>
      <c r="T3708" s="15" t="s">
        <v>8313</v>
      </c>
      <c r="U3708" s="15" t="s">
        <v>8314</v>
      </c>
    </row>
    <row r="3709" spans="1:21" ht="45" x14ac:dyDescent="0.25">
      <c r="A3709">
        <v>3707</v>
      </c>
      <c r="B3709" s="3" t="s">
        <v>3704</v>
      </c>
      <c r="C3709" s="3" t="s">
        <v>7816</v>
      </c>
      <c r="D3709" s="6">
        <v>1000</v>
      </c>
      <c r="E3709" s="8">
        <v>1860</v>
      </c>
      <c r="F3709" s="13">
        <f>IFERROR(ROUND(E3709/Q3709,2),0)</f>
        <v>80.87</v>
      </c>
      <c r="G3709" s="10">
        <f>ROUND(E3709/D3709,2)</f>
        <v>1.86</v>
      </c>
      <c r="H3709" s="9" t="s">
        <v>8217</v>
      </c>
      <c r="I3709" t="s">
        <v>8222</v>
      </c>
      <c r="J3709" t="s">
        <v>8244</v>
      </c>
      <c r="K3709">
        <v>1469165160</v>
      </c>
      <c r="L3709">
        <v>1467335378</v>
      </c>
      <c r="M3709" s="20">
        <f>(((K3709/60)/60)/24)+DATE(1970,1,1)</f>
        <v>42573.226388888885</v>
      </c>
      <c r="N3709" s="20">
        <f>(((L3709/60)/60)/24)+DATE(1970,1,1)</f>
        <v>42552.048356481479</v>
      </c>
      <c r="O3709" s="22">
        <f>M3709-N3709</f>
        <v>21.178032407406135</v>
      </c>
      <c r="P3709" t="b">
        <v>0</v>
      </c>
      <c r="Q3709">
        <v>23</v>
      </c>
      <c r="R3709" t="b">
        <v>1</v>
      </c>
      <c r="S3709" t="s">
        <v>8266</v>
      </c>
      <c r="T3709" s="15" t="s">
        <v>8313</v>
      </c>
      <c r="U3709" s="15" t="s">
        <v>8314</v>
      </c>
    </row>
    <row r="3710" spans="1:21" ht="60" x14ac:dyDescent="0.25">
      <c r="A3710">
        <v>3708</v>
      </c>
      <c r="B3710" s="3" t="s">
        <v>3705</v>
      </c>
      <c r="C3710" s="3" t="s">
        <v>7817</v>
      </c>
      <c r="D3710" s="6">
        <v>700</v>
      </c>
      <c r="E3710" s="8">
        <v>2100</v>
      </c>
      <c r="F3710" s="13">
        <f>IFERROR(ROUND(E3710/Q3710,2),0)</f>
        <v>53.85</v>
      </c>
      <c r="G3710" s="10">
        <f>ROUND(E3710/D3710,2)</f>
        <v>3</v>
      </c>
      <c r="H3710" s="9" t="s">
        <v>8217</v>
      </c>
      <c r="I3710" t="s">
        <v>8222</v>
      </c>
      <c r="J3710" t="s">
        <v>8244</v>
      </c>
      <c r="K3710">
        <v>1404444286</v>
      </c>
      <c r="L3710">
        <v>1403234686</v>
      </c>
      <c r="M3710" s="20">
        <f>(((K3710/60)/60)/24)+DATE(1970,1,1)</f>
        <v>41824.142199074071</v>
      </c>
      <c r="N3710" s="20">
        <f>(((L3710/60)/60)/24)+DATE(1970,1,1)</f>
        <v>41810.142199074071</v>
      </c>
      <c r="O3710" s="22">
        <f>M3710-N3710</f>
        <v>14</v>
      </c>
      <c r="P3710" t="b">
        <v>0</v>
      </c>
      <c r="Q3710">
        <v>39</v>
      </c>
      <c r="R3710" t="b">
        <v>1</v>
      </c>
      <c r="S3710" t="s">
        <v>8266</v>
      </c>
      <c r="T3710" s="15" t="s">
        <v>8313</v>
      </c>
      <c r="U3710" s="15" t="s">
        <v>8314</v>
      </c>
    </row>
    <row r="3711" spans="1:21" ht="45" x14ac:dyDescent="0.25">
      <c r="A3711">
        <v>3709</v>
      </c>
      <c r="B3711" s="3" t="s">
        <v>3706</v>
      </c>
      <c r="C3711" s="3" t="s">
        <v>7818</v>
      </c>
      <c r="D3711" s="6">
        <v>1000</v>
      </c>
      <c r="E3711" s="8">
        <v>1082.5</v>
      </c>
      <c r="F3711" s="13">
        <f>IFERROR(ROUND(E3711/Q3711,2),0)</f>
        <v>30.93</v>
      </c>
      <c r="G3711" s="10">
        <f>ROUND(E3711/D3711,2)</f>
        <v>1.08</v>
      </c>
      <c r="H3711" s="9" t="s">
        <v>8217</v>
      </c>
      <c r="I3711" t="s">
        <v>8223</v>
      </c>
      <c r="J3711" t="s">
        <v>8245</v>
      </c>
      <c r="K3711">
        <v>1403715546</v>
      </c>
      <c r="L3711">
        <v>1401123546</v>
      </c>
      <c r="M3711" s="20">
        <f>(((K3711/60)/60)/24)+DATE(1970,1,1)</f>
        <v>41815.707708333335</v>
      </c>
      <c r="N3711" s="20">
        <f>(((L3711/60)/60)/24)+DATE(1970,1,1)</f>
        <v>41785.707708333335</v>
      </c>
      <c r="O3711" s="22">
        <f>M3711-N3711</f>
        <v>30</v>
      </c>
      <c r="P3711" t="b">
        <v>0</v>
      </c>
      <c r="Q3711">
        <v>35</v>
      </c>
      <c r="R3711" t="b">
        <v>1</v>
      </c>
      <c r="S3711" t="s">
        <v>8266</v>
      </c>
      <c r="T3711" s="15" t="s">
        <v>8313</v>
      </c>
      <c r="U3711" s="15" t="s">
        <v>8314</v>
      </c>
    </row>
    <row r="3712" spans="1:21" ht="30" x14ac:dyDescent="0.25">
      <c r="A3712">
        <v>3710</v>
      </c>
      <c r="B3712" s="3" t="s">
        <v>3707</v>
      </c>
      <c r="C3712" s="3" t="s">
        <v>7819</v>
      </c>
      <c r="D3712" s="6">
        <v>1300</v>
      </c>
      <c r="E3712" s="8">
        <v>1835</v>
      </c>
      <c r="F3712" s="13">
        <f>IFERROR(ROUND(E3712/Q3712,2),0)</f>
        <v>67.959999999999994</v>
      </c>
      <c r="G3712" s="10">
        <f>ROUND(E3712/D3712,2)</f>
        <v>1.41</v>
      </c>
      <c r="H3712" s="9" t="s">
        <v>8217</v>
      </c>
      <c r="I3712" t="s">
        <v>8222</v>
      </c>
      <c r="J3712" t="s">
        <v>8244</v>
      </c>
      <c r="K3712">
        <v>1428068988</v>
      </c>
      <c r="L3712">
        <v>1425908988</v>
      </c>
      <c r="M3712" s="20">
        <f>(((K3712/60)/60)/24)+DATE(1970,1,1)</f>
        <v>42097.576249999998</v>
      </c>
      <c r="N3712" s="20">
        <f>(((L3712/60)/60)/24)+DATE(1970,1,1)</f>
        <v>42072.576249999998</v>
      </c>
      <c r="O3712" s="22">
        <f>M3712-N3712</f>
        <v>25</v>
      </c>
      <c r="P3712" t="b">
        <v>0</v>
      </c>
      <c r="Q3712">
        <v>27</v>
      </c>
      <c r="R3712" t="b">
        <v>1</v>
      </c>
      <c r="S3712" t="s">
        <v>8266</v>
      </c>
      <c r="T3712" s="15" t="s">
        <v>8313</v>
      </c>
      <c r="U3712" s="15" t="s">
        <v>8314</v>
      </c>
    </row>
    <row r="3713" spans="1:21" ht="30" x14ac:dyDescent="0.25">
      <c r="A3713">
        <v>3711</v>
      </c>
      <c r="B3713" s="3" t="s">
        <v>3708</v>
      </c>
      <c r="C3713" s="3" t="s">
        <v>7820</v>
      </c>
      <c r="D3713" s="6">
        <v>500</v>
      </c>
      <c r="E3713" s="8">
        <v>570</v>
      </c>
      <c r="F3713" s="13">
        <f>IFERROR(ROUND(E3713/Q3713,2),0)</f>
        <v>27.14</v>
      </c>
      <c r="G3713" s="10">
        <f>ROUND(E3713/D3713,2)</f>
        <v>1.1399999999999999</v>
      </c>
      <c r="H3713" s="9" t="s">
        <v>8217</v>
      </c>
      <c r="I3713" t="s">
        <v>8222</v>
      </c>
      <c r="J3713" t="s">
        <v>8244</v>
      </c>
      <c r="K3713">
        <v>1402848000</v>
      </c>
      <c r="L3713">
        <v>1400606573</v>
      </c>
      <c r="M3713" s="20">
        <f>(((K3713/60)/60)/24)+DATE(1970,1,1)</f>
        <v>41805.666666666664</v>
      </c>
      <c r="N3713" s="20">
        <f>(((L3713/60)/60)/24)+DATE(1970,1,1)</f>
        <v>41779.724224537036</v>
      </c>
      <c r="O3713" s="22">
        <f>M3713-N3713</f>
        <v>25.942442129628034</v>
      </c>
      <c r="P3713" t="b">
        <v>0</v>
      </c>
      <c r="Q3713">
        <v>21</v>
      </c>
      <c r="R3713" t="b">
        <v>1</v>
      </c>
      <c r="S3713" t="s">
        <v>8266</v>
      </c>
      <c r="T3713" s="15" t="s">
        <v>8313</v>
      </c>
      <c r="U3713" s="15" t="s">
        <v>8314</v>
      </c>
    </row>
    <row r="3714" spans="1:21" ht="60" x14ac:dyDescent="0.25">
      <c r="A3714">
        <v>3712</v>
      </c>
      <c r="B3714" s="3" t="s">
        <v>3709</v>
      </c>
      <c r="C3714" s="3" t="s">
        <v>7821</v>
      </c>
      <c r="D3714" s="6">
        <v>7500</v>
      </c>
      <c r="E3714" s="8">
        <v>11530</v>
      </c>
      <c r="F3714" s="13">
        <f>IFERROR(ROUND(E3714/Q3714,2),0)</f>
        <v>110.87</v>
      </c>
      <c r="G3714" s="10">
        <f>ROUND(E3714/D3714,2)</f>
        <v>1.54</v>
      </c>
      <c r="H3714" s="9" t="s">
        <v>8217</v>
      </c>
      <c r="I3714" t="s">
        <v>8222</v>
      </c>
      <c r="J3714" t="s">
        <v>8244</v>
      </c>
      <c r="K3714">
        <v>1433055540</v>
      </c>
      <c r="L3714">
        <v>1431230867</v>
      </c>
      <c r="M3714" s="20">
        <f>(((K3714/60)/60)/24)+DATE(1970,1,1)</f>
        <v>42155.290972222225</v>
      </c>
      <c r="N3714" s="20">
        <f>(((L3714/60)/60)/24)+DATE(1970,1,1)</f>
        <v>42134.172071759262</v>
      </c>
      <c r="O3714" s="22">
        <f>M3714-N3714</f>
        <v>21.118900462963211</v>
      </c>
      <c r="P3714" t="b">
        <v>0</v>
      </c>
      <c r="Q3714">
        <v>104</v>
      </c>
      <c r="R3714" t="b">
        <v>1</v>
      </c>
      <c r="S3714" t="s">
        <v>8266</v>
      </c>
      <c r="T3714" s="15" t="s">
        <v>8313</v>
      </c>
      <c r="U3714" s="15" t="s">
        <v>8314</v>
      </c>
    </row>
    <row r="3715" spans="1:21" ht="45" x14ac:dyDescent="0.25">
      <c r="A3715">
        <v>3713</v>
      </c>
      <c r="B3715" s="3" t="s">
        <v>3710</v>
      </c>
      <c r="C3715" s="3" t="s">
        <v>7822</v>
      </c>
      <c r="D3715" s="6">
        <v>2000</v>
      </c>
      <c r="E3715" s="8">
        <v>2030</v>
      </c>
      <c r="F3715" s="13">
        <f>IFERROR(ROUND(E3715/Q3715,2),0)</f>
        <v>106.84</v>
      </c>
      <c r="G3715" s="10">
        <f>ROUND(E3715/D3715,2)</f>
        <v>1.02</v>
      </c>
      <c r="H3715" s="9" t="s">
        <v>8217</v>
      </c>
      <c r="I3715" t="s">
        <v>8222</v>
      </c>
      <c r="J3715" t="s">
        <v>8244</v>
      </c>
      <c r="K3715">
        <v>1465062166</v>
      </c>
      <c r="L3715">
        <v>1463334166</v>
      </c>
      <c r="M3715" s="20">
        <f>(((K3715/60)/60)/24)+DATE(1970,1,1)</f>
        <v>42525.738032407404</v>
      </c>
      <c r="N3715" s="20">
        <f>(((L3715/60)/60)/24)+DATE(1970,1,1)</f>
        <v>42505.738032407404</v>
      </c>
      <c r="O3715" s="22">
        <f>M3715-N3715</f>
        <v>20</v>
      </c>
      <c r="P3715" t="b">
        <v>0</v>
      </c>
      <c r="Q3715">
        <v>19</v>
      </c>
      <c r="R3715" t="b">
        <v>1</v>
      </c>
      <c r="S3715" t="s">
        <v>8266</v>
      </c>
      <c r="T3715" s="15" t="s">
        <v>8313</v>
      </c>
      <c r="U3715" s="15" t="s">
        <v>8314</v>
      </c>
    </row>
    <row r="3716" spans="1:21" ht="60" x14ac:dyDescent="0.25">
      <c r="A3716">
        <v>3714</v>
      </c>
      <c r="B3716" s="3" t="s">
        <v>3711</v>
      </c>
      <c r="C3716" s="3" t="s">
        <v>7823</v>
      </c>
      <c r="D3716" s="6">
        <v>10000</v>
      </c>
      <c r="E3716" s="8">
        <v>10235</v>
      </c>
      <c r="F3716" s="13">
        <f>IFERROR(ROUND(E3716/Q3716,2),0)</f>
        <v>105.52</v>
      </c>
      <c r="G3716" s="10">
        <f>ROUND(E3716/D3716,2)</f>
        <v>1.02</v>
      </c>
      <c r="H3716" s="9" t="s">
        <v>8217</v>
      </c>
      <c r="I3716" t="s">
        <v>8222</v>
      </c>
      <c r="J3716" t="s">
        <v>8244</v>
      </c>
      <c r="K3716">
        <v>1432612740</v>
      </c>
      <c r="L3716">
        <v>1429881667</v>
      </c>
      <c r="M3716" s="20">
        <f>(((K3716/60)/60)/24)+DATE(1970,1,1)</f>
        <v>42150.165972222225</v>
      </c>
      <c r="N3716" s="20">
        <f>(((L3716/60)/60)/24)+DATE(1970,1,1)</f>
        <v>42118.556331018524</v>
      </c>
      <c r="O3716" s="22">
        <f>M3716-N3716</f>
        <v>31.609641203700448</v>
      </c>
      <c r="P3716" t="b">
        <v>0</v>
      </c>
      <c r="Q3716">
        <v>97</v>
      </c>
      <c r="R3716" t="b">
        <v>1</v>
      </c>
      <c r="S3716" t="s">
        <v>8266</v>
      </c>
      <c r="T3716" s="15" t="s">
        <v>8313</v>
      </c>
      <c r="U3716" s="15" t="s">
        <v>8314</v>
      </c>
    </row>
    <row r="3717" spans="1:21" ht="60" x14ac:dyDescent="0.25">
      <c r="A3717">
        <v>3715</v>
      </c>
      <c r="B3717" s="3" t="s">
        <v>3712</v>
      </c>
      <c r="C3717" s="3" t="s">
        <v>7824</v>
      </c>
      <c r="D3717" s="6">
        <v>3500</v>
      </c>
      <c r="E3717" s="8">
        <v>3590</v>
      </c>
      <c r="F3717" s="13">
        <f>IFERROR(ROUND(E3717/Q3717,2),0)</f>
        <v>132.96</v>
      </c>
      <c r="G3717" s="10">
        <f>ROUND(E3717/D3717,2)</f>
        <v>1.03</v>
      </c>
      <c r="H3717" s="9" t="s">
        <v>8217</v>
      </c>
      <c r="I3717" t="s">
        <v>8223</v>
      </c>
      <c r="J3717" t="s">
        <v>8245</v>
      </c>
      <c r="K3717">
        <v>1427806320</v>
      </c>
      <c r="L3717">
        <v>1422834819</v>
      </c>
      <c r="M3717" s="20">
        <f>(((K3717/60)/60)/24)+DATE(1970,1,1)</f>
        <v>42094.536111111112</v>
      </c>
      <c r="N3717" s="20">
        <f>(((L3717/60)/60)/24)+DATE(1970,1,1)</f>
        <v>42036.995590277773</v>
      </c>
      <c r="O3717" s="22">
        <f>M3717-N3717</f>
        <v>57.540520833339542</v>
      </c>
      <c r="P3717" t="b">
        <v>0</v>
      </c>
      <c r="Q3717">
        <v>27</v>
      </c>
      <c r="R3717" t="b">
        <v>1</v>
      </c>
      <c r="S3717" t="s">
        <v>8266</v>
      </c>
      <c r="T3717" s="15" t="s">
        <v>8313</v>
      </c>
      <c r="U3717" s="15" t="s">
        <v>8314</v>
      </c>
    </row>
    <row r="3718" spans="1:21" ht="45" x14ac:dyDescent="0.25">
      <c r="A3718">
        <v>3716</v>
      </c>
      <c r="B3718" s="3" t="s">
        <v>3713</v>
      </c>
      <c r="C3718" s="3" t="s">
        <v>7825</v>
      </c>
      <c r="D3718" s="6">
        <v>800</v>
      </c>
      <c r="E3718" s="8">
        <v>1246</v>
      </c>
      <c r="F3718" s="13">
        <f>IFERROR(ROUND(E3718/Q3718,2),0)</f>
        <v>51.92</v>
      </c>
      <c r="G3718" s="10">
        <f>ROUND(E3718/D3718,2)</f>
        <v>1.56</v>
      </c>
      <c r="H3718" s="9" t="s">
        <v>8217</v>
      </c>
      <c r="I3718" t="s">
        <v>8222</v>
      </c>
      <c r="J3718" t="s">
        <v>8244</v>
      </c>
      <c r="K3718">
        <v>1453411109</v>
      </c>
      <c r="L3718">
        <v>1450819109</v>
      </c>
      <c r="M3718" s="20">
        <f>(((K3718/60)/60)/24)+DATE(1970,1,1)</f>
        <v>42390.887835648144</v>
      </c>
      <c r="N3718" s="20">
        <f>(((L3718/60)/60)/24)+DATE(1970,1,1)</f>
        <v>42360.887835648144</v>
      </c>
      <c r="O3718" s="22">
        <f>M3718-N3718</f>
        <v>30</v>
      </c>
      <c r="P3718" t="b">
        <v>0</v>
      </c>
      <c r="Q3718">
        <v>24</v>
      </c>
      <c r="R3718" t="b">
        <v>1</v>
      </c>
      <c r="S3718" t="s">
        <v>8266</v>
      </c>
      <c r="T3718" s="15" t="s">
        <v>8313</v>
      </c>
      <c r="U3718" s="15" t="s">
        <v>8314</v>
      </c>
    </row>
    <row r="3719" spans="1:21" ht="45" x14ac:dyDescent="0.25">
      <c r="A3719">
        <v>3717</v>
      </c>
      <c r="B3719" s="3" t="s">
        <v>3714</v>
      </c>
      <c r="C3719" s="3" t="s">
        <v>7826</v>
      </c>
      <c r="D3719" s="6">
        <v>4000</v>
      </c>
      <c r="E3719" s="8">
        <v>4030</v>
      </c>
      <c r="F3719" s="13">
        <f>IFERROR(ROUND(E3719/Q3719,2),0)</f>
        <v>310</v>
      </c>
      <c r="G3719" s="10">
        <f>ROUND(E3719/D3719,2)</f>
        <v>1.01</v>
      </c>
      <c r="H3719" s="9" t="s">
        <v>8217</v>
      </c>
      <c r="I3719" t="s">
        <v>8223</v>
      </c>
      <c r="J3719" t="s">
        <v>8245</v>
      </c>
      <c r="K3719">
        <v>1431204449</v>
      </c>
      <c r="L3719">
        <v>1428526049</v>
      </c>
      <c r="M3719" s="20">
        <f>(((K3719/60)/60)/24)+DATE(1970,1,1)</f>
        <v>42133.866307870368</v>
      </c>
      <c r="N3719" s="20">
        <f>(((L3719/60)/60)/24)+DATE(1970,1,1)</f>
        <v>42102.866307870368</v>
      </c>
      <c r="O3719" s="22">
        <f>M3719-N3719</f>
        <v>31</v>
      </c>
      <c r="P3719" t="b">
        <v>0</v>
      </c>
      <c r="Q3719">
        <v>13</v>
      </c>
      <c r="R3719" t="b">
        <v>1</v>
      </c>
      <c r="S3719" t="s">
        <v>8266</v>
      </c>
      <c r="T3719" s="15" t="s">
        <v>8313</v>
      </c>
      <c r="U3719" s="15" t="s">
        <v>8314</v>
      </c>
    </row>
    <row r="3720" spans="1:21" ht="45" x14ac:dyDescent="0.25">
      <c r="A3720">
        <v>3718</v>
      </c>
      <c r="B3720" s="3" t="s">
        <v>3715</v>
      </c>
      <c r="C3720" s="3" t="s">
        <v>7827</v>
      </c>
      <c r="D3720" s="6">
        <v>500</v>
      </c>
      <c r="E3720" s="8">
        <v>1197</v>
      </c>
      <c r="F3720" s="13">
        <f>IFERROR(ROUND(E3720/Q3720,2),0)</f>
        <v>26.02</v>
      </c>
      <c r="G3720" s="10">
        <f>ROUND(E3720/D3720,2)</f>
        <v>2.39</v>
      </c>
      <c r="H3720" s="9" t="s">
        <v>8217</v>
      </c>
      <c r="I3720" t="s">
        <v>8223</v>
      </c>
      <c r="J3720" t="s">
        <v>8245</v>
      </c>
      <c r="K3720">
        <v>1425057075</v>
      </c>
      <c r="L3720">
        <v>1422465075</v>
      </c>
      <c r="M3720" s="20">
        <f>(((K3720/60)/60)/24)+DATE(1970,1,1)</f>
        <v>42062.716145833328</v>
      </c>
      <c r="N3720" s="20">
        <f>(((L3720/60)/60)/24)+DATE(1970,1,1)</f>
        <v>42032.716145833328</v>
      </c>
      <c r="O3720" s="22">
        <f>M3720-N3720</f>
        <v>30</v>
      </c>
      <c r="P3720" t="b">
        <v>0</v>
      </c>
      <c r="Q3720">
        <v>46</v>
      </c>
      <c r="R3720" t="b">
        <v>1</v>
      </c>
      <c r="S3720" t="s">
        <v>8266</v>
      </c>
      <c r="T3720" s="15" t="s">
        <v>8313</v>
      </c>
      <c r="U3720" s="15" t="s">
        <v>8314</v>
      </c>
    </row>
    <row r="3721" spans="1:21" ht="30" x14ac:dyDescent="0.25">
      <c r="A3721">
        <v>3719</v>
      </c>
      <c r="B3721" s="3" t="s">
        <v>3716</v>
      </c>
      <c r="C3721" s="3" t="s">
        <v>7828</v>
      </c>
      <c r="D3721" s="6">
        <v>200</v>
      </c>
      <c r="E3721" s="8">
        <v>420</v>
      </c>
      <c r="F3721" s="13">
        <f>IFERROR(ROUND(E3721/Q3721,2),0)</f>
        <v>105</v>
      </c>
      <c r="G3721" s="10">
        <f>ROUND(E3721/D3721,2)</f>
        <v>2.1</v>
      </c>
      <c r="H3721" s="9" t="s">
        <v>8217</v>
      </c>
      <c r="I3721" t="s">
        <v>8223</v>
      </c>
      <c r="J3721" t="s">
        <v>8245</v>
      </c>
      <c r="K3721">
        <v>1434994266</v>
      </c>
      <c r="L3721">
        <v>1432402266</v>
      </c>
      <c r="M3721" s="20">
        <f>(((K3721/60)/60)/24)+DATE(1970,1,1)</f>
        <v>42177.729930555557</v>
      </c>
      <c r="N3721" s="20">
        <f>(((L3721/60)/60)/24)+DATE(1970,1,1)</f>
        <v>42147.729930555557</v>
      </c>
      <c r="O3721" s="22">
        <f>M3721-N3721</f>
        <v>30</v>
      </c>
      <c r="P3721" t="b">
        <v>0</v>
      </c>
      <c r="Q3721">
        <v>4</v>
      </c>
      <c r="R3721" t="b">
        <v>1</v>
      </c>
      <c r="S3721" t="s">
        <v>8266</v>
      </c>
      <c r="T3721" s="15" t="s">
        <v>8313</v>
      </c>
      <c r="U3721" s="15" t="s">
        <v>8314</v>
      </c>
    </row>
    <row r="3722" spans="1:21" ht="30" x14ac:dyDescent="0.25">
      <c r="A3722">
        <v>3720</v>
      </c>
      <c r="B3722" s="3" t="s">
        <v>3717</v>
      </c>
      <c r="C3722" s="3" t="s">
        <v>7829</v>
      </c>
      <c r="D3722" s="6">
        <v>3300</v>
      </c>
      <c r="E3722" s="8">
        <v>3449</v>
      </c>
      <c r="F3722" s="13">
        <f>IFERROR(ROUND(E3722/Q3722,2),0)</f>
        <v>86.23</v>
      </c>
      <c r="G3722" s="10">
        <f>ROUND(E3722/D3722,2)</f>
        <v>1.05</v>
      </c>
      <c r="H3722" s="9" t="s">
        <v>8217</v>
      </c>
      <c r="I3722" t="s">
        <v>8222</v>
      </c>
      <c r="J3722" t="s">
        <v>8244</v>
      </c>
      <c r="K3722">
        <v>1435881006</v>
      </c>
      <c r="L3722">
        <v>1433980206</v>
      </c>
      <c r="M3722" s="20">
        <f>(((K3722/60)/60)/24)+DATE(1970,1,1)</f>
        <v>42187.993125000001</v>
      </c>
      <c r="N3722" s="20">
        <f>(((L3722/60)/60)/24)+DATE(1970,1,1)</f>
        <v>42165.993125000001</v>
      </c>
      <c r="O3722" s="22">
        <f>M3722-N3722</f>
        <v>22</v>
      </c>
      <c r="P3722" t="b">
        <v>0</v>
      </c>
      <c r="Q3722">
        <v>40</v>
      </c>
      <c r="R3722" t="b">
        <v>1</v>
      </c>
      <c r="S3722" t="s">
        <v>8266</v>
      </c>
      <c r="T3722" s="15" t="s">
        <v>8313</v>
      </c>
      <c r="U3722" s="15" t="s">
        <v>8314</v>
      </c>
    </row>
    <row r="3723" spans="1:21" ht="60" x14ac:dyDescent="0.25">
      <c r="A3723">
        <v>3721</v>
      </c>
      <c r="B3723" s="3" t="s">
        <v>3718</v>
      </c>
      <c r="C3723" s="3" t="s">
        <v>7830</v>
      </c>
      <c r="D3723" s="6">
        <v>5000</v>
      </c>
      <c r="E3723" s="8">
        <v>5040</v>
      </c>
      <c r="F3723" s="13">
        <f>IFERROR(ROUND(E3723/Q3723,2),0)</f>
        <v>114.55</v>
      </c>
      <c r="G3723" s="10">
        <f>ROUND(E3723/D3723,2)</f>
        <v>1.01</v>
      </c>
      <c r="H3723" s="9" t="s">
        <v>8217</v>
      </c>
      <c r="I3723" t="s">
        <v>8222</v>
      </c>
      <c r="J3723" t="s">
        <v>8244</v>
      </c>
      <c r="K3723">
        <v>1415230084</v>
      </c>
      <c r="L3723">
        <v>1413412084</v>
      </c>
      <c r="M3723" s="20">
        <f>(((K3723/60)/60)/24)+DATE(1970,1,1)</f>
        <v>41948.977824074071</v>
      </c>
      <c r="N3723" s="20">
        <f>(((L3723/60)/60)/24)+DATE(1970,1,1)</f>
        <v>41927.936157407406</v>
      </c>
      <c r="O3723" s="22">
        <f>M3723-N3723</f>
        <v>21.041666666664241</v>
      </c>
      <c r="P3723" t="b">
        <v>0</v>
      </c>
      <c r="Q3723">
        <v>44</v>
      </c>
      <c r="R3723" t="b">
        <v>1</v>
      </c>
      <c r="S3723" t="s">
        <v>8266</v>
      </c>
      <c r="T3723" s="15" t="s">
        <v>8313</v>
      </c>
      <c r="U3723" s="15" t="s">
        <v>8314</v>
      </c>
    </row>
    <row r="3724" spans="1:21" ht="60" x14ac:dyDescent="0.25">
      <c r="A3724">
        <v>3722</v>
      </c>
      <c r="B3724" s="3" t="s">
        <v>3719</v>
      </c>
      <c r="C3724" s="3" t="s">
        <v>7831</v>
      </c>
      <c r="D3724" s="6">
        <v>1500</v>
      </c>
      <c r="E3724" s="8">
        <v>1668</v>
      </c>
      <c r="F3724" s="13">
        <f>IFERROR(ROUND(E3724/Q3724,2),0)</f>
        <v>47.66</v>
      </c>
      <c r="G3724" s="10">
        <f>ROUND(E3724/D3724,2)</f>
        <v>1.1100000000000001</v>
      </c>
      <c r="H3724" s="9" t="s">
        <v>8217</v>
      </c>
      <c r="I3724" t="s">
        <v>8227</v>
      </c>
      <c r="J3724" t="s">
        <v>8249</v>
      </c>
      <c r="K3724">
        <v>1455231540</v>
      </c>
      <c r="L3724">
        <v>1452614847</v>
      </c>
      <c r="M3724" s="20">
        <f>(((K3724/60)/60)/24)+DATE(1970,1,1)</f>
        <v>42411.957638888889</v>
      </c>
      <c r="N3724" s="20">
        <f>(((L3724/60)/60)/24)+DATE(1970,1,1)</f>
        <v>42381.671840277777</v>
      </c>
      <c r="O3724" s="22">
        <f>M3724-N3724</f>
        <v>30.285798611112114</v>
      </c>
      <c r="P3724" t="b">
        <v>0</v>
      </c>
      <c r="Q3724">
        <v>35</v>
      </c>
      <c r="R3724" t="b">
        <v>1</v>
      </c>
      <c r="S3724" t="s">
        <v>8266</v>
      </c>
      <c r="T3724" s="15" t="s">
        <v>8313</v>
      </c>
      <c r="U3724" s="15" t="s">
        <v>8314</v>
      </c>
    </row>
    <row r="3725" spans="1:21" ht="30" x14ac:dyDescent="0.25">
      <c r="A3725">
        <v>3723</v>
      </c>
      <c r="B3725" s="3" t="s">
        <v>3720</v>
      </c>
      <c r="C3725" s="3" t="s">
        <v>7832</v>
      </c>
      <c r="D3725" s="6">
        <v>4500</v>
      </c>
      <c r="E3725" s="8">
        <v>4592</v>
      </c>
      <c r="F3725" s="13">
        <f>IFERROR(ROUND(E3725/Q3725,2),0)</f>
        <v>72.89</v>
      </c>
      <c r="G3725" s="10">
        <f>ROUND(E3725/D3725,2)</f>
        <v>1.02</v>
      </c>
      <c r="H3725" s="9" t="s">
        <v>8217</v>
      </c>
      <c r="I3725" t="s">
        <v>8223</v>
      </c>
      <c r="J3725" t="s">
        <v>8245</v>
      </c>
      <c r="K3725">
        <v>1417374262</v>
      </c>
      <c r="L3725">
        <v>1414778662</v>
      </c>
      <c r="M3725" s="20">
        <f>(((K3725/60)/60)/24)+DATE(1970,1,1)</f>
        <v>41973.794699074075</v>
      </c>
      <c r="N3725" s="20">
        <f>(((L3725/60)/60)/24)+DATE(1970,1,1)</f>
        <v>41943.753032407411</v>
      </c>
      <c r="O3725" s="22">
        <f>M3725-N3725</f>
        <v>30.041666666664241</v>
      </c>
      <c r="P3725" t="b">
        <v>0</v>
      </c>
      <c r="Q3725">
        <v>63</v>
      </c>
      <c r="R3725" t="b">
        <v>1</v>
      </c>
      <c r="S3725" t="s">
        <v>8266</v>
      </c>
      <c r="T3725" s="15" t="s">
        <v>8313</v>
      </c>
      <c r="U3725" s="15" t="s">
        <v>8314</v>
      </c>
    </row>
    <row r="3726" spans="1:21" ht="60" x14ac:dyDescent="0.25">
      <c r="A3726">
        <v>3724</v>
      </c>
      <c r="B3726" s="3" t="s">
        <v>3721</v>
      </c>
      <c r="C3726" s="3" t="s">
        <v>7833</v>
      </c>
      <c r="D3726" s="6">
        <v>4300</v>
      </c>
      <c r="E3726" s="8">
        <v>4409.55</v>
      </c>
      <c r="F3726" s="13">
        <f>IFERROR(ROUND(E3726/Q3726,2),0)</f>
        <v>49.55</v>
      </c>
      <c r="G3726" s="10">
        <f>ROUND(E3726/D3726,2)</f>
        <v>1.03</v>
      </c>
      <c r="H3726" s="9" t="s">
        <v>8217</v>
      </c>
      <c r="I3726" t="s">
        <v>8223</v>
      </c>
      <c r="J3726" t="s">
        <v>8245</v>
      </c>
      <c r="K3726">
        <v>1462402800</v>
      </c>
      <c r="L3726">
        <v>1459856860</v>
      </c>
      <c r="M3726" s="20">
        <f>(((K3726/60)/60)/24)+DATE(1970,1,1)</f>
        <v>42494.958333333328</v>
      </c>
      <c r="N3726" s="20">
        <f>(((L3726/60)/60)/24)+DATE(1970,1,1)</f>
        <v>42465.491435185191</v>
      </c>
      <c r="O3726" s="22">
        <f>M3726-N3726</f>
        <v>29.466898148137261</v>
      </c>
      <c r="P3726" t="b">
        <v>0</v>
      </c>
      <c r="Q3726">
        <v>89</v>
      </c>
      <c r="R3726" t="b">
        <v>1</v>
      </c>
      <c r="S3726" t="s">
        <v>8266</v>
      </c>
      <c r="T3726" s="15" t="s">
        <v>8313</v>
      </c>
      <c r="U3726" s="15" t="s">
        <v>8314</v>
      </c>
    </row>
    <row r="3727" spans="1:21" ht="60" x14ac:dyDescent="0.25">
      <c r="A3727">
        <v>3725</v>
      </c>
      <c r="B3727" s="3" t="s">
        <v>3722</v>
      </c>
      <c r="C3727" s="3" t="s">
        <v>7834</v>
      </c>
      <c r="D3727" s="6">
        <v>300</v>
      </c>
      <c r="E3727" s="8">
        <v>381</v>
      </c>
      <c r="F3727" s="13">
        <f>IFERROR(ROUND(E3727/Q3727,2),0)</f>
        <v>25.4</v>
      </c>
      <c r="G3727" s="10">
        <f>ROUND(E3727/D3727,2)</f>
        <v>1.27</v>
      </c>
      <c r="H3727" s="9" t="s">
        <v>8217</v>
      </c>
      <c r="I3727" t="s">
        <v>8223</v>
      </c>
      <c r="J3727" t="s">
        <v>8245</v>
      </c>
      <c r="K3727">
        <v>1455831000</v>
      </c>
      <c r="L3727">
        <v>1454366467</v>
      </c>
      <c r="M3727" s="20">
        <f>(((K3727/60)/60)/24)+DATE(1970,1,1)</f>
        <v>42418.895833333328</v>
      </c>
      <c r="N3727" s="20">
        <f>(((L3727/60)/60)/24)+DATE(1970,1,1)</f>
        <v>42401.945219907408</v>
      </c>
      <c r="O3727" s="22">
        <f>M3727-N3727</f>
        <v>16.950613425920892</v>
      </c>
      <c r="P3727" t="b">
        <v>0</v>
      </c>
      <c r="Q3727">
        <v>15</v>
      </c>
      <c r="R3727" t="b">
        <v>1</v>
      </c>
      <c r="S3727" t="s">
        <v>8266</v>
      </c>
      <c r="T3727" s="15" t="s">
        <v>8313</v>
      </c>
      <c r="U3727" s="15" t="s">
        <v>8314</v>
      </c>
    </row>
    <row r="3728" spans="1:21" ht="45" x14ac:dyDescent="0.25">
      <c r="A3728">
        <v>3726</v>
      </c>
      <c r="B3728" s="3" t="s">
        <v>3723</v>
      </c>
      <c r="C3728" s="3" t="s">
        <v>7835</v>
      </c>
      <c r="D3728" s="6">
        <v>850</v>
      </c>
      <c r="E3728" s="8">
        <v>2879</v>
      </c>
      <c r="F3728" s="13">
        <f>IFERROR(ROUND(E3728/Q3728,2),0)</f>
        <v>62.59</v>
      </c>
      <c r="G3728" s="10">
        <f>ROUND(E3728/D3728,2)</f>
        <v>3.39</v>
      </c>
      <c r="H3728" s="9" t="s">
        <v>8217</v>
      </c>
      <c r="I3728" t="s">
        <v>8222</v>
      </c>
      <c r="J3728" t="s">
        <v>8244</v>
      </c>
      <c r="K3728">
        <v>1461963600</v>
      </c>
      <c r="L3728">
        <v>1459567371</v>
      </c>
      <c r="M3728" s="20">
        <f>(((K3728/60)/60)/24)+DATE(1970,1,1)</f>
        <v>42489.875</v>
      </c>
      <c r="N3728" s="20">
        <f>(((L3728/60)/60)/24)+DATE(1970,1,1)</f>
        <v>42462.140868055561</v>
      </c>
      <c r="O3728" s="22">
        <f>M3728-N3728</f>
        <v>27.734131944438559</v>
      </c>
      <c r="P3728" t="b">
        <v>0</v>
      </c>
      <c r="Q3728">
        <v>46</v>
      </c>
      <c r="R3728" t="b">
        <v>1</v>
      </c>
      <c r="S3728" t="s">
        <v>8266</v>
      </c>
      <c r="T3728" s="15" t="s">
        <v>8313</v>
      </c>
      <c r="U3728" s="15" t="s">
        <v>8314</v>
      </c>
    </row>
    <row r="3729" spans="1:21" ht="45" x14ac:dyDescent="0.25">
      <c r="A3729">
        <v>3727</v>
      </c>
      <c r="B3729" s="3" t="s">
        <v>3724</v>
      </c>
      <c r="C3729" s="3" t="s">
        <v>7836</v>
      </c>
      <c r="D3729" s="6">
        <v>2000</v>
      </c>
      <c r="E3729" s="8">
        <v>2015</v>
      </c>
      <c r="F3729" s="13">
        <f>IFERROR(ROUND(E3729/Q3729,2),0)</f>
        <v>61.06</v>
      </c>
      <c r="G3729" s="10">
        <f>ROUND(E3729/D3729,2)</f>
        <v>1.01</v>
      </c>
      <c r="H3729" s="9" t="s">
        <v>8217</v>
      </c>
      <c r="I3729" t="s">
        <v>8222</v>
      </c>
      <c r="J3729" t="s">
        <v>8244</v>
      </c>
      <c r="K3729">
        <v>1476939300</v>
      </c>
      <c r="L3729">
        <v>1474273294</v>
      </c>
      <c r="M3729" s="20">
        <f>(((K3729/60)/60)/24)+DATE(1970,1,1)</f>
        <v>42663.204861111109</v>
      </c>
      <c r="N3729" s="20">
        <f>(((L3729/60)/60)/24)+DATE(1970,1,1)</f>
        <v>42632.348310185189</v>
      </c>
      <c r="O3729" s="22">
        <f>M3729-N3729</f>
        <v>30.856550925920601</v>
      </c>
      <c r="P3729" t="b">
        <v>0</v>
      </c>
      <c r="Q3729">
        <v>33</v>
      </c>
      <c r="R3729" t="b">
        <v>1</v>
      </c>
      <c r="S3729" t="s">
        <v>8266</v>
      </c>
      <c r="T3729" s="15" t="s">
        <v>8313</v>
      </c>
      <c r="U3729" s="15" t="s">
        <v>8314</v>
      </c>
    </row>
    <row r="3730" spans="1:21" ht="45" x14ac:dyDescent="0.25">
      <c r="A3730">
        <v>3728</v>
      </c>
      <c r="B3730" s="3" t="s">
        <v>3725</v>
      </c>
      <c r="C3730" s="3" t="s">
        <v>7837</v>
      </c>
      <c r="D3730" s="6">
        <v>20000</v>
      </c>
      <c r="E3730" s="8">
        <v>1862</v>
      </c>
      <c r="F3730" s="13">
        <f>IFERROR(ROUND(E3730/Q3730,2),0)</f>
        <v>60.06</v>
      </c>
      <c r="G3730" s="10">
        <f>ROUND(E3730/D3730,2)</f>
        <v>0.09</v>
      </c>
      <c r="H3730" s="9" t="s">
        <v>8219</v>
      </c>
      <c r="I3730" t="s">
        <v>8222</v>
      </c>
      <c r="J3730" t="s">
        <v>8244</v>
      </c>
      <c r="K3730">
        <v>1439957176</v>
      </c>
      <c r="L3730">
        <v>1437365176</v>
      </c>
      <c r="M3730" s="20">
        <f>(((K3730/60)/60)/24)+DATE(1970,1,1)</f>
        <v>42235.171018518522</v>
      </c>
      <c r="N3730" s="20">
        <f>(((L3730/60)/60)/24)+DATE(1970,1,1)</f>
        <v>42205.171018518522</v>
      </c>
      <c r="O3730" s="22">
        <f>M3730-N3730</f>
        <v>30</v>
      </c>
      <c r="P3730" t="b">
        <v>0</v>
      </c>
      <c r="Q3730">
        <v>31</v>
      </c>
      <c r="R3730" t="b">
        <v>0</v>
      </c>
      <c r="S3730" t="s">
        <v>8266</v>
      </c>
      <c r="T3730" s="15" t="s">
        <v>8313</v>
      </c>
      <c r="U3730" s="15" t="s">
        <v>8314</v>
      </c>
    </row>
    <row r="3731" spans="1:21" ht="60" x14ac:dyDescent="0.25">
      <c r="A3731">
        <v>3729</v>
      </c>
      <c r="B3731" s="3" t="s">
        <v>3726</v>
      </c>
      <c r="C3731" s="3" t="s">
        <v>7838</v>
      </c>
      <c r="D3731" s="6">
        <v>5000</v>
      </c>
      <c r="E3731" s="8">
        <v>362</v>
      </c>
      <c r="F3731" s="13">
        <f>IFERROR(ROUND(E3731/Q3731,2),0)</f>
        <v>72.400000000000006</v>
      </c>
      <c r="G3731" s="10">
        <f>ROUND(E3731/D3731,2)</f>
        <v>7.0000000000000007E-2</v>
      </c>
      <c r="H3731" s="9" t="s">
        <v>8219</v>
      </c>
      <c r="I3731" t="s">
        <v>8222</v>
      </c>
      <c r="J3731" t="s">
        <v>8244</v>
      </c>
      <c r="K3731">
        <v>1427082912</v>
      </c>
      <c r="L3731">
        <v>1423198512</v>
      </c>
      <c r="M3731" s="20">
        <f>(((K3731/60)/60)/24)+DATE(1970,1,1)</f>
        <v>42086.16333333333</v>
      </c>
      <c r="N3731" s="20">
        <f>(((L3731/60)/60)/24)+DATE(1970,1,1)</f>
        <v>42041.205000000002</v>
      </c>
      <c r="O3731" s="22">
        <f>M3731-N3731</f>
        <v>44.958333333328483</v>
      </c>
      <c r="P3731" t="b">
        <v>0</v>
      </c>
      <c r="Q3731">
        <v>5</v>
      </c>
      <c r="R3731" t="b">
        <v>0</v>
      </c>
      <c r="S3731" t="s">
        <v>8266</v>
      </c>
      <c r="T3731" s="15" t="s">
        <v>8313</v>
      </c>
      <c r="U3731" s="15" t="s">
        <v>8314</v>
      </c>
    </row>
    <row r="3732" spans="1:21" ht="45" x14ac:dyDescent="0.25">
      <c r="A3732">
        <v>3730</v>
      </c>
      <c r="B3732" s="3" t="s">
        <v>3727</v>
      </c>
      <c r="C3732" s="3" t="s">
        <v>7839</v>
      </c>
      <c r="D3732" s="6">
        <v>1000</v>
      </c>
      <c r="E3732" s="8">
        <v>100</v>
      </c>
      <c r="F3732" s="13">
        <f>IFERROR(ROUND(E3732/Q3732,2),0)</f>
        <v>100</v>
      </c>
      <c r="G3732" s="10">
        <f>ROUND(E3732/D3732,2)</f>
        <v>0.1</v>
      </c>
      <c r="H3732" s="9" t="s">
        <v>8219</v>
      </c>
      <c r="I3732" t="s">
        <v>8222</v>
      </c>
      <c r="J3732" t="s">
        <v>8244</v>
      </c>
      <c r="K3732">
        <v>1439828159</v>
      </c>
      <c r="L3732">
        <v>1437236159</v>
      </c>
      <c r="M3732" s="20">
        <f>(((K3732/60)/60)/24)+DATE(1970,1,1)</f>
        <v>42233.677766203706</v>
      </c>
      <c r="N3732" s="20">
        <f>(((L3732/60)/60)/24)+DATE(1970,1,1)</f>
        <v>42203.677766203706</v>
      </c>
      <c r="O3732" s="22">
        <f>M3732-N3732</f>
        <v>30</v>
      </c>
      <c r="P3732" t="b">
        <v>0</v>
      </c>
      <c r="Q3732">
        <v>1</v>
      </c>
      <c r="R3732" t="b">
        <v>0</v>
      </c>
      <c r="S3732" t="s">
        <v>8266</v>
      </c>
      <c r="T3732" s="15" t="s">
        <v>8313</v>
      </c>
      <c r="U3732" s="15" t="s">
        <v>8314</v>
      </c>
    </row>
    <row r="3733" spans="1:21" ht="60" x14ac:dyDescent="0.25">
      <c r="A3733">
        <v>3731</v>
      </c>
      <c r="B3733" s="3" t="s">
        <v>3728</v>
      </c>
      <c r="C3733" s="3" t="s">
        <v>7840</v>
      </c>
      <c r="D3733" s="6">
        <v>5500</v>
      </c>
      <c r="E3733" s="8">
        <v>620</v>
      </c>
      <c r="F3733" s="13">
        <f>IFERROR(ROUND(E3733/Q3733,2),0)</f>
        <v>51.67</v>
      </c>
      <c r="G3733" s="10">
        <f>ROUND(E3733/D3733,2)</f>
        <v>0.11</v>
      </c>
      <c r="H3733" s="9" t="s">
        <v>8219</v>
      </c>
      <c r="I3733" t="s">
        <v>8222</v>
      </c>
      <c r="J3733" t="s">
        <v>8244</v>
      </c>
      <c r="K3733">
        <v>1420860180</v>
      </c>
      <c r="L3733">
        <v>1418234646</v>
      </c>
      <c r="M3733" s="20">
        <f>(((K3733/60)/60)/24)+DATE(1970,1,1)</f>
        <v>42014.140972222223</v>
      </c>
      <c r="N3733" s="20">
        <f>(((L3733/60)/60)/24)+DATE(1970,1,1)</f>
        <v>41983.752847222218</v>
      </c>
      <c r="O3733" s="22">
        <f>M3733-N3733</f>
        <v>30.388125000004948</v>
      </c>
      <c r="P3733" t="b">
        <v>0</v>
      </c>
      <c r="Q3733">
        <v>12</v>
      </c>
      <c r="R3733" t="b">
        <v>0</v>
      </c>
      <c r="S3733" t="s">
        <v>8266</v>
      </c>
      <c r="T3733" s="15" t="s">
        <v>8313</v>
      </c>
      <c r="U3733" s="15" t="s">
        <v>8314</v>
      </c>
    </row>
    <row r="3734" spans="1:21" ht="45" x14ac:dyDescent="0.25">
      <c r="A3734">
        <v>3732</v>
      </c>
      <c r="B3734" s="3" t="s">
        <v>3729</v>
      </c>
      <c r="C3734" s="3" t="s">
        <v>7841</v>
      </c>
      <c r="D3734" s="6">
        <v>850</v>
      </c>
      <c r="E3734" s="8">
        <v>131</v>
      </c>
      <c r="F3734" s="13">
        <f>IFERROR(ROUND(E3734/Q3734,2),0)</f>
        <v>32.75</v>
      </c>
      <c r="G3734" s="10">
        <f>ROUND(E3734/D3734,2)</f>
        <v>0.15</v>
      </c>
      <c r="H3734" s="9" t="s">
        <v>8219</v>
      </c>
      <c r="I3734" t="s">
        <v>8231</v>
      </c>
      <c r="J3734" t="s">
        <v>8247</v>
      </c>
      <c r="K3734">
        <v>1422100800</v>
      </c>
      <c r="L3734">
        <v>1416932133</v>
      </c>
      <c r="M3734" s="20">
        <f>(((K3734/60)/60)/24)+DATE(1970,1,1)</f>
        <v>42028.5</v>
      </c>
      <c r="N3734" s="20">
        <f>(((L3734/60)/60)/24)+DATE(1970,1,1)</f>
        <v>41968.677465277782</v>
      </c>
      <c r="O3734" s="22">
        <f>M3734-N3734</f>
        <v>59.822534722217824</v>
      </c>
      <c r="P3734" t="b">
        <v>0</v>
      </c>
      <c r="Q3734">
        <v>4</v>
      </c>
      <c r="R3734" t="b">
        <v>0</v>
      </c>
      <c r="S3734" t="s">
        <v>8266</v>
      </c>
      <c r="T3734" s="15" t="s">
        <v>8313</v>
      </c>
      <c r="U3734" s="15" t="s">
        <v>8314</v>
      </c>
    </row>
    <row r="3735" spans="1:21" ht="45" x14ac:dyDescent="0.25">
      <c r="A3735">
        <v>3733</v>
      </c>
      <c r="B3735" s="3" t="s">
        <v>3730</v>
      </c>
      <c r="C3735" s="3" t="s">
        <v>7842</v>
      </c>
      <c r="D3735" s="6">
        <v>1500</v>
      </c>
      <c r="E3735" s="8">
        <v>0</v>
      </c>
      <c r="F3735" s="13" t="s">
        <v>7234</v>
      </c>
      <c r="G3735" s="10">
        <f>ROUND(E3735/D3735,2)</f>
        <v>0</v>
      </c>
      <c r="H3735" s="9" t="s">
        <v>8219</v>
      </c>
      <c r="I3735" t="s">
        <v>8222</v>
      </c>
      <c r="J3735" t="s">
        <v>8244</v>
      </c>
      <c r="K3735">
        <v>1429396200</v>
      </c>
      <c r="L3735">
        <v>1428539708</v>
      </c>
      <c r="M3735" s="20">
        <f>(((K3735/60)/60)/24)+DATE(1970,1,1)</f>
        <v>42112.9375</v>
      </c>
      <c r="N3735" s="20">
        <f>(((L3735/60)/60)/24)+DATE(1970,1,1)</f>
        <v>42103.024398148147</v>
      </c>
      <c r="O3735" s="22">
        <f>M3735-N3735</f>
        <v>9.9131018518528435</v>
      </c>
      <c r="P3735" t="b">
        <v>0</v>
      </c>
      <c r="Q3735" t="s">
        <v>8305</v>
      </c>
      <c r="R3735" t="b">
        <v>0</v>
      </c>
      <c r="S3735" t="s">
        <v>8266</v>
      </c>
      <c r="T3735" s="15" t="s">
        <v>8313</v>
      </c>
      <c r="U3735" s="15" t="s">
        <v>8314</v>
      </c>
    </row>
    <row r="3736" spans="1:21" ht="60" x14ac:dyDescent="0.25">
      <c r="A3736">
        <v>3734</v>
      </c>
      <c r="B3736" s="3" t="s">
        <v>3731</v>
      </c>
      <c r="C3736" s="3" t="s">
        <v>7843</v>
      </c>
      <c r="D3736" s="6">
        <v>1500</v>
      </c>
      <c r="E3736" s="8">
        <v>427</v>
      </c>
      <c r="F3736" s="13">
        <f>IFERROR(ROUND(E3736/Q3736,2),0)</f>
        <v>61</v>
      </c>
      <c r="G3736" s="10">
        <f>ROUND(E3736/D3736,2)</f>
        <v>0.28000000000000003</v>
      </c>
      <c r="H3736" s="9" t="s">
        <v>8219</v>
      </c>
      <c r="I3736" t="s">
        <v>8222</v>
      </c>
      <c r="J3736" t="s">
        <v>8244</v>
      </c>
      <c r="K3736">
        <v>1432589896</v>
      </c>
      <c r="L3736">
        <v>1427405896</v>
      </c>
      <c r="M3736" s="20">
        <f>(((K3736/60)/60)/24)+DATE(1970,1,1)</f>
        <v>42149.901574074072</v>
      </c>
      <c r="N3736" s="20">
        <f>(((L3736/60)/60)/24)+DATE(1970,1,1)</f>
        <v>42089.901574074072</v>
      </c>
      <c r="O3736" s="22">
        <f>M3736-N3736</f>
        <v>60</v>
      </c>
      <c r="P3736" t="b">
        <v>0</v>
      </c>
      <c r="Q3736">
        <v>7</v>
      </c>
      <c r="R3736" t="b">
        <v>0</v>
      </c>
      <c r="S3736" t="s">
        <v>8266</v>
      </c>
      <c r="T3736" s="15" t="s">
        <v>8313</v>
      </c>
      <c r="U3736" s="15" t="s">
        <v>8314</v>
      </c>
    </row>
    <row r="3737" spans="1:21" ht="30" x14ac:dyDescent="0.25">
      <c r="A3737">
        <v>3735</v>
      </c>
      <c r="B3737" s="3" t="s">
        <v>3732</v>
      </c>
      <c r="C3737" s="3" t="s">
        <v>7844</v>
      </c>
      <c r="D3737" s="6">
        <v>150</v>
      </c>
      <c r="E3737" s="8">
        <v>20</v>
      </c>
      <c r="F3737" s="13">
        <f>IFERROR(ROUND(E3737/Q3737,2),0)</f>
        <v>10</v>
      </c>
      <c r="G3737" s="10">
        <f>ROUND(E3737/D3737,2)</f>
        <v>0.13</v>
      </c>
      <c r="H3737" s="9" t="s">
        <v>8219</v>
      </c>
      <c r="I3737" t="s">
        <v>8223</v>
      </c>
      <c r="J3737" t="s">
        <v>8245</v>
      </c>
      <c r="K3737">
        <v>1432831089</v>
      </c>
      <c r="L3737">
        <v>1430239089</v>
      </c>
      <c r="M3737" s="20">
        <f>(((K3737/60)/60)/24)+DATE(1970,1,1)</f>
        <v>42152.693159722221</v>
      </c>
      <c r="N3737" s="20">
        <f>(((L3737/60)/60)/24)+DATE(1970,1,1)</f>
        <v>42122.693159722221</v>
      </c>
      <c r="O3737" s="22">
        <f>M3737-N3737</f>
        <v>30</v>
      </c>
      <c r="P3737" t="b">
        <v>0</v>
      </c>
      <c r="Q3737">
        <v>2</v>
      </c>
      <c r="R3737" t="b">
        <v>0</v>
      </c>
      <c r="S3737" t="s">
        <v>8266</v>
      </c>
      <c r="T3737" s="15" t="s">
        <v>8313</v>
      </c>
      <c r="U3737" s="15" t="s">
        <v>8314</v>
      </c>
    </row>
    <row r="3738" spans="1:21" ht="45" x14ac:dyDescent="0.25">
      <c r="A3738">
        <v>3736</v>
      </c>
      <c r="B3738" s="3" t="s">
        <v>3733</v>
      </c>
      <c r="C3738" s="3" t="s">
        <v>7845</v>
      </c>
      <c r="D3738" s="6">
        <v>1500</v>
      </c>
      <c r="E3738" s="8">
        <v>10</v>
      </c>
      <c r="F3738" s="13">
        <f>IFERROR(ROUND(E3738/Q3738,2),0)</f>
        <v>10</v>
      </c>
      <c r="G3738" s="10">
        <f>ROUND(E3738/D3738,2)</f>
        <v>0.01</v>
      </c>
      <c r="H3738" s="9" t="s">
        <v>8219</v>
      </c>
      <c r="I3738" t="s">
        <v>8223</v>
      </c>
      <c r="J3738" t="s">
        <v>8245</v>
      </c>
      <c r="K3738">
        <v>1427133600</v>
      </c>
      <c r="L3738">
        <v>1423847093</v>
      </c>
      <c r="M3738" s="20">
        <f>(((K3738/60)/60)/24)+DATE(1970,1,1)</f>
        <v>42086.75</v>
      </c>
      <c r="N3738" s="20">
        <f>(((L3738/60)/60)/24)+DATE(1970,1,1)</f>
        <v>42048.711724537032</v>
      </c>
      <c r="O3738" s="22">
        <f>M3738-N3738</f>
        <v>38.038275462968159</v>
      </c>
      <c r="P3738" t="b">
        <v>0</v>
      </c>
      <c r="Q3738">
        <v>1</v>
      </c>
      <c r="R3738" t="b">
        <v>0</v>
      </c>
      <c r="S3738" t="s">
        <v>8266</v>
      </c>
      <c r="T3738" s="15" t="s">
        <v>8313</v>
      </c>
      <c r="U3738" s="15" t="s">
        <v>8314</v>
      </c>
    </row>
    <row r="3739" spans="1:21" ht="45" x14ac:dyDescent="0.25">
      <c r="A3739">
        <v>3737</v>
      </c>
      <c r="B3739" s="3" t="s">
        <v>3734</v>
      </c>
      <c r="C3739" s="3" t="s">
        <v>7846</v>
      </c>
      <c r="D3739" s="6">
        <v>700</v>
      </c>
      <c r="E3739" s="8">
        <v>150</v>
      </c>
      <c r="F3739" s="13">
        <f>IFERROR(ROUND(E3739/Q3739,2),0)</f>
        <v>37.5</v>
      </c>
      <c r="G3739" s="10">
        <f>ROUND(E3739/D3739,2)</f>
        <v>0.21</v>
      </c>
      <c r="H3739" s="9" t="s">
        <v>8219</v>
      </c>
      <c r="I3739" t="s">
        <v>8222</v>
      </c>
      <c r="J3739" t="s">
        <v>8244</v>
      </c>
      <c r="K3739">
        <v>1447311540</v>
      </c>
      <c r="L3739">
        <v>1445358903</v>
      </c>
      <c r="M3739" s="20">
        <f>(((K3739/60)/60)/24)+DATE(1970,1,1)</f>
        <v>42320.290972222225</v>
      </c>
      <c r="N3739" s="20">
        <f>(((L3739/60)/60)/24)+DATE(1970,1,1)</f>
        <v>42297.691006944442</v>
      </c>
      <c r="O3739" s="22">
        <f>M3739-N3739</f>
        <v>22.599965277782758</v>
      </c>
      <c r="P3739" t="b">
        <v>0</v>
      </c>
      <c r="Q3739">
        <v>4</v>
      </c>
      <c r="R3739" t="b">
        <v>0</v>
      </c>
      <c r="S3739" t="s">
        <v>8266</v>
      </c>
      <c r="T3739" s="15" t="s">
        <v>8313</v>
      </c>
      <c r="U3739" s="15" t="s">
        <v>8314</v>
      </c>
    </row>
    <row r="3740" spans="1:21" ht="45" x14ac:dyDescent="0.25">
      <c r="A3740">
        <v>3738</v>
      </c>
      <c r="B3740" s="3" t="s">
        <v>3735</v>
      </c>
      <c r="C3740" s="3" t="s">
        <v>7847</v>
      </c>
      <c r="D3740" s="6">
        <v>1500</v>
      </c>
      <c r="E3740" s="8">
        <v>270</v>
      </c>
      <c r="F3740" s="13">
        <f>IFERROR(ROUND(E3740/Q3740,2),0)</f>
        <v>45</v>
      </c>
      <c r="G3740" s="10">
        <f>ROUND(E3740/D3740,2)</f>
        <v>0.18</v>
      </c>
      <c r="H3740" s="9" t="s">
        <v>8219</v>
      </c>
      <c r="I3740" t="s">
        <v>8223</v>
      </c>
      <c r="J3740" t="s">
        <v>8245</v>
      </c>
      <c r="K3740">
        <v>1405461600</v>
      </c>
      <c r="L3740">
        <v>1403562705</v>
      </c>
      <c r="M3740" s="20">
        <f>(((K3740/60)/60)/24)+DATE(1970,1,1)</f>
        <v>41835.916666666664</v>
      </c>
      <c r="N3740" s="20">
        <f>(((L3740/60)/60)/24)+DATE(1970,1,1)</f>
        <v>41813.938715277778</v>
      </c>
      <c r="O3740" s="22">
        <f>M3740-N3740</f>
        <v>21.97795138888614</v>
      </c>
      <c r="P3740" t="b">
        <v>0</v>
      </c>
      <c r="Q3740">
        <v>6</v>
      </c>
      <c r="R3740" t="b">
        <v>0</v>
      </c>
      <c r="S3740" t="s">
        <v>8266</v>
      </c>
      <c r="T3740" s="15" t="s">
        <v>8313</v>
      </c>
      <c r="U3740" s="15" t="s">
        <v>8314</v>
      </c>
    </row>
    <row r="3741" spans="1:21" ht="60" x14ac:dyDescent="0.25">
      <c r="A3741">
        <v>3739</v>
      </c>
      <c r="B3741" s="3" t="s">
        <v>3736</v>
      </c>
      <c r="C3741" s="3" t="s">
        <v>7848</v>
      </c>
      <c r="D3741" s="6">
        <v>4000</v>
      </c>
      <c r="E3741" s="8">
        <v>805</v>
      </c>
      <c r="F3741" s="13">
        <f>IFERROR(ROUND(E3741/Q3741,2),0)</f>
        <v>100.63</v>
      </c>
      <c r="G3741" s="10">
        <f>ROUND(E3741/D3741,2)</f>
        <v>0.2</v>
      </c>
      <c r="H3741" s="9" t="s">
        <v>8219</v>
      </c>
      <c r="I3741" t="s">
        <v>8223</v>
      </c>
      <c r="J3741" t="s">
        <v>8245</v>
      </c>
      <c r="K3741">
        <v>1468752468</v>
      </c>
      <c r="L3741">
        <v>1467024468</v>
      </c>
      <c r="M3741" s="20">
        <f>(((K3741/60)/60)/24)+DATE(1970,1,1)</f>
        <v>42568.449861111112</v>
      </c>
      <c r="N3741" s="20">
        <f>(((L3741/60)/60)/24)+DATE(1970,1,1)</f>
        <v>42548.449861111112</v>
      </c>
      <c r="O3741" s="22">
        <f>M3741-N3741</f>
        <v>20</v>
      </c>
      <c r="P3741" t="b">
        <v>0</v>
      </c>
      <c r="Q3741">
        <v>8</v>
      </c>
      <c r="R3741" t="b">
        <v>0</v>
      </c>
      <c r="S3741" t="s">
        <v>8266</v>
      </c>
      <c r="T3741" s="15" t="s">
        <v>8313</v>
      </c>
      <c r="U3741" s="15" t="s">
        <v>8314</v>
      </c>
    </row>
    <row r="3742" spans="1:21" ht="60" x14ac:dyDescent="0.25">
      <c r="A3742">
        <v>3740</v>
      </c>
      <c r="B3742" s="3" t="s">
        <v>3737</v>
      </c>
      <c r="C3742" s="3" t="s">
        <v>7849</v>
      </c>
      <c r="D3742" s="6">
        <v>2000</v>
      </c>
      <c r="E3742" s="8">
        <v>358</v>
      </c>
      <c r="F3742" s="13">
        <f>IFERROR(ROUND(E3742/Q3742,2),0)</f>
        <v>25.57</v>
      </c>
      <c r="G3742" s="10">
        <f>ROUND(E3742/D3742,2)</f>
        <v>0.18</v>
      </c>
      <c r="H3742" s="9" t="s">
        <v>8219</v>
      </c>
      <c r="I3742" t="s">
        <v>8222</v>
      </c>
      <c r="J3742" t="s">
        <v>8244</v>
      </c>
      <c r="K3742">
        <v>1407808438</v>
      </c>
      <c r="L3742">
        <v>1405217355</v>
      </c>
      <c r="M3742" s="20">
        <f>(((K3742/60)/60)/24)+DATE(1970,1,1)</f>
        <v>41863.079143518517</v>
      </c>
      <c r="N3742" s="20">
        <f>(((L3742/60)/60)/24)+DATE(1970,1,1)</f>
        <v>41833.089756944442</v>
      </c>
      <c r="O3742" s="22">
        <f>M3742-N3742</f>
        <v>29.98938657407416</v>
      </c>
      <c r="P3742" t="b">
        <v>0</v>
      </c>
      <c r="Q3742">
        <v>14</v>
      </c>
      <c r="R3742" t="b">
        <v>0</v>
      </c>
      <c r="S3742" t="s">
        <v>8266</v>
      </c>
      <c r="T3742" s="15" t="s">
        <v>8313</v>
      </c>
      <c r="U3742" s="15" t="s">
        <v>8314</v>
      </c>
    </row>
    <row r="3743" spans="1:21" ht="45" x14ac:dyDescent="0.25">
      <c r="A3743">
        <v>3741</v>
      </c>
      <c r="B3743" s="3" t="s">
        <v>3738</v>
      </c>
      <c r="C3743" s="3" t="s">
        <v>7850</v>
      </c>
      <c r="D3743" s="6">
        <v>20000</v>
      </c>
      <c r="E3743" s="8">
        <v>0</v>
      </c>
      <c r="F3743" s="13" t="s">
        <v>7234</v>
      </c>
      <c r="G3743" s="10">
        <f>ROUND(E3743/D3743,2)</f>
        <v>0</v>
      </c>
      <c r="H3743" s="9" t="s">
        <v>8219</v>
      </c>
      <c r="I3743" t="s">
        <v>8222</v>
      </c>
      <c r="J3743" t="s">
        <v>8244</v>
      </c>
      <c r="K3743">
        <v>1450389950</v>
      </c>
      <c r="L3743">
        <v>1447797950</v>
      </c>
      <c r="M3743" s="20">
        <f>(((K3743/60)/60)/24)+DATE(1970,1,1)</f>
        <v>42355.920717592591</v>
      </c>
      <c r="N3743" s="20">
        <f>(((L3743/60)/60)/24)+DATE(1970,1,1)</f>
        <v>42325.920717592591</v>
      </c>
      <c r="O3743" s="22">
        <f>M3743-N3743</f>
        <v>30</v>
      </c>
      <c r="P3743" t="b">
        <v>0</v>
      </c>
      <c r="Q3743" t="s">
        <v>8305</v>
      </c>
      <c r="R3743" t="b">
        <v>0</v>
      </c>
      <c r="S3743" t="s">
        <v>8266</v>
      </c>
      <c r="T3743" s="15" t="s">
        <v>8313</v>
      </c>
      <c r="U3743" s="15" t="s">
        <v>8314</v>
      </c>
    </row>
    <row r="3744" spans="1:21" ht="60" x14ac:dyDescent="0.25">
      <c r="A3744">
        <v>3742</v>
      </c>
      <c r="B3744" s="3" t="s">
        <v>3739</v>
      </c>
      <c r="C3744" s="3" t="s">
        <v>7851</v>
      </c>
      <c r="D3744" s="6">
        <v>5000</v>
      </c>
      <c r="E3744" s="8">
        <v>100</v>
      </c>
      <c r="F3744" s="13">
        <f>IFERROR(ROUND(E3744/Q3744,2),0)</f>
        <v>25</v>
      </c>
      <c r="G3744" s="10">
        <f>ROUND(E3744/D3744,2)</f>
        <v>0.02</v>
      </c>
      <c r="H3744" s="9" t="s">
        <v>8219</v>
      </c>
      <c r="I3744" t="s">
        <v>8222</v>
      </c>
      <c r="J3744" t="s">
        <v>8244</v>
      </c>
      <c r="K3744">
        <v>1409980144</v>
      </c>
      <c r="L3744">
        <v>1407388144</v>
      </c>
      <c r="M3744" s="20">
        <f>(((K3744/60)/60)/24)+DATE(1970,1,1)</f>
        <v>41888.214629629627</v>
      </c>
      <c r="N3744" s="20">
        <f>(((L3744/60)/60)/24)+DATE(1970,1,1)</f>
        <v>41858.214629629627</v>
      </c>
      <c r="O3744" s="22">
        <f>M3744-N3744</f>
        <v>30</v>
      </c>
      <c r="P3744" t="b">
        <v>0</v>
      </c>
      <c r="Q3744">
        <v>4</v>
      </c>
      <c r="R3744" t="b">
        <v>0</v>
      </c>
      <c r="S3744" t="s">
        <v>8266</v>
      </c>
      <c r="T3744" s="15" t="s">
        <v>8313</v>
      </c>
      <c r="U3744" s="15" t="s">
        <v>8314</v>
      </c>
    </row>
    <row r="3745" spans="1:21" ht="45" x14ac:dyDescent="0.25">
      <c r="A3745">
        <v>3743</v>
      </c>
      <c r="B3745" s="3" t="s">
        <v>3740</v>
      </c>
      <c r="C3745" s="3" t="s">
        <v>7852</v>
      </c>
      <c r="D3745" s="6">
        <v>2200</v>
      </c>
      <c r="E3745" s="8">
        <v>0</v>
      </c>
      <c r="F3745" s="13" t="s">
        <v>7234</v>
      </c>
      <c r="G3745" s="10">
        <f>ROUND(E3745/D3745,2)</f>
        <v>0</v>
      </c>
      <c r="H3745" s="9" t="s">
        <v>8219</v>
      </c>
      <c r="I3745" t="s">
        <v>8222</v>
      </c>
      <c r="J3745" t="s">
        <v>8244</v>
      </c>
      <c r="K3745">
        <v>1404406964</v>
      </c>
      <c r="L3745">
        <v>1401814964</v>
      </c>
      <c r="M3745" s="20">
        <f>(((K3745/60)/60)/24)+DATE(1970,1,1)</f>
        <v>41823.710231481484</v>
      </c>
      <c r="N3745" s="20">
        <f>(((L3745/60)/60)/24)+DATE(1970,1,1)</f>
        <v>41793.710231481484</v>
      </c>
      <c r="O3745" s="22">
        <f>M3745-N3745</f>
        <v>30</v>
      </c>
      <c r="P3745" t="b">
        <v>0</v>
      </c>
      <c r="Q3745" t="s">
        <v>8305</v>
      </c>
      <c r="R3745" t="b">
        <v>0</v>
      </c>
      <c r="S3745" t="s">
        <v>8266</v>
      </c>
      <c r="T3745" s="15" t="s">
        <v>8313</v>
      </c>
      <c r="U3745" s="15" t="s">
        <v>8314</v>
      </c>
    </row>
    <row r="3746" spans="1:21" ht="60" x14ac:dyDescent="0.25">
      <c r="A3746">
        <v>3744</v>
      </c>
      <c r="B3746" s="3" t="s">
        <v>3741</v>
      </c>
      <c r="C3746" s="3" t="s">
        <v>7853</v>
      </c>
      <c r="D3746" s="6">
        <v>1200</v>
      </c>
      <c r="E3746" s="8">
        <v>0</v>
      </c>
      <c r="F3746" s="13" t="s">
        <v>7234</v>
      </c>
      <c r="G3746" s="10">
        <f>ROUND(E3746/D3746,2)</f>
        <v>0</v>
      </c>
      <c r="H3746" s="9" t="s">
        <v>8219</v>
      </c>
      <c r="I3746" t="s">
        <v>8222</v>
      </c>
      <c r="J3746" t="s">
        <v>8244</v>
      </c>
      <c r="K3746">
        <v>1404532740</v>
      </c>
      <c r="L3746">
        <v>1401823952</v>
      </c>
      <c r="M3746" s="20">
        <f>(((K3746/60)/60)/24)+DATE(1970,1,1)</f>
        <v>41825.165972222225</v>
      </c>
      <c r="N3746" s="20">
        <f>(((L3746/60)/60)/24)+DATE(1970,1,1)</f>
        <v>41793.814259259263</v>
      </c>
      <c r="O3746" s="22">
        <f>M3746-N3746</f>
        <v>31.351712962961756</v>
      </c>
      <c r="P3746" t="b">
        <v>0</v>
      </c>
      <c r="Q3746" t="s">
        <v>8305</v>
      </c>
      <c r="R3746" t="b">
        <v>0</v>
      </c>
      <c r="S3746" t="s">
        <v>8266</v>
      </c>
      <c r="T3746" s="15" t="s">
        <v>8313</v>
      </c>
      <c r="U3746" s="15" t="s">
        <v>8314</v>
      </c>
    </row>
    <row r="3747" spans="1:21" ht="45" x14ac:dyDescent="0.25">
      <c r="A3747">
        <v>3745</v>
      </c>
      <c r="B3747" s="3" t="s">
        <v>3742</v>
      </c>
      <c r="C3747" s="3" t="s">
        <v>7854</v>
      </c>
      <c r="D3747" s="6">
        <v>100</v>
      </c>
      <c r="E3747" s="8">
        <v>10</v>
      </c>
      <c r="F3747" s="13">
        <f>IFERROR(ROUND(E3747/Q3747,2),0)</f>
        <v>10</v>
      </c>
      <c r="G3747" s="10">
        <f>ROUND(E3747/D3747,2)</f>
        <v>0.1</v>
      </c>
      <c r="H3747" s="9" t="s">
        <v>8219</v>
      </c>
      <c r="I3747" t="s">
        <v>8222</v>
      </c>
      <c r="J3747" t="s">
        <v>8244</v>
      </c>
      <c r="K3747">
        <v>1407689102</v>
      </c>
      <c r="L3747">
        <v>1405097102</v>
      </c>
      <c r="M3747" s="20">
        <f>(((K3747/60)/60)/24)+DATE(1970,1,1)</f>
        <v>41861.697939814818</v>
      </c>
      <c r="N3747" s="20">
        <f>(((L3747/60)/60)/24)+DATE(1970,1,1)</f>
        <v>41831.697939814818</v>
      </c>
      <c r="O3747" s="22">
        <f>M3747-N3747</f>
        <v>30</v>
      </c>
      <c r="P3747" t="b">
        <v>0</v>
      </c>
      <c r="Q3747">
        <v>1</v>
      </c>
      <c r="R3747" t="b">
        <v>0</v>
      </c>
      <c r="S3747" t="s">
        <v>8266</v>
      </c>
      <c r="T3747" s="15" t="s">
        <v>8313</v>
      </c>
      <c r="U3747" s="15" t="s">
        <v>8314</v>
      </c>
    </row>
    <row r="3748" spans="1:21" ht="30" x14ac:dyDescent="0.25">
      <c r="A3748">
        <v>3746</v>
      </c>
      <c r="B3748" s="3" t="s">
        <v>3743</v>
      </c>
      <c r="C3748" s="3" t="s">
        <v>7855</v>
      </c>
      <c r="D3748" s="6">
        <v>8500</v>
      </c>
      <c r="E3748" s="8">
        <v>202</v>
      </c>
      <c r="F3748" s="13">
        <f>IFERROR(ROUND(E3748/Q3748,2),0)</f>
        <v>202</v>
      </c>
      <c r="G3748" s="10">
        <f>ROUND(E3748/D3748,2)</f>
        <v>0.02</v>
      </c>
      <c r="H3748" s="9" t="s">
        <v>8219</v>
      </c>
      <c r="I3748" t="s">
        <v>8222</v>
      </c>
      <c r="J3748" t="s">
        <v>8244</v>
      </c>
      <c r="K3748">
        <v>1475918439</v>
      </c>
      <c r="L3748">
        <v>1473326439</v>
      </c>
      <c r="M3748" s="20">
        <f>(((K3748/60)/60)/24)+DATE(1970,1,1)</f>
        <v>42651.389340277776</v>
      </c>
      <c r="N3748" s="20">
        <f>(((L3748/60)/60)/24)+DATE(1970,1,1)</f>
        <v>42621.389340277776</v>
      </c>
      <c r="O3748" s="22">
        <f>M3748-N3748</f>
        <v>30</v>
      </c>
      <c r="P3748" t="b">
        <v>0</v>
      </c>
      <c r="Q3748">
        <v>1</v>
      </c>
      <c r="R3748" t="b">
        <v>0</v>
      </c>
      <c r="S3748" t="s">
        <v>8266</v>
      </c>
      <c r="T3748" s="15" t="s">
        <v>8313</v>
      </c>
      <c r="U3748" s="15" t="s">
        <v>8314</v>
      </c>
    </row>
    <row r="3749" spans="1:21" ht="30" x14ac:dyDescent="0.25">
      <c r="A3749">
        <v>3747</v>
      </c>
      <c r="B3749" s="3" t="s">
        <v>3744</v>
      </c>
      <c r="C3749" s="3" t="s">
        <v>7856</v>
      </c>
      <c r="D3749" s="6">
        <v>2500</v>
      </c>
      <c r="E3749" s="8">
        <v>25</v>
      </c>
      <c r="F3749" s="13">
        <f>IFERROR(ROUND(E3749/Q3749,2),0)</f>
        <v>25</v>
      </c>
      <c r="G3749" s="10">
        <f>ROUND(E3749/D3749,2)</f>
        <v>0.01</v>
      </c>
      <c r="H3749" s="9" t="s">
        <v>8219</v>
      </c>
      <c r="I3749" t="s">
        <v>8223</v>
      </c>
      <c r="J3749" t="s">
        <v>8245</v>
      </c>
      <c r="K3749">
        <v>1436137140</v>
      </c>
      <c r="L3749">
        <v>1433833896</v>
      </c>
      <c r="M3749" s="20">
        <f>(((K3749/60)/60)/24)+DATE(1970,1,1)</f>
        <v>42190.957638888889</v>
      </c>
      <c r="N3749" s="20">
        <f>(((L3749/60)/60)/24)+DATE(1970,1,1)</f>
        <v>42164.299722222218</v>
      </c>
      <c r="O3749" s="22">
        <f>M3749-N3749</f>
        <v>26.657916666670644</v>
      </c>
      <c r="P3749" t="b">
        <v>0</v>
      </c>
      <c r="Q3749">
        <v>1</v>
      </c>
      <c r="R3749" t="b">
        <v>0</v>
      </c>
      <c r="S3749" t="s">
        <v>8266</v>
      </c>
      <c r="T3749" s="15" t="s">
        <v>8313</v>
      </c>
      <c r="U3749" s="15" t="s">
        <v>8314</v>
      </c>
    </row>
    <row r="3750" spans="1:21" ht="60" x14ac:dyDescent="0.25">
      <c r="A3750">
        <v>3748</v>
      </c>
      <c r="B3750" s="3" t="s">
        <v>3745</v>
      </c>
      <c r="C3750" s="3" t="s">
        <v>7857</v>
      </c>
      <c r="D3750" s="6">
        <v>5000</v>
      </c>
      <c r="E3750" s="8">
        <v>5176</v>
      </c>
      <c r="F3750" s="13">
        <f>IFERROR(ROUND(E3750/Q3750,2),0)</f>
        <v>99.54</v>
      </c>
      <c r="G3750" s="10">
        <f>ROUND(E3750/D3750,2)</f>
        <v>1.04</v>
      </c>
      <c r="H3750" s="9" t="s">
        <v>8217</v>
      </c>
      <c r="I3750" t="s">
        <v>8222</v>
      </c>
      <c r="J3750" t="s">
        <v>8244</v>
      </c>
      <c r="K3750">
        <v>1455602340</v>
      </c>
      <c r="L3750">
        <v>1453827436</v>
      </c>
      <c r="M3750" s="20">
        <f>(((K3750/60)/60)/24)+DATE(1970,1,1)</f>
        <v>42416.249305555553</v>
      </c>
      <c r="N3750" s="20">
        <f>(((L3750/60)/60)/24)+DATE(1970,1,1)</f>
        <v>42395.706435185188</v>
      </c>
      <c r="O3750" s="22">
        <f>M3750-N3750</f>
        <v>20.542870370365563</v>
      </c>
      <c r="P3750" t="b">
        <v>0</v>
      </c>
      <c r="Q3750">
        <v>52</v>
      </c>
      <c r="R3750" t="b">
        <v>1</v>
      </c>
      <c r="S3750" t="s">
        <v>8300</v>
      </c>
      <c r="T3750" s="15" t="s">
        <v>8313</v>
      </c>
      <c r="U3750" s="15" t="s">
        <v>8355</v>
      </c>
    </row>
    <row r="3751" spans="1:21" ht="45" x14ac:dyDescent="0.25">
      <c r="A3751">
        <v>3749</v>
      </c>
      <c r="B3751" s="3" t="s">
        <v>3746</v>
      </c>
      <c r="C3751" s="3" t="s">
        <v>7858</v>
      </c>
      <c r="D3751" s="6">
        <v>500</v>
      </c>
      <c r="E3751" s="8">
        <v>525</v>
      </c>
      <c r="F3751" s="13">
        <f>IFERROR(ROUND(E3751/Q3751,2),0)</f>
        <v>75</v>
      </c>
      <c r="G3751" s="10">
        <f>ROUND(E3751/D3751,2)</f>
        <v>1.05</v>
      </c>
      <c r="H3751" s="9" t="s">
        <v>8217</v>
      </c>
      <c r="I3751" t="s">
        <v>8222</v>
      </c>
      <c r="J3751" t="s">
        <v>8244</v>
      </c>
      <c r="K3751">
        <v>1461902340</v>
      </c>
      <c r="L3751">
        <v>1459220588</v>
      </c>
      <c r="M3751" s="20">
        <f>(((K3751/60)/60)/24)+DATE(1970,1,1)</f>
        <v>42489.165972222225</v>
      </c>
      <c r="N3751" s="20">
        <f>(((L3751/60)/60)/24)+DATE(1970,1,1)</f>
        <v>42458.127175925925</v>
      </c>
      <c r="O3751" s="22">
        <f>M3751-N3751</f>
        <v>31.038796296299552</v>
      </c>
      <c r="P3751" t="b">
        <v>0</v>
      </c>
      <c r="Q3751">
        <v>7</v>
      </c>
      <c r="R3751" t="b">
        <v>1</v>
      </c>
      <c r="S3751" t="s">
        <v>8300</v>
      </c>
      <c r="T3751" s="15" t="s">
        <v>8313</v>
      </c>
      <c r="U3751" s="15" t="s">
        <v>8355</v>
      </c>
    </row>
    <row r="3752" spans="1:21" ht="105" x14ac:dyDescent="0.25">
      <c r="A3752">
        <v>3750</v>
      </c>
      <c r="B3752" s="3" t="s">
        <v>3747</v>
      </c>
      <c r="C3752" s="3" t="s">
        <v>7859</v>
      </c>
      <c r="D3752" s="6">
        <v>6000</v>
      </c>
      <c r="E3752" s="8">
        <v>6027</v>
      </c>
      <c r="F3752" s="13">
        <f>IFERROR(ROUND(E3752/Q3752,2),0)</f>
        <v>215.25</v>
      </c>
      <c r="G3752" s="10">
        <f>ROUND(E3752/D3752,2)</f>
        <v>1</v>
      </c>
      <c r="H3752" s="9" t="s">
        <v>8217</v>
      </c>
      <c r="I3752" t="s">
        <v>8222</v>
      </c>
      <c r="J3752" t="s">
        <v>8244</v>
      </c>
      <c r="K3752">
        <v>1423555140</v>
      </c>
      <c r="L3752">
        <v>1421105608</v>
      </c>
      <c r="M3752" s="20">
        <f>(((K3752/60)/60)/24)+DATE(1970,1,1)</f>
        <v>42045.332638888889</v>
      </c>
      <c r="N3752" s="20">
        <f>(((L3752/60)/60)/24)+DATE(1970,1,1)</f>
        <v>42016.981574074074</v>
      </c>
      <c r="O3752" s="22">
        <f>M3752-N3752</f>
        <v>28.35106481481489</v>
      </c>
      <c r="P3752" t="b">
        <v>0</v>
      </c>
      <c r="Q3752">
        <v>28</v>
      </c>
      <c r="R3752" t="b">
        <v>1</v>
      </c>
      <c r="S3752" t="s">
        <v>8300</v>
      </c>
      <c r="T3752" s="15" t="s">
        <v>8313</v>
      </c>
      <c r="U3752" s="15" t="s">
        <v>8355</v>
      </c>
    </row>
    <row r="3753" spans="1:21" ht="45" x14ac:dyDescent="0.25">
      <c r="A3753">
        <v>3751</v>
      </c>
      <c r="B3753" s="3" t="s">
        <v>3748</v>
      </c>
      <c r="C3753" s="3" t="s">
        <v>7860</v>
      </c>
      <c r="D3753" s="6">
        <v>1000</v>
      </c>
      <c r="E3753" s="8">
        <v>1326</v>
      </c>
      <c r="F3753" s="13">
        <f>IFERROR(ROUND(E3753/Q3753,2),0)</f>
        <v>120.55</v>
      </c>
      <c r="G3753" s="10">
        <f>ROUND(E3753/D3753,2)</f>
        <v>1.33</v>
      </c>
      <c r="H3753" s="9" t="s">
        <v>8217</v>
      </c>
      <c r="I3753" t="s">
        <v>8222</v>
      </c>
      <c r="J3753" t="s">
        <v>8244</v>
      </c>
      <c r="K3753">
        <v>1459641073</v>
      </c>
      <c r="L3753">
        <v>1454460673</v>
      </c>
      <c r="M3753" s="20">
        <f>(((K3753/60)/60)/24)+DATE(1970,1,1)</f>
        <v>42462.993900462956</v>
      </c>
      <c r="N3753" s="20">
        <f>(((L3753/60)/60)/24)+DATE(1970,1,1)</f>
        <v>42403.035567129627</v>
      </c>
      <c r="O3753" s="22">
        <f>M3753-N3753</f>
        <v>59.958333333328483</v>
      </c>
      <c r="P3753" t="b">
        <v>0</v>
      </c>
      <c r="Q3753">
        <v>11</v>
      </c>
      <c r="R3753" t="b">
        <v>1</v>
      </c>
      <c r="S3753" t="s">
        <v>8300</v>
      </c>
      <c r="T3753" s="15" t="s">
        <v>8313</v>
      </c>
      <c r="U3753" s="15" t="s">
        <v>8355</v>
      </c>
    </row>
    <row r="3754" spans="1:21" ht="60" x14ac:dyDescent="0.25">
      <c r="A3754">
        <v>3752</v>
      </c>
      <c r="B3754" s="3" t="s">
        <v>3749</v>
      </c>
      <c r="C3754" s="3" t="s">
        <v>7861</v>
      </c>
      <c r="D3754" s="6">
        <v>500</v>
      </c>
      <c r="E3754" s="8">
        <v>565</v>
      </c>
      <c r="F3754" s="13">
        <f>IFERROR(ROUND(E3754/Q3754,2),0)</f>
        <v>37.67</v>
      </c>
      <c r="G3754" s="10">
        <f>ROUND(E3754/D3754,2)</f>
        <v>1.1299999999999999</v>
      </c>
      <c r="H3754" s="9" t="s">
        <v>8217</v>
      </c>
      <c r="I3754" t="s">
        <v>8223</v>
      </c>
      <c r="J3754" t="s">
        <v>8245</v>
      </c>
      <c r="K3754">
        <v>1476651600</v>
      </c>
      <c r="L3754">
        <v>1473189335</v>
      </c>
      <c r="M3754" s="20">
        <f>(((K3754/60)/60)/24)+DATE(1970,1,1)</f>
        <v>42659.875</v>
      </c>
      <c r="N3754" s="20">
        <f>(((L3754/60)/60)/24)+DATE(1970,1,1)</f>
        <v>42619.802488425921</v>
      </c>
      <c r="O3754" s="22">
        <f>M3754-N3754</f>
        <v>40.072511574078817</v>
      </c>
      <c r="P3754" t="b">
        <v>0</v>
      </c>
      <c r="Q3754">
        <v>15</v>
      </c>
      <c r="R3754" t="b">
        <v>1</v>
      </c>
      <c r="S3754" t="s">
        <v>8300</v>
      </c>
      <c r="T3754" s="15" t="s">
        <v>8313</v>
      </c>
      <c r="U3754" s="15" t="s">
        <v>8355</v>
      </c>
    </row>
    <row r="3755" spans="1:21" ht="60" x14ac:dyDescent="0.25">
      <c r="A3755">
        <v>3753</v>
      </c>
      <c r="B3755" s="3" t="s">
        <v>3750</v>
      </c>
      <c r="C3755" s="3" t="s">
        <v>7862</v>
      </c>
      <c r="D3755" s="6">
        <v>5000</v>
      </c>
      <c r="E3755" s="8">
        <v>5167</v>
      </c>
      <c r="F3755" s="13">
        <f>IFERROR(ROUND(E3755/Q3755,2),0)</f>
        <v>172.23</v>
      </c>
      <c r="G3755" s="10">
        <f>ROUND(E3755/D3755,2)</f>
        <v>1.03</v>
      </c>
      <c r="H3755" s="9" t="s">
        <v>8217</v>
      </c>
      <c r="I3755" t="s">
        <v>8222</v>
      </c>
      <c r="J3755" t="s">
        <v>8244</v>
      </c>
      <c r="K3755">
        <v>1433289600</v>
      </c>
      <c r="L3755">
        <v>1430768800</v>
      </c>
      <c r="M3755" s="20">
        <f>(((K3755/60)/60)/24)+DATE(1970,1,1)</f>
        <v>42158</v>
      </c>
      <c r="N3755" s="20">
        <f>(((L3755/60)/60)/24)+DATE(1970,1,1)</f>
        <v>42128.824074074073</v>
      </c>
      <c r="O3755" s="22">
        <f>M3755-N3755</f>
        <v>29.175925925927004</v>
      </c>
      <c r="P3755" t="b">
        <v>0</v>
      </c>
      <c r="Q3755">
        <v>30</v>
      </c>
      <c r="R3755" t="b">
        <v>1</v>
      </c>
      <c r="S3755" t="s">
        <v>8300</v>
      </c>
      <c r="T3755" s="15" t="s">
        <v>8313</v>
      </c>
      <c r="U3755" s="15" t="s">
        <v>8355</v>
      </c>
    </row>
    <row r="3756" spans="1:21" ht="45" x14ac:dyDescent="0.25">
      <c r="A3756">
        <v>3754</v>
      </c>
      <c r="B3756" s="3" t="s">
        <v>3751</v>
      </c>
      <c r="C3756" s="3" t="s">
        <v>7863</v>
      </c>
      <c r="D3756" s="6">
        <v>2500</v>
      </c>
      <c r="E3756" s="8">
        <v>3000</v>
      </c>
      <c r="F3756" s="13">
        <f>IFERROR(ROUND(E3756/Q3756,2),0)</f>
        <v>111.11</v>
      </c>
      <c r="G3756" s="10">
        <f>ROUND(E3756/D3756,2)</f>
        <v>1.2</v>
      </c>
      <c r="H3756" s="9" t="s">
        <v>8217</v>
      </c>
      <c r="I3756" t="s">
        <v>8222</v>
      </c>
      <c r="J3756" t="s">
        <v>8244</v>
      </c>
      <c r="K3756">
        <v>1406350740</v>
      </c>
      <c r="L3756">
        <v>1403125737</v>
      </c>
      <c r="M3756" s="20">
        <f>(((K3756/60)/60)/24)+DATE(1970,1,1)</f>
        <v>41846.207638888889</v>
      </c>
      <c r="N3756" s="20">
        <f>(((L3756/60)/60)/24)+DATE(1970,1,1)</f>
        <v>41808.881215277775</v>
      </c>
      <c r="O3756" s="22">
        <f>M3756-N3756</f>
        <v>37.326423611113569</v>
      </c>
      <c r="P3756" t="b">
        <v>0</v>
      </c>
      <c r="Q3756">
        <v>27</v>
      </c>
      <c r="R3756" t="b">
        <v>1</v>
      </c>
      <c r="S3756" t="s">
        <v>8300</v>
      </c>
      <c r="T3756" s="15" t="s">
        <v>8313</v>
      </c>
      <c r="U3756" s="15" t="s">
        <v>8355</v>
      </c>
    </row>
    <row r="3757" spans="1:21" ht="60" x14ac:dyDescent="0.25">
      <c r="A3757">
        <v>3755</v>
      </c>
      <c r="B3757" s="3" t="s">
        <v>3752</v>
      </c>
      <c r="C3757" s="3" t="s">
        <v>7864</v>
      </c>
      <c r="D3757" s="6">
        <v>550</v>
      </c>
      <c r="E3757" s="8">
        <v>713</v>
      </c>
      <c r="F3757" s="13">
        <f>IFERROR(ROUND(E3757/Q3757,2),0)</f>
        <v>25.46</v>
      </c>
      <c r="G3757" s="10">
        <f>ROUND(E3757/D3757,2)</f>
        <v>1.3</v>
      </c>
      <c r="H3757" s="9" t="s">
        <v>8217</v>
      </c>
      <c r="I3757" t="s">
        <v>8223</v>
      </c>
      <c r="J3757" t="s">
        <v>8245</v>
      </c>
      <c r="K3757">
        <v>1460753307</v>
      </c>
      <c r="L3757">
        <v>1458161307</v>
      </c>
      <c r="M3757" s="20">
        <f>(((K3757/60)/60)/24)+DATE(1970,1,1)</f>
        <v>42475.866979166662</v>
      </c>
      <c r="N3757" s="20">
        <f>(((L3757/60)/60)/24)+DATE(1970,1,1)</f>
        <v>42445.866979166662</v>
      </c>
      <c r="O3757" s="22">
        <f>M3757-N3757</f>
        <v>30</v>
      </c>
      <c r="P3757" t="b">
        <v>0</v>
      </c>
      <c r="Q3757">
        <v>28</v>
      </c>
      <c r="R3757" t="b">
        <v>1</v>
      </c>
      <c r="S3757" t="s">
        <v>8300</v>
      </c>
      <c r="T3757" s="15" t="s">
        <v>8313</v>
      </c>
      <c r="U3757" s="15" t="s">
        <v>8355</v>
      </c>
    </row>
    <row r="3758" spans="1:21" ht="60" x14ac:dyDescent="0.25">
      <c r="A3758">
        <v>3756</v>
      </c>
      <c r="B3758" s="3" t="s">
        <v>3753</v>
      </c>
      <c r="C3758" s="3" t="s">
        <v>7865</v>
      </c>
      <c r="D3758" s="6">
        <v>4500</v>
      </c>
      <c r="E3758" s="8">
        <v>4550</v>
      </c>
      <c r="F3758" s="13">
        <f>IFERROR(ROUND(E3758/Q3758,2),0)</f>
        <v>267.64999999999998</v>
      </c>
      <c r="G3758" s="10">
        <f>ROUND(E3758/D3758,2)</f>
        <v>1.01</v>
      </c>
      <c r="H3758" s="9" t="s">
        <v>8217</v>
      </c>
      <c r="I3758" t="s">
        <v>8222</v>
      </c>
      <c r="J3758" t="s">
        <v>8244</v>
      </c>
      <c r="K3758">
        <v>1402515198</v>
      </c>
      <c r="L3758">
        <v>1399923198</v>
      </c>
      <c r="M3758" s="20">
        <f>(((K3758/60)/60)/24)+DATE(1970,1,1)</f>
        <v>41801.814791666664</v>
      </c>
      <c r="N3758" s="20">
        <f>(((L3758/60)/60)/24)+DATE(1970,1,1)</f>
        <v>41771.814791666664</v>
      </c>
      <c r="O3758" s="22">
        <f>M3758-N3758</f>
        <v>30</v>
      </c>
      <c r="P3758" t="b">
        <v>0</v>
      </c>
      <c r="Q3758">
        <v>17</v>
      </c>
      <c r="R3758" t="b">
        <v>1</v>
      </c>
      <c r="S3758" t="s">
        <v>8300</v>
      </c>
      <c r="T3758" s="15" t="s">
        <v>8313</v>
      </c>
      <c r="U3758" s="15" t="s">
        <v>8355</v>
      </c>
    </row>
    <row r="3759" spans="1:21" ht="45" x14ac:dyDescent="0.25">
      <c r="A3759">
        <v>3757</v>
      </c>
      <c r="B3759" s="3" t="s">
        <v>3754</v>
      </c>
      <c r="C3759" s="3" t="s">
        <v>7866</v>
      </c>
      <c r="D3759" s="6">
        <v>3500</v>
      </c>
      <c r="E3759" s="8">
        <v>3798</v>
      </c>
      <c r="F3759" s="13">
        <f>IFERROR(ROUND(E3759/Q3759,2),0)</f>
        <v>75.959999999999994</v>
      </c>
      <c r="G3759" s="10">
        <f>ROUND(E3759/D3759,2)</f>
        <v>1.0900000000000001</v>
      </c>
      <c r="H3759" s="9" t="s">
        <v>8217</v>
      </c>
      <c r="I3759" t="s">
        <v>8222</v>
      </c>
      <c r="J3759" t="s">
        <v>8244</v>
      </c>
      <c r="K3759">
        <v>1417465515</v>
      </c>
      <c r="L3759">
        <v>1415737515</v>
      </c>
      <c r="M3759" s="20">
        <f>(((K3759/60)/60)/24)+DATE(1970,1,1)</f>
        <v>41974.850868055553</v>
      </c>
      <c r="N3759" s="20">
        <f>(((L3759/60)/60)/24)+DATE(1970,1,1)</f>
        <v>41954.850868055553</v>
      </c>
      <c r="O3759" s="22">
        <f>M3759-N3759</f>
        <v>20</v>
      </c>
      <c r="P3759" t="b">
        <v>0</v>
      </c>
      <c r="Q3759">
        <v>50</v>
      </c>
      <c r="R3759" t="b">
        <v>1</v>
      </c>
      <c r="S3759" t="s">
        <v>8300</v>
      </c>
      <c r="T3759" s="15" t="s">
        <v>8313</v>
      </c>
      <c r="U3759" s="15" t="s">
        <v>8355</v>
      </c>
    </row>
    <row r="3760" spans="1:21" ht="30" x14ac:dyDescent="0.25">
      <c r="A3760">
        <v>3758</v>
      </c>
      <c r="B3760" s="3" t="s">
        <v>3755</v>
      </c>
      <c r="C3760" s="3" t="s">
        <v>7867</v>
      </c>
      <c r="D3760" s="6">
        <v>1500</v>
      </c>
      <c r="E3760" s="8">
        <v>1535</v>
      </c>
      <c r="F3760" s="13">
        <f>IFERROR(ROUND(E3760/Q3760,2),0)</f>
        <v>59.04</v>
      </c>
      <c r="G3760" s="10">
        <f>ROUND(E3760/D3760,2)</f>
        <v>1.02</v>
      </c>
      <c r="H3760" s="9" t="s">
        <v>8217</v>
      </c>
      <c r="I3760" t="s">
        <v>8222</v>
      </c>
      <c r="J3760" t="s">
        <v>8244</v>
      </c>
      <c r="K3760">
        <v>1400475600</v>
      </c>
      <c r="L3760">
        <v>1397819938</v>
      </c>
      <c r="M3760" s="20">
        <f>(((K3760/60)/60)/24)+DATE(1970,1,1)</f>
        <v>41778.208333333336</v>
      </c>
      <c r="N3760" s="20">
        <f>(((L3760/60)/60)/24)+DATE(1970,1,1)</f>
        <v>41747.471504629626</v>
      </c>
      <c r="O3760" s="22">
        <f>M3760-N3760</f>
        <v>30.736828703709762</v>
      </c>
      <c r="P3760" t="b">
        <v>0</v>
      </c>
      <c r="Q3760">
        <v>26</v>
      </c>
      <c r="R3760" t="b">
        <v>1</v>
      </c>
      <c r="S3760" t="s">
        <v>8300</v>
      </c>
      <c r="T3760" s="15" t="s">
        <v>8313</v>
      </c>
      <c r="U3760" s="15" t="s">
        <v>8355</v>
      </c>
    </row>
    <row r="3761" spans="1:21" ht="30" x14ac:dyDescent="0.25">
      <c r="A3761">
        <v>3759</v>
      </c>
      <c r="B3761" s="3" t="s">
        <v>3756</v>
      </c>
      <c r="C3761" s="3" t="s">
        <v>7868</v>
      </c>
      <c r="D3761" s="6">
        <v>4000</v>
      </c>
      <c r="E3761" s="8">
        <v>4409.7700000000004</v>
      </c>
      <c r="F3761" s="13">
        <f>IFERROR(ROUND(E3761/Q3761,2),0)</f>
        <v>50.11</v>
      </c>
      <c r="G3761" s="10">
        <f>ROUND(E3761/D3761,2)</f>
        <v>1.1000000000000001</v>
      </c>
      <c r="H3761" s="9" t="s">
        <v>8217</v>
      </c>
      <c r="I3761" t="s">
        <v>8222</v>
      </c>
      <c r="J3761" t="s">
        <v>8244</v>
      </c>
      <c r="K3761">
        <v>1440556553</v>
      </c>
      <c r="L3761">
        <v>1435372553</v>
      </c>
      <c r="M3761" s="20">
        <f>(((K3761/60)/60)/24)+DATE(1970,1,1)</f>
        <v>42242.108252314814</v>
      </c>
      <c r="N3761" s="20">
        <f>(((L3761/60)/60)/24)+DATE(1970,1,1)</f>
        <v>42182.108252314814</v>
      </c>
      <c r="O3761" s="22">
        <f>M3761-N3761</f>
        <v>60</v>
      </c>
      <c r="P3761" t="b">
        <v>0</v>
      </c>
      <c r="Q3761">
        <v>88</v>
      </c>
      <c r="R3761" t="b">
        <v>1</v>
      </c>
      <c r="S3761" t="s">
        <v>8300</v>
      </c>
      <c r="T3761" s="15" t="s">
        <v>8313</v>
      </c>
      <c r="U3761" s="15" t="s">
        <v>8355</v>
      </c>
    </row>
    <row r="3762" spans="1:21" ht="60" x14ac:dyDescent="0.25">
      <c r="A3762">
        <v>3760</v>
      </c>
      <c r="B3762" s="3" t="s">
        <v>3757</v>
      </c>
      <c r="C3762" s="3" t="s">
        <v>7869</v>
      </c>
      <c r="D3762" s="6">
        <v>5000</v>
      </c>
      <c r="E3762" s="8">
        <v>5050.7700000000004</v>
      </c>
      <c r="F3762" s="13">
        <f>IFERROR(ROUND(E3762/Q3762,2),0)</f>
        <v>55.5</v>
      </c>
      <c r="G3762" s="10">
        <f>ROUND(E3762/D3762,2)</f>
        <v>1.01</v>
      </c>
      <c r="H3762" s="9" t="s">
        <v>8217</v>
      </c>
      <c r="I3762" t="s">
        <v>8222</v>
      </c>
      <c r="J3762" t="s">
        <v>8244</v>
      </c>
      <c r="K3762">
        <v>1399293386</v>
      </c>
      <c r="L3762">
        <v>1397133386</v>
      </c>
      <c r="M3762" s="20">
        <f>(((K3762/60)/60)/24)+DATE(1970,1,1)</f>
        <v>41764.525300925925</v>
      </c>
      <c r="N3762" s="20">
        <f>(((L3762/60)/60)/24)+DATE(1970,1,1)</f>
        <v>41739.525300925925</v>
      </c>
      <c r="O3762" s="22">
        <f>M3762-N3762</f>
        <v>25</v>
      </c>
      <c r="P3762" t="b">
        <v>0</v>
      </c>
      <c r="Q3762">
        <v>91</v>
      </c>
      <c r="R3762" t="b">
        <v>1</v>
      </c>
      <c r="S3762" t="s">
        <v>8300</v>
      </c>
      <c r="T3762" s="15" t="s">
        <v>8313</v>
      </c>
      <c r="U3762" s="15" t="s">
        <v>8355</v>
      </c>
    </row>
    <row r="3763" spans="1:21" ht="60" x14ac:dyDescent="0.25">
      <c r="A3763">
        <v>3761</v>
      </c>
      <c r="B3763" s="3" t="s">
        <v>3758</v>
      </c>
      <c r="C3763" s="3" t="s">
        <v>7870</v>
      </c>
      <c r="D3763" s="6">
        <v>500</v>
      </c>
      <c r="E3763" s="8">
        <v>500</v>
      </c>
      <c r="F3763" s="13">
        <f>IFERROR(ROUND(E3763/Q3763,2),0)</f>
        <v>166.67</v>
      </c>
      <c r="G3763" s="10">
        <f>ROUND(E3763/D3763,2)</f>
        <v>1</v>
      </c>
      <c r="H3763" s="9" t="s">
        <v>8217</v>
      </c>
      <c r="I3763" t="s">
        <v>8223</v>
      </c>
      <c r="J3763" t="s">
        <v>8245</v>
      </c>
      <c r="K3763">
        <v>1439247600</v>
      </c>
      <c r="L3763">
        <v>1434625937</v>
      </c>
      <c r="M3763" s="20">
        <f>(((K3763/60)/60)/24)+DATE(1970,1,1)</f>
        <v>42226.958333333328</v>
      </c>
      <c r="N3763" s="20">
        <f>(((L3763/60)/60)/24)+DATE(1970,1,1)</f>
        <v>42173.466863425929</v>
      </c>
      <c r="O3763" s="22">
        <f>M3763-N3763</f>
        <v>53.491469907399733</v>
      </c>
      <c r="P3763" t="b">
        <v>0</v>
      </c>
      <c r="Q3763">
        <v>3</v>
      </c>
      <c r="R3763" t="b">
        <v>1</v>
      </c>
      <c r="S3763" t="s">
        <v>8300</v>
      </c>
      <c r="T3763" s="15" t="s">
        <v>8313</v>
      </c>
      <c r="U3763" s="15" t="s">
        <v>8355</v>
      </c>
    </row>
    <row r="3764" spans="1:21" ht="45" x14ac:dyDescent="0.25">
      <c r="A3764">
        <v>3762</v>
      </c>
      <c r="B3764" s="3" t="s">
        <v>3759</v>
      </c>
      <c r="C3764" s="3" t="s">
        <v>7871</v>
      </c>
      <c r="D3764" s="6">
        <v>1250</v>
      </c>
      <c r="E3764" s="8">
        <v>1328</v>
      </c>
      <c r="F3764" s="13">
        <f>IFERROR(ROUND(E3764/Q3764,2),0)</f>
        <v>47.43</v>
      </c>
      <c r="G3764" s="10">
        <f>ROUND(E3764/D3764,2)</f>
        <v>1.06</v>
      </c>
      <c r="H3764" s="9" t="s">
        <v>8217</v>
      </c>
      <c r="I3764" t="s">
        <v>8223</v>
      </c>
      <c r="J3764" t="s">
        <v>8245</v>
      </c>
      <c r="K3764">
        <v>1438543889</v>
      </c>
      <c r="L3764">
        <v>1436383889</v>
      </c>
      <c r="M3764" s="20">
        <f>(((K3764/60)/60)/24)+DATE(1970,1,1)</f>
        <v>42218.813530092593</v>
      </c>
      <c r="N3764" s="20">
        <f>(((L3764/60)/60)/24)+DATE(1970,1,1)</f>
        <v>42193.813530092593</v>
      </c>
      <c r="O3764" s="22">
        <f>M3764-N3764</f>
        <v>25</v>
      </c>
      <c r="P3764" t="b">
        <v>0</v>
      </c>
      <c r="Q3764">
        <v>28</v>
      </c>
      <c r="R3764" t="b">
        <v>1</v>
      </c>
      <c r="S3764" t="s">
        <v>8300</v>
      </c>
      <c r="T3764" s="15" t="s">
        <v>8313</v>
      </c>
      <c r="U3764" s="15" t="s">
        <v>8355</v>
      </c>
    </row>
    <row r="3765" spans="1:21" ht="30" x14ac:dyDescent="0.25">
      <c r="A3765">
        <v>3763</v>
      </c>
      <c r="B3765" s="3" t="s">
        <v>3760</v>
      </c>
      <c r="C3765" s="3" t="s">
        <v>7872</v>
      </c>
      <c r="D3765" s="6">
        <v>5000</v>
      </c>
      <c r="E3765" s="8">
        <v>5000</v>
      </c>
      <c r="F3765" s="13">
        <f>IFERROR(ROUND(E3765/Q3765,2),0)</f>
        <v>64.94</v>
      </c>
      <c r="G3765" s="10">
        <f>ROUND(E3765/D3765,2)</f>
        <v>1</v>
      </c>
      <c r="H3765" s="9" t="s">
        <v>8217</v>
      </c>
      <c r="I3765" t="s">
        <v>8222</v>
      </c>
      <c r="J3765" t="s">
        <v>8244</v>
      </c>
      <c r="K3765">
        <v>1427907626</v>
      </c>
      <c r="L3765">
        <v>1425319226</v>
      </c>
      <c r="M3765" s="20">
        <f>(((K3765/60)/60)/24)+DATE(1970,1,1)</f>
        <v>42095.708634259259</v>
      </c>
      <c r="N3765" s="20">
        <f>(((L3765/60)/60)/24)+DATE(1970,1,1)</f>
        <v>42065.750300925924</v>
      </c>
      <c r="O3765" s="22">
        <f>M3765-N3765</f>
        <v>29.958333333335759</v>
      </c>
      <c r="P3765" t="b">
        <v>0</v>
      </c>
      <c r="Q3765">
        <v>77</v>
      </c>
      <c r="R3765" t="b">
        <v>1</v>
      </c>
      <c r="S3765" t="s">
        <v>8300</v>
      </c>
      <c r="T3765" s="15" t="s">
        <v>8313</v>
      </c>
      <c r="U3765" s="15" t="s">
        <v>8355</v>
      </c>
    </row>
    <row r="3766" spans="1:21" ht="45" x14ac:dyDescent="0.25">
      <c r="A3766">
        <v>3764</v>
      </c>
      <c r="B3766" s="3" t="s">
        <v>3761</v>
      </c>
      <c r="C3766" s="3" t="s">
        <v>7873</v>
      </c>
      <c r="D3766" s="6">
        <v>1500</v>
      </c>
      <c r="E3766" s="8">
        <v>1500</v>
      </c>
      <c r="F3766" s="13">
        <f>IFERROR(ROUND(E3766/Q3766,2),0)</f>
        <v>55.56</v>
      </c>
      <c r="G3766" s="10">
        <f>ROUND(E3766/D3766,2)</f>
        <v>1</v>
      </c>
      <c r="H3766" s="9" t="s">
        <v>8217</v>
      </c>
      <c r="I3766" t="s">
        <v>8222</v>
      </c>
      <c r="J3766" t="s">
        <v>8244</v>
      </c>
      <c r="K3766">
        <v>1464482160</v>
      </c>
      <c r="L3766">
        <v>1462824832</v>
      </c>
      <c r="M3766" s="20">
        <f>(((K3766/60)/60)/24)+DATE(1970,1,1)</f>
        <v>42519.024999999994</v>
      </c>
      <c r="N3766" s="20">
        <f>(((L3766/60)/60)/24)+DATE(1970,1,1)</f>
        <v>42499.842962962968</v>
      </c>
      <c r="O3766" s="22">
        <f>M3766-N3766</f>
        <v>19.182037037026021</v>
      </c>
      <c r="P3766" t="b">
        <v>0</v>
      </c>
      <c r="Q3766">
        <v>27</v>
      </c>
      <c r="R3766" t="b">
        <v>1</v>
      </c>
      <c r="S3766" t="s">
        <v>8300</v>
      </c>
      <c r="T3766" s="15" t="s">
        <v>8313</v>
      </c>
      <c r="U3766" s="15" t="s">
        <v>8355</v>
      </c>
    </row>
    <row r="3767" spans="1:21" ht="60" x14ac:dyDescent="0.25">
      <c r="A3767">
        <v>3765</v>
      </c>
      <c r="B3767" s="3" t="s">
        <v>3762</v>
      </c>
      <c r="C3767" s="3" t="s">
        <v>7874</v>
      </c>
      <c r="D3767" s="6">
        <v>7000</v>
      </c>
      <c r="E3767" s="8">
        <v>7942</v>
      </c>
      <c r="F3767" s="13">
        <f>IFERROR(ROUND(E3767/Q3767,2),0)</f>
        <v>74.22</v>
      </c>
      <c r="G3767" s="10">
        <f>ROUND(E3767/D3767,2)</f>
        <v>1.1299999999999999</v>
      </c>
      <c r="H3767" s="9" t="s">
        <v>8217</v>
      </c>
      <c r="I3767" t="s">
        <v>8222</v>
      </c>
      <c r="J3767" t="s">
        <v>8244</v>
      </c>
      <c r="K3767">
        <v>1406745482</v>
      </c>
      <c r="L3767">
        <v>1404153482</v>
      </c>
      <c r="M3767" s="20">
        <f>(((K3767/60)/60)/24)+DATE(1970,1,1)</f>
        <v>41850.776412037041</v>
      </c>
      <c r="N3767" s="20">
        <f>(((L3767/60)/60)/24)+DATE(1970,1,1)</f>
        <v>41820.776412037041</v>
      </c>
      <c r="O3767" s="22">
        <f>M3767-N3767</f>
        <v>30</v>
      </c>
      <c r="P3767" t="b">
        <v>0</v>
      </c>
      <c r="Q3767">
        <v>107</v>
      </c>
      <c r="R3767" t="b">
        <v>1</v>
      </c>
      <c r="S3767" t="s">
        <v>8300</v>
      </c>
      <c r="T3767" s="15" t="s">
        <v>8313</v>
      </c>
      <c r="U3767" s="15" t="s">
        <v>8355</v>
      </c>
    </row>
    <row r="3768" spans="1:21" ht="45" x14ac:dyDescent="0.25">
      <c r="A3768">
        <v>3766</v>
      </c>
      <c r="B3768" s="3" t="s">
        <v>3763</v>
      </c>
      <c r="C3768" s="3" t="s">
        <v>7875</v>
      </c>
      <c r="D3768" s="6">
        <v>10000</v>
      </c>
      <c r="E3768" s="8">
        <v>10265.01</v>
      </c>
      <c r="F3768" s="13">
        <f>IFERROR(ROUND(E3768/Q3768,2),0)</f>
        <v>106.93</v>
      </c>
      <c r="G3768" s="10">
        <f>ROUND(E3768/D3768,2)</f>
        <v>1.03</v>
      </c>
      <c r="H3768" s="9" t="s">
        <v>8217</v>
      </c>
      <c r="I3768" t="s">
        <v>8222</v>
      </c>
      <c r="J3768" t="s">
        <v>8244</v>
      </c>
      <c r="K3768">
        <v>1404360045</v>
      </c>
      <c r="L3768">
        <v>1401336045</v>
      </c>
      <c r="M3768" s="20">
        <f>(((K3768/60)/60)/24)+DATE(1970,1,1)</f>
        <v>41823.167187500003</v>
      </c>
      <c r="N3768" s="20">
        <f>(((L3768/60)/60)/24)+DATE(1970,1,1)</f>
        <v>41788.167187500003</v>
      </c>
      <c r="O3768" s="22">
        <f>M3768-N3768</f>
        <v>35</v>
      </c>
      <c r="P3768" t="b">
        <v>0</v>
      </c>
      <c r="Q3768">
        <v>96</v>
      </c>
      <c r="R3768" t="b">
        <v>1</v>
      </c>
      <c r="S3768" t="s">
        <v>8300</v>
      </c>
      <c r="T3768" s="15" t="s">
        <v>8313</v>
      </c>
      <c r="U3768" s="15" t="s">
        <v>8355</v>
      </c>
    </row>
    <row r="3769" spans="1:21" ht="60" x14ac:dyDescent="0.25">
      <c r="A3769">
        <v>3767</v>
      </c>
      <c r="B3769" s="3" t="s">
        <v>3764</v>
      </c>
      <c r="C3769" s="3" t="s">
        <v>7876</v>
      </c>
      <c r="D3769" s="6">
        <v>2000</v>
      </c>
      <c r="E3769" s="8">
        <v>2335</v>
      </c>
      <c r="F3769" s="13">
        <f>IFERROR(ROUND(E3769/Q3769,2),0)</f>
        <v>41.7</v>
      </c>
      <c r="G3769" s="10">
        <f>ROUND(E3769/D3769,2)</f>
        <v>1.17</v>
      </c>
      <c r="H3769" s="9" t="s">
        <v>8217</v>
      </c>
      <c r="I3769" t="s">
        <v>8222</v>
      </c>
      <c r="J3769" t="s">
        <v>8244</v>
      </c>
      <c r="K3769">
        <v>1425185940</v>
      </c>
      <c r="L3769">
        <v>1423960097</v>
      </c>
      <c r="M3769" s="20">
        <f>(((K3769/60)/60)/24)+DATE(1970,1,1)</f>
        <v>42064.207638888889</v>
      </c>
      <c r="N3769" s="20">
        <f>(((L3769/60)/60)/24)+DATE(1970,1,1)</f>
        <v>42050.019641203704</v>
      </c>
      <c r="O3769" s="22">
        <f>M3769-N3769</f>
        <v>14.18799768518511</v>
      </c>
      <c r="P3769" t="b">
        <v>0</v>
      </c>
      <c r="Q3769">
        <v>56</v>
      </c>
      <c r="R3769" t="b">
        <v>1</v>
      </c>
      <c r="S3769" t="s">
        <v>8300</v>
      </c>
      <c r="T3769" s="15" t="s">
        <v>8313</v>
      </c>
      <c r="U3769" s="15" t="s">
        <v>8355</v>
      </c>
    </row>
    <row r="3770" spans="1:21" ht="60" x14ac:dyDescent="0.25">
      <c r="A3770">
        <v>3768</v>
      </c>
      <c r="B3770" s="3" t="s">
        <v>3765</v>
      </c>
      <c r="C3770" s="3" t="s">
        <v>7877</v>
      </c>
      <c r="D3770" s="6">
        <v>4000</v>
      </c>
      <c r="E3770" s="8">
        <v>4306.1099999999997</v>
      </c>
      <c r="F3770" s="13">
        <f>IFERROR(ROUND(E3770/Q3770,2),0)</f>
        <v>74.239999999999995</v>
      </c>
      <c r="G3770" s="10">
        <f>ROUND(E3770/D3770,2)</f>
        <v>1.08</v>
      </c>
      <c r="H3770" s="9" t="s">
        <v>8217</v>
      </c>
      <c r="I3770" t="s">
        <v>8222</v>
      </c>
      <c r="J3770" t="s">
        <v>8244</v>
      </c>
      <c r="K3770">
        <v>1402594090</v>
      </c>
      <c r="L3770">
        <v>1400002090</v>
      </c>
      <c r="M3770" s="20">
        <f>(((K3770/60)/60)/24)+DATE(1970,1,1)</f>
        <v>41802.727893518517</v>
      </c>
      <c r="N3770" s="20">
        <f>(((L3770/60)/60)/24)+DATE(1970,1,1)</f>
        <v>41772.727893518517</v>
      </c>
      <c r="O3770" s="22">
        <f>M3770-N3770</f>
        <v>30</v>
      </c>
      <c r="P3770" t="b">
        <v>0</v>
      </c>
      <c r="Q3770">
        <v>58</v>
      </c>
      <c r="R3770" t="b">
        <v>1</v>
      </c>
      <c r="S3770" t="s">
        <v>8300</v>
      </c>
      <c r="T3770" s="15" t="s">
        <v>8313</v>
      </c>
      <c r="U3770" s="15" t="s">
        <v>8355</v>
      </c>
    </row>
    <row r="3771" spans="1:21" ht="45" x14ac:dyDescent="0.25">
      <c r="A3771">
        <v>3769</v>
      </c>
      <c r="B3771" s="3" t="s">
        <v>3766</v>
      </c>
      <c r="C3771" s="3" t="s">
        <v>7878</v>
      </c>
      <c r="D3771" s="6">
        <v>1100</v>
      </c>
      <c r="E3771" s="8">
        <v>1100</v>
      </c>
      <c r="F3771" s="13">
        <f>IFERROR(ROUND(E3771/Q3771,2),0)</f>
        <v>73.33</v>
      </c>
      <c r="G3771" s="10">
        <f>ROUND(E3771/D3771,2)</f>
        <v>1</v>
      </c>
      <c r="H3771" s="9" t="s">
        <v>8217</v>
      </c>
      <c r="I3771" t="s">
        <v>8222</v>
      </c>
      <c r="J3771" t="s">
        <v>8244</v>
      </c>
      <c r="K3771">
        <v>1460730079</v>
      </c>
      <c r="L3771">
        <v>1458138079</v>
      </c>
      <c r="M3771" s="20">
        <f>(((K3771/60)/60)/24)+DATE(1970,1,1)</f>
        <v>42475.598136574074</v>
      </c>
      <c r="N3771" s="20">
        <f>(((L3771/60)/60)/24)+DATE(1970,1,1)</f>
        <v>42445.598136574074</v>
      </c>
      <c r="O3771" s="22">
        <f>M3771-N3771</f>
        <v>30</v>
      </c>
      <c r="P3771" t="b">
        <v>0</v>
      </c>
      <c r="Q3771">
        <v>15</v>
      </c>
      <c r="R3771" t="b">
        <v>1</v>
      </c>
      <c r="S3771" t="s">
        <v>8300</v>
      </c>
      <c r="T3771" s="15" t="s">
        <v>8313</v>
      </c>
      <c r="U3771" s="15" t="s">
        <v>8355</v>
      </c>
    </row>
    <row r="3772" spans="1:21" ht="60" x14ac:dyDescent="0.25">
      <c r="A3772">
        <v>3770</v>
      </c>
      <c r="B3772" s="3" t="s">
        <v>3767</v>
      </c>
      <c r="C3772" s="3" t="s">
        <v>7879</v>
      </c>
      <c r="D3772" s="6">
        <v>2000</v>
      </c>
      <c r="E3772" s="8">
        <v>2000</v>
      </c>
      <c r="F3772" s="13">
        <f>IFERROR(ROUND(E3772/Q3772,2),0)</f>
        <v>100</v>
      </c>
      <c r="G3772" s="10">
        <f>ROUND(E3772/D3772,2)</f>
        <v>1</v>
      </c>
      <c r="H3772" s="9" t="s">
        <v>8217</v>
      </c>
      <c r="I3772" t="s">
        <v>8223</v>
      </c>
      <c r="J3772" t="s">
        <v>8245</v>
      </c>
      <c r="K3772">
        <v>1434234010</v>
      </c>
      <c r="L3772">
        <v>1431642010</v>
      </c>
      <c r="M3772" s="20">
        <f>(((K3772/60)/60)/24)+DATE(1970,1,1)</f>
        <v>42168.930671296301</v>
      </c>
      <c r="N3772" s="20">
        <f>(((L3772/60)/60)/24)+DATE(1970,1,1)</f>
        <v>42138.930671296301</v>
      </c>
      <c r="O3772" s="22">
        <f>M3772-N3772</f>
        <v>30</v>
      </c>
      <c r="P3772" t="b">
        <v>0</v>
      </c>
      <c r="Q3772">
        <v>20</v>
      </c>
      <c r="R3772" t="b">
        <v>1</v>
      </c>
      <c r="S3772" t="s">
        <v>8300</v>
      </c>
      <c r="T3772" s="15" t="s">
        <v>8313</v>
      </c>
      <c r="U3772" s="15" t="s">
        <v>8355</v>
      </c>
    </row>
    <row r="3773" spans="1:21" ht="30" x14ac:dyDescent="0.25">
      <c r="A3773">
        <v>3771</v>
      </c>
      <c r="B3773" s="3" t="s">
        <v>3768</v>
      </c>
      <c r="C3773" s="3" t="s">
        <v>7880</v>
      </c>
      <c r="D3773" s="6">
        <v>1000</v>
      </c>
      <c r="E3773" s="8">
        <v>1460</v>
      </c>
      <c r="F3773" s="13">
        <f>IFERROR(ROUND(E3773/Q3773,2),0)</f>
        <v>38.42</v>
      </c>
      <c r="G3773" s="10">
        <f>ROUND(E3773/D3773,2)</f>
        <v>1.46</v>
      </c>
      <c r="H3773" s="9" t="s">
        <v>8217</v>
      </c>
      <c r="I3773" t="s">
        <v>8222</v>
      </c>
      <c r="J3773" t="s">
        <v>8244</v>
      </c>
      <c r="K3773">
        <v>1463529600</v>
      </c>
      <c r="L3773">
        <v>1462307652</v>
      </c>
      <c r="M3773" s="20">
        <f>(((K3773/60)/60)/24)+DATE(1970,1,1)</f>
        <v>42508</v>
      </c>
      <c r="N3773" s="20">
        <f>(((L3773/60)/60)/24)+DATE(1970,1,1)</f>
        <v>42493.857083333336</v>
      </c>
      <c r="O3773" s="22">
        <f>M3773-N3773</f>
        <v>14.14291666666395</v>
      </c>
      <c r="P3773" t="b">
        <v>0</v>
      </c>
      <c r="Q3773">
        <v>38</v>
      </c>
      <c r="R3773" t="b">
        <v>1</v>
      </c>
      <c r="S3773" t="s">
        <v>8300</v>
      </c>
      <c r="T3773" s="15" t="s">
        <v>8313</v>
      </c>
      <c r="U3773" s="15" t="s">
        <v>8355</v>
      </c>
    </row>
    <row r="3774" spans="1:21" ht="45" x14ac:dyDescent="0.25">
      <c r="A3774">
        <v>3772</v>
      </c>
      <c r="B3774" s="3" t="s">
        <v>3769</v>
      </c>
      <c r="C3774" s="3" t="s">
        <v>7881</v>
      </c>
      <c r="D3774" s="6">
        <v>5000</v>
      </c>
      <c r="E3774" s="8">
        <v>5510</v>
      </c>
      <c r="F3774" s="13">
        <f>IFERROR(ROUND(E3774/Q3774,2),0)</f>
        <v>166.97</v>
      </c>
      <c r="G3774" s="10">
        <f>ROUND(E3774/D3774,2)</f>
        <v>1.1000000000000001</v>
      </c>
      <c r="H3774" s="9" t="s">
        <v>8217</v>
      </c>
      <c r="I3774" t="s">
        <v>8222</v>
      </c>
      <c r="J3774" t="s">
        <v>8244</v>
      </c>
      <c r="K3774">
        <v>1480399200</v>
      </c>
      <c r="L3774">
        <v>1478616506</v>
      </c>
      <c r="M3774" s="20">
        <f>(((K3774/60)/60)/24)+DATE(1970,1,1)</f>
        <v>42703.25</v>
      </c>
      <c r="N3774" s="20">
        <f>(((L3774/60)/60)/24)+DATE(1970,1,1)</f>
        <v>42682.616967592592</v>
      </c>
      <c r="O3774" s="22">
        <f>M3774-N3774</f>
        <v>20.633032407407882</v>
      </c>
      <c r="P3774" t="b">
        <v>0</v>
      </c>
      <c r="Q3774">
        <v>33</v>
      </c>
      <c r="R3774" t="b">
        <v>1</v>
      </c>
      <c r="S3774" t="s">
        <v>8300</v>
      </c>
      <c r="T3774" s="15" t="s">
        <v>8313</v>
      </c>
      <c r="U3774" s="15" t="s">
        <v>8355</v>
      </c>
    </row>
    <row r="3775" spans="1:21" ht="30" x14ac:dyDescent="0.25">
      <c r="A3775">
        <v>3773</v>
      </c>
      <c r="B3775" s="3" t="s">
        <v>3770</v>
      </c>
      <c r="C3775" s="3" t="s">
        <v>7882</v>
      </c>
      <c r="D3775" s="6">
        <v>5000</v>
      </c>
      <c r="E3775" s="8">
        <v>5410</v>
      </c>
      <c r="F3775" s="13">
        <f>IFERROR(ROUND(E3775/Q3775,2),0)</f>
        <v>94.91</v>
      </c>
      <c r="G3775" s="10">
        <f>ROUND(E3775/D3775,2)</f>
        <v>1.08</v>
      </c>
      <c r="H3775" s="9" t="s">
        <v>8217</v>
      </c>
      <c r="I3775" t="s">
        <v>8222</v>
      </c>
      <c r="J3775" t="s">
        <v>8244</v>
      </c>
      <c r="K3775">
        <v>1479175680</v>
      </c>
      <c r="L3775">
        <v>1476317247</v>
      </c>
      <c r="M3775" s="20">
        <f>(((K3775/60)/60)/24)+DATE(1970,1,1)</f>
        <v>42689.088888888888</v>
      </c>
      <c r="N3775" s="20">
        <f>(((L3775/60)/60)/24)+DATE(1970,1,1)</f>
        <v>42656.005173611105</v>
      </c>
      <c r="O3775" s="22">
        <f>M3775-N3775</f>
        <v>33.083715277782176</v>
      </c>
      <c r="P3775" t="b">
        <v>0</v>
      </c>
      <c r="Q3775">
        <v>57</v>
      </c>
      <c r="R3775" t="b">
        <v>1</v>
      </c>
      <c r="S3775" t="s">
        <v>8300</v>
      </c>
      <c r="T3775" s="15" t="s">
        <v>8313</v>
      </c>
      <c r="U3775" s="15" t="s">
        <v>8355</v>
      </c>
    </row>
    <row r="3776" spans="1:21" ht="60" x14ac:dyDescent="0.25">
      <c r="A3776">
        <v>3774</v>
      </c>
      <c r="B3776" s="3" t="s">
        <v>3771</v>
      </c>
      <c r="C3776" s="3" t="s">
        <v>7883</v>
      </c>
      <c r="D3776" s="6">
        <v>2500</v>
      </c>
      <c r="E3776" s="8">
        <v>2500</v>
      </c>
      <c r="F3776" s="13">
        <f>IFERROR(ROUND(E3776/Q3776,2),0)</f>
        <v>100</v>
      </c>
      <c r="G3776" s="10">
        <f>ROUND(E3776/D3776,2)</f>
        <v>1</v>
      </c>
      <c r="H3776" s="9" t="s">
        <v>8217</v>
      </c>
      <c r="I3776" t="s">
        <v>8227</v>
      </c>
      <c r="J3776" t="s">
        <v>8249</v>
      </c>
      <c r="K3776">
        <v>1428606055</v>
      </c>
      <c r="L3776">
        <v>1427223655</v>
      </c>
      <c r="M3776" s="20">
        <f>(((K3776/60)/60)/24)+DATE(1970,1,1)</f>
        <v>42103.792303240742</v>
      </c>
      <c r="N3776" s="20">
        <f>(((L3776/60)/60)/24)+DATE(1970,1,1)</f>
        <v>42087.792303240742</v>
      </c>
      <c r="O3776" s="22">
        <f>M3776-N3776</f>
        <v>16</v>
      </c>
      <c r="P3776" t="b">
        <v>0</v>
      </c>
      <c r="Q3776">
        <v>25</v>
      </c>
      <c r="R3776" t="b">
        <v>1</v>
      </c>
      <c r="S3776" t="s">
        <v>8300</v>
      </c>
      <c r="T3776" s="15" t="s">
        <v>8313</v>
      </c>
      <c r="U3776" s="15" t="s">
        <v>8355</v>
      </c>
    </row>
    <row r="3777" spans="1:21" ht="45" x14ac:dyDescent="0.25">
      <c r="A3777">
        <v>3775</v>
      </c>
      <c r="B3777" s="3" t="s">
        <v>3772</v>
      </c>
      <c r="C3777" s="3" t="s">
        <v>7884</v>
      </c>
      <c r="D3777" s="6">
        <v>2000</v>
      </c>
      <c r="E3777" s="8">
        <v>2005</v>
      </c>
      <c r="F3777" s="13">
        <f>IFERROR(ROUND(E3777/Q3777,2),0)</f>
        <v>143.21</v>
      </c>
      <c r="G3777" s="10">
        <f>ROUND(E3777/D3777,2)</f>
        <v>1</v>
      </c>
      <c r="H3777" s="9" t="s">
        <v>8217</v>
      </c>
      <c r="I3777" t="s">
        <v>8222</v>
      </c>
      <c r="J3777" t="s">
        <v>8244</v>
      </c>
      <c r="K3777">
        <v>1428552000</v>
      </c>
      <c r="L3777">
        <v>1426199843</v>
      </c>
      <c r="M3777" s="20">
        <f>(((K3777/60)/60)/24)+DATE(1970,1,1)</f>
        <v>42103.166666666672</v>
      </c>
      <c r="N3777" s="20">
        <f>(((L3777/60)/60)/24)+DATE(1970,1,1)</f>
        <v>42075.942627314813</v>
      </c>
      <c r="O3777" s="22">
        <f>M3777-N3777</f>
        <v>27.224039351858664</v>
      </c>
      <c r="P3777" t="b">
        <v>0</v>
      </c>
      <c r="Q3777">
        <v>14</v>
      </c>
      <c r="R3777" t="b">
        <v>1</v>
      </c>
      <c r="S3777" t="s">
        <v>8300</v>
      </c>
      <c r="T3777" s="15" t="s">
        <v>8313</v>
      </c>
      <c r="U3777" s="15" t="s">
        <v>8355</v>
      </c>
    </row>
    <row r="3778" spans="1:21" ht="60" x14ac:dyDescent="0.25">
      <c r="A3778">
        <v>3776</v>
      </c>
      <c r="B3778" s="3" t="s">
        <v>3773</v>
      </c>
      <c r="C3778" s="3" t="s">
        <v>7885</v>
      </c>
      <c r="D3778" s="6">
        <v>8000</v>
      </c>
      <c r="E3778" s="8">
        <v>8537</v>
      </c>
      <c r="F3778" s="13">
        <f>IFERROR(ROUND(E3778/Q3778,2),0)</f>
        <v>90.82</v>
      </c>
      <c r="G3778" s="10">
        <f>ROUND(E3778/D3778,2)</f>
        <v>1.07</v>
      </c>
      <c r="H3778" s="9" t="s">
        <v>8217</v>
      </c>
      <c r="I3778" t="s">
        <v>8222</v>
      </c>
      <c r="J3778" t="s">
        <v>8244</v>
      </c>
      <c r="K3778">
        <v>1406854800</v>
      </c>
      <c r="L3778">
        <v>1403599778</v>
      </c>
      <c r="M3778" s="20">
        <f>(((K3778/60)/60)/24)+DATE(1970,1,1)</f>
        <v>41852.041666666664</v>
      </c>
      <c r="N3778" s="20">
        <f>(((L3778/60)/60)/24)+DATE(1970,1,1)</f>
        <v>41814.367800925924</v>
      </c>
      <c r="O3778" s="22">
        <f>M3778-N3778</f>
        <v>37.673865740740439</v>
      </c>
      <c r="P3778" t="b">
        <v>0</v>
      </c>
      <c r="Q3778">
        <v>94</v>
      </c>
      <c r="R3778" t="b">
        <v>1</v>
      </c>
      <c r="S3778" t="s">
        <v>8300</v>
      </c>
      <c r="T3778" s="15" t="s">
        <v>8313</v>
      </c>
      <c r="U3778" s="15" t="s">
        <v>8355</v>
      </c>
    </row>
    <row r="3779" spans="1:21" ht="45" x14ac:dyDescent="0.25">
      <c r="A3779">
        <v>3777</v>
      </c>
      <c r="B3779" s="3" t="s">
        <v>3774</v>
      </c>
      <c r="C3779" s="3" t="s">
        <v>7886</v>
      </c>
      <c r="D3779" s="6">
        <v>2000</v>
      </c>
      <c r="E3779" s="8">
        <v>2864</v>
      </c>
      <c r="F3779" s="13">
        <f>IFERROR(ROUND(E3779/Q3779,2),0)</f>
        <v>48.54</v>
      </c>
      <c r="G3779" s="10">
        <f>ROUND(E3779/D3779,2)</f>
        <v>1.43</v>
      </c>
      <c r="H3779" s="9" t="s">
        <v>8217</v>
      </c>
      <c r="I3779" t="s">
        <v>8222</v>
      </c>
      <c r="J3779" t="s">
        <v>8244</v>
      </c>
      <c r="K3779">
        <v>1411790400</v>
      </c>
      <c r="L3779">
        <v>1409884821</v>
      </c>
      <c r="M3779" s="20">
        <f>(((K3779/60)/60)/24)+DATE(1970,1,1)</f>
        <v>41909.166666666664</v>
      </c>
      <c r="N3779" s="20">
        <f>(((L3779/60)/60)/24)+DATE(1970,1,1)</f>
        <v>41887.111354166671</v>
      </c>
      <c r="O3779" s="22">
        <f>M3779-N3779</f>
        <v>22.055312499993306</v>
      </c>
      <c r="P3779" t="b">
        <v>0</v>
      </c>
      <c r="Q3779">
        <v>59</v>
      </c>
      <c r="R3779" t="b">
        <v>1</v>
      </c>
      <c r="S3779" t="s">
        <v>8300</v>
      </c>
      <c r="T3779" s="15" t="s">
        <v>8313</v>
      </c>
      <c r="U3779" s="15" t="s">
        <v>8355</v>
      </c>
    </row>
    <row r="3780" spans="1:21" ht="30" x14ac:dyDescent="0.25">
      <c r="A3780">
        <v>3778</v>
      </c>
      <c r="B3780" s="3" t="s">
        <v>3775</v>
      </c>
      <c r="C3780" s="3" t="s">
        <v>7887</v>
      </c>
      <c r="D3780" s="6">
        <v>2400</v>
      </c>
      <c r="E3780" s="8">
        <v>2521</v>
      </c>
      <c r="F3780" s="13">
        <f>IFERROR(ROUND(E3780/Q3780,2),0)</f>
        <v>70.03</v>
      </c>
      <c r="G3780" s="10">
        <f>ROUND(E3780/D3780,2)</f>
        <v>1.05</v>
      </c>
      <c r="H3780" s="9" t="s">
        <v>8217</v>
      </c>
      <c r="I3780" t="s">
        <v>8222</v>
      </c>
      <c r="J3780" t="s">
        <v>8244</v>
      </c>
      <c r="K3780">
        <v>1423942780</v>
      </c>
      <c r="L3780">
        <v>1418758780</v>
      </c>
      <c r="M3780" s="20">
        <f>(((K3780/60)/60)/24)+DATE(1970,1,1)</f>
        <v>42049.819212962961</v>
      </c>
      <c r="N3780" s="20">
        <f>(((L3780/60)/60)/24)+DATE(1970,1,1)</f>
        <v>41989.819212962961</v>
      </c>
      <c r="O3780" s="22">
        <f>M3780-N3780</f>
        <v>60</v>
      </c>
      <c r="P3780" t="b">
        <v>0</v>
      </c>
      <c r="Q3780">
        <v>36</v>
      </c>
      <c r="R3780" t="b">
        <v>1</v>
      </c>
      <c r="S3780" t="s">
        <v>8300</v>
      </c>
      <c r="T3780" s="15" t="s">
        <v>8313</v>
      </c>
      <c r="U3780" s="15" t="s">
        <v>8355</v>
      </c>
    </row>
    <row r="3781" spans="1:21" ht="30" x14ac:dyDescent="0.25">
      <c r="A3781">
        <v>3779</v>
      </c>
      <c r="B3781" s="3" t="s">
        <v>3776</v>
      </c>
      <c r="C3781" s="3" t="s">
        <v>7888</v>
      </c>
      <c r="D3781" s="6">
        <v>15000</v>
      </c>
      <c r="E3781" s="8">
        <v>15597</v>
      </c>
      <c r="F3781" s="13">
        <f>IFERROR(ROUND(E3781/Q3781,2),0)</f>
        <v>135.63</v>
      </c>
      <c r="G3781" s="10">
        <f>ROUND(E3781/D3781,2)</f>
        <v>1.04</v>
      </c>
      <c r="H3781" s="9" t="s">
        <v>8217</v>
      </c>
      <c r="I3781" t="s">
        <v>8222</v>
      </c>
      <c r="J3781" t="s">
        <v>8244</v>
      </c>
      <c r="K3781">
        <v>1459010340</v>
      </c>
      <c r="L3781">
        <v>1456421940</v>
      </c>
      <c r="M3781" s="20">
        <f>(((K3781/60)/60)/24)+DATE(1970,1,1)</f>
        <v>42455.693750000006</v>
      </c>
      <c r="N3781" s="20">
        <f>(((L3781/60)/60)/24)+DATE(1970,1,1)</f>
        <v>42425.735416666663</v>
      </c>
      <c r="O3781" s="22">
        <f>M3781-N3781</f>
        <v>29.958333333343035</v>
      </c>
      <c r="P3781" t="b">
        <v>0</v>
      </c>
      <c r="Q3781">
        <v>115</v>
      </c>
      <c r="R3781" t="b">
        <v>1</v>
      </c>
      <c r="S3781" t="s">
        <v>8300</v>
      </c>
      <c r="T3781" s="15" t="s">
        <v>8313</v>
      </c>
      <c r="U3781" s="15" t="s">
        <v>8355</v>
      </c>
    </row>
    <row r="3782" spans="1:21" ht="45" x14ac:dyDescent="0.25">
      <c r="A3782">
        <v>3780</v>
      </c>
      <c r="B3782" s="3" t="s">
        <v>3777</v>
      </c>
      <c r="C3782" s="3" t="s">
        <v>7889</v>
      </c>
      <c r="D3782" s="6">
        <v>2500</v>
      </c>
      <c r="E3782" s="8">
        <v>3000</v>
      </c>
      <c r="F3782" s="13">
        <f>IFERROR(ROUND(E3782/Q3782,2),0)</f>
        <v>100</v>
      </c>
      <c r="G3782" s="10">
        <f>ROUND(E3782/D3782,2)</f>
        <v>1.2</v>
      </c>
      <c r="H3782" s="9" t="s">
        <v>8217</v>
      </c>
      <c r="I3782" t="s">
        <v>8222</v>
      </c>
      <c r="J3782" t="s">
        <v>8244</v>
      </c>
      <c r="K3782">
        <v>1436817960</v>
      </c>
      <c r="L3782">
        <v>1433999785</v>
      </c>
      <c r="M3782" s="20">
        <f>(((K3782/60)/60)/24)+DATE(1970,1,1)</f>
        <v>42198.837499999994</v>
      </c>
      <c r="N3782" s="20">
        <f>(((L3782/60)/60)/24)+DATE(1970,1,1)</f>
        <v>42166.219733796301</v>
      </c>
      <c r="O3782" s="22">
        <f>M3782-N3782</f>
        <v>32.617766203693463</v>
      </c>
      <c r="P3782" t="b">
        <v>0</v>
      </c>
      <c r="Q3782">
        <v>30</v>
      </c>
      <c r="R3782" t="b">
        <v>1</v>
      </c>
      <c r="S3782" t="s">
        <v>8300</v>
      </c>
      <c r="T3782" s="15" t="s">
        <v>8313</v>
      </c>
      <c r="U3782" s="15" t="s">
        <v>8355</v>
      </c>
    </row>
    <row r="3783" spans="1:21" ht="60" x14ac:dyDescent="0.25">
      <c r="A3783">
        <v>3781</v>
      </c>
      <c r="B3783" s="3" t="s">
        <v>3778</v>
      </c>
      <c r="C3783" s="3" t="s">
        <v>7890</v>
      </c>
      <c r="D3783" s="6">
        <v>4500</v>
      </c>
      <c r="E3783" s="8">
        <v>4935</v>
      </c>
      <c r="F3783" s="13">
        <f>IFERROR(ROUND(E3783/Q3783,2),0)</f>
        <v>94.9</v>
      </c>
      <c r="G3783" s="10">
        <f>ROUND(E3783/D3783,2)</f>
        <v>1.1000000000000001</v>
      </c>
      <c r="H3783" s="9" t="s">
        <v>8217</v>
      </c>
      <c r="I3783" t="s">
        <v>8222</v>
      </c>
      <c r="J3783" t="s">
        <v>8244</v>
      </c>
      <c r="K3783">
        <v>1410210685</v>
      </c>
      <c r="L3783">
        <v>1408050685</v>
      </c>
      <c r="M3783" s="20">
        <f>(((K3783/60)/60)/24)+DATE(1970,1,1)</f>
        <v>41890.882928240739</v>
      </c>
      <c r="N3783" s="20">
        <f>(((L3783/60)/60)/24)+DATE(1970,1,1)</f>
        <v>41865.882928240739</v>
      </c>
      <c r="O3783" s="22">
        <f>M3783-N3783</f>
        <v>25</v>
      </c>
      <c r="P3783" t="b">
        <v>0</v>
      </c>
      <c r="Q3783">
        <v>52</v>
      </c>
      <c r="R3783" t="b">
        <v>1</v>
      </c>
      <c r="S3783" t="s">
        <v>8300</v>
      </c>
      <c r="T3783" s="15" t="s">
        <v>8313</v>
      </c>
      <c r="U3783" s="15" t="s">
        <v>8355</v>
      </c>
    </row>
    <row r="3784" spans="1:21" ht="60" x14ac:dyDescent="0.25">
      <c r="A3784">
        <v>3782</v>
      </c>
      <c r="B3784" s="3" t="s">
        <v>3779</v>
      </c>
      <c r="C3784" s="3" t="s">
        <v>7891</v>
      </c>
      <c r="D3784" s="6">
        <v>2000</v>
      </c>
      <c r="E3784" s="8">
        <v>2035</v>
      </c>
      <c r="F3784" s="13">
        <f>IFERROR(ROUND(E3784/Q3784,2),0)</f>
        <v>75.37</v>
      </c>
      <c r="G3784" s="10">
        <f>ROUND(E3784/D3784,2)</f>
        <v>1.02</v>
      </c>
      <c r="H3784" s="9" t="s">
        <v>8217</v>
      </c>
      <c r="I3784" t="s">
        <v>8223</v>
      </c>
      <c r="J3784" t="s">
        <v>8245</v>
      </c>
      <c r="K3784">
        <v>1469401200</v>
      </c>
      <c r="L3784">
        <v>1466887297</v>
      </c>
      <c r="M3784" s="20">
        <f>(((K3784/60)/60)/24)+DATE(1970,1,1)</f>
        <v>42575.958333333328</v>
      </c>
      <c r="N3784" s="20">
        <f>(((L3784/60)/60)/24)+DATE(1970,1,1)</f>
        <v>42546.862233796302</v>
      </c>
      <c r="O3784" s="22">
        <f>M3784-N3784</f>
        <v>29.096099537026021</v>
      </c>
      <c r="P3784" t="b">
        <v>0</v>
      </c>
      <c r="Q3784">
        <v>27</v>
      </c>
      <c r="R3784" t="b">
        <v>1</v>
      </c>
      <c r="S3784" t="s">
        <v>8300</v>
      </c>
      <c r="T3784" s="15" t="s">
        <v>8313</v>
      </c>
      <c r="U3784" s="15" t="s">
        <v>8355</v>
      </c>
    </row>
    <row r="3785" spans="1:21" ht="45" x14ac:dyDescent="0.25">
      <c r="A3785">
        <v>3783</v>
      </c>
      <c r="B3785" s="3" t="s">
        <v>3780</v>
      </c>
      <c r="C3785" s="3" t="s">
        <v>7892</v>
      </c>
      <c r="D3785" s="6">
        <v>1200</v>
      </c>
      <c r="E3785" s="8">
        <v>1547</v>
      </c>
      <c r="F3785" s="13">
        <f>IFERROR(ROUND(E3785/Q3785,2),0)</f>
        <v>64.459999999999994</v>
      </c>
      <c r="G3785" s="10">
        <f>ROUND(E3785/D3785,2)</f>
        <v>1.29</v>
      </c>
      <c r="H3785" s="9" t="s">
        <v>8217</v>
      </c>
      <c r="I3785" t="s">
        <v>8222</v>
      </c>
      <c r="J3785" t="s">
        <v>8244</v>
      </c>
      <c r="K3785">
        <v>1458057600</v>
      </c>
      <c r="L3785">
        <v>1455938520</v>
      </c>
      <c r="M3785" s="20">
        <f>(((K3785/60)/60)/24)+DATE(1970,1,1)</f>
        <v>42444.666666666672</v>
      </c>
      <c r="N3785" s="20">
        <f>(((L3785/60)/60)/24)+DATE(1970,1,1)</f>
        <v>42420.140277777777</v>
      </c>
      <c r="O3785" s="22">
        <f>M3785-N3785</f>
        <v>24.526388888894871</v>
      </c>
      <c r="P3785" t="b">
        <v>0</v>
      </c>
      <c r="Q3785">
        <v>24</v>
      </c>
      <c r="R3785" t="b">
        <v>1</v>
      </c>
      <c r="S3785" t="s">
        <v>8300</v>
      </c>
      <c r="T3785" s="15" t="s">
        <v>8313</v>
      </c>
      <c r="U3785" s="15" t="s">
        <v>8355</v>
      </c>
    </row>
    <row r="3786" spans="1:21" ht="60" x14ac:dyDescent="0.25">
      <c r="A3786">
        <v>3784</v>
      </c>
      <c r="B3786" s="3" t="s">
        <v>3781</v>
      </c>
      <c r="C3786" s="3" t="s">
        <v>7893</v>
      </c>
      <c r="D3786" s="6">
        <v>1000</v>
      </c>
      <c r="E3786" s="8">
        <v>1150</v>
      </c>
      <c r="F3786" s="13">
        <f>IFERROR(ROUND(E3786/Q3786,2),0)</f>
        <v>115</v>
      </c>
      <c r="G3786" s="10">
        <f>ROUND(E3786/D3786,2)</f>
        <v>1.1499999999999999</v>
      </c>
      <c r="H3786" s="9" t="s">
        <v>8217</v>
      </c>
      <c r="I3786" t="s">
        <v>8227</v>
      </c>
      <c r="J3786" t="s">
        <v>8249</v>
      </c>
      <c r="K3786">
        <v>1468193532</v>
      </c>
      <c r="L3786">
        <v>1465601532</v>
      </c>
      <c r="M3786" s="20">
        <f>(((K3786/60)/60)/24)+DATE(1970,1,1)</f>
        <v>42561.980694444443</v>
      </c>
      <c r="N3786" s="20">
        <f>(((L3786/60)/60)/24)+DATE(1970,1,1)</f>
        <v>42531.980694444443</v>
      </c>
      <c r="O3786" s="22">
        <f>M3786-N3786</f>
        <v>30</v>
      </c>
      <c r="P3786" t="b">
        <v>0</v>
      </c>
      <c r="Q3786">
        <v>10</v>
      </c>
      <c r="R3786" t="b">
        <v>1</v>
      </c>
      <c r="S3786" t="s">
        <v>8300</v>
      </c>
      <c r="T3786" s="15" t="s">
        <v>8313</v>
      </c>
      <c r="U3786" s="15" t="s">
        <v>8355</v>
      </c>
    </row>
    <row r="3787" spans="1:21" ht="60" x14ac:dyDescent="0.25">
      <c r="A3787">
        <v>3785</v>
      </c>
      <c r="B3787" s="3" t="s">
        <v>3782</v>
      </c>
      <c r="C3787" s="3" t="s">
        <v>7894</v>
      </c>
      <c r="D3787" s="6">
        <v>2000</v>
      </c>
      <c r="E3787" s="8">
        <v>3015</v>
      </c>
      <c r="F3787" s="13">
        <f>IFERROR(ROUND(E3787/Q3787,2),0)</f>
        <v>100.5</v>
      </c>
      <c r="G3787" s="10">
        <f>ROUND(E3787/D3787,2)</f>
        <v>1.51</v>
      </c>
      <c r="H3787" s="9" t="s">
        <v>8217</v>
      </c>
      <c r="I3787" t="s">
        <v>8223</v>
      </c>
      <c r="J3787" t="s">
        <v>8245</v>
      </c>
      <c r="K3787">
        <v>1470132180</v>
      </c>
      <c r="L3787">
        <v>1467040769</v>
      </c>
      <c r="M3787" s="20">
        <f>(((K3787/60)/60)/24)+DATE(1970,1,1)</f>
        <v>42584.418749999997</v>
      </c>
      <c r="N3787" s="20">
        <f>(((L3787/60)/60)/24)+DATE(1970,1,1)</f>
        <v>42548.63853009259</v>
      </c>
      <c r="O3787" s="22">
        <f>M3787-N3787</f>
        <v>35.780219907406718</v>
      </c>
      <c r="P3787" t="b">
        <v>0</v>
      </c>
      <c r="Q3787">
        <v>30</v>
      </c>
      <c r="R3787" t="b">
        <v>1</v>
      </c>
      <c r="S3787" t="s">
        <v>8300</v>
      </c>
      <c r="T3787" s="15" t="s">
        <v>8313</v>
      </c>
      <c r="U3787" s="15" t="s">
        <v>8355</v>
      </c>
    </row>
    <row r="3788" spans="1:21" ht="45" x14ac:dyDescent="0.25">
      <c r="A3788">
        <v>3786</v>
      </c>
      <c r="B3788" s="3" t="s">
        <v>3783</v>
      </c>
      <c r="C3788" s="3" t="s">
        <v>7895</v>
      </c>
      <c r="D3788" s="6">
        <v>6000</v>
      </c>
      <c r="E3788" s="8">
        <v>6658</v>
      </c>
      <c r="F3788" s="13">
        <f>IFERROR(ROUND(E3788/Q3788,2),0)</f>
        <v>93.77</v>
      </c>
      <c r="G3788" s="10">
        <f>ROUND(E3788/D3788,2)</f>
        <v>1.1100000000000001</v>
      </c>
      <c r="H3788" s="9" t="s">
        <v>8217</v>
      </c>
      <c r="I3788" t="s">
        <v>8222</v>
      </c>
      <c r="J3788" t="s">
        <v>8244</v>
      </c>
      <c r="K3788">
        <v>1464310475</v>
      </c>
      <c r="L3788">
        <v>1461718475</v>
      </c>
      <c r="M3788" s="20">
        <f>(((K3788/60)/60)/24)+DATE(1970,1,1)</f>
        <v>42517.037905092591</v>
      </c>
      <c r="N3788" s="20">
        <f>(((L3788/60)/60)/24)+DATE(1970,1,1)</f>
        <v>42487.037905092591</v>
      </c>
      <c r="O3788" s="22">
        <f>M3788-N3788</f>
        <v>30</v>
      </c>
      <c r="P3788" t="b">
        <v>0</v>
      </c>
      <c r="Q3788">
        <v>71</v>
      </c>
      <c r="R3788" t="b">
        <v>1</v>
      </c>
      <c r="S3788" t="s">
        <v>8300</v>
      </c>
      <c r="T3788" s="15" t="s">
        <v>8313</v>
      </c>
      <c r="U3788" s="15" t="s">
        <v>8355</v>
      </c>
    </row>
    <row r="3789" spans="1:21" ht="45" x14ac:dyDescent="0.25">
      <c r="A3789">
        <v>3787</v>
      </c>
      <c r="B3789" s="3" t="s">
        <v>3784</v>
      </c>
      <c r="C3789" s="3" t="s">
        <v>7896</v>
      </c>
      <c r="D3789" s="6">
        <v>350</v>
      </c>
      <c r="E3789" s="8">
        <v>351</v>
      </c>
      <c r="F3789" s="13">
        <f>IFERROR(ROUND(E3789/Q3789,2),0)</f>
        <v>35.1</v>
      </c>
      <c r="G3789" s="10">
        <f>ROUND(E3789/D3789,2)</f>
        <v>1</v>
      </c>
      <c r="H3789" s="9" t="s">
        <v>8217</v>
      </c>
      <c r="I3789" t="s">
        <v>8222</v>
      </c>
      <c r="J3789" t="s">
        <v>8244</v>
      </c>
      <c r="K3789">
        <v>1436587140</v>
      </c>
      <c r="L3789">
        <v>1434113406</v>
      </c>
      <c r="M3789" s="20">
        <f>(((K3789/60)/60)/24)+DATE(1970,1,1)</f>
        <v>42196.165972222225</v>
      </c>
      <c r="N3789" s="20">
        <f>(((L3789/60)/60)/24)+DATE(1970,1,1)</f>
        <v>42167.534791666665</v>
      </c>
      <c r="O3789" s="22">
        <f>M3789-N3789</f>
        <v>28.631180555559695</v>
      </c>
      <c r="P3789" t="b">
        <v>0</v>
      </c>
      <c r="Q3789">
        <v>10</v>
      </c>
      <c r="R3789" t="b">
        <v>1</v>
      </c>
      <c r="S3789" t="s">
        <v>8300</v>
      </c>
      <c r="T3789" s="15" t="s">
        <v>8313</v>
      </c>
      <c r="U3789" s="15" t="s">
        <v>8355</v>
      </c>
    </row>
    <row r="3790" spans="1:21" ht="75" x14ac:dyDescent="0.25">
      <c r="A3790">
        <v>3788</v>
      </c>
      <c r="B3790" s="3" t="s">
        <v>3785</v>
      </c>
      <c r="C3790" s="3" t="s">
        <v>7897</v>
      </c>
      <c r="D3790" s="6">
        <v>75000</v>
      </c>
      <c r="E3790" s="8">
        <v>500</v>
      </c>
      <c r="F3790" s="13">
        <f>IFERROR(ROUND(E3790/Q3790,2),0)</f>
        <v>500</v>
      </c>
      <c r="G3790" s="10">
        <f>ROUND(E3790/D3790,2)</f>
        <v>0.01</v>
      </c>
      <c r="H3790" s="9" t="s">
        <v>8219</v>
      </c>
      <c r="I3790" t="s">
        <v>8222</v>
      </c>
      <c r="J3790" t="s">
        <v>8244</v>
      </c>
      <c r="K3790">
        <v>1450887480</v>
      </c>
      <c r="L3790">
        <v>1448469719</v>
      </c>
      <c r="M3790" s="20">
        <f>(((K3790/60)/60)/24)+DATE(1970,1,1)</f>
        <v>42361.679166666669</v>
      </c>
      <c r="N3790" s="20">
        <f>(((L3790/60)/60)/24)+DATE(1970,1,1)</f>
        <v>42333.695821759262</v>
      </c>
      <c r="O3790" s="22">
        <f>M3790-N3790</f>
        <v>27.983344907406718</v>
      </c>
      <c r="P3790" t="b">
        <v>0</v>
      </c>
      <c r="Q3790">
        <v>1</v>
      </c>
      <c r="R3790" t="b">
        <v>0</v>
      </c>
      <c r="S3790" t="s">
        <v>8300</v>
      </c>
      <c r="T3790" s="15" t="s">
        <v>8313</v>
      </c>
      <c r="U3790" s="15" t="s">
        <v>8355</v>
      </c>
    </row>
    <row r="3791" spans="1:21" ht="45" x14ac:dyDescent="0.25">
      <c r="A3791">
        <v>3789</v>
      </c>
      <c r="B3791" s="3" t="s">
        <v>3786</v>
      </c>
      <c r="C3791" s="3" t="s">
        <v>7898</v>
      </c>
      <c r="D3791" s="6">
        <v>3550</v>
      </c>
      <c r="E3791" s="8">
        <v>116</v>
      </c>
      <c r="F3791" s="13">
        <f>IFERROR(ROUND(E3791/Q3791,2),0)</f>
        <v>29</v>
      </c>
      <c r="G3791" s="10">
        <f>ROUND(E3791/D3791,2)</f>
        <v>0.03</v>
      </c>
      <c r="H3791" s="9" t="s">
        <v>8219</v>
      </c>
      <c r="I3791" t="s">
        <v>8223</v>
      </c>
      <c r="J3791" t="s">
        <v>8245</v>
      </c>
      <c r="K3791">
        <v>1434395418</v>
      </c>
      <c r="L3791">
        <v>1431630618</v>
      </c>
      <c r="M3791" s="20">
        <f>(((K3791/60)/60)/24)+DATE(1970,1,1)</f>
        <v>42170.798819444448</v>
      </c>
      <c r="N3791" s="20">
        <f>(((L3791/60)/60)/24)+DATE(1970,1,1)</f>
        <v>42138.798819444448</v>
      </c>
      <c r="O3791" s="22">
        <f>M3791-N3791</f>
        <v>32</v>
      </c>
      <c r="P3791" t="b">
        <v>0</v>
      </c>
      <c r="Q3791">
        <v>4</v>
      </c>
      <c r="R3791" t="b">
        <v>0</v>
      </c>
      <c r="S3791" t="s">
        <v>8300</v>
      </c>
      <c r="T3791" s="15" t="s">
        <v>8313</v>
      </c>
      <c r="U3791" s="15" t="s">
        <v>8355</v>
      </c>
    </row>
    <row r="3792" spans="1:21" ht="60" x14ac:dyDescent="0.25">
      <c r="A3792">
        <v>3790</v>
      </c>
      <c r="B3792" s="3" t="s">
        <v>3787</v>
      </c>
      <c r="C3792" s="3" t="s">
        <v>7899</v>
      </c>
      <c r="D3792" s="6">
        <v>15000</v>
      </c>
      <c r="E3792" s="8">
        <v>0</v>
      </c>
      <c r="F3792" s="13" t="s">
        <v>7234</v>
      </c>
      <c r="G3792" s="10">
        <f>ROUND(E3792/D3792,2)</f>
        <v>0</v>
      </c>
      <c r="H3792" s="9" t="s">
        <v>8219</v>
      </c>
      <c r="I3792" t="s">
        <v>8222</v>
      </c>
      <c r="J3792" t="s">
        <v>8244</v>
      </c>
      <c r="K3792">
        <v>1479834023</v>
      </c>
      <c r="L3792">
        <v>1477238423</v>
      </c>
      <c r="M3792" s="20">
        <f>(((K3792/60)/60)/24)+DATE(1970,1,1)</f>
        <v>42696.708599537036</v>
      </c>
      <c r="N3792" s="20">
        <f>(((L3792/60)/60)/24)+DATE(1970,1,1)</f>
        <v>42666.666932870372</v>
      </c>
      <c r="O3792" s="22">
        <f>M3792-N3792</f>
        <v>30.041666666664241</v>
      </c>
      <c r="P3792" t="b">
        <v>0</v>
      </c>
      <c r="Q3792" t="s">
        <v>8305</v>
      </c>
      <c r="R3792" t="b">
        <v>0</v>
      </c>
      <c r="S3792" t="s">
        <v>8300</v>
      </c>
      <c r="T3792" s="15" t="s">
        <v>8313</v>
      </c>
      <c r="U3792" s="15" t="s">
        <v>8355</v>
      </c>
    </row>
    <row r="3793" spans="1:21" ht="30" x14ac:dyDescent="0.25">
      <c r="A3793">
        <v>3791</v>
      </c>
      <c r="B3793" s="3" t="s">
        <v>3788</v>
      </c>
      <c r="C3793" s="3" t="s">
        <v>7900</v>
      </c>
      <c r="D3793" s="6">
        <v>1500</v>
      </c>
      <c r="E3793" s="8">
        <v>0</v>
      </c>
      <c r="F3793" s="13" t="s">
        <v>7234</v>
      </c>
      <c r="G3793" s="10">
        <f>ROUND(E3793/D3793,2)</f>
        <v>0</v>
      </c>
      <c r="H3793" s="9" t="s">
        <v>8219</v>
      </c>
      <c r="I3793" t="s">
        <v>8222</v>
      </c>
      <c r="J3793" t="s">
        <v>8244</v>
      </c>
      <c r="K3793">
        <v>1404664592</v>
      </c>
      <c r="L3793">
        <v>1399480592</v>
      </c>
      <c r="M3793" s="20">
        <f>(((K3793/60)/60)/24)+DATE(1970,1,1)</f>
        <v>41826.692037037035</v>
      </c>
      <c r="N3793" s="20">
        <f>(((L3793/60)/60)/24)+DATE(1970,1,1)</f>
        <v>41766.692037037035</v>
      </c>
      <c r="O3793" s="22">
        <f>M3793-N3793</f>
        <v>60</v>
      </c>
      <c r="P3793" t="b">
        <v>0</v>
      </c>
      <c r="Q3793" t="s">
        <v>8305</v>
      </c>
      <c r="R3793" t="b">
        <v>0</v>
      </c>
      <c r="S3793" t="s">
        <v>8300</v>
      </c>
      <c r="T3793" s="15" t="s">
        <v>8313</v>
      </c>
      <c r="U3793" s="15" t="s">
        <v>8355</v>
      </c>
    </row>
    <row r="3794" spans="1:21" ht="30" x14ac:dyDescent="0.25">
      <c r="A3794">
        <v>3792</v>
      </c>
      <c r="B3794" s="3" t="s">
        <v>3789</v>
      </c>
      <c r="C3794" s="3" t="s">
        <v>7901</v>
      </c>
      <c r="D3794" s="6">
        <v>12500</v>
      </c>
      <c r="E3794" s="8">
        <v>35</v>
      </c>
      <c r="F3794" s="13">
        <f>IFERROR(ROUND(E3794/Q3794,2),0)</f>
        <v>17.5</v>
      </c>
      <c r="G3794" s="10">
        <f>ROUND(E3794/D3794,2)</f>
        <v>0</v>
      </c>
      <c r="H3794" s="9" t="s">
        <v>8219</v>
      </c>
      <c r="I3794" t="s">
        <v>8222</v>
      </c>
      <c r="J3794" t="s">
        <v>8244</v>
      </c>
      <c r="K3794">
        <v>1436957022</v>
      </c>
      <c r="L3794">
        <v>1434365022</v>
      </c>
      <c r="M3794" s="20">
        <f>(((K3794/60)/60)/24)+DATE(1970,1,1)</f>
        <v>42200.447013888886</v>
      </c>
      <c r="N3794" s="20">
        <f>(((L3794/60)/60)/24)+DATE(1970,1,1)</f>
        <v>42170.447013888886</v>
      </c>
      <c r="O3794" s="22">
        <f>M3794-N3794</f>
        <v>30</v>
      </c>
      <c r="P3794" t="b">
        <v>0</v>
      </c>
      <c r="Q3794">
        <v>2</v>
      </c>
      <c r="R3794" t="b">
        <v>0</v>
      </c>
      <c r="S3794" t="s">
        <v>8300</v>
      </c>
      <c r="T3794" s="15" t="s">
        <v>8313</v>
      </c>
      <c r="U3794" s="15" t="s">
        <v>8355</v>
      </c>
    </row>
    <row r="3795" spans="1:21" ht="60" x14ac:dyDescent="0.25">
      <c r="A3795">
        <v>3793</v>
      </c>
      <c r="B3795" s="3" t="s">
        <v>3790</v>
      </c>
      <c r="C3795" s="3" t="s">
        <v>7902</v>
      </c>
      <c r="D3795" s="6">
        <v>7000</v>
      </c>
      <c r="E3795" s="8">
        <v>4176</v>
      </c>
      <c r="F3795" s="13">
        <f>IFERROR(ROUND(E3795/Q3795,2),0)</f>
        <v>174</v>
      </c>
      <c r="G3795" s="10">
        <f>ROUND(E3795/D3795,2)</f>
        <v>0.6</v>
      </c>
      <c r="H3795" s="9" t="s">
        <v>8219</v>
      </c>
      <c r="I3795" t="s">
        <v>8222</v>
      </c>
      <c r="J3795" t="s">
        <v>8244</v>
      </c>
      <c r="K3795">
        <v>1418769129</v>
      </c>
      <c r="L3795">
        <v>1416954729</v>
      </c>
      <c r="M3795" s="20">
        <f>(((K3795/60)/60)/24)+DATE(1970,1,1)</f>
        <v>41989.938993055555</v>
      </c>
      <c r="N3795" s="20">
        <f>(((L3795/60)/60)/24)+DATE(1970,1,1)</f>
        <v>41968.938993055555</v>
      </c>
      <c r="O3795" s="22">
        <f>M3795-N3795</f>
        <v>21</v>
      </c>
      <c r="P3795" t="b">
        <v>0</v>
      </c>
      <c r="Q3795">
        <v>24</v>
      </c>
      <c r="R3795" t="b">
        <v>0</v>
      </c>
      <c r="S3795" t="s">
        <v>8300</v>
      </c>
      <c r="T3795" s="15" t="s">
        <v>8313</v>
      </c>
      <c r="U3795" s="15" t="s">
        <v>8355</v>
      </c>
    </row>
    <row r="3796" spans="1:21" ht="60" x14ac:dyDescent="0.25">
      <c r="A3796">
        <v>3794</v>
      </c>
      <c r="B3796" s="3" t="s">
        <v>3791</v>
      </c>
      <c r="C3796" s="3" t="s">
        <v>7903</v>
      </c>
      <c r="D3796" s="6">
        <v>5000</v>
      </c>
      <c r="E3796" s="8">
        <v>50</v>
      </c>
      <c r="F3796" s="13">
        <f>IFERROR(ROUND(E3796/Q3796,2),0)</f>
        <v>50</v>
      </c>
      <c r="G3796" s="10">
        <f>ROUND(E3796/D3796,2)</f>
        <v>0.01</v>
      </c>
      <c r="H3796" s="9" t="s">
        <v>8219</v>
      </c>
      <c r="I3796" t="s">
        <v>8223</v>
      </c>
      <c r="J3796" t="s">
        <v>8245</v>
      </c>
      <c r="K3796">
        <v>1433685354</v>
      </c>
      <c r="L3796">
        <v>1431093354</v>
      </c>
      <c r="M3796" s="20">
        <f>(((K3796/60)/60)/24)+DATE(1970,1,1)</f>
        <v>42162.58048611111</v>
      </c>
      <c r="N3796" s="20">
        <f>(((L3796/60)/60)/24)+DATE(1970,1,1)</f>
        <v>42132.58048611111</v>
      </c>
      <c r="O3796" s="22">
        <f>M3796-N3796</f>
        <v>30</v>
      </c>
      <c r="P3796" t="b">
        <v>0</v>
      </c>
      <c r="Q3796">
        <v>1</v>
      </c>
      <c r="R3796" t="b">
        <v>0</v>
      </c>
      <c r="S3796" t="s">
        <v>8300</v>
      </c>
      <c r="T3796" s="15" t="s">
        <v>8313</v>
      </c>
      <c r="U3796" s="15" t="s">
        <v>8355</v>
      </c>
    </row>
    <row r="3797" spans="1:21" ht="45" x14ac:dyDescent="0.25">
      <c r="A3797">
        <v>3795</v>
      </c>
      <c r="B3797" s="3" t="s">
        <v>3792</v>
      </c>
      <c r="C3797" s="3" t="s">
        <v>7904</v>
      </c>
      <c r="D3797" s="6">
        <v>600</v>
      </c>
      <c r="E3797" s="8">
        <v>10</v>
      </c>
      <c r="F3797" s="13">
        <f>IFERROR(ROUND(E3797/Q3797,2),0)</f>
        <v>5</v>
      </c>
      <c r="G3797" s="10">
        <f>ROUND(E3797/D3797,2)</f>
        <v>0.02</v>
      </c>
      <c r="H3797" s="9" t="s">
        <v>8219</v>
      </c>
      <c r="I3797" t="s">
        <v>8223</v>
      </c>
      <c r="J3797" t="s">
        <v>8245</v>
      </c>
      <c r="K3797">
        <v>1440801000</v>
      </c>
      <c r="L3797">
        <v>1437042490</v>
      </c>
      <c r="M3797" s="20">
        <f>(((K3797/60)/60)/24)+DATE(1970,1,1)</f>
        <v>42244.9375</v>
      </c>
      <c r="N3797" s="20">
        <f>(((L3797/60)/60)/24)+DATE(1970,1,1)</f>
        <v>42201.436226851853</v>
      </c>
      <c r="O3797" s="22">
        <f>M3797-N3797</f>
        <v>43.501273148147448</v>
      </c>
      <c r="P3797" t="b">
        <v>0</v>
      </c>
      <c r="Q3797">
        <v>2</v>
      </c>
      <c r="R3797" t="b">
        <v>0</v>
      </c>
      <c r="S3797" t="s">
        <v>8300</v>
      </c>
      <c r="T3797" s="15" t="s">
        <v>8313</v>
      </c>
      <c r="U3797" s="15" t="s">
        <v>8355</v>
      </c>
    </row>
    <row r="3798" spans="1:21" ht="60" x14ac:dyDescent="0.25">
      <c r="A3798">
        <v>3796</v>
      </c>
      <c r="B3798" s="3" t="s">
        <v>3793</v>
      </c>
      <c r="C3798" s="3" t="s">
        <v>7905</v>
      </c>
      <c r="D3798" s="6">
        <v>22500</v>
      </c>
      <c r="E3798" s="8">
        <v>1</v>
      </c>
      <c r="F3798" s="13">
        <f>IFERROR(ROUND(E3798/Q3798,2),0)</f>
        <v>1</v>
      </c>
      <c r="G3798" s="10">
        <f>ROUND(E3798/D3798,2)</f>
        <v>0</v>
      </c>
      <c r="H3798" s="9" t="s">
        <v>8219</v>
      </c>
      <c r="I3798" t="s">
        <v>8222</v>
      </c>
      <c r="J3798" t="s">
        <v>8244</v>
      </c>
      <c r="K3798">
        <v>1484354556</v>
      </c>
      <c r="L3798">
        <v>1479170556</v>
      </c>
      <c r="M3798" s="20">
        <f>(((K3798/60)/60)/24)+DATE(1970,1,1)</f>
        <v>42749.029583333337</v>
      </c>
      <c r="N3798" s="20">
        <f>(((L3798/60)/60)/24)+DATE(1970,1,1)</f>
        <v>42689.029583333337</v>
      </c>
      <c r="O3798" s="22">
        <f>M3798-N3798</f>
        <v>60</v>
      </c>
      <c r="P3798" t="b">
        <v>0</v>
      </c>
      <c r="Q3798">
        <v>1</v>
      </c>
      <c r="R3798" t="b">
        <v>0</v>
      </c>
      <c r="S3798" t="s">
        <v>8300</v>
      </c>
      <c r="T3798" s="15" t="s">
        <v>8313</v>
      </c>
      <c r="U3798" s="15" t="s">
        <v>8355</v>
      </c>
    </row>
    <row r="3799" spans="1:21" ht="60" x14ac:dyDescent="0.25">
      <c r="A3799">
        <v>3797</v>
      </c>
      <c r="B3799" s="3" t="s">
        <v>3794</v>
      </c>
      <c r="C3799" s="3" t="s">
        <v>7906</v>
      </c>
      <c r="D3799" s="6">
        <v>6000</v>
      </c>
      <c r="E3799" s="8">
        <v>5380</v>
      </c>
      <c r="F3799" s="13">
        <f>IFERROR(ROUND(E3799/Q3799,2),0)</f>
        <v>145.41</v>
      </c>
      <c r="G3799" s="10">
        <f>ROUND(E3799/D3799,2)</f>
        <v>0.9</v>
      </c>
      <c r="H3799" s="9" t="s">
        <v>8219</v>
      </c>
      <c r="I3799" t="s">
        <v>8222</v>
      </c>
      <c r="J3799" t="s">
        <v>8244</v>
      </c>
      <c r="K3799">
        <v>1429564165</v>
      </c>
      <c r="L3799">
        <v>1426972165</v>
      </c>
      <c r="M3799" s="20">
        <f>(((K3799/60)/60)/24)+DATE(1970,1,1)</f>
        <v>42114.881539351853</v>
      </c>
      <c r="N3799" s="20">
        <f>(((L3799/60)/60)/24)+DATE(1970,1,1)</f>
        <v>42084.881539351853</v>
      </c>
      <c r="O3799" s="22">
        <f>M3799-N3799</f>
        <v>30</v>
      </c>
      <c r="P3799" t="b">
        <v>0</v>
      </c>
      <c r="Q3799">
        <v>37</v>
      </c>
      <c r="R3799" t="b">
        <v>0</v>
      </c>
      <c r="S3799" t="s">
        <v>8300</v>
      </c>
      <c r="T3799" s="15" t="s">
        <v>8313</v>
      </c>
      <c r="U3799" s="15" t="s">
        <v>8355</v>
      </c>
    </row>
    <row r="3800" spans="1:21" ht="60" x14ac:dyDescent="0.25">
      <c r="A3800">
        <v>3798</v>
      </c>
      <c r="B3800" s="3" t="s">
        <v>3795</v>
      </c>
      <c r="C3800" s="3" t="s">
        <v>7907</v>
      </c>
      <c r="D3800" s="6">
        <v>70000</v>
      </c>
      <c r="E3800" s="8">
        <v>1025</v>
      </c>
      <c r="F3800" s="13">
        <f>IFERROR(ROUND(E3800/Q3800,2),0)</f>
        <v>205</v>
      </c>
      <c r="G3800" s="10">
        <f>ROUND(E3800/D3800,2)</f>
        <v>0.01</v>
      </c>
      <c r="H3800" s="9" t="s">
        <v>8219</v>
      </c>
      <c r="I3800" t="s">
        <v>8222</v>
      </c>
      <c r="J3800" t="s">
        <v>8244</v>
      </c>
      <c r="K3800">
        <v>1407691248</v>
      </c>
      <c r="L3800">
        <v>1405099248</v>
      </c>
      <c r="M3800" s="20">
        <f>(((K3800/60)/60)/24)+DATE(1970,1,1)</f>
        <v>41861.722777777781</v>
      </c>
      <c r="N3800" s="20">
        <f>(((L3800/60)/60)/24)+DATE(1970,1,1)</f>
        <v>41831.722777777781</v>
      </c>
      <c r="O3800" s="22">
        <f>M3800-N3800</f>
        <v>30</v>
      </c>
      <c r="P3800" t="b">
        <v>0</v>
      </c>
      <c r="Q3800">
        <v>5</v>
      </c>
      <c r="R3800" t="b">
        <v>0</v>
      </c>
      <c r="S3800" t="s">
        <v>8300</v>
      </c>
      <c r="T3800" s="15" t="s">
        <v>8313</v>
      </c>
      <c r="U3800" s="15" t="s">
        <v>8355</v>
      </c>
    </row>
    <row r="3801" spans="1:21" ht="45" x14ac:dyDescent="0.25">
      <c r="A3801">
        <v>3799</v>
      </c>
      <c r="B3801" s="3" t="s">
        <v>3796</v>
      </c>
      <c r="C3801" s="3" t="s">
        <v>7908</v>
      </c>
      <c r="D3801" s="6">
        <v>10000</v>
      </c>
      <c r="E3801" s="8">
        <v>402</v>
      </c>
      <c r="F3801" s="13">
        <f>IFERROR(ROUND(E3801/Q3801,2),0)</f>
        <v>100.5</v>
      </c>
      <c r="G3801" s="10">
        <f>ROUND(E3801/D3801,2)</f>
        <v>0.04</v>
      </c>
      <c r="H3801" s="9" t="s">
        <v>8219</v>
      </c>
      <c r="I3801" t="s">
        <v>8222</v>
      </c>
      <c r="J3801" t="s">
        <v>8244</v>
      </c>
      <c r="K3801">
        <v>1457734843</v>
      </c>
      <c r="L3801">
        <v>1455142843</v>
      </c>
      <c r="M3801" s="20">
        <f>(((K3801/60)/60)/24)+DATE(1970,1,1)</f>
        <v>42440.93105324074</v>
      </c>
      <c r="N3801" s="20">
        <f>(((L3801/60)/60)/24)+DATE(1970,1,1)</f>
        <v>42410.93105324074</v>
      </c>
      <c r="O3801" s="22">
        <f>M3801-N3801</f>
        <v>30</v>
      </c>
      <c r="P3801" t="b">
        <v>0</v>
      </c>
      <c r="Q3801">
        <v>4</v>
      </c>
      <c r="R3801" t="b">
        <v>0</v>
      </c>
      <c r="S3801" t="s">
        <v>8300</v>
      </c>
      <c r="T3801" s="15" t="s">
        <v>8313</v>
      </c>
      <c r="U3801" s="15" t="s">
        <v>8355</v>
      </c>
    </row>
    <row r="3802" spans="1:21" ht="60" x14ac:dyDescent="0.25">
      <c r="A3802">
        <v>3800</v>
      </c>
      <c r="B3802" s="3" t="s">
        <v>3797</v>
      </c>
      <c r="C3802" s="3" t="s">
        <v>7909</v>
      </c>
      <c r="D3802" s="6">
        <v>22000</v>
      </c>
      <c r="E3802" s="8">
        <v>881</v>
      </c>
      <c r="F3802" s="13">
        <f>IFERROR(ROUND(E3802/Q3802,2),0)</f>
        <v>55.06</v>
      </c>
      <c r="G3802" s="10">
        <f>ROUND(E3802/D3802,2)</f>
        <v>0.04</v>
      </c>
      <c r="H3802" s="9" t="s">
        <v>8219</v>
      </c>
      <c r="I3802" t="s">
        <v>8222</v>
      </c>
      <c r="J3802" t="s">
        <v>8244</v>
      </c>
      <c r="K3802">
        <v>1420952340</v>
      </c>
      <c r="L3802">
        <v>1418146883</v>
      </c>
      <c r="M3802" s="20">
        <f>(((K3802/60)/60)/24)+DATE(1970,1,1)</f>
        <v>42015.207638888889</v>
      </c>
      <c r="N3802" s="20">
        <f>(((L3802/60)/60)/24)+DATE(1970,1,1)</f>
        <v>41982.737071759257</v>
      </c>
      <c r="O3802" s="22">
        <f>M3802-N3802</f>
        <v>32.4705671296324</v>
      </c>
      <c r="P3802" t="b">
        <v>0</v>
      </c>
      <c r="Q3802">
        <v>16</v>
      </c>
      <c r="R3802" t="b">
        <v>0</v>
      </c>
      <c r="S3802" t="s">
        <v>8300</v>
      </c>
      <c r="T3802" s="15" t="s">
        <v>8313</v>
      </c>
      <c r="U3802" s="15" t="s">
        <v>8355</v>
      </c>
    </row>
    <row r="3803" spans="1:21" ht="45" x14ac:dyDescent="0.25">
      <c r="A3803">
        <v>3801</v>
      </c>
      <c r="B3803" s="3" t="s">
        <v>3798</v>
      </c>
      <c r="C3803" s="3" t="s">
        <v>7910</v>
      </c>
      <c r="D3803" s="6">
        <v>5000</v>
      </c>
      <c r="E3803" s="8">
        <v>426</v>
      </c>
      <c r="F3803" s="13">
        <f>IFERROR(ROUND(E3803/Q3803,2),0)</f>
        <v>47.33</v>
      </c>
      <c r="G3803" s="10">
        <f>ROUND(E3803/D3803,2)</f>
        <v>0.09</v>
      </c>
      <c r="H3803" s="9" t="s">
        <v>8219</v>
      </c>
      <c r="I3803" t="s">
        <v>8222</v>
      </c>
      <c r="J3803" t="s">
        <v>8244</v>
      </c>
      <c r="K3803">
        <v>1420215216</v>
      </c>
      <c r="L3803">
        <v>1417536816</v>
      </c>
      <c r="M3803" s="20">
        <f>(((K3803/60)/60)/24)+DATE(1970,1,1)</f>
        <v>42006.676111111112</v>
      </c>
      <c r="N3803" s="20">
        <f>(((L3803/60)/60)/24)+DATE(1970,1,1)</f>
        <v>41975.676111111112</v>
      </c>
      <c r="O3803" s="22">
        <f>M3803-N3803</f>
        <v>31</v>
      </c>
      <c r="P3803" t="b">
        <v>0</v>
      </c>
      <c r="Q3803">
        <v>9</v>
      </c>
      <c r="R3803" t="b">
        <v>0</v>
      </c>
      <c r="S3803" t="s">
        <v>8300</v>
      </c>
      <c r="T3803" s="15" t="s">
        <v>8313</v>
      </c>
      <c r="U3803" s="15" t="s">
        <v>8355</v>
      </c>
    </row>
    <row r="3804" spans="1:21" ht="45" x14ac:dyDescent="0.25">
      <c r="A3804">
        <v>3802</v>
      </c>
      <c r="B3804" s="3" t="s">
        <v>3799</v>
      </c>
      <c r="C3804" s="3" t="s">
        <v>7911</v>
      </c>
      <c r="D3804" s="6">
        <v>3000</v>
      </c>
      <c r="E3804" s="8">
        <v>0</v>
      </c>
      <c r="F3804" s="13" t="s">
        <v>7234</v>
      </c>
      <c r="G3804" s="10">
        <f>ROUND(E3804/D3804,2)</f>
        <v>0</v>
      </c>
      <c r="H3804" s="9" t="s">
        <v>8219</v>
      </c>
      <c r="I3804" t="s">
        <v>8222</v>
      </c>
      <c r="J3804" t="s">
        <v>8244</v>
      </c>
      <c r="K3804">
        <v>1445482906</v>
      </c>
      <c r="L3804">
        <v>1442890906</v>
      </c>
      <c r="M3804" s="20">
        <f>(((K3804/60)/60)/24)+DATE(1970,1,1)</f>
        <v>42299.126226851848</v>
      </c>
      <c r="N3804" s="20">
        <f>(((L3804/60)/60)/24)+DATE(1970,1,1)</f>
        <v>42269.126226851848</v>
      </c>
      <c r="O3804" s="22">
        <f>M3804-N3804</f>
        <v>30</v>
      </c>
      <c r="P3804" t="b">
        <v>0</v>
      </c>
      <c r="Q3804" t="s">
        <v>8305</v>
      </c>
      <c r="R3804" t="b">
        <v>0</v>
      </c>
      <c r="S3804" t="s">
        <v>8300</v>
      </c>
      <c r="T3804" s="15" t="s">
        <v>8313</v>
      </c>
      <c r="U3804" s="15" t="s">
        <v>8355</v>
      </c>
    </row>
    <row r="3805" spans="1:21" ht="30" x14ac:dyDescent="0.25">
      <c r="A3805">
        <v>3803</v>
      </c>
      <c r="B3805" s="3" t="s">
        <v>3800</v>
      </c>
      <c r="C3805" s="3" t="s">
        <v>7912</v>
      </c>
      <c r="D3805" s="6">
        <v>12000</v>
      </c>
      <c r="E3805" s="8">
        <v>2358</v>
      </c>
      <c r="F3805" s="13">
        <f>IFERROR(ROUND(E3805/Q3805,2),0)</f>
        <v>58.95</v>
      </c>
      <c r="G3805" s="10">
        <f>ROUND(E3805/D3805,2)</f>
        <v>0.2</v>
      </c>
      <c r="H3805" s="9" t="s">
        <v>8219</v>
      </c>
      <c r="I3805" t="s">
        <v>8222</v>
      </c>
      <c r="J3805" t="s">
        <v>8244</v>
      </c>
      <c r="K3805">
        <v>1457133568</v>
      </c>
      <c r="L3805">
        <v>1454541568</v>
      </c>
      <c r="M3805" s="20">
        <f>(((K3805/60)/60)/24)+DATE(1970,1,1)</f>
        <v>42433.971851851849</v>
      </c>
      <c r="N3805" s="20">
        <f>(((L3805/60)/60)/24)+DATE(1970,1,1)</f>
        <v>42403.971851851849</v>
      </c>
      <c r="O3805" s="22">
        <f>M3805-N3805</f>
        <v>30</v>
      </c>
      <c r="P3805" t="b">
        <v>0</v>
      </c>
      <c r="Q3805">
        <v>40</v>
      </c>
      <c r="R3805" t="b">
        <v>0</v>
      </c>
      <c r="S3805" t="s">
        <v>8300</v>
      </c>
      <c r="T3805" s="15" t="s">
        <v>8313</v>
      </c>
      <c r="U3805" s="15" t="s">
        <v>8355</v>
      </c>
    </row>
    <row r="3806" spans="1:21" ht="60" x14ac:dyDescent="0.25">
      <c r="A3806">
        <v>3804</v>
      </c>
      <c r="B3806" s="3" t="s">
        <v>3801</v>
      </c>
      <c r="C3806" s="3" t="s">
        <v>7913</v>
      </c>
      <c r="D3806" s="6">
        <v>8000</v>
      </c>
      <c r="E3806" s="8">
        <v>0</v>
      </c>
      <c r="F3806" s="13" t="s">
        <v>7234</v>
      </c>
      <c r="G3806" s="10">
        <f>ROUND(E3806/D3806,2)</f>
        <v>0</v>
      </c>
      <c r="H3806" s="9" t="s">
        <v>8219</v>
      </c>
      <c r="I3806" t="s">
        <v>8222</v>
      </c>
      <c r="J3806" t="s">
        <v>8244</v>
      </c>
      <c r="K3806">
        <v>1469948400</v>
      </c>
      <c r="L3806">
        <v>1465172024</v>
      </c>
      <c r="M3806" s="20">
        <f>(((K3806/60)/60)/24)+DATE(1970,1,1)</f>
        <v>42582.291666666672</v>
      </c>
      <c r="N3806" s="20">
        <f>(((L3806/60)/60)/24)+DATE(1970,1,1)</f>
        <v>42527.00953703704</v>
      </c>
      <c r="O3806" s="22">
        <f>M3806-N3806</f>
        <v>55.282129629631527</v>
      </c>
      <c r="P3806" t="b">
        <v>0</v>
      </c>
      <c r="Q3806" t="s">
        <v>8305</v>
      </c>
      <c r="R3806" t="b">
        <v>0</v>
      </c>
      <c r="S3806" t="s">
        <v>8300</v>
      </c>
      <c r="T3806" s="15" t="s">
        <v>8313</v>
      </c>
      <c r="U3806" s="15" t="s">
        <v>8355</v>
      </c>
    </row>
    <row r="3807" spans="1:21" ht="45" x14ac:dyDescent="0.25">
      <c r="A3807">
        <v>3805</v>
      </c>
      <c r="B3807" s="3" t="s">
        <v>3802</v>
      </c>
      <c r="C3807" s="3" t="s">
        <v>7914</v>
      </c>
      <c r="D3807" s="6">
        <v>150000</v>
      </c>
      <c r="E3807" s="8">
        <v>3</v>
      </c>
      <c r="F3807" s="13">
        <f>IFERROR(ROUND(E3807/Q3807,2),0)</f>
        <v>1.5</v>
      </c>
      <c r="G3807" s="10">
        <f>ROUND(E3807/D3807,2)</f>
        <v>0</v>
      </c>
      <c r="H3807" s="9" t="s">
        <v>8219</v>
      </c>
      <c r="I3807" t="s">
        <v>8222</v>
      </c>
      <c r="J3807" t="s">
        <v>8244</v>
      </c>
      <c r="K3807">
        <v>1411852640</v>
      </c>
      <c r="L3807">
        <v>1406668640</v>
      </c>
      <c r="M3807" s="20">
        <f>(((K3807/60)/60)/24)+DATE(1970,1,1)</f>
        <v>41909.887037037035</v>
      </c>
      <c r="N3807" s="20">
        <f>(((L3807/60)/60)/24)+DATE(1970,1,1)</f>
        <v>41849.887037037035</v>
      </c>
      <c r="O3807" s="22">
        <f>M3807-N3807</f>
        <v>60</v>
      </c>
      <c r="P3807" t="b">
        <v>0</v>
      </c>
      <c r="Q3807">
        <v>2</v>
      </c>
      <c r="R3807" t="b">
        <v>0</v>
      </c>
      <c r="S3807" t="s">
        <v>8300</v>
      </c>
      <c r="T3807" s="15" t="s">
        <v>8313</v>
      </c>
      <c r="U3807" s="15" t="s">
        <v>8355</v>
      </c>
    </row>
    <row r="3808" spans="1:21" ht="60" x14ac:dyDescent="0.25">
      <c r="A3808">
        <v>3806</v>
      </c>
      <c r="B3808" s="3" t="s">
        <v>3803</v>
      </c>
      <c r="C3808" s="3" t="s">
        <v>7915</v>
      </c>
      <c r="D3808" s="6">
        <v>7500</v>
      </c>
      <c r="E3808" s="8">
        <v>5</v>
      </c>
      <c r="F3808" s="13">
        <f>IFERROR(ROUND(E3808/Q3808,2),0)</f>
        <v>5</v>
      </c>
      <c r="G3808" s="10">
        <f>ROUND(E3808/D3808,2)</f>
        <v>0</v>
      </c>
      <c r="H3808" s="9" t="s">
        <v>8219</v>
      </c>
      <c r="I3808" t="s">
        <v>8224</v>
      </c>
      <c r="J3808" t="s">
        <v>8246</v>
      </c>
      <c r="K3808">
        <v>1404022381</v>
      </c>
      <c r="L3808">
        <v>1402294381</v>
      </c>
      <c r="M3808" s="20">
        <f>(((K3808/60)/60)/24)+DATE(1970,1,1)</f>
        <v>41819.259039351848</v>
      </c>
      <c r="N3808" s="20">
        <f>(((L3808/60)/60)/24)+DATE(1970,1,1)</f>
        <v>41799.259039351848</v>
      </c>
      <c r="O3808" s="22">
        <f>M3808-N3808</f>
        <v>20</v>
      </c>
      <c r="P3808" t="b">
        <v>0</v>
      </c>
      <c r="Q3808">
        <v>1</v>
      </c>
      <c r="R3808" t="b">
        <v>0</v>
      </c>
      <c r="S3808" t="s">
        <v>8300</v>
      </c>
      <c r="T3808" s="15" t="s">
        <v>8313</v>
      </c>
      <c r="U3808" s="15" t="s">
        <v>8355</v>
      </c>
    </row>
    <row r="3809" spans="1:21" ht="60" x14ac:dyDescent="0.25">
      <c r="A3809">
        <v>3807</v>
      </c>
      <c r="B3809" s="3" t="s">
        <v>3804</v>
      </c>
      <c r="C3809" s="3" t="s">
        <v>7916</v>
      </c>
      <c r="D3809" s="6">
        <v>1500</v>
      </c>
      <c r="E3809" s="8">
        <v>455</v>
      </c>
      <c r="F3809" s="13">
        <f>IFERROR(ROUND(E3809/Q3809,2),0)</f>
        <v>50.56</v>
      </c>
      <c r="G3809" s="10">
        <f>ROUND(E3809/D3809,2)</f>
        <v>0.3</v>
      </c>
      <c r="H3809" s="9" t="s">
        <v>8219</v>
      </c>
      <c r="I3809" t="s">
        <v>8222</v>
      </c>
      <c r="J3809" t="s">
        <v>8244</v>
      </c>
      <c r="K3809">
        <v>1428097739</v>
      </c>
      <c r="L3809">
        <v>1427492939</v>
      </c>
      <c r="M3809" s="20">
        <f>(((K3809/60)/60)/24)+DATE(1970,1,1)</f>
        <v>42097.909016203703</v>
      </c>
      <c r="N3809" s="20">
        <f>(((L3809/60)/60)/24)+DATE(1970,1,1)</f>
        <v>42090.909016203703</v>
      </c>
      <c r="O3809" s="22">
        <f>M3809-N3809</f>
        <v>7</v>
      </c>
      <c r="P3809" t="b">
        <v>0</v>
      </c>
      <c r="Q3809">
        <v>9</v>
      </c>
      <c r="R3809" t="b">
        <v>0</v>
      </c>
      <c r="S3809" t="s">
        <v>8300</v>
      </c>
      <c r="T3809" s="15" t="s">
        <v>8313</v>
      </c>
      <c r="U3809" s="15" t="s">
        <v>8355</v>
      </c>
    </row>
    <row r="3810" spans="1:21" ht="45" x14ac:dyDescent="0.25">
      <c r="A3810">
        <v>3808</v>
      </c>
      <c r="B3810" s="3" t="s">
        <v>3805</v>
      </c>
      <c r="C3810" s="3" t="s">
        <v>7917</v>
      </c>
      <c r="D3810" s="6">
        <v>1000</v>
      </c>
      <c r="E3810" s="8">
        <v>1000</v>
      </c>
      <c r="F3810" s="13">
        <f>IFERROR(ROUND(E3810/Q3810,2),0)</f>
        <v>41.67</v>
      </c>
      <c r="G3810" s="10">
        <f>ROUND(E3810/D3810,2)</f>
        <v>1</v>
      </c>
      <c r="H3810" s="9" t="s">
        <v>8217</v>
      </c>
      <c r="I3810" t="s">
        <v>8223</v>
      </c>
      <c r="J3810" t="s">
        <v>8245</v>
      </c>
      <c r="K3810">
        <v>1429955619</v>
      </c>
      <c r="L3810">
        <v>1424775219</v>
      </c>
      <c r="M3810" s="20">
        <f>(((K3810/60)/60)/24)+DATE(1970,1,1)</f>
        <v>42119.412256944444</v>
      </c>
      <c r="N3810" s="20">
        <f>(((L3810/60)/60)/24)+DATE(1970,1,1)</f>
        <v>42059.453923611116</v>
      </c>
      <c r="O3810" s="22">
        <f>M3810-N3810</f>
        <v>59.958333333328483</v>
      </c>
      <c r="P3810" t="b">
        <v>0</v>
      </c>
      <c r="Q3810">
        <v>24</v>
      </c>
      <c r="R3810" t="b">
        <v>1</v>
      </c>
      <c r="S3810" t="s">
        <v>8266</v>
      </c>
      <c r="T3810" s="15" t="s">
        <v>8313</v>
      </c>
      <c r="U3810" s="15" t="s">
        <v>8314</v>
      </c>
    </row>
    <row r="3811" spans="1:21" ht="60" x14ac:dyDescent="0.25">
      <c r="A3811">
        <v>3809</v>
      </c>
      <c r="B3811" s="3" t="s">
        <v>3806</v>
      </c>
      <c r="C3811" s="3" t="s">
        <v>7918</v>
      </c>
      <c r="D3811" s="6">
        <v>2000</v>
      </c>
      <c r="E3811" s="8">
        <v>2025</v>
      </c>
      <c r="F3811" s="13">
        <f>IFERROR(ROUND(E3811/Q3811,2),0)</f>
        <v>53.29</v>
      </c>
      <c r="G3811" s="10">
        <f>ROUND(E3811/D3811,2)</f>
        <v>1.01</v>
      </c>
      <c r="H3811" s="9" t="s">
        <v>8217</v>
      </c>
      <c r="I3811" t="s">
        <v>8223</v>
      </c>
      <c r="J3811" t="s">
        <v>8245</v>
      </c>
      <c r="K3811">
        <v>1406761200</v>
      </c>
      <c r="L3811">
        <v>1402403907</v>
      </c>
      <c r="M3811" s="20">
        <f>(((K3811/60)/60)/24)+DATE(1970,1,1)</f>
        <v>41850.958333333336</v>
      </c>
      <c r="N3811" s="20">
        <f>(((L3811/60)/60)/24)+DATE(1970,1,1)</f>
        <v>41800.526701388888</v>
      </c>
      <c r="O3811" s="22">
        <f>M3811-N3811</f>
        <v>50.431631944447872</v>
      </c>
      <c r="P3811" t="b">
        <v>0</v>
      </c>
      <c r="Q3811">
        <v>38</v>
      </c>
      <c r="R3811" t="b">
        <v>1</v>
      </c>
      <c r="S3811" t="s">
        <v>8266</v>
      </c>
      <c r="T3811" s="15" t="s">
        <v>8313</v>
      </c>
      <c r="U3811" s="15" t="s">
        <v>8314</v>
      </c>
    </row>
    <row r="3812" spans="1:21" ht="60" x14ac:dyDescent="0.25">
      <c r="A3812">
        <v>3810</v>
      </c>
      <c r="B3812" s="3" t="s">
        <v>3807</v>
      </c>
      <c r="C3812" s="3" t="s">
        <v>7919</v>
      </c>
      <c r="D3812" s="6">
        <v>1500</v>
      </c>
      <c r="E3812" s="8">
        <v>1826</v>
      </c>
      <c r="F3812" s="13">
        <f>IFERROR(ROUND(E3812/Q3812,2),0)</f>
        <v>70.23</v>
      </c>
      <c r="G3812" s="10">
        <f>ROUND(E3812/D3812,2)</f>
        <v>1.22</v>
      </c>
      <c r="H3812" s="9" t="s">
        <v>8217</v>
      </c>
      <c r="I3812" t="s">
        <v>8222</v>
      </c>
      <c r="J3812" t="s">
        <v>8244</v>
      </c>
      <c r="K3812">
        <v>1426965758</v>
      </c>
      <c r="L3812">
        <v>1424377358</v>
      </c>
      <c r="M3812" s="20">
        <f>(((K3812/60)/60)/24)+DATE(1970,1,1)</f>
        <v>42084.807384259257</v>
      </c>
      <c r="N3812" s="20">
        <f>(((L3812/60)/60)/24)+DATE(1970,1,1)</f>
        <v>42054.849050925928</v>
      </c>
      <c r="O3812" s="22">
        <f>M3812-N3812</f>
        <v>29.958333333328483</v>
      </c>
      <c r="P3812" t="b">
        <v>0</v>
      </c>
      <c r="Q3812">
        <v>26</v>
      </c>
      <c r="R3812" t="b">
        <v>1</v>
      </c>
      <c r="S3812" t="s">
        <v>8266</v>
      </c>
      <c r="T3812" s="15" t="s">
        <v>8313</v>
      </c>
      <c r="U3812" s="15" t="s">
        <v>8314</v>
      </c>
    </row>
    <row r="3813" spans="1:21" ht="60" x14ac:dyDescent="0.25">
      <c r="A3813">
        <v>3811</v>
      </c>
      <c r="B3813" s="3" t="s">
        <v>3808</v>
      </c>
      <c r="C3813" s="3" t="s">
        <v>7920</v>
      </c>
      <c r="D3813" s="6">
        <v>250</v>
      </c>
      <c r="E3813" s="8">
        <v>825</v>
      </c>
      <c r="F3813" s="13">
        <f>IFERROR(ROUND(E3813/Q3813,2),0)</f>
        <v>43.42</v>
      </c>
      <c r="G3813" s="10">
        <f>ROUND(E3813/D3813,2)</f>
        <v>3.3</v>
      </c>
      <c r="H3813" s="9" t="s">
        <v>8217</v>
      </c>
      <c r="I3813" t="s">
        <v>8223</v>
      </c>
      <c r="J3813" t="s">
        <v>8245</v>
      </c>
      <c r="K3813">
        <v>1464692400</v>
      </c>
      <c r="L3813">
        <v>1461769373</v>
      </c>
      <c r="M3813" s="20">
        <f>(((K3813/60)/60)/24)+DATE(1970,1,1)</f>
        <v>42521.458333333328</v>
      </c>
      <c r="N3813" s="20">
        <f>(((L3813/60)/60)/24)+DATE(1970,1,1)</f>
        <v>42487.62700231481</v>
      </c>
      <c r="O3813" s="22">
        <f>M3813-N3813</f>
        <v>33.83133101851854</v>
      </c>
      <c r="P3813" t="b">
        <v>0</v>
      </c>
      <c r="Q3813">
        <v>19</v>
      </c>
      <c r="R3813" t="b">
        <v>1</v>
      </c>
      <c r="S3813" t="s">
        <v>8266</v>
      </c>
      <c r="T3813" s="15" t="s">
        <v>8313</v>
      </c>
      <c r="U3813" s="15" t="s">
        <v>8314</v>
      </c>
    </row>
    <row r="3814" spans="1:21" ht="60" x14ac:dyDescent="0.25">
      <c r="A3814">
        <v>3812</v>
      </c>
      <c r="B3814" s="3" t="s">
        <v>3809</v>
      </c>
      <c r="C3814" s="3" t="s">
        <v>7921</v>
      </c>
      <c r="D3814" s="6">
        <v>2000</v>
      </c>
      <c r="E3814" s="8">
        <v>2191</v>
      </c>
      <c r="F3814" s="13">
        <f>IFERROR(ROUND(E3814/Q3814,2),0)</f>
        <v>199.18</v>
      </c>
      <c r="G3814" s="10">
        <f>ROUND(E3814/D3814,2)</f>
        <v>1.1000000000000001</v>
      </c>
      <c r="H3814" s="9" t="s">
        <v>8217</v>
      </c>
      <c r="I3814" t="s">
        <v>8227</v>
      </c>
      <c r="J3814" t="s">
        <v>8249</v>
      </c>
      <c r="K3814">
        <v>1433131140</v>
      </c>
      <c r="L3814">
        <v>1429120908</v>
      </c>
      <c r="M3814" s="20">
        <f>(((K3814/60)/60)/24)+DATE(1970,1,1)</f>
        <v>42156.165972222225</v>
      </c>
      <c r="N3814" s="20">
        <f>(((L3814/60)/60)/24)+DATE(1970,1,1)</f>
        <v>42109.751250000001</v>
      </c>
      <c r="O3814" s="22">
        <f>M3814-N3814</f>
        <v>46.414722222223645</v>
      </c>
      <c r="P3814" t="b">
        <v>0</v>
      </c>
      <c r="Q3814">
        <v>11</v>
      </c>
      <c r="R3814" t="b">
        <v>1</v>
      </c>
      <c r="S3814" t="s">
        <v>8266</v>
      </c>
      <c r="T3814" s="15" t="s">
        <v>8313</v>
      </c>
      <c r="U3814" s="15" t="s">
        <v>8314</v>
      </c>
    </row>
    <row r="3815" spans="1:21" ht="60" x14ac:dyDescent="0.25">
      <c r="A3815">
        <v>3813</v>
      </c>
      <c r="B3815" s="3" t="s">
        <v>3810</v>
      </c>
      <c r="C3815" s="3" t="s">
        <v>7922</v>
      </c>
      <c r="D3815" s="6">
        <v>2100</v>
      </c>
      <c r="E3815" s="8">
        <v>2119.9899999999998</v>
      </c>
      <c r="F3815" s="13">
        <f>IFERROR(ROUND(E3815/Q3815,2),0)</f>
        <v>78.52</v>
      </c>
      <c r="G3815" s="10">
        <f>ROUND(E3815/D3815,2)</f>
        <v>1.01</v>
      </c>
      <c r="H3815" s="9" t="s">
        <v>8217</v>
      </c>
      <c r="I3815" t="s">
        <v>8222</v>
      </c>
      <c r="J3815" t="s">
        <v>8244</v>
      </c>
      <c r="K3815">
        <v>1465940580</v>
      </c>
      <c r="L3815">
        <v>1462603021</v>
      </c>
      <c r="M3815" s="20">
        <f>(((K3815/60)/60)/24)+DATE(1970,1,1)</f>
        <v>42535.904861111107</v>
      </c>
      <c r="N3815" s="20">
        <f>(((L3815/60)/60)/24)+DATE(1970,1,1)</f>
        <v>42497.275706018518</v>
      </c>
      <c r="O3815" s="22">
        <f>M3815-N3815</f>
        <v>38.629155092588917</v>
      </c>
      <c r="P3815" t="b">
        <v>0</v>
      </c>
      <c r="Q3815">
        <v>27</v>
      </c>
      <c r="R3815" t="b">
        <v>1</v>
      </c>
      <c r="S3815" t="s">
        <v>8266</v>
      </c>
      <c r="T3815" s="15" t="s">
        <v>8313</v>
      </c>
      <c r="U3815" s="15" t="s">
        <v>8314</v>
      </c>
    </row>
    <row r="3816" spans="1:21" ht="60" x14ac:dyDescent="0.25">
      <c r="A3816">
        <v>3814</v>
      </c>
      <c r="B3816" s="3" t="s">
        <v>3811</v>
      </c>
      <c r="C3816" s="3" t="s">
        <v>7923</v>
      </c>
      <c r="D3816" s="6">
        <v>1500</v>
      </c>
      <c r="E3816" s="8">
        <v>2102</v>
      </c>
      <c r="F3816" s="13">
        <f>IFERROR(ROUND(E3816/Q3816,2),0)</f>
        <v>61.82</v>
      </c>
      <c r="G3816" s="10">
        <f>ROUND(E3816/D3816,2)</f>
        <v>1.4</v>
      </c>
      <c r="H3816" s="9" t="s">
        <v>8217</v>
      </c>
      <c r="I3816" t="s">
        <v>8222</v>
      </c>
      <c r="J3816" t="s">
        <v>8244</v>
      </c>
      <c r="K3816">
        <v>1427860740</v>
      </c>
      <c r="L3816">
        <v>1424727712</v>
      </c>
      <c r="M3816" s="20">
        <f>(((K3816/60)/60)/24)+DATE(1970,1,1)</f>
        <v>42095.165972222225</v>
      </c>
      <c r="N3816" s="20">
        <f>(((L3816/60)/60)/24)+DATE(1970,1,1)</f>
        <v>42058.904074074075</v>
      </c>
      <c r="O3816" s="22">
        <f>M3816-N3816</f>
        <v>36.261898148150067</v>
      </c>
      <c r="P3816" t="b">
        <v>0</v>
      </c>
      <c r="Q3816">
        <v>34</v>
      </c>
      <c r="R3816" t="b">
        <v>1</v>
      </c>
      <c r="S3816" t="s">
        <v>8266</v>
      </c>
      <c r="T3816" s="15" t="s">
        <v>8313</v>
      </c>
      <c r="U3816" s="15" t="s">
        <v>8314</v>
      </c>
    </row>
    <row r="3817" spans="1:21" ht="30" x14ac:dyDescent="0.25">
      <c r="A3817">
        <v>3815</v>
      </c>
      <c r="B3817" s="3" t="s">
        <v>3812</v>
      </c>
      <c r="C3817" s="3" t="s">
        <v>7924</v>
      </c>
      <c r="D3817" s="6">
        <v>1000</v>
      </c>
      <c r="E3817" s="8">
        <v>1000.01</v>
      </c>
      <c r="F3817" s="13">
        <f>IFERROR(ROUND(E3817/Q3817,2),0)</f>
        <v>50</v>
      </c>
      <c r="G3817" s="10">
        <f>ROUND(E3817/D3817,2)</f>
        <v>1</v>
      </c>
      <c r="H3817" s="9" t="s">
        <v>8217</v>
      </c>
      <c r="I3817" t="s">
        <v>8223</v>
      </c>
      <c r="J3817" t="s">
        <v>8245</v>
      </c>
      <c r="K3817">
        <v>1440111600</v>
      </c>
      <c r="L3817">
        <v>1437545657</v>
      </c>
      <c r="M3817" s="20">
        <f>(((K3817/60)/60)/24)+DATE(1970,1,1)</f>
        <v>42236.958333333328</v>
      </c>
      <c r="N3817" s="20">
        <f>(((L3817/60)/60)/24)+DATE(1970,1,1)</f>
        <v>42207.259918981479</v>
      </c>
      <c r="O3817" s="22">
        <f>M3817-N3817</f>
        <v>29.698414351849351</v>
      </c>
      <c r="P3817" t="b">
        <v>0</v>
      </c>
      <c r="Q3817">
        <v>20</v>
      </c>
      <c r="R3817" t="b">
        <v>1</v>
      </c>
      <c r="S3817" t="s">
        <v>8266</v>
      </c>
      <c r="T3817" s="15" t="s">
        <v>8313</v>
      </c>
      <c r="U3817" s="15" t="s">
        <v>8314</v>
      </c>
    </row>
    <row r="3818" spans="1:21" ht="60" x14ac:dyDescent="0.25">
      <c r="A3818">
        <v>3816</v>
      </c>
      <c r="B3818" s="3" t="s">
        <v>3813</v>
      </c>
      <c r="C3818" s="3" t="s">
        <v>7925</v>
      </c>
      <c r="D3818" s="6">
        <v>1500</v>
      </c>
      <c r="E3818" s="8">
        <v>1788.57</v>
      </c>
      <c r="F3818" s="13">
        <f>IFERROR(ROUND(E3818/Q3818,2),0)</f>
        <v>48.34</v>
      </c>
      <c r="G3818" s="10">
        <f>ROUND(E3818/D3818,2)</f>
        <v>1.19</v>
      </c>
      <c r="H3818" s="9" t="s">
        <v>8217</v>
      </c>
      <c r="I3818" t="s">
        <v>8222</v>
      </c>
      <c r="J3818" t="s">
        <v>8244</v>
      </c>
      <c r="K3818">
        <v>1405614823</v>
      </c>
      <c r="L3818">
        <v>1403022823</v>
      </c>
      <c r="M3818" s="20">
        <f>(((K3818/60)/60)/24)+DATE(1970,1,1)</f>
        <v>41837.690081018518</v>
      </c>
      <c r="N3818" s="20">
        <f>(((L3818/60)/60)/24)+DATE(1970,1,1)</f>
        <v>41807.690081018518</v>
      </c>
      <c r="O3818" s="22">
        <f>M3818-N3818</f>
        <v>30</v>
      </c>
      <c r="P3818" t="b">
        <v>0</v>
      </c>
      <c r="Q3818">
        <v>37</v>
      </c>
      <c r="R3818" t="b">
        <v>1</v>
      </c>
      <c r="S3818" t="s">
        <v>8266</v>
      </c>
      <c r="T3818" s="15" t="s">
        <v>8313</v>
      </c>
      <c r="U3818" s="15" t="s">
        <v>8314</v>
      </c>
    </row>
    <row r="3819" spans="1:21" ht="60" x14ac:dyDescent="0.25">
      <c r="A3819">
        <v>3817</v>
      </c>
      <c r="B3819" s="3" t="s">
        <v>3814</v>
      </c>
      <c r="C3819" s="3" t="s">
        <v>7926</v>
      </c>
      <c r="D3819" s="6">
        <v>2000</v>
      </c>
      <c r="E3819" s="8">
        <v>2145</v>
      </c>
      <c r="F3819" s="13">
        <f>IFERROR(ROUND(E3819/Q3819,2),0)</f>
        <v>107.25</v>
      </c>
      <c r="G3819" s="10">
        <f>ROUND(E3819/D3819,2)</f>
        <v>1.07</v>
      </c>
      <c r="H3819" s="9" t="s">
        <v>8217</v>
      </c>
      <c r="I3819" t="s">
        <v>8222</v>
      </c>
      <c r="J3819" t="s">
        <v>8244</v>
      </c>
      <c r="K3819">
        <v>1445659140</v>
      </c>
      <c r="L3819">
        <v>1444236216</v>
      </c>
      <c r="M3819" s="20">
        <f>(((K3819/60)/60)/24)+DATE(1970,1,1)</f>
        <v>42301.165972222225</v>
      </c>
      <c r="N3819" s="20">
        <f>(((L3819/60)/60)/24)+DATE(1970,1,1)</f>
        <v>42284.69694444444</v>
      </c>
      <c r="O3819" s="22">
        <f>M3819-N3819</f>
        <v>16.469027777784504</v>
      </c>
      <c r="P3819" t="b">
        <v>0</v>
      </c>
      <c r="Q3819">
        <v>20</v>
      </c>
      <c r="R3819" t="b">
        <v>1</v>
      </c>
      <c r="S3819" t="s">
        <v>8266</v>
      </c>
      <c r="T3819" s="15" t="s">
        <v>8313</v>
      </c>
      <c r="U3819" s="15" t="s">
        <v>8314</v>
      </c>
    </row>
    <row r="3820" spans="1:21" ht="45" x14ac:dyDescent="0.25">
      <c r="A3820">
        <v>3818</v>
      </c>
      <c r="B3820" s="3" t="s">
        <v>3815</v>
      </c>
      <c r="C3820" s="3" t="s">
        <v>7927</v>
      </c>
      <c r="D3820" s="6">
        <v>250</v>
      </c>
      <c r="E3820" s="8">
        <v>570</v>
      </c>
      <c r="F3820" s="13">
        <f>IFERROR(ROUND(E3820/Q3820,2),0)</f>
        <v>57</v>
      </c>
      <c r="G3820" s="10">
        <f>ROUND(E3820/D3820,2)</f>
        <v>2.2799999999999998</v>
      </c>
      <c r="H3820" s="9" t="s">
        <v>8217</v>
      </c>
      <c r="I3820" t="s">
        <v>8222</v>
      </c>
      <c r="J3820" t="s">
        <v>8244</v>
      </c>
      <c r="K3820">
        <v>1426187582</v>
      </c>
      <c r="L3820">
        <v>1423599182</v>
      </c>
      <c r="M3820" s="20">
        <f>(((K3820/60)/60)/24)+DATE(1970,1,1)</f>
        <v>42075.800717592589</v>
      </c>
      <c r="N3820" s="20">
        <f>(((L3820/60)/60)/24)+DATE(1970,1,1)</f>
        <v>42045.84238425926</v>
      </c>
      <c r="O3820" s="22">
        <f>M3820-N3820</f>
        <v>29.958333333328483</v>
      </c>
      <c r="P3820" t="b">
        <v>0</v>
      </c>
      <c r="Q3820">
        <v>10</v>
      </c>
      <c r="R3820" t="b">
        <v>1</v>
      </c>
      <c r="S3820" t="s">
        <v>8266</v>
      </c>
      <c r="T3820" s="15" t="s">
        <v>8313</v>
      </c>
      <c r="U3820" s="15" t="s">
        <v>8314</v>
      </c>
    </row>
    <row r="3821" spans="1:21" ht="45" x14ac:dyDescent="0.25">
      <c r="A3821">
        <v>3819</v>
      </c>
      <c r="B3821" s="3" t="s">
        <v>3816</v>
      </c>
      <c r="C3821" s="3" t="s">
        <v>7816</v>
      </c>
      <c r="D3821" s="6">
        <v>1000</v>
      </c>
      <c r="E3821" s="8">
        <v>1064</v>
      </c>
      <c r="F3821" s="13">
        <f>IFERROR(ROUND(E3821/Q3821,2),0)</f>
        <v>40.92</v>
      </c>
      <c r="G3821" s="10">
        <f>ROUND(E3821/D3821,2)</f>
        <v>1.06</v>
      </c>
      <c r="H3821" s="9" t="s">
        <v>8217</v>
      </c>
      <c r="I3821" t="s">
        <v>8222</v>
      </c>
      <c r="J3821" t="s">
        <v>8244</v>
      </c>
      <c r="K3821">
        <v>1437166920</v>
      </c>
      <c r="L3821">
        <v>1435554104</v>
      </c>
      <c r="M3821" s="20">
        <f>(((K3821/60)/60)/24)+DATE(1970,1,1)</f>
        <v>42202.876388888893</v>
      </c>
      <c r="N3821" s="20">
        <f>(((L3821/60)/60)/24)+DATE(1970,1,1)</f>
        <v>42184.209537037037</v>
      </c>
      <c r="O3821" s="22">
        <f>M3821-N3821</f>
        <v>18.666851851856336</v>
      </c>
      <c r="P3821" t="b">
        <v>0</v>
      </c>
      <c r="Q3821">
        <v>26</v>
      </c>
      <c r="R3821" t="b">
        <v>1</v>
      </c>
      <c r="S3821" t="s">
        <v>8266</v>
      </c>
      <c r="T3821" s="15" t="s">
        <v>8313</v>
      </c>
      <c r="U3821" s="15" t="s">
        <v>8314</v>
      </c>
    </row>
    <row r="3822" spans="1:21" ht="45" x14ac:dyDescent="0.25">
      <c r="A3822">
        <v>3820</v>
      </c>
      <c r="B3822" s="3" t="s">
        <v>3817</v>
      </c>
      <c r="C3822" s="3" t="s">
        <v>7928</v>
      </c>
      <c r="D3822" s="6">
        <v>300</v>
      </c>
      <c r="E3822" s="8">
        <v>430</v>
      </c>
      <c r="F3822" s="13">
        <f>IFERROR(ROUND(E3822/Q3822,2),0)</f>
        <v>21.5</v>
      </c>
      <c r="G3822" s="10">
        <f>ROUND(E3822/D3822,2)</f>
        <v>1.43</v>
      </c>
      <c r="H3822" s="9" t="s">
        <v>8217</v>
      </c>
      <c r="I3822" t="s">
        <v>8223</v>
      </c>
      <c r="J3822" t="s">
        <v>8245</v>
      </c>
      <c r="K3822">
        <v>1436110717</v>
      </c>
      <c r="L3822">
        <v>1433518717</v>
      </c>
      <c r="M3822" s="20">
        <f>(((K3822/60)/60)/24)+DATE(1970,1,1)</f>
        <v>42190.651817129634</v>
      </c>
      <c r="N3822" s="20">
        <f>(((L3822/60)/60)/24)+DATE(1970,1,1)</f>
        <v>42160.651817129634</v>
      </c>
      <c r="O3822" s="22">
        <f>M3822-N3822</f>
        <v>30</v>
      </c>
      <c r="P3822" t="b">
        <v>0</v>
      </c>
      <c r="Q3822">
        <v>20</v>
      </c>
      <c r="R3822" t="b">
        <v>1</v>
      </c>
      <c r="S3822" t="s">
        <v>8266</v>
      </c>
      <c r="T3822" s="15" t="s">
        <v>8313</v>
      </c>
      <c r="U3822" s="15" t="s">
        <v>8314</v>
      </c>
    </row>
    <row r="3823" spans="1:21" ht="60" x14ac:dyDescent="0.25">
      <c r="A3823">
        <v>3821</v>
      </c>
      <c r="B3823" s="3" t="s">
        <v>3818</v>
      </c>
      <c r="C3823" s="3" t="s">
        <v>7929</v>
      </c>
      <c r="D3823" s="6">
        <v>3500</v>
      </c>
      <c r="E3823" s="8">
        <v>3659</v>
      </c>
      <c r="F3823" s="13">
        <f>IFERROR(ROUND(E3823/Q3823,2),0)</f>
        <v>79.540000000000006</v>
      </c>
      <c r="G3823" s="10">
        <f>ROUND(E3823/D3823,2)</f>
        <v>1.05</v>
      </c>
      <c r="H3823" s="9" t="s">
        <v>8217</v>
      </c>
      <c r="I3823" t="s">
        <v>8222</v>
      </c>
      <c r="J3823" t="s">
        <v>8244</v>
      </c>
      <c r="K3823">
        <v>1451881207</v>
      </c>
      <c r="L3823">
        <v>1449116407</v>
      </c>
      <c r="M3823" s="20">
        <f>(((K3823/60)/60)/24)+DATE(1970,1,1)</f>
        <v>42373.180636574078</v>
      </c>
      <c r="N3823" s="20">
        <f>(((L3823/60)/60)/24)+DATE(1970,1,1)</f>
        <v>42341.180636574078</v>
      </c>
      <c r="O3823" s="22">
        <f>M3823-N3823</f>
        <v>32</v>
      </c>
      <c r="P3823" t="b">
        <v>0</v>
      </c>
      <c r="Q3823">
        <v>46</v>
      </c>
      <c r="R3823" t="b">
        <v>1</v>
      </c>
      <c r="S3823" t="s">
        <v>8266</v>
      </c>
      <c r="T3823" s="15" t="s">
        <v>8313</v>
      </c>
      <c r="U3823" s="15" t="s">
        <v>8314</v>
      </c>
    </row>
    <row r="3824" spans="1:21" ht="60" x14ac:dyDescent="0.25">
      <c r="A3824">
        <v>3822</v>
      </c>
      <c r="B3824" s="3" t="s">
        <v>3819</v>
      </c>
      <c r="C3824" s="3" t="s">
        <v>7930</v>
      </c>
      <c r="D3824" s="6">
        <v>5000</v>
      </c>
      <c r="E3824" s="8">
        <v>5501</v>
      </c>
      <c r="F3824" s="13">
        <f>IFERROR(ROUND(E3824/Q3824,2),0)</f>
        <v>72.38</v>
      </c>
      <c r="G3824" s="10">
        <f>ROUND(E3824/D3824,2)</f>
        <v>1.1000000000000001</v>
      </c>
      <c r="H3824" s="9" t="s">
        <v>8217</v>
      </c>
      <c r="I3824" t="s">
        <v>8234</v>
      </c>
      <c r="J3824" t="s">
        <v>8247</v>
      </c>
      <c r="K3824">
        <v>1453244340</v>
      </c>
      <c r="L3824">
        <v>1448136417</v>
      </c>
      <c r="M3824" s="20">
        <f>(((K3824/60)/60)/24)+DATE(1970,1,1)</f>
        <v>42388.957638888889</v>
      </c>
      <c r="N3824" s="20">
        <f>(((L3824/60)/60)/24)+DATE(1970,1,1)</f>
        <v>42329.838159722218</v>
      </c>
      <c r="O3824" s="22">
        <f>M3824-N3824</f>
        <v>59.119479166671226</v>
      </c>
      <c r="P3824" t="b">
        <v>0</v>
      </c>
      <c r="Q3824">
        <v>76</v>
      </c>
      <c r="R3824" t="b">
        <v>1</v>
      </c>
      <c r="S3824" t="s">
        <v>8266</v>
      </c>
      <c r="T3824" s="15" t="s">
        <v>8313</v>
      </c>
      <c r="U3824" s="15" t="s">
        <v>8314</v>
      </c>
    </row>
    <row r="3825" spans="1:21" ht="60" x14ac:dyDescent="0.25">
      <c r="A3825">
        <v>3823</v>
      </c>
      <c r="B3825" s="3" t="s">
        <v>3820</v>
      </c>
      <c r="C3825" s="3" t="s">
        <v>7931</v>
      </c>
      <c r="D3825" s="6">
        <v>2500</v>
      </c>
      <c r="E3825" s="8">
        <v>2650</v>
      </c>
      <c r="F3825" s="13">
        <f>IFERROR(ROUND(E3825/Q3825,2),0)</f>
        <v>64.63</v>
      </c>
      <c r="G3825" s="10">
        <f>ROUND(E3825/D3825,2)</f>
        <v>1.06</v>
      </c>
      <c r="H3825" s="9" t="s">
        <v>8217</v>
      </c>
      <c r="I3825" t="s">
        <v>8222</v>
      </c>
      <c r="J3825" t="s">
        <v>8244</v>
      </c>
      <c r="K3825">
        <v>1437364740</v>
      </c>
      <c r="L3825">
        <v>1434405044</v>
      </c>
      <c r="M3825" s="20">
        <f>(((K3825/60)/60)/24)+DATE(1970,1,1)</f>
        <v>42205.165972222225</v>
      </c>
      <c r="N3825" s="20">
        <f>(((L3825/60)/60)/24)+DATE(1970,1,1)</f>
        <v>42170.910231481481</v>
      </c>
      <c r="O3825" s="22">
        <f>M3825-N3825</f>
        <v>34.255740740743931</v>
      </c>
      <c r="P3825" t="b">
        <v>0</v>
      </c>
      <c r="Q3825">
        <v>41</v>
      </c>
      <c r="R3825" t="b">
        <v>1</v>
      </c>
      <c r="S3825" t="s">
        <v>8266</v>
      </c>
      <c r="T3825" s="15" t="s">
        <v>8313</v>
      </c>
      <c r="U3825" s="15" t="s">
        <v>8314</v>
      </c>
    </row>
    <row r="3826" spans="1:21" ht="60" x14ac:dyDescent="0.25">
      <c r="A3826">
        <v>3824</v>
      </c>
      <c r="B3826" s="3" t="s">
        <v>3821</v>
      </c>
      <c r="C3826" s="3" t="s">
        <v>7932</v>
      </c>
      <c r="D3826" s="6">
        <v>250</v>
      </c>
      <c r="E3826" s="8">
        <v>270</v>
      </c>
      <c r="F3826" s="13">
        <f>IFERROR(ROUND(E3826/Q3826,2),0)</f>
        <v>38.57</v>
      </c>
      <c r="G3826" s="10">
        <f>ROUND(E3826/D3826,2)</f>
        <v>1.08</v>
      </c>
      <c r="H3826" s="9" t="s">
        <v>8217</v>
      </c>
      <c r="I3826" t="s">
        <v>8223</v>
      </c>
      <c r="J3826" t="s">
        <v>8245</v>
      </c>
      <c r="K3826">
        <v>1470058860</v>
      </c>
      <c r="L3826">
        <v>1469026903</v>
      </c>
      <c r="M3826" s="20">
        <f>(((K3826/60)/60)/24)+DATE(1970,1,1)</f>
        <v>42583.570138888885</v>
      </c>
      <c r="N3826" s="20">
        <f>(((L3826/60)/60)/24)+DATE(1970,1,1)</f>
        <v>42571.626192129625</v>
      </c>
      <c r="O3826" s="22">
        <f>M3826-N3826</f>
        <v>11.943946759260143</v>
      </c>
      <c r="P3826" t="b">
        <v>0</v>
      </c>
      <c r="Q3826">
        <v>7</v>
      </c>
      <c r="R3826" t="b">
        <v>1</v>
      </c>
      <c r="S3826" t="s">
        <v>8266</v>
      </c>
      <c r="T3826" s="15" t="s">
        <v>8313</v>
      </c>
      <c r="U3826" s="15" t="s">
        <v>8314</v>
      </c>
    </row>
    <row r="3827" spans="1:21" ht="60" x14ac:dyDescent="0.25">
      <c r="A3827">
        <v>3825</v>
      </c>
      <c r="B3827" s="3" t="s">
        <v>3822</v>
      </c>
      <c r="C3827" s="3" t="s">
        <v>7933</v>
      </c>
      <c r="D3827" s="6">
        <v>5000</v>
      </c>
      <c r="E3827" s="8">
        <v>5271</v>
      </c>
      <c r="F3827" s="13">
        <f>IFERROR(ROUND(E3827/Q3827,2),0)</f>
        <v>107.57</v>
      </c>
      <c r="G3827" s="10">
        <f>ROUND(E3827/D3827,2)</f>
        <v>1.05</v>
      </c>
      <c r="H3827" s="9" t="s">
        <v>8217</v>
      </c>
      <c r="I3827" t="s">
        <v>8222</v>
      </c>
      <c r="J3827" t="s">
        <v>8244</v>
      </c>
      <c r="K3827">
        <v>1434505214</v>
      </c>
      <c r="L3827">
        <v>1432690814</v>
      </c>
      <c r="M3827" s="20">
        <f>(((K3827/60)/60)/24)+DATE(1970,1,1)</f>
        <v>42172.069606481484</v>
      </c>
      <c r="N3827" s="20">
        <f>(((L3827/60)/60)/24)+DATE(1970,1,1)</f>
        <v>42151.069606481484</v>
      </c>
      <c r="O3827" s="22">
        <f>M3827-N3827</f>
        <v>21</v>
      </c>
      <c r="P3827" t="b">
        <v>0</v>
      </c>
      <c r="Q3827">
        <v>49</v>
      </c>
      <c r="R3827" t="b">
        <v>1</v>
      </c>
      <c r="S3827" t="s">
        <v>8266</v>
      </c>
      <c r="T3827" s="15" t="s">
        <v>8313</v>
      </c>
      <c r="U3827" s="15" t="s">
        <v>8314</v>
      </c>
    </row>
    <row r="3828" spans="1:21" ht="45" x14ac:dyDescent="0.25">
      <c r="A3828">
        <v>3826</v>
      </c>
      <c r="B3828" s="3" t="s">
        <v>3823</v>
      </c>
      <c r="C3828" s="3" t="s">
        <v>7934</v>
      </c>
      <c r="D3828" s="6">
        <v>600</v>
      </c>
      <c r="E3828" s="8">
        <v>715</v>
      </c>
      <c r="F3828" s="13">
        <f>IFERROR(ROUND(E3828/Q3828,2),0)</f>
        <v>27.5</v>
      </c>
      <c r="G3828" s="10">
        <f>ROUND(E3828/D3828,2)</f>
        <v>1.19</v>
      </c>
      <c r="H3828" s="9" t="s">
        <v>8217</v>
      </c>
      <c r="I3828" t="s">
        <v>8223</v>
      </c>
      <c r="J3828" t="s">
        <v>8245</v>
      </c>
      <c r="K3828">
        <v>1430993394</v>
      </c>
      <c r="L3828">
        <v>1428401394</v>
      </c>
      <c r="M3828" s="20">
        <f>(((K3828/60)/60)/24)+DATE(1970,1,1)</f>
        <v>42131.423541666663</v>
      </c>
      <c r="N3828" s="20">
        <f>(((L3828/60)/60)/24)+DATE(1970,1,1)</f>
        <v>42101.423541666663</v>
      </c>
      <c r="O3828" s="22">
        <f>M3828-N3828</f>
        <v>30</v>
      </c>
      <c r="P3828" t="b">
        <v>0</v>
      </c>
      <c r="Q3828">
        <v>26</v>
      </c>
      <c r="R3828" t="b">
        <v>1</v>
      </c>
      <c r="S3828" t="s">
        <v>8266</v>
      </c>
      <c r="T3828" s="15" t="s">
        <v>8313</v>
      </c>
      <c r="U3828" s="15" t="s">
        <v>8314</v>
      </c>
    </row>
    <row r="3829" spans="1:21" ht="60" x14ac:dyDescent="0.25">
      <c r="A3829">
        <v>3827</v>
      </c>
      <c r="B3829" s="3" t="s">
        <v>3824</v>
      </c>
      <c r="C3829" s="3" t="s">
        <v>7935</v>
      </c>
      <c r="D3829" s="6">
        <v>3000</v>
      </c>
      <c r="E3829" s="8">
        <v>4580</v>
      </c>
      <c r="F3829" s="13">
        <f>IFERROR(ROUND(E3829/Q3829,2),0)</f>
        <v>70.459999999999994</v>
      </c>
      <c r="G3829" s="10">
        <f>ROUND(E3829/D3829,2)</f>
        <v>1.53</v>
      </c>
      <c r="H3829" s="9" t="s">
        <v>8217</v>
      </c>
      <c r="I3829" t="s">
        <v>8223</v>
      </c>
      <c r="J3829" t="s">
        <v>8245</v>
      </c>
      <c r="K3829">
        <v>1427414400</v>
      </c>
      <c r="L3829">
        <v>1422656201</v>
      </c>
      <c r="M3829" s="20">
        <f>(((K3829/60)/60)/24)+DATE(1970,1,1)</f>
        <v>42090</v>
      </c>
      <c r="N3829" s="20">
        <f>(((L3829/60)/60)/24)+DATE(1970,1,1)</f>
        <v>42034.928252314814</v>
      </c>
      <c r="O3829" s="22">
        <f>M3829-N3829</f>
        <v>55.071747685185983</v>
      </c>
      <c r="P3829" t="b">
        <v>0</v>
      </c>
      <c r="Q3829">
        <v>65</v>
      </c>
      <c r="R3829" t="b">
        <v>1</v>
      </c>
      <c r="S3829" t="s">
        <v>8266</v>
      </c>
      <c r="T3829" s="15" t="s">
        <v>8313</v>
      </c>
      <c r="U3829" s="15" t="s">
        <v>8314</v>
      </c>
    </row>
    <row r="3830" spans="1:21" ht="60" x14ac:dyDescent="0.25">
      <c r="A3830">
        <v>3828</v>
      </c>
      <c r="B3830" s="3" t="s">
        <v>3825</v>
      </c>
      <c r="C3830" s="3" t="s">
        <v>7936</v>
      </c>
      <c r="D3830" s="6">
        <v>5000</v>
      </c>
      <c r="E3830" s="8">
        <v>5000</v>
      </c>
      <c r="F3830" s="13">
        <f>IFERROR(ROUND(E3830/Q3830,2),0)</f>
        <v>178.57</v>
      </c>
      <c r="G3830" s="10">
        <f>ROUND(E3830/D3830,2)</f>
        <v>1</v>
      </c>
      <c r="H3830" s="9" t="s">
        <v>8217</v>
      </c>
      <c r="I3830" t="s">
        <v>8222</v>
      </c>
      <c r="J3830" t="s">
        <v>8244</v>
      </c>
      <c r="K3830">
        <v>1420033187</v>
      </c>
      <c r="L3830">
        <v>1414845587</v>
      </c>
      <c r="M3830" s="20">
        <f>(((K3830/60)/60)/24)+DATE(1970,1,1)</f>
        <v>42004.569293981483</v>
      </c>
      <c r="N3830" s="20">
        <f>(((L3830/60)/60)/24)+DATE(1970,1,1)</f>
        <v>41944.527627314819</v>
      </c>
      <c r="O3830" s="22">
        <f>M3830-N3830</f>
        <v>60.041666666664241</v>
      </c>
      <c r="P3830" t="b">
        <v>0</v>
      </c>
      <c r="Q3830">
        <v>28</v>
      </c>
      <c r="R3830" t="b">
        <v>1</v>
      </c>
      <c r="S3830" t="s">
        <v>8266</v>
      </c>
      <c r="T3830" s="15" t="s">
        <v>8313</v>
      </c>
      <c r="U3830" s="15" t="s">
        <v>8314</v>
      </c>
    </row>
    <row r="3831" spans="1:21" ht="60" x14ac:dyDescent="0.25">
      <c r="A3831">
        <v>3829</v>
      </c>
      <c r="B3831" s="3" t="s">
        <v>3826</v>
      </c>
      <c r="C3831" s="3" t="s">
        <v>7937</v>
      </c>
      <c r="D3831" s="6">
        <v>500</v>
      </c>
      <c r="E3831" s="8">
        <v>501</v>
      </c>
      <c r="F3831" s="13">
        <f>IFERROR(ROUND(E3831/Q3831,2),0)</f>
        <v>62.63</v>
      </c>
      <c r="G3831" s="10">
        <f>ROUND(E3831/D3831,2)</f>
        <v>1</v>
      </c>
      <c r="H3831" s="9" t="s">
        <v>8217</v>
      </c>
      <c r="I3831" t="s">
        <v>8222</v>
      </c>
      <c r="J3831" t="s">
        <v>8244</v>
      </c>
      <c r="K3831">
        <v>1472676371</v>
      </c>
      <c r="L3831">
        <v>1470948371</v>
      </c>
      <c r="M3831" s="20">
        <f>(((K3831/60)/60)/24)+DATE(1970,1,1)</f>
        <v>42613.865405092598</v>
      </c>
      <c r="N3831" s="20">
        <f>(((L3831/60)/60)/24)+DATE(1970,1,1)</f>
        <v>42593.865405092598</v>
      </c>
      <c r="O3831" s="22">
        <f>M3831-N3831</f>
        <v>20</v>
      </c>
      <c r="P3831" t="b">
        <v>0</v>
      </c>
      <c r="Q3831">
        <v>8</v>
      </c>
      <c r="R3831" t="b">
        <v>1</v>
      </c>
      <c r="S3831" t="s">
        <v>8266</v>
      </c>
      <c r="T3831" s="15" t="s">
        <v>8313</v>
      </c>
      <c r="U3831" s="15" t="s">
        <v>8314</v>
      </c>
    </row>
    <row r="3832" spans="1:21" ht="45" x14ac:dyDescent="0.25">
      <c r="A3832">
        <v>3830</v>
      </c>
      <c r="B3832" s="3" t="s">
        <v>3827</v>
      </c>
      <c r="C3832" s="3" t="s">
        <v>7938</v>
      </c>
      <c r="D3832" s="6">
        <v>100</v>
      </c>
      <c r="E3832" s="8">
        <v>225</v>
      </c>
      <c r="F3832" s="13">
        <f>IFERROR(ROUND(E3832/Q3832,2),0)</f>
        <v>75</v>
      </c>
      <c r="G3832" s="10">
        <f>ROUND(E3832/D3832,2)</f>
        <v>2.25</v>
      </c>
      <c r="H3832" s="9" t="s">
        <v>8217</v>
      </c>
      <c r="I3832" t="s">
        <v>8222</v>
      </c>
      <c r="J3832" t="s">
        <v>8244</v>
      </c>
      <c r="K3832">
        <v>1464371211</v>
      </c>
      <c r="L3832">
        <v>1463161611</v>
      </c>
      <c r="M3832" s="20">
        <f>(((K3832/60)/60)/24)+DATE(1970,1,1)</f>
        <v>42517.740868055553</v>
      </c>
      <c r="N3832" s="20">
        <f>(((L3832/60)/60)/24)+DATE(1970,1,1)</f>
        <v>42503.740868055553</v>
      </c>
      <c r="O3832" s="22">
        <f>M3832-N3832</f>
        <v>14</v>
      </c>
      <c r="P3832" t="b">
        <v>0</v>
      </c>
      <c r="Q3832">
        <v>3</v>
      </c>
      <c r="R3832" t="b">
        <v>1</v>
      </c>
      <c r="S3832" t="s">
        <v>8266</v>
      </c>
      <c r="T3832" s="15" t="s">
        <v>8313</v>
      </c>
      <c r="U3832" s="15" t="s">
        <v>8314</v>
      </c>
    </row>
    <row r="3833" spans="1:21" ht="60" x14ac:dyDescent="0.25">
      <c r="A3833">
        <v>3831</v>
      </c>
      <c r="B3833" s="3" t="s">
        <v>3828</v>
      </c>
      <c r="C3833" s="3" t="s">
        <v>7939</v>
      </c>
      <c r="D3833" s="6">
        <v>500</v>
      </c>
      <c r="E3833" s="8">
        <v>530.11</v>
      </c>
      <c r="F3833" s="13">
        <f>IFERROR(ROUND(E3833/Q3833,2),0)</f>
        <v>58.9</v>
      </c>
      <c r="G3833" s="10">
        <f>ROUND(E3833/D3833,2)</f>
        <v>1.06</v>
      </c>
      <c r="H3833" s="9" t="s">
        <v>8217</v>
      </c>
      <c r="I3833" t="s">
        <v>8222</v>
      </c>
      <c r="J3833" t="s">
        <v>8244</v>
      </c>
      <c r="K3833">
        <v>1415222545</v>
      </c>
      <c r="L3833">
        <v>1413404545</v>
      </c>
      <c r="M3833" s="20">
        <f>(((K3833/60)/60)/24)+DATE(1970,1,1)</f>
        <v>41948.890567129631</v>
      </c>
      <c r="N3833" s="20">
        <f>(((L3833/60)/60)/24)+DATE(1970,1,1)</f>
        <v>41927.848900462966</v>
      </c>
      <c r="O3833" s="22">
        <f>M3833-N3833</f>
        <v>21.041666666664241</v>
      </c>
      <c r="P3833" t="b">
        <v>0</v>
      </c>
      <c r="Q3833">
        <v>9</v>
      </c>
      <c r="R3833" t="b">
        <v>1</v>
      </c>
      <c r="S3833" t="s">
        <v>8266</v>
      </c>
      <c r="T3833" s="15" t="s">
        <v>8313</v>
      </c>
      <c r="U3833" s="15" t="s">
        <v>8314</v>
      </c>
    </row>
    <row r="3834" spans="1:21" ht="60" x14ac:dyDescent="0.25">
      <c r="A3834">
        <v>3832</v>
      </c>
      <c r="B3834" s="3" t="s">
        <v>3829</v>
      </c>
      <c r="C3834" s="3" t="s">
        <v>7940</v>
      </c>
      <c r="D3834" s="6">
        <v>1200</v>
      </c>
      <c r="E3834" s="8">
        <v>1256</v>
      </c>
      <c r="F3834" s="13">
        <f>IFERROR(ROUND(E3834/Q3834,2),0)</f>
        <v>139.56</v>
      </c>
      <c r="G3834" s="10">
        <f>ROUND(E3834/D3834,2)</f>
        <v>1.05</v>
      </c>
      <c r="H3834" s="9" t="s">
        <v>8217</v>
      </c>
      <c r="I3834" t="s">
        <v>8222</v>
      </c>
      <c r="J3834" t="s">
        <v>8244</v>
      </c>
      <c r="K3834">
        <v>1455936335</v>
      </c>
      <c r="L3834">
        <v>1452048335</v>
      </c>
      <c r="M3834" s="20">
        <f>(((K3834/60)/60)/24)+DATE(1970,1,1)</f>
        <v>42420.114988425921</v>
      </c>
      <c r="N3834" s="20">
        <f>(((L3834/60)/60)/24)+DATE(1970,1,1)</f>
        <v>42375.114988425921</v>
      </c>
      <c r="O3834" s="22">
        <f>M3834-N3834</f>
        <v>45</v>
      </c>
      <c r="P3834" t="b">
        <v>0</v>
      </c>
      <c r="Q3834">
        <v>9</v>
      </c>
      <c r="R3834" t="b">
        <v>1</v>
      </c>
      <c r="S3834" t="s">
        <v>8266</v>
      </c>
      <c r="T3834" s="15" t="s">
        <v>8313</v>
      </c>
      <c r="U3834" s="15" t="s">
        <v>8314</v>
      </c>
    </row>
    <row r="3835" spans="1:21" ht="60" x14ac:dyDescent="0.25">
      <c r="A3835">
        <v>3833</v>
      </c>
      <c r="B3835" s="3" t="s">
        <v>3830</v>
      </c>
      <c r="C3835" s="3" t="s">
        <v>7941</v>
      </c>
      <c r="D3835" s="6">
        <v>1200</v>
      </c>
      <c r="E3835" s="8">
        <v>1400</v>
      </c>
      <c r="F3835" s="13">
        <f>IFERROR(ROUND(E3835/Q3835,2),0)</f>
        <v>70</v>
      </c>
      <c r="G3835" s="10">
        <f>ROUND(E3835/D3835,2)</f>
        <v>1.17</v>
      </c>
      <c r="H3835" s="9" t="s">
        <v>8217</v>
      </c>
      <c r="I3835" t="s">
        <v>8227</v>
      </c>
      <c r="J3835" t="s">
        <v>8249</v>
      </c>
      <c r="K3835">
        <v>1417460940</v>
      </c>
      <c r="L3835">
        <v>1416516972</v>
      </c>
      <c r="M3835" s="20">
        <f>(((K3835/60)/60)/24)+DATE(1970,1,1)</f>
        <v>41974.797916666663</v>
      </c>
      <c r="N3835" s="20">
        <f>(((L3835/60)/60)/24)+DATE(1970,1,1)</f>
        <v>41963.872361111105</v>
      </c>
      <c r="O3835" s="22">
        <f>M3835-N3835</f>
        <v>10.925555555557366</v>
      </c>
      <c r="P3835" t="b">
        <v>0</v>
      </c>
      <c r="Q3835">
        <v>20</v>
      </c>
      <c r="R3835" t="b">
        <v>1</v>
      </c>
      <c r="S3835" t="s">
        <v>8266</v>
      </c>
      <c r="T3835" s="15" t="s">
        <v>8313</v>
      </c>
      <c r="U3835" s="15" t="s">
        <v>8314</v>
      </c>
    </row>
    <row r="3836" spans="1:21" ht="60" x14ac:dyDescent="0.25">
      <c r="A3836">
        <v>3834</v>
      </c>
      <c r="B3836" s="3" t="s">
        <v>3831</v>
      </c>
      <c r="C3836" s="3" t="s">
        <v>7942</v>
      </c>
      <c r="D3836" s="6">
        <v>3000</v>
      </c>
      <c r="E3836" s="8">
        <v>3271</v>
      </c>
      <c r="F3836" s="13">
        <f>IFERROR(ROUND(E3836/Q3836,2),0)</f>
        <v>57.39</v>
      </c>
      <c r="G3836" s="10">
        <f>ROUND(E3836/D3836,2)</f>
        <v>1.0900000000000001</v>
      </c>
      <c r="H3836" s="9" t="s">
        <v>8217</v>
      </c>
      <c r="I3836" t="s">
        <v>8223</v>
      </c>
      <c r="J3836" t="s">
        <v>8245</v>
      </c>
      <c r="K3836">
        <v>1434624067</v>
      </c>
      <c r="L3836">
        <v>1432032067</v>
      </c>
      <c r="M3836" s="20">
        <f>(((K3836/60)/60)/24)+DATE(1970,1,1)</f>
        <v>42173.445219907408</v>
      </c>
      <c r="N3836" s="20">
        <f>(((L3836/60)/60)/24)+DATE(1970,1,1)</f>
        <v>42143.445219907408</v>
      </c>
      <c r="O3836" s="22">
        <f>M3836-N3836</f>
        <v>30</v>
      </c>
      <c r="P3836" t="b">
        <v>0</v>
      </c>
      <c r="Q3836">
        <v>57</v>
      </c>
      <c r="R3836" t="b">
        <v>1</v>
      </c>
      <c r="S3836" t="s">
        <v>8266</v>
      </c>
      <c r="T3836" s="15" t="s">
        <v>8313</v>
      </c>
      <c r="U3836" s="15" t="s">
        <v>8314</v>
      </c>
    </row>
    <row r="3837" spans="1:21" ht="60" x14ac:dyDescent="0.25">
      <c r="A3837">
        <v>3835</v>
      </c>
      <c r="B3837" s="3" t="s">
        <v>3832</v>
      </c>
      <c r="C3837" s="3" t="s">
        <v>7943</v>
      </c>
      <c r="D3837" s="6">
        <v>200</v>
      </c>
      <c r="E3837" s="8">
        <v>320</v>
      </c>
      <c r="F3837" s="13">
        <f>IFERROR(ROUND(E3837/Q3837,2),0)</f>
        <v>40</v>
      </c>
      <c r="G3837" s="10">
        <f>ROUND(E3837/D3837,2)</f>
        <v>1.6</v>
      </c>
      <c r="H3837" s="9" t="s">
        <v>8217</v>
      </c>
      <c r="I3837" t="s">
        <v>8223</v>
      </c>
      <c r="J3837" t="s">
        <v>8245</v>
      </c>
      <c r="K3837">
        <v>1461278208</v>
      </c>
      <c r="L3837">
        <v>1459463808</v>
      </c>
      <c r="M3837" s="20">
        <f>(((K3837/60)/60)/24)+DATE(1970,1,1)</f>
        <v>42481.94222222222</v>
      </c>
      <c r="N3837" s="20">
        <f>(((L3837/60)/60)/24)+DATE(1970,1,1)</f>
        <v>42460.94222222222</v>
      </c>
      <c r="O3837" s="22">
        <f>M3837-N3837</f>
        <v>21</v>
      </c>
      <c r="P3837" t="b">
        <v>0</v>
      </c>
      <c r="Q3837">
        <v>8</v>
      </c>
      <c r="R3837" t="b">
        <v>1</v>
      </c>
      <c r="S3837" t="s">
        <v>8266</v>
      </c>
      <c r="T3837" s="15" t="s">
        <v>8313</v>
      </c>
      <c r="U3837" s="15" t="s">
        <v>8314</v>
      </c>
    </row>
    <row r="3838" spans="1:21" ht="45" x14ac:dyDescent="0.25">
      <c r="A3838">
        <v>3836</v>
      </c>
      <c r="B3838" s="3" t="s">
        <v>3833</v>
      </c>
      <c r="C3838" s="3" t="s">
        <v>7944</v>
      </c>
      <c r="D3838" s="6">
        <v>800</v>
      </c>
      <c r="E3838" s="8">
        <v>900</v>
      </c>
      <c r="F3838" s="13">
        <f>IFERROR(ROUND(E3838/Q3838,2),0)</f>
        <v>64.290000000000006</v>
      </c>
      <c r="G3838" s="10">
        <f>ROUND(E3838/D3838,2)</f>
        <v>1.1299999999999999</v>
      </c>
      <c r="H3838" s="9" t="s">
        <v>8217</v>
      </c>
      <c r="I3838" t="s">
        <v>8222</v>
      </c>
      <c r="J3838" t="s">
        <v>8244</v>
      </c>
      <c r="K3838">
        <v>1470197340</v>
      </c>
      <c r="L3838">
        <v>1467497652</v>
      </c>
      <c r="M3838" s="20">
        <f>(((K3838/60)/60)/24)+DATE(1970,1,1)</f>
        <v>42585.172916666663</v>
      </c>
      <c r="N3838" s="20">
        <f>(((L3838/60)/60)/24)+DATE(1970,1,1)</f>
        <v>42553.926527777774</v>
      </c>
      <c r="O3838" s="22">
        <f>M3838-N3838</f>
        <v>31.24638888888876</v>
      </c>
      <c r="P3838" t="b">
        <v>0</v>
      </c>
      <c r="Q3838">
        <v>14</v>
      </c>
      <c r="R3838" t="b">
        <v>1</v>
      </c>
      <c r="S3838" t="s">
        <v>8266</v>
      </c>
      <c r="T3838" s="15" t="s">
        <v>8313</v>
      </c>
      <c r="U3838" s="15" t="s">
        <v>8314</v>
      </c>
    </row>
    <row r="3839" spans="1:21" ht="30" x14ac:dyDescent="0.25">
      <c r="A3839">
        <v>3837</v>
      </c>
      <c r="B3839" s="3" t="s">
        <v>3834</v>
      </c>
      <c r="C3839" s="3" t="s">
        <v>7945</v>
      </c>
      <c r="D3839" s="6">
        <v>2000</v>
      </c>
      <c r="E3839" s="8">
        <v>2042</v>
      </c>
      <c r="F3839" s="13">
        <f>IFERROR(ROUND(E3839/Q3839,2),0)</f>
        <v>120.12</v>
      </c>
      <c r="G3839" s="10">
        <f>ROUND(E3839/D3839,2)</f>
        <v>1.02</v>
      </c>
      <c r="H3839" s="9" t="s">
        <v>8217</v>
      </c>
      <c r="I3839" t="s">
        <v>8223</v>
      </c>
      <c r="J3839" t="s">
        <v>8245</v>
      </c>
      <c r="K3839">
        <v>1435947758</v>
      </c>
      <c r="L3839">
        <v>1432837358</v>
      </c>
      <c r="M3839" s="20">
        <f>(((K3839/60)/60)/24)+DATE(1970,1,1)</f>
        <v>42188.765717592592</v>
      </c>
      <c r="N3839" s="20">
        <f>(((L3839/60)/60)/24)+DATE(1970,1,1)</f>
        <v>42152.765717592592</v>
      </c>
      <c r="O3839" s="22">
        <f>M3839-N3839</f>
        <v>36</v>
      </c>
      <c r="P3839" t="b">
        <v>0</v>
      </c>
      <c r="Q3839">
        <v>17</v>
      </c>
      <c r="R3839" t="b">
        <v>1</v>
      </c>
      <c r="S3839" t="s">
        <v>8266</v>
      </c>
      <c r="T3839" s="15" t="s">
        <v>8313</v>
      </c>
      <c r="U3839" s="15" t="s">
        <v>8314</v>
      </c>
    </row>
    <row r="3840" spans="1:21" ht="60" x14ac:dyDescent="0.25">
      <c r="A3840">
        <v>3838</v>
      </c>
      <c r="B3840" s="3" t="s">
        <v>3835</v>
      </c>
      <c r="C3840" s="3" t="s">
        <v>7946</v>
      </c>
      <c r="D3840" s="6">
        <v>100000</v>
      </c>
      <c r="E3840" s="8">
        <v>100824</v>
      </c>
      <c r="F3840" s="13">
        <f>IFERROR(ROUND(E3840/Q3840,2),0)</f>
        <v>1008.24</v>
      </c>
      <c r="G3840" s="10">
        <f>ROUND(E3840/D3840,2)</f>
        <v>1.01</v>
      </c>
      <c r="H3840" s="9" t="s">
        <v>8217</v>
      </c>
      <c r="I3840" t="s">
        <v>8233</v>
      </c>
      <c r="J3840" t="s">
        <v>8253</v>
      </c>
      <c r="K3840">
        <v>1432314209</v>
      </c>
      <c r="L3840">
        <v>1429722209</v>
      </c>
      <c r="M3840" s="20">
        <f>(((K3840/60)/60)/24)+DATE(1970,1,1)</f>
        <v>42146.710752314815</v>
      </c>
      <c r="N3840" s="20">
        <f>(((L3840/60)/60)/24)+DATE(1970,1,1)</f>
        <v>42116.710752314815</v>
      </c>
      <c r="O3840" s="22">
        <f>M3840-N3840</f>
        <v>30</v>
      </c>
      <c r="P3840" t="b">
        <v>0</v>
      </c>
      <c r="Q3840">
        <v>100</v>
      </c>
      <c r="R3840" t="b">
        <v>1</v>
      </c>
      <c r="S3840" t="s">
        <v>8266</v>
      </c>
      <c r="T3840" s="15" t="s">
        <v>8313</v>
      </c>
      <c r="U3840" s="15" t="s">
        <v>8314</v>
      </c>
    </row>
    <row r="3841" spans="1:21" ht="60" x14ac:dyDescent="0.25">
      <c r="A3841">
        <v>3839</v>
      </c>
      <c r="B3841" s="3" t="s">
        <v>3836</v>
      </c>
      <c r="C3841" s="3" t="s">
        <v>7947</v>
      </c>
      <c r="D3841" s="6">
        <v>2000</v>
      </c>
      <c r="E3841" s="8">
        <v>2025</v>
      </c>
      <c r="F3841" s="13">
        <f>IFERROR(ROUND(E3841/Q3841,2),0)</f>
        <v>63.28</v>
      </c>
      <c r="G3841" s="10">
        <f>ROUND(E3841/D3841,2)</f>
        <v>1.01</v>
      </c>
      <c r="H3841" s="9" t="s">
        <v>8217</v>
      </c>
      <c r="I3841" t="s">
        <v>8222</v>
      </c>
      <c r="J3841" t="s">
        <v>8244</v>
      </c>
      <c r="K3841">
        <v>1438226724</v>
      </c>
      <c r="L3841">
        <v>1433042724</v>
      </c>
      <c r="M3841" s="20">
        <f>(((K3841/60)/60)/24)+DATE(1970,1,1)</f>
        <v>42215.142638888887</v>
      </c>
      <c r="N3841" s="20">
        <f>(((L3841/60)/60)/24)+DATE(1970,1,1)</f>
        <v>42155.142638888887</v>
      </c>
      <c r="O3841" s="22">
        <f>M3841-N3841</f>
        <v>60</v>
      </c>
      <c r="P3841" t="b">
        <v>0</v>
      </c>
      <c r="Q3841">
        <v>32</v>
      </c>
      <c r="R3841" t="b">
        <v>1</v>
      </c>
      <c r="S3841" t="s">
        <v>8266</v>
      </c>
      <c r="T3841" s="15" t="s">
        <v>8313</v>
      </c>
      <c r="U3841" s="15" t="s">
        <v>8314</v>
      </c>
    </row>
    <row r="3842" spans="1:21" ht="45" x14ac:dyDescent="0.25">
      <c r="A3842">
        <v>3840</v>
      </c>
      <c r="B3842" s="3" t="s">
        <v>3837</v>
      </c>
      <c r="C3842" s="3" t="s">
        <v>7948</v>
      </c>
      <c r="D3842" s="6">
        <v>1</v>
      </c>
      <c r="E3842" s="8">
        <v>65</v>
      </c>
      <c r="F3842" s="13">
        <f>IFERROR(ROUND(E3842/Q3842,2),0)</f>
        <v>21.67</v>
      </c>
      <c r="G3842" s="10">
        <f>ROUND(E3842/D3842,2)</f>
        <v>65</v>
      </c>
      <c r="H3842" s="9" t="s">
        <v>8217</v>
      </c>
      <c r="I3842" t="s">
        <v>8223</v>
      </c>
      <c r="J3842" t="s">
        <v>8245</v>
      </c>
      <c r="K3842">
        <v>1459180229</v>
      </c>
      <c r="L3842">
        <v>1457023829</v>
      </c>
      <c r="M3842" s="20">
        <f>(((K3842/60)/60)/24)+DATE(1970,1,1)</f>
        <v>42457.660057870366</v>
      </c>
      <c r="N3842" s="20">
        <f>(((L3842/60)/60)/24)+DATE(1970,1,1)</f>
        <v>42432.701724537037</v>
      </c>
      <c r="O3842" s="22">
        <f>M3842-N3842</f>
        <v>24.958333333328483</v>
      </c>
      <c r="P3842" t="b">
        <v>0</v>
      </c>
      <c r="Q3842">
        <v>3</v>
      </c>
      <c r="R3842" t="b">
        <v>1</v>
      </c>
      <c r="S3842" t="s">
        <v>8266</v>
      </c>
      <c r="T3842" s="15" t="s">
        <v>8313</v>
      </c>
      <c r="U3842" s="15" t="s">
        <v>8314</v>
      </c>
    </row>
    <row r="3843" spans="1:21" ht="60" x14ac:dyDescent="0.25">
      <c r="A3843">
        <v>3841</v>
      </c>
      <c r="B3843" s="3" t="s">
        <v>3838</v>
      </c>
      <c r="C3843" s="3" t="s">
        <v>7949</v>
      </c>
      <c r="D3843" s="6">
        <v>10000</v>
      </c>
      <c r="E3843" s="8">
        <v>872</v>
      </c>
      <c r="F3843" s="13">
        <f>IFERROR(ROUND(E3843/Q3843,2),0)</f>
        <v>25.65</v>
      </c>
      <c r="G3843" s="10">
        <f>ROUND(E3843/D3843,2)</f>
        <v>0.09</v>
      </c>
      <c r="H3843" s="9" t="s">
        <v>8219</v>
      </c>
      <c r="I3843" t="s">
        <v>8222</v>
      </c>
      <c r="J3843" t="s">
        <v>8244</v>
      </c>
      <c r="K3843">
        <v>1405882287</v>
      </c>
      <c r="L3843">
        <v>1400698287</v>
      </c>
      <c r="M3843" s="20">
        <f>(((K3843/60)/60)/24)+DATE(1970,1,1)</f>
        <v>41840.785729166666</v>
      </c>
      <c r="N3843" s="20">
        <f>(((L3843/60)/60)/24)+DATE(1970,1,1)</f>
        <v>41780.785729166666</v>
      </c>
      <c r="O3843" s="22">
        <f>M3843-N3843</f>
        <v>60</v>
      </c>
      <c r="P3843" t="b">
        <v>1</v>
      </c>
      <c r="Q3843">
        <v>34</v>
      </c>
      <c r="R3843" t="b">
        <v>0</v>
      </c>
      <c r="S3843" t="s">
        <v>8266</v>
      </c>
      <c r="T3843" s="15" t="s">
        <v>8313</v>
      </c>
      <c r="U3843" s="15" t="s">
        <v>8314</v>
      </c>
    </row>
    <row r="3844" spans="1:21" ht="60" x14ac:dyDescent="0.25">
      <c r="A3844">
        <v>3842</v>
      </c>
      <c r="B3844" s="3" t="s">
        <v>3839</v>
      </c>
      <c r="C3844" s="3" t="s">
        <v>7950</v>
      </c>
      <c r="D3844" s="6">
        <v>5000</v>
      </c>
      <c r="E3844" s="8">
        <v>1097</v>
      </c>
      <c r="F3844" s="13">
        <f>IFERROR(ROUND(E3844/Q3844,2),0)</f>
        <v>47.7</v>
      </c>
      <c r="G3844" s="10">
        <f>ROUND(E3844/D3844,2)</f>
        <v>0.22</v>
      </c>
      <c r="H3844" s="9" t="s">
        <v>8219</v>
      </c>
      <c r="I3844" t="s">
        <v>8223</v>
      </c>
      <c r="J3844" t="s">
        <v>8245</v>
      </c>
      <c r="K3844">
        <v>1399809052</v>
      </c>
      <c r="L3844">
        <v>1397217052</v>
      </c>
      <c r="M3844" s="20">
        <f>(((K3844/60)/60)/24)+DATE(1970,1,1)</f>
        <v>41770.493657407409</v>
      </c>
      <c r="N3844" s="20">
        <f>(((L3844/60)/60)/24)+DATE(1970,1,1)</f>
        <v>41740.493657407409</v>
      </c>
      <c r="O3844" s="22">
        <f>M3844-N3844</f>
        <v>30</v>
      </c>
      <c r="P3844" t="b">
        <v>1</v>
      </c>
      <c r="Q3844">
        <v>23</v>
      </c>
      <c r="R3844" t="b">
        <v>0</v>
      </c>
      <c r="S3844" t="s">
        <v>8266</v>
      </c>
      <c r="T3844" s="15" t="s">
        <v>8313</v>
      </c>
      <c r="U3844" s="15" t="s">
        <v>8314</v>
      </c>
    </row>
    <row r="3845" spans="1:21" ht="60" x14ac:dyDescent="0.25">
      <c r="A3845">
        <v>3843</v>
      </c>
      <c r="B3845" s="3" t="s">
        <v>3840</v>
      </c>
      <c r="C3845" s="3" t="s">
        <v>7951</v>
      </c>
      <c r="D3845" s="6">
        <v>5000</v>
      </c>
      <c r="E3845" s="8">
        <v>1065</v>
      </c>
      <c r="F3845" s="13">
        <f>IFERROR(ROUND(E3845/Q3845,2),0)</f>
        <v>56.05</v>
      </c>
      <c r="G3845" s="10">
        <f>ROUND(E3845/D3845,2)</f>
        <v>0.21</v>
      </c>
      <c r="H3845" s="9" t="s">
        <v>8219</v>
      </c>
      <c r="I3845" t="s">
        <v>8222</v>
      </c>
      <c r="J3845" t="s">
        <v>8244</v>
      </c>
      <c r="K3845">
        <v>1401587064</v>
      </c>
      <c r="L3845">
        <v>1399427064</v>
      </c>
      <c r="M3845" s="20">
        <f>(((K3845/60)/60)/24)+DATE(1970,1,1)</f>
        <v>41791.072500000002</v>
      </c>
      <c r="N3845" s="20">
        <f>(((L3845/60)/60)/24)+DATE(1970,1,1)</f>
        <v>41766.072500000002</v>
      </c>
      <c r="O3845" s="22">
        <f>M3845-N3845</f>
        <v>25</v>
      </c>
      <c r="P3845" t="b">
        <v>1</v>
      </c>
      <c r="Q3845">
        <v>19</v>
      </c>
      <c r="R3845" t="b">
        <v>0</v>
      </c>
      <c r="S3845" t="s">
        <v>8266</v>
      </c>
      <c r="T3845" s="15" t="s">
        <v>8313</v>
      </c>
      <c r="U3845" s="15" t="s">
        <v>8314</v>
      </c>
    </row>
    <row r="3846" spans="1:21" ht="60" x14ac:dyDescent="0.25">
      <c r="A3846">
        <v>3844</v>
      </c>
      <c r="B3846" s="3" t="s">
        <v>3841</v>
      </c>
      <c r="C3846" s="3" t="s">
        <v>7952</v>
      </c>
      <c r="D3846" s="6">
        <v>9800</v>
      </c>
      <c r="E3846" s="8">
        <v>4066</v>
      </c>
      <c r="F3846" s="13">
        <f>IFERROR(ROUND(E3846/Q3846,2),0)</f>
        <v>81.319999999999993</v>
      </c>
      <c r="G3846" s="10">
        <f>ROUND(E3846/D3846,2)</f>
        <v>0.41</v>
      </c>
      <c r="H3846" s="9" t="s">
        <v>8219</v>
      </c>
      <c r="I3846" t="s">
        <v>8222</v>
      </c>
      <c r="J3846" t="s">
        <v>8244</v>
      </c>
      <c r="K3846">
        <v>1401778740</v>
      </c>
      <c r="L3846">
        <v>1399474134</v>
      </c>
      <c r="M3846" s="20">
        <f>(((K3846/60)/60)/24)+DATE(1970,1,1)</f>
        <v>41793.290972222225</v>
      </c>
      <c r="N3846" s="20">
        <f>(((L3846/60)/60)/24)+DATE(1970,1,1)</f>
        <v>41766.617291666669</v>
      </c>
      <c r="O3846" s="22">
        <f>M3846-N3846</f>
        <v>26.67368055555562</v>
      </c>
      <c r="P3846" t="b">
        <v>1</v>
      </c>
      <c r="Q3846">
        <v>50</v>
      </c>
      <c r="R3846" t="b">
        <v>0</v>
      </c>
      <c r="S3846" t="s">
        <v>8266</v>
      </c>
      <c r="T3846" s="15" t="s">
        <v>8313</v>
      </c>
      <c r="U3846" s="15" t="s">
        <v>8314</v>
      </c>
    </row>
    <row r="3847" spans="1:21" ht="60" x14ac:dyDescent="0.25">
      <c r="A3847">
        <v>3845</v>
      </c>
      <c r="B3847" s="3" t="s">
        <v>3842</v>
      </c>
      <c r="C3847" s="3" t="s">
        <v>7953</v>
      </c>
      <c r="D3847" s="6">
        <v>40000</v>
      </c>
      <c r="E3847" s="8">
        <v>842</v>
      </c>
      <c r="F3847" s="13">
        <f>IFERROR(ROUND(E3847/Q3847,2),0)</f>
        <v>70.17</v>
      </c>
      <c r="G3847" s="10">
        <f>ROUND(E3847/D3847,2)</f>
        <v>0.02</v>
      </c>
      <c r="H3847" s="9" t="s">
        <v>8219</v>
      </c>
      <c r="I3847" t="s">
        <v>8222</v>
      </c>
      <c r="J3847" t="s">
        <v>8244</v>
      </c>
      <c r="K3847">
        <v>1443711774</v>
      </c>
      <c r="L3847">
        <v>1441119774</v>
      </c>
      <c r="M3847" s="20">
        <f>(((K3847/60)/60)/24)+DATE(1970,1,1)</f>
        <v>42278.627013888887</v>
      </c>
      <c r="N3847" s="20">
        <f>(((L3847/60)/60)/24)+DATE(1970,1,1)</f>
        <v>42248.627013888887</v>
      </c>
      <c r="O3847" s="22">
        <f>M3847-N3847</f>
        <v>30</v>
      </c>
      <c r="P3847" t="b">
        <v>1</v>
      </c>
      <c r="Q3847">
        <v>12</v>
      </c>
      <c r="R3847" t="b">
        <v>0</v>
      </c>
      <c r="S3847" t="s">
        <v>8266</v>
      </c>
      <c r="T3847" s="15" t="s">
        <v>8313</v>
      </c>
      <c r="U3847" s="15" t="s">
        <v>8314</v>
      </c>
    </row>
    <row r="3848" spans="1:21" ht="45" x14ac:dyDescent="0.25">
      <c r="A3848">
        <v>3846</v>
      </c>
      <c r="B3848" s="3" t="s">
        <v>3843</v>
      </c>
      <c r="C3848" s="3" t="s">
        <v>7954</v>
      </c>
      <c r="D3848" s="6">
        <v>7000</v>
      </c>
      <c r="E3848" s="8">
        <v>189</v>
      </c>
      <c r="F3848" s="13">
        <f>IFERROR(ROUND(E3848/Q3848,2),0)</f>
        <v>23.63</v>
      </c>
      <c r="G3848" s="10">
        <f>ROUND(E3848/D3848,2)</f>
        <v>0.03</v>
      </c>
      <c r="H3848" s="9" t="s">
        <v>8219</v>
      </c>
      <c r="I3848" t="s">
        <v>8222</v>
      </c>
      <c r="J3848" t="s">
        <v>8244</v>
      </c>
      <c r="K3848">
        <v>1412405940</v>
      </c>
      <c r="L3848">
        <v>1409721542</v>
      </c>
      <c r="M3848" s="20">
        <f>(((K3848/60)/60)/24)+DATE(1970,1,1)</f>
        <v>41916.290972222225</v>
      </c>
      <c r="N3848" s="20">
        <f>(((L3848/60)/60)/24)+DATE(1970,1,1)</f>
        <v>41885.221550925926</v>
      </c>
      <c r="O3848" s="22">
        <f>M3848-N3848</f>
        <v>31.06942129629897</v>
      </c>
      <c r="P3848" t="b">
        <v>1</v>
      </c>
      <c r="Q3848">
        <v>8</v>
      </c>
      <c r="R3848" t="b">
        <v>0</v>
      </c>
      <c r="S3848" t="s">
        <v>8266</v>
      </c>
      <c r="T3848" s="15" t="s">
        <v>8313</v>
      </c>
      <c r="U3848" s="15" t="s">
        <v>8314</v>
      </c>
    </row>
    <row r="3849" spans="1:21" ht="45" x14ac:dyDescent="0.25">
      <c r="A3849">
        <v>3847</v>
      </c>
      <c r="B3849" s="3" t="s">
        <v>3844</v>
      </c>
      <c r="C3849" s="3" t="s">
        <v>7955</v>
      </c>
      <c r="D3849" s="6">
        <v>10500</v>
      </c>
      <c r="E3849" s="8">
        <v>1697</v>
      </c>
      <c r="F3849" s="13">
        <f>IFERROR(ROUND(E3849/Q3849,2),0)</f>
        <v>188.56</v>
      </c>
      <c r="G3849" s="10">
        <f>ROUND(E3849/D3849,2)</f>
        <v>0.16</v>
      </c>
      <c r="H3849" s="9" t="s">
        <v>8219</v>
      </c>
      <c r="I3849" t="s">
        <v>8222</v>
      </c>
      <c r="J3849" t="s">
        <v>8244</v>
      </c>
      <c r="K3849">
        <v>1437283391</v>
      </c>
      <c r="L3849">
        <v>1433395391</v>
      </c>
      <c r="M3849" s="20">
        <f>(((K3849/60)/60)/24)+DATE(1970,1,1)</f>
        <v>42204.224432870367</v>
      </c>
      <c r="N3849" s="20">
        <f>(((L3849/60)/60)/24)+DATE(1970,1,1)</f>
        <v>42159.224432870367</v>
      </c>
      <c r="O3849" s="22">
        <f>M3849-N3849</f>
        <v>45</v>
      </c>
      <c r="P3849" t="b">
        <v>1</v>
      </c>
      <c r="Q3849">
        <v>9</v>
      </c>
      <c r="R3849" t="b">
        <v>0</v>
      </c>
      <c r="S3849" t="s">
        <v>8266</v>
      </c>
      <c r="T3849" s="15" t="s">
        <v>8313</v>
      </c>
      <c r="U3849" s="15" t="s">
        <v>8314</v>
      </c>
    </row>
    <row r="3850" spans="1:21" ht="60" x14ac:dyDescent="0.25">
      <c r="A3850">
        <v>3848</v>
      </c>
      <c r="B3850" s="3" t="s">
        <v>3845</v>
      </c>
      <c r="C3850" s="3" t="s">
        <v>7956</v>
      </c>
      <c r="D3850" s="6">
        <v>13000</v>
      </c>
      <c r="E3850" s="8">
        <v>2129</v>
      </c>
      <c r="F3850" s="13">
        <f>IFERROR(ROUND(E3850/Q3850,2),0)</f>
        <v>49.51</v>
      </c>
      <c r="G3850" s="10">
        <f>ROUND(E3850/D3850,2)</f>
        <v>0.16</v>
      </c>
      <c r="H3850" s="9" t="s">
        <v>8219</v>
      </c>
      <c r="I3850" t="s">
        <v>8222</v>
      </c>
      <c r="J3850" t="s">
        <v>8244</v>
      </c>
      <c r="K3850">
        <v>1445196989</v>
      </c>
      <c r="L3850">
        <v>1442604989</v>
      </c>
      <c r="M3850" s="20">
        <f>(((K3850/60)/60)/24)+DATE(1970,1,1)</f>
        <v>42295.817002314812</v>
      </c>
      <c r="N3850" s="20">
        <f>(((L3850/60)/60)/24)+DATE(1970,1,1)</f>
        <v>42265.817002314812</v>
      </c>
      <c r="O3850" s="22">
        <f>M3850-N3850</f>
        <v>30</v>
      </c>
      <c r="P3850" t="b">
        <v>1</v>
      </c>
      <c r="Q3850">
        <v>43</v>
      </c>
      <c r="R3850" t="b">
        <v>0</v>
      </c>
      <c r="S3850" t="s">
        <v>8266</v>
      </c>
      <c r="T3850" s="15" t="s">
        <v>8313</v>
      </c>
      <c r="U3850" s="15" t="s">
        <v>8314</v>
      </c>
    </row>
    <row r="3851" spans="1:21" ht="75" x14ac:dyDescent="0.25">
      <c r="A3851">
        <v>3849</v>
      </c>
      <c r="B3851" s="3" t="s">
        <v>3846</v>
      </c>
      <c r="C3851" s="3" t="s">
        <v>7957</v>
      </c>
      <c r="D3851" s="6">
        <v>30000</v>
      </c>
      <c r="E3851" s="8">
        <v>2113</v>
      </c>
      <c r="F3851" s="13">
        <f>IFERROR(ROUND(E3851/Q3851,2),0)</f>
        <v>75.459999999999994</v>
      </c>
      <c r="G3851" s="10">
        <f>ROUND(E3851/D3851,2)</f>
        <v>7.0000000000000007E-2</v>
      </c>
      <c r="H3851" s="9" t="s">
        <v>8219</v>
      </c>
      <c r="I3851" t="s">
        <v>8234</v>
      </c>
      <c r="J3851" t="s">
        <v>8247</v>
      </c>
      <c r="K3851">
        <v>1434047084</v>
      </c>
      <c r="L3851">
        <v>1431455084</v>
      </c>
      <c r="M3851" s="20">
        <f>(((K3851/60)/60)/24)+DATE(1970,1,1)</f>
        <v>42166.767175925925</v>
      </c>
      <c r="N3851" s="20">
        <f>(((L3851/60)/60)/24)+DATE(1970,1,1)</f>
        <v>42136.767175925925</v>
      </c>
      <c r="O3851" s="22">
        <f>M3851-N3851</f>
        <v>30</v>
      </c>
      <c r="P3851" t="b">
        <v>1</v>
      </c>
      <c r="Q3851">
        <v>28</v>
      </c>
      <c r="R3851" t="b">
        <v>0</v>
      </c>
      <c r="S3851" t="s">
        <v>8266</v>
      </c>
      <c r="T3851" s="15" t="s">
        <v>8313</v>
      </c>
      <c r="U3851" s="15" t="s">
        <v>8314</v>
      </c>
    </row>
    <row r="3852" spans="1:21" ht="30" x14ac:dyDescent="0.25">
      <c r="A3852">
        <v>3850</v>
      </c>
      <c r="B3852" s="3" t="s">
        <v>3847</v>
      </c>
      <c r="C3852" s="3" t="s">
        <v>7958</v>
      </c>
      <c r="D3852" s="6">
        <v>1000</v>
      </c>
      <c r="E3852" s="8">
        <v>38</v>
      </c>
      <c r="F3852" s="13">
        <f>IFERROR(ROUND(E3852/Q3852,2),0)</f>
        <v>9.5</v>
      </c>
      <c r="G3852" s="10">
        <f>ROUND(E3852/D3852,2)</f>
        <v>0.04</v>
      </c>
      <c r="H3852" s="9" t="s">
        <v>8219</v>
      </c>
      <c r="I3852" t="s">
        <v>8222</v>
      </c>
      <c r="J3852" t="s">
        <v>8244</v>
      </c>
      <c r="K3852">
        <v>1420081143</v>
      </c>
      <c r="L3852">
        <v>1417489143</v>
      </c>
      <c r="M3852" s="20">
        <f>(((K3852/60)/60)/24)+DATE(1970,1,1)</f>
        <v>42005.124340277776</v>
      </c>
      <c r="N3852" s="20">
        <f>(((L3852/60)/60)/24)+DATE(1970,1,1)</f>
        <v>41975.124340277776</v>
      </c>
      <c r="O3852" s="22">
        <f>M3852-N3852</f>
        <v>30</v>
      </c>
      <c r="P3852" t="b">
        <v>1</v>
      </c>
      <c r="Q3852">
        <v>4</v>
      </c>
      <c r="R3852" t="b">
        <v>0</v>
      </c>
      <c r="S3852" t="s">
        <v>8266</v>
      </c>
      <c r="T3852" s="15" t="s">
        <v>8313</v>
      </c>
      <c r="U3852" s="15" t="s">
        <v>8314</v>
      </c>
    </row>
    <row r="3853" spans="1:21" ht="45" x14ac:dyDescent="0.25">
      <c r="A3853">
        <v>3851</v>
      </c>
      <c r="B3853" s="3" t="s">
        <v>3848</v>
      </c>
      <c r="C3853" s="3" t="s">
        <v>7959</v>
      </c>
      <c r="D3853" s="6">
        <v>2500</v>
      </c>
      <c r="E3853" s="8">
        <v>852</v>
      </c>
      <c r="F3853" s="13">
        <f>IFERROR(ROUND(E3853/Q3853,2),0)</f>
        <v>35.5</v>
      </c>
      <c r="G3853" s="10">
        <f>ROUND(E3853/D3853,2)</f>
        <v>0.34</v>
      </c>
      <c r="H3853" s="9" t="s">
        <v>8219</v>
      </c>
      <c r="I3853" t="s">
        <v>8223</v>
      </c>
      <c r="J3853" t="s">
        <v>8245</v>
      </c>
      <c r="K3853">
        <v>1437129179</v>
      </c>
      <c r="L3853">
        <v>1434537179</v>
      </c>
      <c r="M3853" s="20">
        <f>(((K3853/60)/60)/24)+DATE(1970,1,1)</f>
        <v>42202.439571759256</v>
      </c>
      <c r="N3853" s="20">
        <f>(((L3853/60)/60)/24)+DATE(1970,1,1)</f>
        <v>42172.439571759256</v>
      </c>
      <c r="O3853" s="22">
        <f>M3853-N3853</f>
        <v>30</v>
      </c>
      <c r="P3853" t="b">
        <v>1</v>
      </c>
      <c r="Q3853">
        <v>24</v>
      </c>
      <c r="R3853" t="b">
        <v>0</v>
      </c>
      <c r="S3853" t="s">
        <v>8266</v>
      </c>
      <c r="T3853" s="15" t="s">
        <v>8313</v>
      </c>
      <c r="U3853" s="15" t="s">
        <v>8314</v>
      </c>
    </row>
    <row r="3854" spans="1:21" ht="45" x14ac:dyDescent="0.25">
      <c r="A3854">
        <v>3852</v>
      </c>
      <c r="B3854" s="3" t="s">
        <v>3849</v>
      </c>
      <c r="C3854" s="3" t="s">
        <v>7960</v>
      </c>
      <c r="D3854" s="6">
        <v>10000</v>
      </c>
      <c r="E3854" s="8">
        <v>20</v>
      </c>
      <c r="F3854" s="13">
        <f>IFERROR(ROUND(E3854/Q3854,2),0)</f>
        <v>10</v>
      </c>
      <c r="G3854" s="10">
        <f>ROUND(E3854/D3854,2)</f>
        <v>0</v>
      </c>
      <c r="H3854" s="9" t="s">
        <v>8219</v>
      </c>
      <c r="I3854" t="s">
        <v>8222</v>
      </c>
      <c r="J3854" t="s">
        <v>8244</v>
      </c>
      <c r="K3854">
        <v>1427427276</v>
      </c>
      <c r="L3854">
        <v>1425270876</v>
      </c>
      <c r="M3854" s="20">
        <f>(((K3854/60)/60)/24)+DATE(1970,1,1)</f>
        <v>42090.149027777778</v>
      </c>
      <c r="N3854" s="20">
        <f>(((L3854/60)/60)/24)+DATE(1970,1,1)</f>
        <v>42065.190694444449</v>
      </c>
      <c r="O3854" s="22">
        <f>M3854-N3854</f>
        <v>24.958333333328483</v>
      </c>
      <c r="P3854" t="b">
        <v>0</v>
      </c>
      <c r="Q3854">
        <v>2</v>
      </c>
      <c r="R3854" t="b">
        <v>0</v>
      </c>
      <c r="S3854" t="s">
        <v>8266</v>
      </c>
      <c r="T3854" s="15" t="s">
        <v>8313</v>
      </c>
      <c r="U3854" s="15" t="s">
        <v>8314</v>
      </c>
    </row>
    <row r="3855" spans="1:21" ht="45" x14ac:dyDescent="0.25">
      <c r="A3855">
        <v>3853</v>
      </c>
      <c r="B3855" s="3" t="s">
        <v>3850</v>
      </c>
      <c r="C3855" s="3" t="s">
        <v>7961</v>
      </c>
      <c r="D3855" s="6">
        <v>100000</v>
      </c>
      <c r="E3855" s="8">
        <v>26</v>
      </c>
      <c r="F3855" s="13">
        <f>IFERROR(ROUND(E3855/Q3855,2),0)</f>
        <v>13</v>
      </c>
      <c r="G3855" s="10">
        <f>ROUND(E3855/D3855,2)</f>
        <v>0</v>
      </c>
      <c r="H3855" s="9" t="s">
        <v>8219</v>
      </c>
      <c r="I3855" t="s">
        <v>8222</v>
      </c>
      <c r="J3855" t="s">
        <v>8244</v>
      </c>
      <c r="K3855">
        <v>1409602178</v>
      </c>
      <c r="L3855">
        <v>1406578178</v>
      </c>
      <c r="M3855" s="20">
        <f>(((K3855/60)/60)/24)+DATE(1970,1,1)</f>
        <v>41883.84002314815</v>
      </c>
      <c r="N3855" s="20">
        <f>(((L3855/60)/60)/24)+DATE(1970,1,1)</f>
        <v>41848.84002314815</v>
      </c>
      <c r="O3855" s="22">
        <f>M3855-N3855</f>
        <v>35</v>
      </c>
      <c r="P3855" t="b">
        <v>0</v>
      </c>
      <c r="Q3855">
        <v>2</v>
      </c>
      <c r="R3855" t="b">
        <v>0</v>
      </c>
      <c r="S3855" t="s">
        <v>8266</v>
      </c>
      <c r="T3855" s="15" t="s">
        <v>8313</v>
      </c>
      <c r="U3855" s="15" t="s">
        <v>8314</v>
      </c>
    </row>
    <row r="3856" spans="1:21" ht="30" x14ac:dyDescent="0.25">
      <c r="A3856">
        <v>3854</v>
      </c>
      <c r="B3856" s="3" t="s">
        <v>3851</v>
      </c>
      <c r="C3856" s="3" t="s">
        <v>7962</v>
      </c>
      <c r="D3856" s="6">
        <v>11000</v>
      </c>
      <c r="E3856" s="8">
        <v>1788</v>
      </c>
      <c r="F3856" s="13">
        <f>IFERROR(ROUND(E3856/Q3856,2),0)</f>
        <v>89.4</v>
      </c>
      <c r="G3856" s="10">
        <f>ROUND(E3856/D3856,2)</f>
        <v>0.16</v>
      </c>
      <c r="H3856" s="9" t="s">
        <v>8219</v>
      </c>
      <c r="I3856" t="s">
        <v>8222</v>
      </c>
      <c r="J3856" t="s">
        <v>8244</v>
      </c>
      <c r="K3856">
        <v>1431206058</v>
      </c>
      <c r="L3856">
        <v>1428614058</v>
      </c>
      <c r="M3856" s="20">
        <f>(((K3856/60)/60)/24)+DATE(1970,1,1)</f>
        <v>42133.884930555556</v>
      </c>
      <c r="N3856" s="20">
        <f>(((L3856/60)/60)/24)+DATE(1970,1,1)</f>
        <v>42103.884930555556</v>
      </c>
      <c r="O3856" s="22">
        <f>M3856-N3856</f>
        <v>30</v>
      </c>
      <c r="P3856" t="b">
        <v>0</v>
      </c>
      <c r="Q3856">
        <v>20</v>
      </c>
      <c r="R3856" t="b">
        <v>0</v>
      </c>
      <c r="S3856" t="s">
        <v>8266</v>
      </c>
      <c r="T3856" s="15" t="s">
        <v>8313</v>
      </c>
      <c r="U3856" s="15" t="s">
        <v>8314</v>
      </c>
    </row>
    <row r="3857" spans="1:21" ht="75" x14ac:dyDescent="0.25">
      <c r="A3857">
        <v>3855</v>
      </c>
      <c r="B3857" s="3" t="s">
        <v>3852</v>
      </c>
      <c r="C3857" s="3" t="s">
        <v>7963</v>
      </c>
      <c r="D3857" s="6">
        <v>1000</v>
      </c>
      <c r="E3857" s="8">
        <v>25</v>
      </c>
      <c r="F3857" s="13">
        <f>IFERROR(ROUND(E3857/Q3857,2),0)</f>
        <v>25</v>
      </c>
      <c r="G3857" s="10">
        <f>ROUND(E3857/D3857,2)</f>
        <v>0.03</v>
      </c>
      <c r="H3857" s="9" t="s">
        <v>8219</v>
      </c>
      <c r="I3857" t="s">
        <v>8222</v>
      </c>
      <c r="J3857" t="s">
        <v>8244</v>
      </c>
      <c r="K3857">
        <v>1427408271</v>
      </c>
      <c r="L3857">
        <v>1424819871</v>
      </c>
      <c r="M3857" s="20">
        <f>(((K3857/60)/60)/24)+DATE(1970,1,1)</f>
        <v>42089.929062499999</v>
      </c>
      <c r="N3857" s="20">
        <f>(((L3857/60)/60)/24)+DATE(1970,1,1)</f>
        <v>42059.970729166671</v>
      </c>
      <c r="O3857" s="22">
        <f>M3857-N3857</f>
        <v>29.958333333328483</v>
      </c>
      <c r="P3857" t="b">
        <v>0</v>
      </c>
      <c r="Q3857">
        <v>1</v>
      </c>
      <c r="R3857" t="b">
        <v>0</v>
      </c>
      <c r="S3857" t="s">
        <v>8266</v>
      </c>
      <c r="T3857" s="15" t="s">
        <v>8313</v>
      </c>
      <c r="U3857" s="15" t="s">
        <v>8314</v>
      </c>
    </row>
    <row r="3858" spans="1:21" ht="60" x14ac:dyDescent="0.25">
      <c r="A3858">
        <v>3856</v>
      </c>
      <c r="B3858" s="3" t="s">
        <v>3853</v>
      </c>
      <c r="C3858" s="3" t="s">
        <v>7964</v>
      </c>
      <c r="D3858" s="6">
        <v>5000</v>
      </c>
      <c r="E3858" s="8">
        <v>1</v>
      </c>
      <c r="F3858" s="13">
        <f>IFERROR(ROUND(E3858/Q3858,2),0)</f>
        <v>1</v>
      </c>
      <c r="G3858" s="10">
        <f>ROUND(E3858/D3858,2)</f>
        <v>0</v>
      </c>
      <c r="H3858" s="9" t="s">
        <v>8219</v>
      </c>
      <c r="I3858" t="s">
        <v>8222</v>
      </c>
      <c r="J3858" t="s">
        <v>8244</v>
      </c>
      <c r="K3858">
        <v>1425833403</v>
      </c>
      <c r="L3858">
        <v>1423245003</v>
      </c>
      <c r="M3858" s="20">
        <f>(((K3858/60)/60)/24)+DATE(1970,1,1)</f>
        <v>42071.701423611114</v>
      </c>
      <c r="N3858" s="20">
        <f>(((L3858/60)/60)/24)+DATE(1970,1,1)</f>
        <v>42041.743090277778</v>
      </c>
      <c r="O3858" s="22">
        <f>M3858-N3858</f>
        <v>29.958333333335759</v>
      </c>
      <c r="P3858" t="b">
        <v>0</v>
      </c>
      <c r="Q3858">
        <v>1</v>
      </c>
      <c r="R3858" t="b">
        <v>0</v>
      </c>
      <c r="S3858" t="s">
        <v>8266</v>
      </c>
      <c r="T3858" s="15" t="s">
        <v>8313</v>
      </c>
      <c r="U3858" s="15" t="s">
        <v>8314</v>
      </c>
    </row>
    <row r="3859" spans="1:21" ht="60" x14ac:dyDescent="0.25">
      <c r="A3859">
        <v>3857</v>
      </c>
      <c r="B3859" s="3" t="s">
        <v>3854</v>
      </c>
      <c r="C3859" s="3" t="s">
        <v>7965</v>
      </c>
      <c r="D3859" s="6">
        <v>5000</v>
      </c>
      <c r="E3859" s="8">
        <v>260</v>
      </c>
      <c r="F3859" s="13">
        <f>IFERROR(ROUND(E3859/Q3859,2),0)</f>
        <v>65</v>
      </c>
      <c r="G3859" s="10">
        <f>ROUND(E3859/D3859,2)</f>
        <v>0.05</v>
      </c>
      <c r="H3859" s="9" t="s">
        <v>8219</v>
      </c>
      <c r="I3859" t="s">
        <v>8222</v>
      </c>
      <c r="J3859" t="s">
        <v>8244</v>
      </c>
      <c r="K3859">
        <v>1406913120</v>
      </c>
      <c r="L3859">
        <v>1404927690</v>
      </c>
      <c r="M3859" s="20">
        <f>(((K3859/60)/60)/24)+DATE(1970,1,1)</f>
        <v>41852.716666666667</v>
      </c>
      <c r="N3859" s="20">
        <f>(((L3859/60)/60)/24)+DATE(1970,1,1)</f>
        <v>41829.73715277778</v>
      </c>
      <c r="O3859" s="22">
        <f>M3859-N3859</f>
        <v>22.979513888887595</v>
      </c>
      <c r="P3859" t="b">
        <v>0</v>
      </c>
      <c r="Q3859">
        <v>4</v>
      </c>
      <c r="R3859" t="b">
        <v>0</v>
      </c>
      <c r="S3859" t="s">
        <v>8266</v>
      </c>
      <c r="T3859" s="15" t="s">
        <v>8313</v>
      </c>
      <c r="U3859" s="15" t="s">
        <v>8314</v>
      </c>
    </row>
    <row r="3860" spans="1:21" ht="60" x14ac:dyDescent="0.25">
      <c r="A3860">
        <v>3858</v>
      </c>
      <c r="B3860" s="3" t="s">
        <v>3855</v>
      </c>
      <c r="C3860" s="3" t="s">
        <v>7966</v>
      </c>
      <c r="D3860" s="6">
        <v>500</v>
      </c>
      <c r="E3860" s="8">
        <v>10</v>
      </c>
      <c r="F3860" s="13">
        <f>IFERROR(ROUND(E3860/Q3860,2),0)</f>
        <v>10</v>
      </c>
      <c r="G3860" s="10">
        <f>ROUND(E3860/D3860,2)</f>
        <v>0.02</v>
      </c>
      <c r="H3860" s="9" t="s">
        <v>8219</v>
      </c>
      <c r="I3860" t="s">
        <v>8223</v>
      </c>
      <c r="J3860" t="s">
        <v>8245</v>
      </c>
      <c r="K3860">
        <v>1432328400</v>
      </c>
      <c r="L3860">
        <v>1430734844</v>
      </c>
      <c r="M3860" s="20">
        <f>(((K3860/60)/60)/24)+DATE(1970,1,1)</f>
        <v>42146.875</v>
      </c>
      <c r="N3860" s="20">
        <f>(((L3860/60)/60)/24)+DATE(1970,1,1)</f>
        <v>42128.431064814817</v>
      </c>
      <c r="O3860" s="22">
        <f>M3860-N3860</f>
        <v>18.443935185183364</v>
      </c>
      <c r="P3860" t="b">
        <v>0</v>
      </c>
      <c r="Q3860">
        <v>1</v>
      </c>
      <c r="R3860" t="b">
        <v>0</v>
      </c>
      <c r="S3860" t="s">
        <v>8266</v>
      </c>
      <c r="T3860" s="15" t="s">
        <v>8313</v>
      </c>
      <c r="U3860" s="15" t="s">
        <v>8314</v>
      </c>
    </row>
    <row r="3861" spans="1:21" ht="45" x14ac:dyDescent="0.25">
      <c r="A3861">
        <v>3859</v>
      </c>
      <c r="B3861" s="3" t="s">
        <v>3856</v>
      </c>
      <c r="C3861" s="3" t="s">
        <v>7967</v>
      </c>
      <c r="D3861" s="6">
        <v>2500</v>
      </c>
      <c r="E3861" s="8">
        <v>1</v>
      </c>
      <c r="F3861" s="13">
        <f>IFERROR(ROUND(E3861/Q3861,2),0)</f>
        <v>1</v>
      </c>
      <c r="G3861" s="10">
        <f>ROUND(E3861/D3861,2)</f>
        <v>0</v>
      </c>
      <c r="H3861" s="9" t="s">
        <v>8219</v>
      </c>
      <c r="I3861" t="s">
        <v>8222</v>
      </c>
      <c r="J3861" t="s">
        <v>8244</v>
      </c>
      <c r="K3861">
        <v>1403730000</v>
      </c>
      <c r="L3861">
        <v>1401485207</v>
      </c>
      <c r="M3861" s="20">
        <f>(((K3861/60)/60)/24)+DATE(1970,1,1)</f>
        <v>41815.875</v>
      </c>
      <c r="N3861" s="20">
        <f>(((L3861/60)/60)/24)+DATE(1970,1,1)</f>
        <v>41789.893599537041</v>
      </c>
      <c r="O3861" s="22">
        <f>M3861-N3861</f>
        <v>25.981400462958845</v>
      </c>
      <c r="P3861" t="b">
        <v>0</v>
      </c>
      <c r="Q3861">
        <v>1</v>
      </c>
      <c r="R3861" t="b">
        <v>0</v>
      </c>
      <c r="S3861" t="s">
        <v>8266</v>
      </c>
      <c r="T3861" s="15" t="s">
        <v>8313</v>
      </c>
      <c r="U3861" s="15" t="s">
        <v>8314</v>
      </c>
    </row>
    <row r="3862" spans="1:21" ht="60" x14ac:dyDescent="0.25">
      <c r="A3862">
        <v>3860</v>
      </c>
      <c r="B3862" s="3" t="s">
        <v>3857</v>
      </c>
      <c r="C3862" s="3" t="s">
        <v>7968</v>
      </c>
      <c r="D3862" s="6">
        <v>6000</v>
      </c>
      <c r="E3862" s="8">
        <v>1060</v>
      </c>
      <c r="F3862" s="13">
        <f>IFERROR(ROUND(E3862/Q3862,2),0)</f>
        <v>81.540000000000006</v>
      </c>
      <c r="G3862" s="10">
        <f>ROUND(E3862/D3862,2)</f>
        <v>0.18</v>
      </c>
      <c r="H3862" s="9" t="s">
        <v>8219</v>
      </c>
      <c r="I3862" t="s">
        <v>8222</v>
      </c>
      <c r="J3862" t="s">
        <v>8244</v>
      </c>
      <c r="K3862">
        <v>1407858710</v>
      </c>
      <c r="L3862">
        <v>1405266710</v>
      </c>
      <c r="M3862" s="20">
        <f>(((K3862/60)/60)/24)+DATE(1970,1,1)</f>
        <v>41863.660995370366</v>
      </c>
      <c r="N3862" s="20">
        <f>(((L3862/60)/60)/24)+DATE(1970,1,1)</f>
        <v>41833.660995370366</v>
      </c>
      <c r="O3862" s="22">
        <f>M3862-N3862</f>
        <v>30</v>
      </c>
      <c r="P3862" t="b">
        <v>0</v>
      </c>
      <c r="Q3862">
        <v>13</v>
      </c>
      <c r="R3862" t="b">
        <v>0</v>
      </c>
      <c r="S3862" t="s">
        <v>8266</v>
      </c>
      <c r="T3862" s="15" t="s">
        <v>8313</v>
      </c>
      <c r="U3862" s="15" t="s">
        <v>8314</v>
      </c>
    </row>
    <row r="3863" spans="1:21" x14ac:dyDescent="0.25">
      <c r="A3863">
        <v>3861</v>
      </c>
      <c r="B3863" s="3" t="s">
        <v>3858</v>
      </c>
      <c r="C3863" s="3" t="s">
        <v>7969</v>
      </c>
      <c r="D3863" s="6">
        <v>2000</v>
      </c>
      <c r="E3863" s="8">
        <v>100</v>
      </c>
      <c r="F3863" s="13">
        <f>IFERROR(ROUND(E3863/Q3863,2),0)</f>
        <v>100</v>
      </c>
      <c r="G3863" s="10">
        <f>ROUND(E3863/D3863,2)</f>
        <v>0.05</v>
      </c>
      <c r="H3863" s="9" t="s">
        <v>8219</v>
      </c>
      <c r="I3863" t="s">
        <v>8222</v>
      </c>
      <c r="J3863" t="s">
        <v>8244</v>
      </c>
      <c r="K3863">
        <v>1415828820</v>
      </c>
      <c r="L3863">
        <v>1412258977</v>
      </c>
      <c r="M3863" s="20">
        <f>(((K3863/60)/60)/24)+DATE(1970,1,1)</f>
        <v>41955.907638888893</v>
      </c>
      <c r="N3863" s="20">
        <f>(((L3863/60)/60)/24)+DATE(1970,1,1)</f>
        <v>41914.590011574073</v>
      </c>
      <c r="O3863" s="22">
        <f>M3863-N3863</f>
        <v>41.317627314820129</v>
      </c>
      <c r="P3863" t="b">
        <v>0</v>
      </c>
      <c r="Q3863">
        <v>1</v>
      </c>
      <c r="R3863" t="b">
        <v>0</v>
      </c>
      <c r="S3863" t="s">
        <v>8266</v>
      </c>
      <c r="T3863" s="15" t="s">
        <v>8313</v>
      </c>
      <c r="U3863" s="15" t="s">
        <v>8314</v>
      </c>
    </row>
    <row r="3864" spans="1:21" ht="30" x14ac:dyDescent="0.25">
      <c r="A3864">
        <v>3862</v>
      </c>
      <c r="B3864" s="3" t="s">
        <v>3859</v>
      </c>
      <c r="C3864" s="3" t="s">
        <v>7970</v>
      </c>
      <c r="D3864" s="6">
        <v>7500</v>
      </c>
      <c r="E3864" s="8">
        <v>1</v>
      </c>
      <c r="F3864" s="13">
        <f>IFERROR(ROUND(E3864/Q3864,2),0)</f>
        <v>1</v>
      </c>
      <c r="G3864" s="10">
        <f>ROUND(E3864/D3864,2)</f>
        <v>0</v>
      </c>
      <c r="H3864" s="9" t="s">
        <v>8219</v>
      </c>
      <c r="I3864" t="s">
        <v>8222</v>
      </c>
      <c r="J3864" t="s">
        <v>8244</v>
      </c>
      <c r="K3864">
        <v>1473699540</v>
      </c>
      <c r="L3864">
        <v>1472451356</v>
      </c>
      <c r="M3864" s="20">
        <f>(((K3864/60)/60)/24)+DATE(1970,1,1)</f>
        <v>42625.707638888889</v>
      </c>
      <c r="N3864" s="20">
        <f>(((L3864/60)/60)/24)+DATE(1970,1,1)</f>
        <v>42611.261064814811</v>
      </c>
      <c r="O3864" s="22">
        <f>M3864-N3864</f>
        <v>14.446574074077944</v>
      </c>
      <c r="P3864" t="b">
        <v>0</v>
      </c>
      <c r="Q3864">
        <v>1</v>
      </c>
      <c r="R3864" t="b">
        <v>0</v>
      </c>
      <c r="S3864" t="s">
        <v>8266</v>
      </c>
      <c r="T3864" s="15" t="s">
        <v>8313</v>
      </c>
      <c r="U3864" s="15" t="s">
        <v>8314</v>
      </c>
    </row>
    <row r="3865" spans="1:21" ht="60" x14ac:dyDescent="0.25">
      <c r="A3865">
        <v>3863</v>
      </c>
      <c r="B3865" s="3" t="s">
        <v>3860</v>
      </c>
      <c r="C3865" s="3" t="s">
        <v>7971</v>
      </c>
      <c r="D3865" s="6">
        <v>6000</v>
      </c>
      <c r="E3865" s="8">
        <v>0</v>
      </c>
      <c r="F3865" s="13" t="s">
        <v>7234</v>
      </c>
      <c r="G3865" s="10">
        <f>ROUND(E3865/D3865,2)</f>
        <v>0</v>
      </c>
      <c r="H3865" s="9" t="s">
        <v>8219</v>
      </c>
      <c r="I3865" t="s">
        <v>8222</v>
      </c>
      <c r="J3865" t="s">
        <v>8244</v>
      </c>
      <c r="K3865">
        <v>1446739905</v>
      </c>
      <c r="L3865">
        <v>1441552305</v>
      </c>
      <c r="M3865" s="20">
        <f>(((K3865/60)/60)/24)+DATE(1970,1,1)</f>
        <v>42313.674826388888</v>
      </c>
      <c r="N3865" s="20">
        <f>(((L3865/60)/60)/24)+DATE(1970,1,1)</f>
        <v>42253.633159722223</v>
      </c>
      <c r="O3865" s="22">
        <f>M3865-N3865</f>
        <v>60.041666666664241</v>
      </c>
      <c r="P3865" t="b">
        <v>0</v>
      </c>
      <c r="Q3865" t="s">
        <v>8305</v>
      </c>
      <c r="R3865" t="b">
        <v>0</v>
      </c>
      <c r="S3865" t="s">
        <v>8266</v>
      </c>
      <c r="T3865" s="15" t="s">
        <v>8313</v>
      </c>
      <c r="U3865" s="15" t="s">
        <v>8314</v>
      </c>
    </row>
    <row r="3866" spans="1:21" ht="60" x14ac:dyDescent="0.25">
      <c r="A3866">
        <v>3864</v>
      </c>
      <c r="B3866" s="3" t="s">
        <v>3861</v>
      </c>
      <c r="C3866" s="3" t="s">
        <v>7972</v>
      </c>
      <c r="D3866" s="6">
        <v>5000</v>
      </c>
      <c r="E3866" s="8">
        <v>60</v>
      </c>
      <c r="F3866" s="13">
        <f>IFERROR(ROUND(E3866/Q3866,2),0)</f>
        <v>20</v>
      </c>
      <c r="G3866" s="10">
        <f>ROUND(E3866/D3866,2)</f>
        <v>0.01</v>
      </c>
      <c r="H3866" s="9" t="s">
        <v>8219</v>
      </c>
      <c r="I3866" t="s">
        <v>8222</v>
      </c>
      <c r="J3866" t="s">
        <v>8244</v>
      </c>
      <c r="K3866">
        <v>1447799054</v>
      </c>
      <c r="L3866">
        <v>1445203454</v>
      </c>
      <c r="M3866" s="20">
        <f>(((K3866/60)/60)/24)+DATE(1970,1,1)</f>
        <v>42325.933495370366</v>
      </c>
      <c r="N3866" s="20">
        <f>(((L3866/60)/60)/24)+DATE(1970,1,1)</f>
        <v>42295.891828703709</v>
      </c>
      <c r="O3866" s="22">
        <f>M3866-N3866</f>
        <v>30.041666666656965</v>
      </c>
      <c r="P3866" t="b">
        <v>0</v>
      </c>
      <c r="Q3866">
        <v>3</v>
      </c>
      <c r="R3866" t="b">
        <v>0</v>
      </c>
      <c r="S3866" t="s">
        <v>8266</v>
      </c>
      <c r="T3866" s="15" t="s">
        <v>8313</v>
      </c>
      <c r="U3866" s="15" t="s">
        <v>8314</v>
      </c>
    </row>
    <row r="3867" spans="1:21" ht="45" x14ac:dyDescent="0.25">
      <c r="A3867">
        <v>3865</v>
      </c>
      <c r="B3867" s="3" t="s">
        <v>3862</v>
      </c>
      <c r="C3867" s="3" t="s">
        <v>7973</v>
      </c>
      <c r="D3867" s="6">
        <v>2413</v>
      </c>
      <c r="E3867" s="8">
        <v>650</v>
      </c>
      <c r="F3867" s="13">
        <f>IFERROR(ROUND(E3867/Q3867,2),0)</f>
        <v>46.43</v>
      </c>
      <c r="G3867" s="10">
        <f>ROUND(E3867/D3867,2)</f>
        <v>0.27</v>
      </c>
      <c r="H3867" s="9" t="s">
        <v>8219</v>
      </c>
      <c r="I3867" t="s">
        <v>8227</v>
      </c>
      <c r="J3867" t="s">
        <v>8249</v>
      </c>
      <c r="K3867">
        <v>1409376600</v>
      </c>
      <c r="L3867">
        <v>1405957098</v>
      </c>
      <c r="M3867" s="20">
        <f>(((K3867/60)/60)/24)+DATE(1970,1,1)</f>
        <v>41881.229166666664</v>
      </c>
      <c r="N3867" s="20">
        <f>(((L3867/60)/60)/24)+DATE(1970,1,1)</f>
        <v>41841.651597222226</v>
      </c>
      <c r="O3867" s="22">
        <f>M3867-N3867</f>
        <v>39.577569444438268</v>
      </c>
      <c r="P3867" t="b">
        <v>0</v>
      </c>
      <c r="Q3867">
        <v>14</v>
      </c>
      <c r="R3867" t="b">
        <v>0</v>
      </c>
      <c r="S3867" t="s">
        <v>8266</v>
      </c>
      <c r="T3867" s="15" t="s">
        <v>8313</v>
      </c>
      <c r="U3867" s="15" t="s">
        <v>8314</v>
      </c>
    </row>
    <row r="3868" spans="1:21" ht="30" x14ac:dyDescent="0.25">
      <c r="A3868">
        <v>3866</v>
      </c>
      <c r="B3868" s="3" t="s">
        <v>3863</v>
      </c>
      <c r="C3868" s="3" t="s">
        <v>7974</v>
      </c>
      <c r="D3868" s="6">
        <v>2000</v>
      </c>
      <c r="E3868" s="8">
        <v>11</v>
      </c>
      <c r="F3868" s="13">
        <f>IFERROR(ROUND(E3868/Q3868,2),0)</f>
        <v>5.5</v>
      </c>
      <c r="G3868" s="10">
        <f>ROUND(E3868/D3868,2)</f>
        <v>0.01</v>
      </c>
      <c r="H3868" s="9" t="s">
        <v>8219</v>
      </c>
      <c r="I3868" t="s">
        <v>8222</v>
      </c>
      <c r="J3868" t="s">
        <v>8244</v>
      </c>
      <c r="K3868">
        <v>1458703740</v>
      </c>
      <c r="L3868">
        <v>1454453021</v>
      </c>
      <c r="M3868" s="20">
        <f>(((K3868/60)/60)/24)+DATE(1970,1,1)</f>
        <v>42452.145138888889</v>
      </c>
      <c r="N3868" s="20">
        <f>(((L3868/60)/60)/24)+DATE(1970,1,1)</f>
        <v>42402.947002314817</v>
      </c>
      <c r="O3868" s="22">
        <f>M3868-N3868</f>
        <v>49.198136574072123</v>
      </c>
      <c r="P3868" t="b">
        <v>0</v>
      </c>
      <c r="Q3868">
        <v>2</v>
      </c>
      <c r="R3868" t="b">
        <v>0</v>
      </c>
      <c r="S3868" t="s">
        <v>8266</v>
      </c>
      <c r="T3868" s="15" t="s">
        <v>8313</v>
      </c>
      <c r="U3868" s="15" t="s">
        <v>8314</v>
      </c>
    </row>
    <row r="3869" spans="1:21" ht="45" x14ac:dyDescent="0.25">
      <c r="A3869">
        <v>3867</v>
      </c>
      <c r="B3869" s="3" t="s">
        <v>3864</v>
      </c>
      <c r="C3869" s="3" t="s">
        <v>7975</v>
      </c>
      <c r="D3869" s="6">
        <v>2000</v>
      </c>
      <c r="E3869" s="8">
        <v>251</v>
      </c>
      <c r="F3869" s="13">
        <f>IFERROR(ROUND(E3869/Q3869,2),0)</f>
        <v>50.2</v>
      </c>
      <c r="G3869" s="10">
        <f>ROUND(E3869/D3869,2)</f>
        <v>0.13</v>
      </c>
      <c r="H3869" s="9" t="s">
        <v>8219</v>
      </c>
      <c r="I3869" t="s">
        <v>8222</v>
      </c>
      <c r="J3869" t="s">
        <v>8244</v>
      </c>
      <c r="K3869">
        <v>1466278339</v>
      </c>
      <c r="L3869">
        <v>1463686339</v>
      </c>
      <c r="M3869" s="20">
        <f>(((K3869/60)/60)/24)+DATE(1970,1,1)</f>
        <v>42539.814108796301</v>
      </c>
      <c r="N3869" s="20">
        <f>(((L3869/60)/60)/24)+DATE(1970,1,1)</f>
        <v>42509.814108796301</v>
      </c>
      <c r="O3869" s="22">
        <f>M3869-N3869</f>
        <v>30</v>
      </c>
      <c r="P3869" t="b">
        <v>0</v>
      </c>
      <c r="Q3869">
        <v>5</v>
      </c>
      <c r="R3869" t="b">
        <v>0</v>
      </c>
      <c r="S3869" t="s">
        <v>8266</v>
      </c>
      <c r="T3869" s="15" t="s">
        <v>8313</v>
      </c>
      <c r="U3869" s="15" t="s">
        <v>8314</v>
      </c>
    </row>
    <row r="3870" spans="1:21" ht="30" x14ac:dyDescent="0.25">
      <c r="A3870">
        <v>3868</v>
      </c>
      <c r="B3870" s="3" t="s">
        <v>3865</v>
      </c>
      <c r="C3870" s="3" t="s">
        <v>7976</v>
      </c>
      <c r="D3870" s="6">
        <v>5000</v>
      </c>
      <c r="E3870" s="8">
        <v>10</v>
      </c>
      <c r="F3870" s="13">
        <f>IFERROR(ROUND(E3870/Q3870,2),0)</f>
        <v>10</v>
      </c>
      <c r="G3870" s="10">
        <f>ROUND(E3870/D3870,2)</f>
        <v>0</v>
      </c>
      <c r="H3870" s="9" t="s">
        <v>8218</v>
      </c>
      <c r="I3870" t="s">
        <v>8223</v>
      </c>
      <c r="J3870" t="s">
        <v>8245</v>
      </c>
      <c r="K3870">
        <v>1410191405</v>
      </c>
      <c r="L3870">
        <v>1408031405</v>
      </c>
      <c r="M3870" s="20">
        <f>(((K3870/60)/60)/24)+DATE(1970,1,1)</f>
        <v>41890.659780092588</v>
      </c>
      <c r="N3870" s="20">
        <f>(((L3870/60)/60)/24)+DATE(1970,1,1)</f>
        <v>41865.659780092588</v>
      </c>
      <c r="O3870" s="22">
        <f>M3870-N3870</f>
        <v>25</v>
      </c>
      <c r="P3870" t="b">
        <v>0</v>
      </c>
      <c r="Q3870">
        <v>1</v>
      </c>
      <c r="R3870" t="b">
        <v>0</v>
      </c>
      <c r="S3870" t="s">
        <v>8300</v>
      </c>
      <c r="T3870" s="15" t="s">
        <v>8313</v>
      </c>
      <c r="U3870" s="15" t="s">
        <v>8355</v>
      </c>
    </row>
    <row r="3871" spans="1:21" ht="30" x14ac:dyDescent="0.25">
      <c r="A3871">
        <v>3869</v>
      </c>
      <c r="B3871" s="3" t="s">
        <v>3866</v>
      </c>
      <c r="C3871" s="3" t="s">
        <v>7977</v>
      </c>
      <c r="D3871" s="6">
        <v>13111</v>
      </c>
      <c r="E3871" s="8">
        <v>452</v>
      </c>
      <c r="F3871" s="13">
        <f>IFERROR(ROUND(E3871/Q3871,2),0)</f>
        <v>30.13</v>
      </c>
      <c r="G3871" s="10">
        <f>ROUND(E3871/D3871,2)</f>
        <v>0.03</v>
      </c>
      <c r="H3871" s="9" t="s">
        <v>8218</v>
      </c>
      <c r="I3871" t="s">
        <v>8222</v>
      </c>
      <c r="J3871" t="s">
        <v>8244</v>
      </c>
      <c r="K3871">
        <v>1426302660</v>
      </c>
      <c r="L3871">
        <v>1423761792</v>
      </c>
      <c r="M3871" s="20">
        <f>(((K3871/60)/60)/24)+DATE(1970,1,1)</f>
        <v>42077.132638888885</v>
      </c>
      <c r="N3871" s="20">
        <f>(((L3871/60)/60)/24)+DATE(1970,1,1)</f>
        <v>42047.724444444444</v>
      </c>
      <c r="O3871" s="22">
        <f>M3871-N3871</f>
        <v>29.408194444440596</v>
      </c>
      <c r="P3871" t="b">
        <v>0</v>
      </c>
      <c r="Q3871">
        <v>15</v>
      </c>
      <c r="R3871" t="b">
        <v>0</v>
      </c>
      <c r="S3871" t="s">
        <v>8300</v>
      </c>
      <c r="T3871" s="15" t="s">
        <v>8313</v>
      </c>
      <c r="U3871" s="15" t="s">
        <v>8355</v>
      </c>
    </row>
    <row r="3872" spans="1:21" ht="60" x14ac:dyDescent="0.25">
      <c r="A3872">
        <v>3870</v>
      </c>
      <c r="B3872" s="3" t="s">
        <v>3867</v>
      </c>
      <c r="C3872" s="3" t="s">
        <v>7978</v>
      </c>
      <c r="D3872" s="6">
        <v>10000</v>
      </c>
      <c r="E3872" s="8">
        <v>1500</v>
      </c>
      <c r="F3872" s="13">
        <f>IFERROR(ROUND(E3872/Q3872,2),0)</f>
        <v>150</v>
      </c>
      <c r="G3872" s="10">
        <f>ROUND(E3872/D3872,2)</f>
        <v>0.15</v>
      </c>
      <c r="H3872" s="9" t="s">
        <v>8218</v>
      </c>
      <c r="I3872" t="s">
        <v>8222</v>
      </c>
      <c r="J3872" t="s">
        <v>8244</v>
      </c>
      <c r="K3872">
        <v>1404360478</v>
      </c>
      <c r="L3872">
        <v>1401768478</v>
      </c>
      <c r="M3872" s="20">
        <f>(((K3872/60)/60)/24)+DATE(1970,1,1)</f>
        <v>41823.17219907407</v>
      </c>
      <c r="N3872" s="20">
        <f>(((L3872/60)/60)/24)+DATE(1970,1,1)</f>
        <v>41793.17219907407</v>
      </c>
      <c r="O3872" s="22">
        <f>M3872-N3872</f>
        <v>30</v>
      </c>
      <c r="P3872" t="b">
        <v>0</v>
      </c>
      <c r="Q3872">
        <v>10</v>
      </c>
      <c r="R3872" t="b">
        <v>0</v>
      </c>
      <c r="S3872" t="s">
        <v>8300</v>
      </c>
      <c r="T3872" s="15" t="s">
        <v>8313</v>
      </c>
      <c r="U3872" s="15" t="s">
        <v>8355</v>
      </c>
    </row>
    <row r="3873" spans="1:21" ht="45" x14ac:dyDescent="0.25">
      <c r="A3873">
        <v>3871</v>
      </c>
      <c r="B3873" s="3" t="s">
        <v>3868</v>
      </c>
      <c r="C3873" s="3" t="s">
        <v>7979</v>
      </c>
      <c r="D3873" s="6">
        <v>1500</v>
      </c>
      <c r="E3873" s="8">
        <v>40</v>
      </c>
      <c r="F3873" s="13">
        <f>IFERROR(ROUND(E3873/Q3873,2),0)</f>
        <v>13.33</v>
      </c>
      <c r="G3873" s="10">
        <f>ROUND(E3873/D3873,2)</f>
        <v>0.03</v>
      </c>
      <c r="H3873" s="9" t="s">
        <v>8218</v>
      </c>
      <c r="I3873" t="s">
        <v>8222</v>
      </c>
      <c r="J3873" t="s">
        <v>8244</v>
      </c>
      <c r="K3873">
        <v>1490809450</v>
      </c>
      <c r="L3873">
        <v>1485629050</v>
      </c>
      <c r="M3873" s="20">
        <f>(((K3873/60)/60)/24)+DATE(1970,1,1)</f>
        <v>42823.739004629635</v>
      </c>
      <c r="N3873" s="20">
        <f>(((L3873/60)/60)/24)+DATE(1970,1,1)</f>
        <v>42763.780671296292</v>
      </c>
      <c r="O3873" s="22">
        <f>M3873-N3873</f>
        <v>59.958333333343035</v>
      </c>
      <c r="P3873" t="b">
        <v>0</v>
      </c>
      <c r="Q3873">
        <v>3</v>
      </c>
      <c r="R3873" t="b">
        <v>0</v>
      </c>
      <c r="S3873" t="s">
        <v>8300</v>
      </c>
      <c r="T3873" s="15" t="s">
        <v>8313</v>
      </c>
      <c r="U3873" s="15" t="s">
        <v>8355</v>
      </c>
    </row>
    <row r="3874" spans="1:21" ht="60" x14ac:dyDescent="0.25">
      <c r="A3874">
        <v>3872</v>
      </c>
      <c r="B3874" s="3" t="s">
        <v>3869</v>
      </c>
      <c r="C3874" s="3" t="s">
        <v>7980</v>
      </c>
      <c r="D3874" s="6">
        <v>15000</v>
      </c>
      <c r="E3874" s="8">
        <v>0</v>
      </c>
      <c r="F3874" s="13" t="s">
        <v>7234</v>
      </c>
      <c r="G3874" s="10">
        <f>ROUND(E3874/D3874,2)</f>
        <v>0</v>
      </c>
      <c r="H3874" s="9" t="s">
        <v>8218</v>
      </c>
      <c r="I3874" t="s">
        <v>8222</v>
      </c>
      <c r="J3874" t="s">
        <v>8244</v>
      </c>
      <c r="K3874">
        <v>1439522996</v>
      </c>
      <c r="L3874">
        <v>1435202996</v>
      </c>
      <c r="M3874" s="20">
        <f>(((K3874/60)/60)/24)+DATE(1970,1,1)</f>
        <v>42230.145787037036</v>
      </c>
      <c r="N3874" s="20">
        <f>(((L3874/60)/60)/24)+DATE(1970,1,1)</f>
        <v>42180.145787037036</v>
      </c>
      <c r="O3874" s="22">
        <f>M3874-N3874</f>
        <v>50</v>
      </c>
      <c r="P3874" t="b">
        <v>0</v>
      </c>
      <c r="Q3874" t="s">
        <v>8305</v>
      </c>
      <c r="R3874" t="b">
        <v>0</v>
      </c>
      <c r="S3874" t="s">
        <v>8300</v>
      </c>
      <c r="T3874" s="15" t="s">
        <v>8313</v>
      </c>
      <c r="U3874" s="15" t="s">
        <v>8355</v>
      </c>
    </row>
    <row r="3875" spans="1:21" ht="60" x14ac:dyDescent="0.25">
      <c r="A3875">
        <v>3873</v>
      </c>
      <c r="B3875" s="3" t="s">
        <v>3870</v>
      </c>
      <c r="C3875" s="3" t="s">
        <v>7981</v>
      </c>
      <c r="D3875" s="6">
        <v>5500</v>
      </c>
      <c r="E3875" s="8">
        <v>0</v>
      </c>
      <c r="F3875" s="13" t="s">
        <v>7234</v>
      </c>
      <c r="G3875" s="10">
        <f>ROUND(E3875/D3875,2)</f>
        <v>0</v>
      </c>
      <c r="H3875" s="9" t="s">
        <v>8218</v>
      </c>
      <c r="I3875" t="s">
        <v>8222</v>
      </c>
      <c r="J3875" t="s">
        <v>8244</v>
      </c>
      <c r="K3875">
        <v>1444322535</v>
      </c>
      <c r="L3875">
        <v>1441730535</v>
      </c>
      <c r="M3875" s="20">
        <f>(((K3875/60)/60)/24)+DATE(1970,1,1)</f>
        <v>42285.696006944447</v>
      </c>
      <c r="N3875" s="20">
        <f>(((L3875/60)/60)/24)+DATE(1970,1,1)</f>
        <v>42255.696006944447</v>
      </c>
      <c r="O3875" s="22">
        <f>M3875-N3875</f>
        <v>30</v>
      </c>
      <c r="P3875" t="b">
        <v>0</v>
      </c>
      <c r="Q3875" t="s">
        <v>8305</v>
      </c>
      <c r="R3875" t="b">
        <v>0</v>
      </c>
      <c r="S3875" t="s">
        <v>8300</v>
      </c>
      <c r="T3875" s="15" t="s">
        <v>8313</v>
      </c>
      <c r="U3875" s="15" t="s">
        <v>8355</v>
      </c>
    </row>
    <row r="3876" spans="1:21" ht="60" x14ac:dyDescent="0.25">
      <c r="A3876">
        <v>3874</v>
      </c>
      <c r="B3876" s="3" t="s">
        <v>3871</v>
      </c>
      <c r="C3876" s="3" t="s">
        <v>7982</v>
      </c>
      <c r="D3876" s="6">
        <v>620</v>
      </c>
      <c r="E3876" s="8">
        <v>0</v>
      </c>
      <c r="F3876" s="13" t="s">
        <v>7234</v>
      </c>
      <c r="G3876" s="10">
        <f>ROUND(E3876/D3876,2)</f>
        <v>0</v>
      </c>
      <c r="H3876" s="9" t="s">
        <v>8218</v>
      </c>
      <c r="I3876" t="s">
        <v>8226</v>
      </c>
      <c r="J3876" t="s">
        <v>8248</v>
      </c>
      <c r="K3876">
        <v>1422061200</v>
      </c>
      <c r="L3876">
        <v>1420244622</v>
      </c>
      <c r="M3876" s="20">
        <f>(((K3876/60)/60)/24)+DATE(1970,1,1)</f>
        <v>42028.041666666672</v>
      </c>
      <c r="N3876" s="20">
        <f>(((L3876/60)/60)/24)+DATE(1970,1,1)</f>
        <v>42007.016458333332</v>
      </c>
      <c r="O3876" s="22">
        <f>M3876-N3876</f>
        <v>21.025208333339833</v>
      </c>
      <c r="P3876" t="b">
        <v>0</v>
      </c>
      <c r="Q3876" t="s">
        <v>8305</v>
      </c>
      <c r="R3876" t="b">
        <v>0</v>
      </c>
      <c r="S3876" t="s">
        <v>8300</v>
      </c>
      <c r="T3876" s="15" t="s">
        <v>8313</v>
      </c>
      <c r="U3876" s="15" t="s">
        <v>8355</v>
      </c>
    </row>
    <row r="3877" spans="1:21" ht="45" x14ac:dyDescent="0.25">
      <c r="A3877">
        <v>3875</v>
      </c>
      <c r="B3877" s="3" t="s">
        <v>3872</v>
      </c>
      <c r="C3877" s="3" t="s">
        <v>7983</v>
      </c>
      <c r="D3877" s="6">
        <v>30000</v>
      </c>
      <c r="E3877" s="8">
        <v>0</v>
      </c>
      <c r="F3877" s="13" t="s">
        <v>7234</v>
      </c>
      <c r="G3877" s="10">
        <f>ROUND(E3877/D3877,2)</f>
        <v>0</v>
      </c>
      <c r="H3877" s="9" t="s">
        <v>8218</v>
      </c>
      <c r="I3877" t="s">
        <v>8230</v>
      </c>
      <c r="J3877" t="s">
        <v>8251</v>
      </c>
      <c r="K3877">
        <v>1472896800</v>
      </c>
      <c r="L3877">
        <v>1472804365</v>
      </c>
      <c r="M3877" s="20">
        <f>(((K3877/60)/60)/24)+DATE(1970,1,1)</f>
        <v>42616.416666666672</v>
      </c>
      <c r="N3877" s="20">
        <f>(((L3877/60)/60)/24)+DATE(1970,1,1)</f>
        <v>42615.346817129626</v>
      </c>
      <c r="O3877" s="22">
        <f>M3877-N3877</f>
        <v>1.0698495370452292</v>
      </c>
      <c r="P3877" t="b">
        <v>0</v>
      </c>
      <c r="Q3877" t="s">
        <v>8305</v>
      </c>
      <c r="R3877" t="b">
        <v>0</v>
      </c>
      <c r="S3877" t="s">
        <v>8300</v>
      </c>
      <c r="T3877" s="15" t="s">
        <v>8313</v>
      </c>
      <c r="U3877" s="15" t="s">
        <v>8355</v>
      </c>
    </row>
    <row r="3878" spans="1:21" ht="60" x14ac:dyDescent="0.25">
      <c r="A3878">
        <v>3876</v>
      </c>
      <c r="B3878" s="3" t="s">
        <v>3873</v>
      </c>
      <c r="C3878" s="3" t="s">
        <v>7984</v>
      </c>
      <c r="D3878" s="6">
        <v>3900</v>
      </c>
      <c r="E3878" s="8">
        <v>2059</v>
      </c>
      <c r="F3878" s="13">
        <f>IFERROR(ROUND(E3878/Q3878,2),0)</f>
        <v>44.76</v>
      </c>
      <c r="G3878" s="10">
        <f>ROUND(E3878/D3878,2)</f>
        <v>0.53</v>
      </c>
      <c r="H3878" s="9" t="s">
        <v>8218</v>
      </c>
      <c r="I3878" t="s">
        <v>8223</v>
      </c>
      <c r="J3878" t="s">
        <v>8245</v>
      </c>
      <c r="K3878">
        <v>1454425128</v>
      </c>
      <c r="L3878">
        <v>1451833128</v>
      </c>
      <c r="M3878" s="20">
        <f>(((K3878/60)/60)/24)+DATE(1970,1,1)</f>
        <v>42402.624166666668</v>
      </c>
      <c r="N3878" s="20">
        <f>(((L3878/60)/60)/24)+DATE(1970,1,1)</f>
        <v>42372.624166666668</v>
      </c>
      <c r="O3878" s="22">
        <f>M3878-N3878</f>
        <v>30</v>
      </c>
      <c r="P3878" t="b">
        <v>0</v>
      </c>
      <c r="Q3878">
        <v>46</v>
      </c>
      <c r="R3878" t="b">
        <v>0</v>
      </c>
      <c r="S3878" t="s">
        <v>8300</v>
      </c>
      <c r="T3878" s="15" t="s">
        <v>8313</v>
      </c>
      <c r="U3878" s="15" t="s">
        <v>8355</v>
      </c>
    </row>
    <row r="3879" spans="1:21" ht="60" x14ac:dyDescent="0.25">
      <c r="A3879">
        <v>3877</v>
      </c>
      <c r="B3879" s="3" t="s">
        <v>3874</v>
      </c>
      <c r="C3879" s="3" t="s">
        <v>7985</v>
      </c>
      <c r="D3879" s="6">
        <v>25000</v>
      </c>
      <c r="E3879" s="8">
        <v>1241</v>
      </c>
      <c r="F3879" s="13">
        <f>IFERROR(ROUND(E3879/Q3879,2),0)</f>
        <v>88.64</v>
      </c>
      <c r="G3879" s="10">
        <f>ROUND(E3879/D3879,2)</f>
        <v>0.05</v>
      </c>
      <c r="H3879" s="9" t="s">
        <v>8218</v>
      </c>
      <c r="I3879" t="s">
        <v>8222</v>
      </c>
      <c r="J3879" t="s">
        <v>8244</v>
      </c>
      <c r="K3879">
        <v>1481213752</v>
      </c>
      <c r="L3879">
        <v>1478621752</v>
      </c>
      <c r="M3879" s="20">
        <f>(((K3879/60)/60)/24)+DATE(1970,1,1)</f>
        <v>42712.67768518519</v>
      </c>
      <c r="N3879" s="20">
        <f>(((L3879/60)/60)/24)+DATE(1970,1,1)</f>
        <v>42682.67768518519</v>
      </c>
      <c r="O3879" s="22">
        <f>M3879-N3879</f>
        <v>30</v>
      </c>
      <c r="P3879" t="b">
        <v>0</v>
      </c>
      <c r="Q3879">
        <v>14</v>
      </c>
      <c r="R3879" t="b">
        <v>0</v>
      </c>
      <c r="S3879" t="s">
        <v>8300</v>
      </c>
      <c r="T3879" s="15" t="s">
        <v>8313</v>
      </c>
      <c r="U3879" s="15" t="s">
        <v>8355</v>
      </c>
    </row>
    <row r="3880" spans="1:21" ht="45" x14ac:dyDescent="0.25">
      <c r="A3880">
        <v>3878</v>
      </c>
      <c r="B3880" s="3" t="s">
        <v>3875</v>
      </c>
      <c r="C3880" s="3" t="s">
        <v>7986</v>
      </c>
      <c r="D3880" s="6">
        <v>18000</v>
      </c>
      <c r="E3880" s="8">
        <v>10</v>
      </c>
      <c r="F3880" s="13">
        <f>IFERROR(ROUND(E3880/Q3880,2),0)</f>
        <v>10</v>
      </c>
      <c r="G3880" s="10">
        <f>ROUND(E3880/D3880,2)</f>
        <v>0</v>
      </c>
      <c r="H3880" s="9" t="s">
        <v>8218</v>
      </c>
      <c r="I3880" t="s">
        <v>8222</v>
      </c>
      <c r="J3880" t="s">
        <v>8244</v>
      </c>
      <c r="K3880">
        <v>1435636740</v>
      </c>
      <c r="L3880">
        <v>1433014746</v>
      </c>
      <c r="M3880" s="20">
        <f>(((K3880/60)/60)/24)+DATE(1970,1,1)</f>
        <v>42185.165972222225</v>
      </c>
      <c r="N3880" s="20">
        <f>(((L3880/60)/60)/24)+DATE(1970,1,1)</f>
        <v>42154.818819444445</v>
      </c>
      <c r="O3880" s="22">
        <f>M3880-N3880</f>
        <v>30.347152777780138</v>
      </c>
      <c r="P3880" t="b">
        <v>0</v>
      </c>
      <c r="Q3880">
        <v>1</v>
      </c>
      <c r="R3880" t="b">
        <v>0</v>
      </c>
      <c r="S3880" t="s">
        <v>8300</v>
      </c>
      <c r="T3880" s="15" t="s">
        <v>8313</v>
      </c>
      <c r="U3880" s="15" t="s">
        <v>8355</v>
      </c>
    </row>
    <row r="3881" spans="1:21" ht="45" x14ac:dyDescent="0.25">
      <c r="A3881">
        <v>3879</v>
      </c>
      <c r="B3881" s="3" t="s">
        <v>3876</v>
      </c>
      <c r="C3881" s="3" t="s">
        <v>7987</v>
      </c>
      <c r="D3881" s="6">
        <v>15000</v>
      </c>
      <c r="E3881" s="8">
        <v>0</v>
      </c>
      <c r="F3881" s="13" t="s">
        <v>7234</v>
      </c>
      <c r="G3881" s="10">
        <f>ROUND(E3881/D3881,2)</f>
        <v>0</v>
      </c>
      <c r="H3881" s="9" t="s">
        <v>8218</v>
      </c>
      <c r="I3881" t="s">
        <v>8223</v>
      </c>
      <c r="J3881" t="s">
        <v>8245</v>
      </c>
      <c r="K3881">
        <v>1422218396</v>
      </c>
      <c r="L3881">
        <v>1419626396</v>
      </c>
      <c r="M3881" s="20">
        <f>(((K3881/60)/60)/24)+DATE(1970,1,1)</f>
        <v>42029.861064814817</v>
      </c>
      <c r="N3881" s="20">
        <f>(((L3881/60)/60)/24)+DATE(1970,1,1)</f>
        <v>41999.861064814817</v>
      </c>
      <c r="O3881" s="22">
        <f>M3881-N3881</f>
        <v>30</v>
      </c>
      <c r="P3881" t="b">
        <v>0</v>
      </c>
      <c r="Q3881" t="s">
        <v>8305</v>
      </c>
      <c r="R3881" t="b">
        <v>0</v>
      </c>
      <c r="S3881" t="s">
        <v>8300</v>
      </c>
      <c r="T3881" s="15" t="s">
        <v>8313</v>
      </c>
      <c r="U3881" s="15" t="s">
        <v>8355</v>
      </c>
    </row>
    <row r="3882" spans="1:21" ht="60" x14ac:dyDescent="0.25">
      <c r="A3882">
        <v>3880</v>
      </c>
      <c r="B3882" s="3" t="s">
        <v>3877</v>
      </c>
      <c r="C3882" s="3" t="s">
        <v>7988</v>
      </c>
      <c r="D3882" s="6">
        <v>7500</v>
      </c>
      <c r="E3882" s="8">
        <v>980</v>
      </c>
      <c r="F3882" s="13">
        <f>IFERROR(ROUND(E3882/Q3882,2),0)</f>
        <v>57.65</v>
      </c>
      <c r="G3882" s="10">
        <f>ROUND(E3882/D3882,2)</f>
        <v>0.13</v>
      </c>
      <c r="H3882" s="9" t="s">
        <v>8218</v>
      </c>
      <c r="I3882" t="s">
        <v>8223</v>
      </c>
      <c r="J3882" t="s">
        <v>8245</v>
      </c>
      <c r="K3882">
        <v>1406761200</v>
      </c>
      <c r="L3882">
        <v>1403724820</v>
      </c>
      <c r="M3882" s="20">
        <f>(((K3882/60)/60)/24)+DATE(1970,1,1)</f>
        <v>41850.958333333336</v>
      </c>
      <c r="N3882" s="20">
        <f>(((L3882/60)/60)/24)+DATE(1970,1,1)</f>
        <v>41815.815046296295</v>
      </c>
      <c r="O3882" s="22">
        <f>M3882-N3882</f>
        <v>35.143287037040864</v>
      </c>
      <c r="P3882" t="b">
        <v>0</v>
      </c>
      <c r="Q3882">
        <v>17</v>
      </c>
      <c r="R3882" t="b">
        <v>0</v>
      </c>
      <c r="S3882" t="s">
        <v>8300</v>
      </c>
      <c r="T3882" s="15" t="s">
        <v>8313</v>
      </c>
      <c r="U3882" s="15" t="s">
        <v>8355</v>
      </c>
    </row>
    <row r="3883" spans="1:21" ht="30" x14ac:dyDescent="0.25">
      <c r="A3883">
        <v>3881</v>
      </c>
      <c r="B3883" s="3" t="s">
        <v>3878</v>
      </c>
      <c r="C3883" s="3" t="s">
        <v>7989</v>
      </c>
      <c r="D3883" s="6">
        <v>500</v>
      </c>
      <c r="E3883" s="8">
        <v>25</v>
      </c>
      <c r="F3883" s="13">
        <f>IFERROR(ROUND(E3883/Q3883,2),0)</f>
        <v>25</v>
      </c>
      <c r="G3883" s="10">
        <f>ROUND(E3883/D3883,2)</f>
        <v>0.05</v>
      </c>
      <c r="H3883" s="9" t="s">
        <v>8218</v>
      </c>
      <c r="I3883" t="s">
        <v>8222</v>
      </c>
      <c r="J3883" t="s">
        <v>8244</v>
      </c>
      <c r="K3883">
        <v>1487550399</v>
      </c>
      <c r="L3883">
        <v>1484958399</v>
      </c>
      <c r="M3883" s="20">
        <f>(((K3883/60)/60)/24)+DATE(1970,1,1)</f>
        <v>42786.018506944441</v>
      </c>
      <c r="N3883" s="20">
        <f>(((L3883/60)/60)/24)+DATE(1970,1,1)</f>
        <v>42756.018506944441</v>
      </c>
      <c r="O3883" s="22">
        <f>M3883-N3883</f>
        <v>30</v>
      </c>
      <c r="P3883" t="b">
        <v>0</v>
      </c>
      <c r="Q3883">
        <v>1</v>
      </c>
      <c r="R3883" t="b">
        <v>0</v>
      </c>
      <c r="S3883" t="s">
        <v>8300</v>
      </c>
      <c r="T3883" s="15" t="s">
        <v>8313</v>
      </c>
      <c r="U3883" s="15" t="s">
        <v>8355</v>
      </c>
    </row>
    <row r="3884" spans="1:21" ht="60" x14ac:dyDescent="0.25">
      <c r="A3884">
        <v>3882</v>
      </c>
      <c r="B3884" s="3" t="s">
        <v>3879</v>
      </c>
      <c r="C3884" s="3" t="s">
        <v>7990</v>
      </c>
      <c r="D3884" s="6">
        <v>30000</v>
      </c>
      <c r="E3884" s="8">
        <v>0</v>
      </c>
      <c r="F3884" s="13" t="s">
        <v>7234</v>
      </c>
      <c r="G3884" s="10">
        <f>ROUND(E3884/D3884,2)</f>
        <v>0</v>
      </c>
      <c r="H3884" s="9" t="s">
        <v>8218</v>
      </c>
      <c r="I3884" t="s">
        <v>8224</v>
      </c>
      <c r="J3884" t="s">
        <v>8246</v>
      </c>
      <c r="K3884">
        <v>1454281380</v>
      </c>
      <c r="L3884">
        <v>1451950570</v>
      </c>
      <c r="M3884" s="20">
        <f>(((K3884/60)/60)/24)+DATE(1970,1,1)</f>
        <v>42400.960416666669</v>
      </c>
      <c r="N3884" s="20">
        <f>(((L3884/60)/60)/24)+DATE(1970,1,1)</f>
        <v>42373.983449074076</v>
      </c>
      <c r="O3884" s="22">
        <f>M3884-N3884</f>
        <v>26.9769675925927</v>
      </c>
      <c r="P3884" t="b">
        <v>0</v>
      </c>
      <c r="Q3884" t="s">
        <v>8305</v>
      </c>
      <c r="R3884" t="b">
        <v>0</v>
      </c>
      <c r="S3884" t="s">
        <v>8300</v>
      </c>
      <c r="T3884" s="15" t="s">
        <v>8313</v>
      </c>
      <c r="U3884" s="15" t="s">
        <v>8355</v>
      </c>
    </row>
    <row r="3885" spans="1:21" ht="60" x14ac:dyDescent="0.25">
      <c r="A3885">
        <v>3883</v>
      </c>
      <c r="B3885" s="3" t="s">
        <v>3880</v>
      </c>
      <c r="C3885" s="3" t="s">
        <v>7991</v>
      </c>
      <c r="D3885" s="6">
        <v>15000</v>
      </c>
      <c r="E3885" s="8">
        <v>0</v>
      </c>
      <c r="F3885" s="13" t="s">
        <v>7234</v>
      </c>
      <c r="G3885" s="10">
        <f>ROUND(E3885/D3885,2)</f>
        <v>0</v>
      </c>
      <c r="H3885" s="9" t="s">
        <v>8218</v>
      </c>
      <c r="I3885" t="s">
        <v>8223</v>
      </c>
      <c r="J3885" t="s">
        <v>8245</v>
      </c>
      <c r="K3885">
        <v>1409668069</v>
      </c>
      <c r="L3885">
        <v>1407076069</v>
      </c>
      <c r="M3885" s="20">
        <f>(((K3885/60)/60)/24)+DATE(1970,1,1)</f>
        <v>41884.602650462963</v>
      </c>
      <c r="N3885" s="20">
        <f>(((L3885/60)/60)/24)+DATE(1970,1,1)</f>
        <v>41854.602650462963</v>
      </c>
      <c r="O3885" s="22">
        <f>M3885-N3885</f>
        <v>30</v>
      </c>
      <c r="P3885" t="b">
        <v>0</v>
      </c>
      <c r="Q3885" t="s">
        <v>8305</v>
      </c>
      <c r="R3885" t="b">
        <v>0</v>
      </c>
      <c r="S3885" t="s">
        <v>8300</v>
      </c>
      <c r="T3885" s="15" t="s">
        <v>8313</v>
      </c>
      <c r="U3885" s="15" t="s">
        <v>8355</v>
      </c>
    </row>
    <row r="3886" spans="1:21" ht="45" x14ac:dyDescent="0.25">
      <c r="A3886">
        <v>3884</v>
      </c>
      <c r="B3886" s="3" t="s">
        <v>3881</v>
      </c>
      <c r="C3886" s="3" t="s">
        <v>7992</v>
      </c>
      <c r="D3886" s="6">
        <v>10000</v>
      </c>
      <c r="E3886" s="8">
        <v>0</v>
      </c>
      <c r="F3886" s="13" t="s">
        <v>7234</v>
      </c>
      <c r="G3886" s="10">
        <f>ROUND(E3886/D3886,2)</f>
        <v>0</v>
      </c>
      <c r="H3886" s="9" t="s">
        <v>8218</v>
      </c>
      <c r="I3886" t="s">
        <v>8222</v>
      </c>
      <c r="J3886" t="s">
        <v>8244</v>
      </c>
      <c r="K3886">
        <v>1427479192</v>
      </c>
      <c r="L3886">
        <v>1425322792</v>
      </c>
      <c r="M3886" s="20">
        <f>(((K3886/60)/60)/24)+DATE(1970,1,1)</f>
        <v>42090.749907407408</v>
      </c>
      <c r="N3886" s="20">
        <f>(((L3886/60)/60)/24)+DATE(1970,1,1)</f>
        <v>42065.791574074072</v>
      </c>
      <c r="O3886" s="22">
        <f>M3886-N3886</f>
        <v>24.958333333335759</v>
      </c>
      <c r="P3886" t="b">
        <v>0</v>
      </c>
      <c r="Q3886" t="s">
        <v>8305</v>
      </c>
      <c r="R3886" t="b">
        <v>0</v>
      </c>
      <c r="S3886" t="s">
        <v>8300</v>
      </c>
      <c r="T3886" s="15" t="s">
        <v>8313</v>
      </c>
      <c r="U3886" s="15" t="s">
        <v>8355</v>
      </c>
    </row>
    <row r="3887" spans="1:21" ht="45" x14ac:dyDescent="0.25">
      <c r="A3887">
        <v>3885</v>
      </c>
      <c r="B3887" s="3" t="s">
        <v>3882</v>
      </c>
      <c r="C3887" s="3" t="s">
        <v>7993</v>
      </c>
      <c r="D3887" s="6">
        <v>375000</v>
      </c>
      <c r="E3887" s="8">
        <v>0</v>
      </c>
      <c r="F3887" s="13" t="s">
        <v>7234</v>
      </c>
      <c r="G3887" s="10">
        <f>ROUND(E3887/D3887,2)</f>
        <v>0</v>
      </c>
      <c r="H3887" s="9" t="s">
        <v>8218</v>
      </c>
      <c r="I3887" t="s">
        <v>8222</v>
      </c>
      <c r="J3887" t="s">
        <v>8244</v>
      </c>
      <c r="K3887">
        <v>1462834191</v>
      </c>
      <c r="L3887">
        <v>1460242191</v>
      </c>
      <c r="M3887" s="20">
        <f>(((K3887/60)/60)/24)+DATE(1970,1,1)</f>
        <v>42499.951284722221</v>
      </c>
      <c r="N3887" s="20">
        <f>(((L3887/60)/60)/24)+DATE(1970,1,1)</f>
        <v>42469.951284722221</v>
      </c>
      <c r="O3887" s="22">
        <f>M3887-N3887</f>
        <v>30</v>
      </c>
      <c r="P3887" t="b">
        <v>0</v>
      </c>
      <c r="Q3887" t="s">
        <v>8305</v>
      </c>
      <c r="R3887" t="b">
        <v>0</v>
      </c>
      <c r="S3887" t="s">
        <v>8300</v>
      </c>
      <c r="T3887" s="15" t="s">
        <v>8313</v>
      </c>
      <c r="U3887" s="15" t="s">
        <v>8355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3" t="s">
        <v>7234</v>
      </c>
      <c r="G3888" s="10">
        <f>ROUND(E3888/D3888,2)</f>
        <v>0</v>
      </c>
      <c r="H3888" s="9" t="s">
        <v>8218</v>
      </c>
      <c r="I3888" t="s">
        <v>8224</v>
      </c>
      <c r="J3888" t="s">
        <v>8246</v>
      </c>
      <c r="K3888">
        <v>1418275702</v>
      </c>
      <c r="L3888">
        <v>1415683702</v>
      </c>
      <c r="M3888" s="20">
        <f>(((K3888/60)/60)/24)+DATE(1970,1,1)</f>
        <v>41984.228032407409</v>
      </c>
      <c r="N3888" s="20">
        <f>(((L3888/60)/60)/24)+DATE(1970,1,1)</f>
        <v>41954.228032407409</v>
      </c>
      <c r="O3888" s="22">
        <f>M3888-N3888</f>
        <v>30</v>
      </c>
      <c r="P3888" t="b">
        <v>0</v>
      </c>
      <c r="Q3888" t="s">
        <v>8305</v>
      </c>
      <c r="R3888" t="b">
        <v>0</v>
      </c>
      <c r="S3888" t="s">
        <v>8300</v>
      </c>
      <c r="T3888" s="15" t="s">
        <v>8313</v>
      </c>
      <c r="U3888" s="15" t="s">
        <v>8355</v>
      </c>
    </row>
    <row r="3889" spans="1:21" ht="60" x14ac:dyDescent="0.25">
      <c r="A3889">
        <v>3887</v>
      </c>
      <c r="B3889" s="3" t="s">
        <v>3884</v>
      </c>
      <c r="C3889" s="3" t="s">
        <v>7994</v>
      </c>
      <c r="D3889" s="6">
        <v>2000</v>
      </c>
      <c r="E3889" s="8">
        <v>35</v>
      </c>
      <c r="F3889" s="13">
        <f>IFERROR(ROUND(E3889/Q3889,2),0)</f>
        <v>17.5</v>
      </c>
      <c r="G3889" s="10">
        <f>ROUND(E3889/D3889,2)</f>
        <v>0.02</v>
      </c>
      <c r="H3889" s="9" t="s">
        <v>8218</v>
      </c>
      <c r="I3889" t="s">
        <v>8222</v>
      </c>
      <c r="J3889" t="s">
        <v>8244</v>
      </c>
      <c r="K3889">
        <v>1430517600</v>
      </c>
      <c r="L3889">
        <v>1426538129</v>
      </c>
      <c r="M3889" s="20">
        <f>(((K3889/60)/60)/24)+DATE(1970,1,1)</f>
        <v>42125.916666666672</v>
      </c>
      <c r="N3889" s="20">
        <f>(((L3889/60)/60)/24)+DATE(1970,1,1)</f>
        <v>42079.857974537037</v>
      </c>
      <c r="O3889" s="22">
        <f>M3889-N3889</f>
        <v>46.058692129634437</v>
      </c>
      <c r="P3889" t="b">
        <v>0</v>
      </c>
      <c r="Q3889">
        <v>2</v>
      </c>
      <c r="R3889" t="b">
        <v>0</v>
      </c>
      <c r="S3889" t="s">
        <v>8300</v>
      </c>
      <c r="T3889" s="15" t="s">
        <v>8313</v>
      </c>
      <c r="U3889" s="15" t="s">
        <v>8355</v>
      </c>
    </row>
    <row r="3890" spans="1:21" ht="60" x14ac:dyDescent="0.25">
      <c r="A3890">
        <v>3888</v>
      </c>
      <c r="B3890" s="3" t="s">
        <v>3885</v>
      </c>
      <c r="C3890" s="3" t="s">
        <v>7995</v>
      </c>
      <c r="D3890" s="6">
        <v>2000</v>
      </c>
      <c r="E3890" s="8">
        <v>542</v>
      </c>
      <c r="F3890" s="13">
        <f>IFERROR(ROUND(E3890/Q3890,2),0)</f>
        <v>38.71</v>
      </c>
      <c r="G3890" s="10">
        <f>ROUND(E3890/D3890,2)</f>
        <v>0.27</v>
      </c>
      <c r="H3890" s="9" t="s">
        <v>8219</v>
      </c>
      <c r="I3890" t="s">
        <v>8223</v>
      </c>
      <c r="J3890" t="s">
        <v>8245</v>
      </c>
      <c r="K3890">
        <v>1488114358</v>
      </c>
      <c r="L3890">
        <v>1485522358</v>
      </c>
      <c r="M3890" s="20">
        <f>(((K3890/60)/60)/24)+DATE(1970,1,1)</f>
        <v>42792.545810185184</v>
      </c>
      <c r="N3890" s="20">
        <f>(((L3890/60)/60)/24)+DATE(1970,1,1)</f>
        <v>42762.545810185184</v>
      </c>
      <c r="O3890" s="22">
        <f>M3890-N3890</f>
        <v>30</v>
      </c>
      <c r="P3890" t="b">
        <v>0</v>
      </c>
      <c r="Q3890">
        <v>14</v>
      </c>
      <c r="R3890" t="b">
        <v>0</v>
      </c>
      <c r="S3890" t="s">
        <v>8266</v>
      </c>
      <c r="T3890" s="15" t="s">
        <v>8313</v>
      </c>
      <c r="U3890" s="15" t="s">
        <v>8314</v>
      </c>
    </row>
    <row r="3891" spans="1:21" ht="45" x14ac:dyDescent="0.25">
      <c r="A3891">
        <v>3889</v>
      </c>
      <c r="B3891" s="3" t="s">
        <v>3886</v>
      </c>
      <c r="C3891" s="3" t="s">
        <v>7996</v>
      </c>
      <c r="D3891" s="6">
        <v>8000</v>
      </c>
      <c r="E3891" s="8">
        <v>118</v>
      </c>
      <c r="F3891" s="13">
        <f>IFERROR(ROUND(E3891/Q3891,2),0)</f>
        <v>13.11</v>
      </c>
      <c r="G3891" s="10">
        <f>ROUND(E3891/D3891,2)</f>
        <v>0.01</v>
      </c>
      <c r="H3891" s="9" t="s">
        <v>8219</v>
      </c>
      <c r="I3891" t="s">
        <v>8222</v>
      </c>
      <c r="J3891" t="s">
        <v>8244</v>
      </c>
      <c r="K3891">
        <v>1420413960</v>
      </c>
      <c r="L3891">
        <v>1417651630</v>
      </c>
      <c r="M3891" s="20">
        <f>(((K3891/60)/60)/24)+DATE(1970,1,1)</f>
        <v>42008.976388888885</v>
      </c>
      <c r="N3891" s="20">
        <f>(((L3891/60)/60)/24)+DATE(1970,1,1)</f>
        <v>41977.004976851851</v>
      </c>
      <c r="O3891" s="22">
        <f>M3891-N3891</f>
        <v>31.971412037033588</v>
      </c>
      <c r="P3891" t="b">
        <v>0</v>
      </c>
      <c r="Q3891">
        <v>9</v>
      </c>
      <c r="R3891" t="b">
        <v>0</v>
      </c>
      <c r="S3891" t="s">
        <v>8266</v>
      </c>
      <c r="T3891" s="15" t="s">
        <v>8313</v>
      </c>
      <c r="U3891" s="15" t="s">
        <v>8314</v>
      </c>
    </row>
    <row r="3892" spans="1:21" ht="60" x14ac:dyDescent="0.25">
      <c r="A3892">
        <v>3890</v>
      </c>
      <c r="B3892" s="3" t="s">
        <v>3887</v>
      </c>
      <c r="C3892" s="3" t="s">
        <v>7997</v>
      </c>
      <c r="D3892" s="6">
        <v>15000</v>
      </c>
      <c r="E3892" s="8">
        <v>2524</v>
      </c>
      <c r="F3892" s="13">
        <f>IFERROR(ROUND(E3892/Q3892,2),0)</f>
        <v>315.5</v>
      </c>
      <c r="G3892" s="10">
        <f>ROUND(E3892/D3892,2)</f>
        <v>0.17</v>
      </c>
      <c r="H3892" s="9" t="s">
        <v>8219</v>
      </c>
      <c r="I3892" t="s">
        <v>8222</v>
      </c>
      <c r="J3892" t="s">
        <v>8244</v>
      </c>
      <c r="K3892">
        <v>1439662344</v>
      </c>
      <c r="L3892">
        <v>1434478344</v>
      </c>
      <c r="M3892" s="20">
        <f>(((K3892/60)/60)/24)+DATE(1970,1,1)</f>
        <v>42231.758611111116</v>
      </c>
      <c r="N3892" s="20">
        <f>(((L3892/60)/60)/24)+DATE(1970,1,1)</f>
        <v>42171.758611111116</v>
      </c>
      <c r="O3892" s="22">
        <f>M3892-N3892</f>
        <v>60</v>
      </c>
      <c r="P3892" t="b">
        <v>0</v>
      </c>
      <c r="Q3892">
        <v>8</v>
      </c>
      <c r="R3892" t="b">
        <v>0</v>
      </c>
      <c r="S3892" t="s">
        <v>8266</v>
      </c>
      <c r="T3892" s="15" t="s">
        <v>8313</v>
      </c>
      <c r="U3892" s="15" t="s">
        <v>8314</v>
      </c>
    </row>
    <row r="3893" spans="1:21" ht="30" x14ac:dyDescent="0.25">
      <c r="A3893">
        <v>3891</v>
      </c>
      <c r="B3893" s="3" t="s">
        <v>3888</v>
      </c>
      <c r="C3893" s="3" t="s">
        <v>7998</v>
      </c>
      <c r="D3893" s="6">
        <v>800</v>
      </c>
      <c r="E3893" s="8">
        <v>260</v>
      </c>
      <c r="F3893" s="13">
        <f>IFERROR(ROUND(E3893/Q3893,2),0)</f>
        <v>37.14</v>
      </c>
      <c r="G3893" s="10">
        <f>ROUND(E3893/D3893,2)</f>
        <v>0.33</v>
      </c>
      <c r="H3893" s="9" t="s">
        <v>8219</v>
      </c>
      <c r="I3893" t="s">
        <v>8222</v>
      </c>
      <c r="J3893" t="s">
        <v>8244</v>
      </c>
      <c r="K3893">
        <v>1427086740</v>
      </c>
      <c r="L3893">
        <v>1424488244</v>
      </c>
      <c r="M3893" s="20">
        <f>(((K3893/60)/60)/24)+DATE(1970,1,1)</f>
        <v>42086.207638888889</v>
      </c>
      <c r="N3893" s="20">
        <f>(((L3893/60)/60)/24)+DATE(1970,1,1)</f>
        <v>42056.1324537037</v>
      </c>
      <c r="O3893" s="22">
        <f>M3893-N3893</f>
        <v>30.075185185189184</v>
      </c>
      <c r="P3893" t="b">
        <v>0</v>
      </c>
      <c r="Q3893">
        <v>7</v>
      </c>
      <c r="R3893" t="b">
        <v>0</v>
      </c>
      <c r="S3893" t="s">
        <v>8266</v>
      </c>
      <c r="T3893" s="15" t="s">
        <v>8313</v>
      </c>
      <c r="U3893" s="15" t="s">
        <v>8314</v>
      </c>
    </row>
    <row r="3894" spans="1:21" ht="60" x14ac:dyDescent="0.25">
      <c r="A3894">
        <v>3892</v>
      </c>
      <c r="B3894" s="3" t="s">
        <v>3889</v>
      </c>
      <c r="C3894" s="3" t="s">
        <v>7999</v>
      </c>
      <c r="D3894" s="6">
        <v>1000</v>
      </c>
      <c r="E3894" s="8">
        <v>0</v>
      </c>
      <c r="F3894" s="13" t="s">
        <v>7234</v>
      </c>
      <c r="G3894" s="10">
        <f>ROUND(E3894/D3894,2)</f>
        <v>0</v>
      </c>
      <c r="H3894" s="9" t="s">
        <v>8219</v>
      </c>
      <c r="I3894" t="s">
        <v>8222</v>
      </c>
      <c r="J3894" t="s">
        <v>8244</v>
      </c>
      <c r="K3894">
        <v>1408863600</v>
      </c>
      <c r="L3894">
        <v>1408203557</v>
      </c>
      <c r="M3894" s="20">
        <f>(((K3894/60)/60)/24)+DATE(1970,1,1)</f>
        <v>41875.291666666664</v>
      </c>
      <c r="N3894" s="20">
        <f>(((L3894/60)/60)/24)+DATE(1970,1,1)</f>
        <v>41867.652280092596</v>
      </c>
      <c r="O3894" s="22">
        <f>M3894-N3894</f>
        <v>7.6393865740683395</v>
      </c>
      <c r="P3894" t="b">
        <v>0</v>
      </c>
      <c r="Q3894" t="s">
        <v>8305</v>
      </c>
      <c r="R3894" t="b">
        <v>0</v>
      </c>
      <c r="S3894" t="s">
        <v>8266</v>
      </c>
      <c r="T3894" s="15" t="s">
        <v>8313</v>
      </c>
      <c r="U3894" s="15" t="s">
        <v>8314</v>
      </c>
    </row>
    <row r="3895" spans="1:21" ht="60" x14ac:dyDescent="0.25">
      <c r="A3895">
        <v>3893</v>
      </c>
      <c r="B3895" s="3" t="s">
        <v>3890</v>
      </c>
      <c r="C3895" s="3" t="s">
        <v>8000</v>
      </c>
      <c r="D3895" s="6">
        <v>50000</v>
      </c>
      <c r="E3895" s="8">
        <v>10775</v>
      </c>
      <c r="F3895" s="13">
        <f>IFERROR(ROUND(E3895/Q3895,2),0)</f>
        <v>128.27000000000001</v>
      </c>
      <c r="G3895" s="10">
        <f>ROUND(E3895/D3895,2)</f>
        <v>0.22</v>
      </c>
      <c r="H3895" s="9" t="s">
        <v>8219</v>
      </c>
      <c r="I3895" t="s">
        <v>8222</v>
      </c>
      <c r="J3895" t="s">
        <v>8244</v>
      </c>
      <c r="K3895">
        <v>1404194400</v>
      </c>
      <c r="L3895">
        <v>1400600840</v>
      </c>
      <c r="M3895" s="20">
        <f>(((K3895/60)/60)/24)+DATE(1970,1,1)</f>
        <v>41821.25</v>
      </c>
      <c r="N3895" s="20">
        <f>(((L3895/60)/60)/24)+DATE(1970,1,1)</f>
        <v>41779.657870370371</v>
      </c>
      <c r="O3895" s="22">
        <f>M3895-N3895</f>
        <v>41.592129629629198</v>
      </c>
      <c r="P3895" t="b">
        <v>0</v>
      </c>
      <c r="Q3895">
        <v>84</v>
      </c>
      <c r="R3895" t="b">
        <v>0</v>
      </c>
      <c r="S3895" t="s">
        <v>8266</v>
      </c>
      <c r="T3895" s="15" t="s">
        <v>8313</v>
      </c>
      <c r="U3895" s="15" t="s">
        <v>8314</v>
      </c>
    </row>
    <row r="3896" spans="1:21" ht="60" x14ac:dyDescent="0.25">
      <c r="A3896">
        <v>3894</v>
      </c>
      <c r="B3896" s="3" t="s">
        <v>3891</v>
      </c>
      <c r="C3896" s="3" t="s">
        <v>8001</v>
      </c>
      <c r="D3896" s="6">
        <v>15000</v>
      </c>
      <c r="E3896" s="8">
        <v>520</v>
      </c>
      <c r="F3896" s="13">
        <f>IFERROR(ROUND(E3896/Q3896,2),0)</f>
        <v>47.27</v>
      </c>
      <c r="G3896" s="10">
        <f>ROUND(E3896/D3896,2)</f>
        <v>0.03</v>
      </c>
      <c r="H3896" s="9" t="s">
        <v>8219</v>
      </c>
      <c r="I3896" t="s">
        <v>8222</v>
      </c>
      <c r="J3896" t="s">
        <v>8244</v>
      </c>
      <c r="K3896">
        <v>1481000340</v>
      </c>
      <c r="L3896">
        <v>1478386812</v>
      </c>
      <c r="M3896" s="20">
        <f>(((K3896/60)/60)/24)+DATE(1970,1,1)</f>
        <v>42710.207638888889</v>
      </c>
      <c r="N3896" s="20">
        <f>(((L3896/60)/60)/24)+DATE(1970,1,1)</f>
        <v>42679.958472222221</v>
      </c>
      <c r="O3896" s="22">
        <f>M3896-N3896</f>
        <v>30.249166666668316</v>
      </c>
      <c r="P3896" t="b">
        <v>0</v>
      </c>
      <c r="Q3896">
        <v>11</v>
      </c>
      <c r="R3896" t="b">
        <v>0</v>
      </c>
      <c r="S3896" t="s">
        <v>8266</v>
      </c>
      <c r="T3896" s="15" t="s">
        <v>8313</v>
      </c>
      <c r="U3896" s="15" t="s">
        <v>8314</v>
      </c>
    </row>
    <row r="3897" spans="1:21" ht="60" x14ac:dyDescent="0.25">
      <c r="A3897">
        <v>3895</v>
      </c>
      <c r="B3897" s="3" t="s">
        <v>3892</v>
      </c>
      <c r="C3897" s="3" t="s">
        <v>8002</v>
      </c>
      <c r="D3897" s="6">
        <v>1000</v>
      </c>
      <c r="E3897" s="8">
        <v>50</v>
      </c>
      <c r="F3897" s="13">
        <f>IFERROR(ROUND(E3897/Q3897,2),0)</f>
        <v>50</v>
      </c>
      <c r="G3897" s="10">
        <f>ROUND(E3897/D3897,2)</f>
        <v>0.05</v>
      </c>
      <c r="H3897" s="9" t="s">
        <v>8219</v>
      </c>
      <c r="I3897" t="s">
        <v>8222</v>
      </c>
      <c r="J3897" t="s">
        <v>8244</v>
      </c>
      <c r="K3897">
        <v>1425103218</v>
      </c>
      <c r="L3897">
        <v>1422424818</v>
      </c>
      <c r="M3897" s="20">
        <f>(((K3897/60)/60)/24)+DATE(1970,1,1)</f>
        <v>42063.250208333338</v>
      </c>
      <c r="N3897" s="20">
        <f>(((L3897/60)/60)/24)+DATE(1970,1,1)</f>
        <v>42032.250208333338</v>
      </c>
      <c r="O3897" s="22">
        <f>M3897-N3897</f>
        <v>31</v>
      </c>
      <c r="P3897" t="b">
        <v>0</v>
      </c>
      <c r="Q3897">
        <v>1</v>
      </c>
      <c r="R3897" t="b">
        <v>0</v>
      </c>
      <c r="S3897" t="s">
        <v>8266</v>
      </c>
      <c r="T3897" s="15" t="s">
        <v>8313</v>
      </c>
      <c r="U3897" s="15" t="s">
        <v>8314</v>
      </c>
    </row>
    <row r="3898" spans="1:21" ht="60" x14ac:dyDescent="0.25">
      <c r="A3898">
        <v>3896</v>
      </c>
      <c r="B3898" s="3" t="s">
        <v>3893</v>
      </c>
      <c r="C3898" s="3" t="s">
        <v>8003</v>
      </c>
      <c r="D3898" s="6">
        <v>1600</v>
      </c>
      <c r="E3898" s="8">
        <v>170</v>
      </c>
      <c r="F3898" s="13">
        <f>IFERROR(ROUND(E3898/Q3898,2),0)</f>
        <v>42.5</v>
      </c>
      <c r="G3898" s="10">
        <f>ROUND(E3898/D3898,2)</f>
        <v>0.11</v>
      </c>
      <c r="H3898" s="9" t="s">
        <v>8219</v>
      </c>
      <c r="I3898" t="s">
        <v>8222</v>
      </c>
      <c r="J3898" t="s">
        <v>8244</v>
      </c>
      <c r="K3898">
        <v>1402979778</v>
      </c>
      <c r="L3898">
        <v>1401770178</v>
      </c>
      <c r="M3898" s="20">
        <f>(((K3898/60)/60)/24)+DATE(1970,1,1)</f>
        <v>41807.191875000004</v>
      </c>
      <c r="N3898" s="20">
        <f>(((L3898/60)/60)/24)+DATE(1970,1,1)</f>
        <v>41793.191875000004</v>
      </c>
      <c r="O3898" s="22">
        <f>M3898-N3898</f>
        <v>14</v>
      </c>
      <c r="P3898" t="b">
        <v>0</v>
      </c>
      <c r="Q3898">
        <v>4</v>
      </c>
      <c r="R3898" t="b">
        <v>0</v>
      </c>
      <c r="S3898" t="s">
        <v>8266</v>
      </c>
      <c r="T3898" s="15" t="s">
        <v>8313</v>
      </c>
      <c r="U3898" s="15" t="s">
        <v>8314</v>
      </c>
    </row>
    <row r="3899" spans="1:21" ht="60" x14ac:dyDescent="0.25">
      <c r="A3899">
        <v>3897</v>
      </c>
      <c r="B3899" s="3" t="s">
        <v>3894</v>
      </c>
      <c r="C3899" s="3" t="s">
        <v>8004</v>
      </c>
      <c r="D3899" s="6">
        <v>2500</v>
      </c>
      <c r="E3899" s="8">
        <v>440</v>
      </c>
      <c r="F3899" s="13">
        <f>IFERROR(ROUND(E3899/Q3899,2),0)</f>
        <v>44</v>
      </c>
      <c r="G3899" s="10">
        <f>ROUND(E3899/D3899,2)</f>
        <v>0.18</v>
      </c>
      <c r="H3899" s="9" t="s">
        <v>8219</v>
      </c>
      <c r="I3899" t="s">
        <v>8226</v>
      </c>
      <c r="J3899" t="s">
        <v>8248</v>
      </c>
      <c r="K3899">
        <v>1420750683</v>
      </c>
      <c r="L3899">
        <v>1418158683</v>
      </c>
      <c r="M3899" s="20">
        <f>(((K3899/60)/60)/24)+DATE(1970,1,1)</f>
        <v>42012.87364583333</v>
      </c>
      <c r="N3899" s="20">
        <f>(((L3899/60)/60)/24)+DATE(1970,1,1)</f>
        <v>41982.87364583333</v>
      </c>
      <c r="O3899" s="22">
        <f>M3899-N3899</f>
        <v>30</v>
      </c>
      <c r="P3899" t="b">
        <v>0</v>
      </c>
      <c r="Q3899">
        <v>10</v>
      </c>
      <c r="R3899" t="b">
        <v>0</v>
      </c>
      <c r="S3899" t="s">
        <v>8266</v>
      </c>
      <c r="T3899" s="15" t="s">
        <v>8313</v>
      </c>
      <c r="U3899" s="15" t="s">
        <v>8314</v>
      </c>
    </row>
    <row r="3900" spans="1:21" ht="60" x14ac:dyDescent="0.25">
      <c r="A3900">
        <v>3898</v>
      </c>
      <c r="B3900" s="3" t="s">
        <v>3895</v>
      </c>
      <c r="C3900" s="3" t="s">
        <v>8005</v>
      </c>
      <c r="D3900" s="6">
        <v>2500</v>
      </c>
      <c r="E3900" s="8">
        <v>814</v>
      </c>
      <c r="F3900" s="13">
        <f>IFERROR(ROUND(E3900/Q3900,2),0)</f>
        <v>50.88</v>
      </c>
      <c r="G3900" s="10">
        <f>ROUND(E3900/D3900,2)</f>
        <v>0.33</v>
      </c>
      <c r="H3900" s="9" t="s">
        <v>8219</v>
      </c>
      <c r="I3900" t="s">
        <v>8223</v>
      </c>
      <c r="J3900" t="s">
        <v>8245</v>
      </c>
      <c r="K3900">
        <v>1439827200</v>
      </c>
      <c r="L3900">
        <v>1436355270</v>
      </c>
      <c r="M3900" s="20">
        <f>(((K3900/60)/60)/24)+DATE(1970,1,1)</f>
        <v>42233.666666666672</v>
      </c>
      <c r="N3900" s="20">
        <f>(((L3900/60)/60)/24)+DATE(1970,1,1)</f>
        <v>42193.482291666667</v>
      </c>
      <c r="O3900" s="22">
        <f>M3900-N3900</f>
        <v>40.184375000004366</v>
      </c>
      <c r="P3900" t="b">
        <v>0</v>
      </c>
      <c r="Q3900">
        <v>16</v>
      </c>
      <c r="R3900" t="b">
        <v>0</v>
      </c>
      <c r="S3900" t="s">
        <v>8266</v>
      </c>
      <c r="T3900" s="15" t="s">
        <v>8313</v>
      </c>
      <c r="U3900" s="15" t="s">
        <v>8314</v>
      </c>
    </row>
    <row r="3901" spans="1:21" ht="45" x14ac:dyDescent="0.25">
      <c r="A3901">
        <v>3899</v>
      </c>
      <c r="B3901" s="3" t="s">
        <v>3896</v>
      </c>
      <c r="C3901" s="3" t="s">
        <v>8006</v>
      </c>
      <c r="D3901" s="6">
        <v>10000</v>
      </c>
      <c r="E3901" s="8">
        <v>125</v>
      </c>
      <c r="F3901" s="13">
        <f>IFERROR(ROUND(E3901/Q3901,2),0)</f>
        <v>62.5</v>
      </c>
      <c r="G3901" s="10">
        <f>ROUND(E3901/D3901,2)</f>
        <v>0.01</v>
      </c>
      <c r="H3901" s="9" t="s">
        <v>8219</v>
      </c>
      <c r="I3901" t="s">
        <v>8222</v>
      </c>
      <c r="J3901" t="s">
        <v>8244</v>
      </c>
      <c r="K3901">
        <v>1407868561</v>
      </c>
      <c r="L3901">
        <v>1406140561</v>
      </c>
      <c r="M3901" s="20">
        <f>(((K3901/60)/60)/24)+DATE(1970,1,1)</f>
        <v>41863.775011574071</v>
      </c>
      <c r="N3901" s="20">
        <f>(((L3901/60)/60)/24)+DATE(1970,1,1)</f>
        <v>41843.775011574071</v>
      </c>
      <c r="O3901" s="22">
        <f>M3901-N3901</f>
        <v>20</v>
      </c>
      <c r="P3901" t="b">
        <v>0</v>
      </c>
      <c r="Q3901">
        <v>2</v>
      </c>
      <c r="R3901" t="b">
        <v>0</v>
      </c>
      <c r="S3901" t="s">
        <v>8266</v>
      </c>
      <c r="T3901" s="15" t="s">
        <v>8313</v>
      </c>
      <c r="U3901" s="15" t="s">
        <v>8314</v>
      </c>
    </row>
    <row r="3902" spans="1:21" ht="45" x14ac:dyDescent="0.25">
      <c r="A3902">
        <v>3900</v>
      </c>
      <c r="B3902" s="3" t="s">
        <v>3897</v>
      </c>
      <c r="C3902" s="3" t="s">
        <v>8007</v>
      </c>
      <c r="D3902" s="6">
        <v>2500</v>
      </c>
      <c r="E3902" s="8">
        <v>135</v>
      </c>
      <c r="F3902" s="13">
        <f>IFERROR(ROUND(E3902/Q3902,2),0)</f>
        <v>27</v>
      </c>
      <c r="G3902" s="10">
        <f>ROUND(E3902/D3902,2)</f>
        <v>0.05</v>
      </c>
      <c r="H3902" s="9" t="s">
        <v>8219</v>
      </c>
      <c r="I3902" t="s">
        <v>8222</v>
      </c>
      <c r="J3902" t="s">
        <v>8244</v>
      </c>
      <c r="K3902">
        <v>1433988791</v>
      </c>
      <c r="L3902">
        <v>1431396791</v>
      </c>
      <c r="M3902" s="20">
        <f>(((K3902/60)/60)/24)+DATE(1970,1,1)</f>
        <v>42166.092488425929</v>
      </c>
      <c r="N3902" s="20">
        <f>(((L3902/60)/60)/24)+DATE(1970,1,1)</f>
        <v>42136.092488425929</v>
      </c>
      <c r="O3902" s="22">
        <f>M3902-N3902</f>
        <v>30</v>
      </c>
      <c r="P3902" t="b">
        <v>0</v>
      </c>
      <c r="Q3902">
        <v>5</v>
      </c>
      <c r="R3902" t="b">
        <v>0</v>
      </c>
      <c r="S3902" t="s">
        <v>8266</v>
      </c>
      <c r="T3902" s="15" t="s">
        <v>8313</v>
      </c>
      <c r="U3902" s="15" t="s">
        <v>8314</v>
      </c>
    </row>
    <row r="3903" spans="1:21" ht="60" x14ac:dyDescent="0.25">
      <c r="A3903">
        <v>3901</v>
      </c>
      <c r="B3903" s="3" t="s">
        <v>3898</v>
      </c>
      <c r="C3903" s="3" t="s">
        <v>8008</v>
      </c>
      <c r="D3903" s="6">
        <v>3000</v>
      </c>
      <c r="E3903" s="8">
        <v>25</v>
      </c>
      <c r="F3903" s="13">
        <f>IFERROR(ROUND(E3903/Q3903,2),0)</f>
        <v>25</v>
      </c>
      <c r="G3903" s="10">
        <f>ROUND(E3903/D3903,2)</f>
        <v>0.01</v>
      </c>
      <c r="H3903" s="9" t="s">
        <v>8219</v>
      </c>
      <c r="I3903" t="s">
        <v>8222</v>
      </c>
      <c r="J3903" t="s">
        <v>8244</v>
      </c>
      <c r="K3903">
        <v>1450554599</v>
      </c>
      <c r="L3903">
        <v>1447098599</v>
      </c>
      <c r="M3903" s="20">
        <f>(((K3903/60)/60)/24)+DATE(1970,1,1)</f>
        <v>42357.826377314821</v>
      </c>
      <c r="N3903" s="20">
        <f>(((L3903/60)/60)/24)+DATE(1970,1,1)</f>
        <v>42317.826377314821</v>
      </c>
      <c r="O3903" s="22">
        <f>M3903-N3903</f>
        <v>40</v>
      </c>
      <c r="P3903" t="b">
        <v>0</v>
      </c>
      <c r="Q3903">
        <v>1</v>
      </c>
      <c r="R3903" t="b">
        <v>0</v>
      </c>
      <c r="S3903" t="s">
        <v>8266</v>
      </c>
      <c r="T3903" s="15" t="s">
        <v>8313</v>
      </c>
      <c r="U3903" s="15" t="s">
        <v>8314</v>
      </c>
    </row>
    <row r="3904" spans="1:21" ht="60" x14ac:dyDescent="0.25">
      <c r="A3904">
        <v>3902</v>
      </c>
      <c r="B3904" s="3" t="s">
        <v>3899</v>
      </c>
      <c r="C3904" s="3" t="s">
        <v>8009</v>
      </c>
      <c r="D3904" s="6">
        <v>3000</v>
      </c>
      <c r="E3904" s="8">
        <v>1465</v>
      </c>
      <c r="F3904" s="13">
        <f>IFERROR(ROUND(E3904/Q3904,2),0)</f>
        <v>47.26</v>
      </c>
      <c r="G3904" s="10">
        <f>ROUND(E3904/D3904,2)</f>
        <v>0.49</v>
      </c>
      <c r="H3904" s="9" t="s">
        <v>8219</v>
      </c>
      <c r="I3904" t="s">
        <v>8223</v>
      </c>
      <c r="J3904" t="s">
        <v>8245</v>
      </c>
      <c r="K3904">
        <v>1479125642</v>
      </c>
      <c r="L3904">
        <v>1476962042</v>
      </c>
      <c r="M3904" s="20">
        <f>(((K3904/60)/60)/24)+DATE(1970,1,1)</f>
        <v>42688.509745370371</v>
      </c>
      <c r="N3904" s="20">
        <f>(((L3904/60)/60)/24)+DATE(1970,1,1)</f>
        <v>42663.468078703707</v>
      </c>
      <c r="O3904" s="22">
        <f>M3904-N3904</f>
        <v>25.041666666664241</v>
      </c>
      <c r="P3904" t="b">
        <v>0</v>
      </c>
      <c r="Q3904">
        <v>31</v>
      </c>
      <c r="R3904" t="b">
        <v>0</v>
      </c>
      <c r="S3904" t="s">
        <v>8266</v>
      </c>
      <c r="T3904" s="15" t="s">
        <v>8313</v>
      </c>
      <c r="U3904" s="15" t="s">
        <v>8314</v>
      </c>
    </row>
    <row r="3905" spans="1:21" ht="60" x14ac:dyDescent="0.25">
      <c r="A3905">
        <v>3903</v>
      </c>
      <c r="B3905" s="3" t="s">
        <v>3900</v>
      </c>
      <c r="C3905" s="3" t="s">
        <v>8010</v>
      </c>
      <c r="D3905" s="6">
        <v>1500</v>
      </c>
      <c r="E3905" s="8">
        <v>0</v>
      </c>
      <c r="F3905" s="13" t="s">
        <v>7234</v>
      </c>
      <c r="G3905" s="10">
        <f>ROUND(E3905/D3905,2)</f>
        <v>0</v>
      </c>
      <c r="H3905" s="9" t="s">
        <v>8219</v>
      </c>
      <c r="I3905" t="s">
        <v>8222</v>
      </c>
      <c r="J3905" t="s">
        <v>8244</v>
      </c>
      <c r="K3905">
        <v>1439581080</v>
      </c>
      <c r="L3905">
        <v>1435709765</v>
      </c>
      <c r="M3905" s="20">
        <f>(((K3905/60)/60)/24)+DATE(1970,1,1)</f>
        <v>42230.818055555559</v>
      </c>
      <c r="N3905" s="20">
        <f>(((L3905/60)/60)/24)+DATE(1970,1,1)</f>
        <v>42186.01116898148</v>
      </c>
      <c r="O3905" s="22">
        <f>M3905-N3905</f>
        <v>44.806886574078817</v>
      </c>
      <c r="P3905" t="b">
        <v>0</v>
      </c>
      <c r="Q3905" t="s">
        <v>8305</v>
      </c>
      <c r="R3905" t="b">
        <v>0</v>
      </c>
      <c r="S3905" t="s">
        <v>8266</v>
      </c>
      <c r="T3905" s="15" t="s">
        <v>8313</v>
      </c>
      <c r="U3905" s="15" t="s">
        <v>8314</v>
      </c>
    </row>
    <row r="3906" spans="1:21" ht="30" x14ac:dyDescent="0.25">
      <c r="A3906">
        <v>3904</v>
      </c>
      <c r="B3906" s="3" t="s">
        <v>3901</v>
      </c>
      <c r="C3906" s="3" t="s">
        <v>8011</v>
      </c>
      <c r="D3906" s="6">
        <v>10000</v>
      </c>
      <c r="E3906" s="8">
        <v>3</v>
      </c>
      <c r="F3906" s="13">
        <f>IFERROR(ROUND(E3906/Q3906,2),0)</f>
        <v>1.5</v>
      </c>
      <c r="G3906" s="10">
        <f>ROUND(E3906/D3906,2)</f>
        <v>0</v>
      </c>
      <c r="H3906" s="9" t="s">
        <v>8219</v>
      </c>
      <c r="I3906" t="s">
        <v>8222</v>
      </c>
      <c r="J3906" t="s">
        <v>8244</v>
      </c>
      <c r="K3906">
        <v>1429074240</v>
      </c>
      <c r="L3906">
        <v>1427866200</v>
      </c>
      <c r="M3906" s="20">
        <f>(((K3906/60)/60)/24)+DATE(1970,1,1)</f>
        <v>42109.211111111115</v>
      </c>
      <c r="N3906" s="20">
        <f>(((L3906/60)/60)/24)+DATE(1970,1,1)</f>
        <v>42095.229166666672</v>
      </c>
      <c r="O3906" s="22">
        <f>M3906-N3906</f>
        <v>13.981944444443798</v>
      </c>
      <c r="P3906" t="b">
        <v>0</v>
      </c>
      <c r="Q3906">
        <v>2</v>
      </c>
      <c r="R3906" t="b">
        <v>0</v>
      </c>
      <c r="S3906" t="s">
        <v>8266</v>
      </c>
      <c r="T3906" s="15" t="s">
        <v>8313</v>
      </c>
      <c r="U3906" s="15" t="s">
        <v>8314</v>
      </c>
    </row>
    <row r="3907" spans="1:21" ht="60" x14ac:dyDescent="0.25">
      <c r="A3907">
        <v>3905</v>
      </c>
      <c r="B3907" s="3" t="s">
        <v>3902</v>
      </c>
      <c r="C3907" s="3" t="s">
        <v>8012</v>
      </c>
      <c r="D3907" s="6">
        <v>1500</v>
      </c>
      <c r="E3907" s="8">
        <v>173</v>
      </c>
      <c r="F3907" s="13">
        <f>IFERROR(ROUND(E3907/Q3907,2),0)</f>
        <v>24.71</v>
      </c>
      <c r="G3907" s="10">
        <f>ROUND(E3907/D3907,2)</f>
        <v>0.12</v>
      </c>
      <c r="H3907" s="9" t="s">
        <v>8219</v>
      </c>
      <c r="I3907" t="s">
        <v>8223</v>
      </c>
      <c r="J3907" t="s">
        <v>8245</v>
      </c>
      <c r="K3907">
        <v>1434063600</v>
      </c>
      <c r="L3907">
        <v>1430405903</v>
      </c>
      <c r="M3907" s="20">
        <f>(((K3907/60)/60)/24)+DATE(1970,1,1)</f>
        <v>42166.958333333328</v>
      </c>
      <c r="N3907" s="20">
        <f>(((L3907/60)/60)/24)+DATE(1970,1,1)</f>
        <v>42124.623877314814</v>
      </c>
      <c r="O3907" s="22">
        <f>M3907-N3907</f>
        <v>42.334456018514175</v>
      </c>
      <c r="P3907" t="b">
        <v>0</v>
      </c>
      <c r="Q3907">
        <v>7</v>
      </c>
      <c r="R3907" t="b">
        <v>0</v>
      </c>
      <c r="S3907" t="s">
        <v>8266</v>
      </c>
      <c r="T3907" s="15" t="s">
        <v>8313</v>
      </c>
      <c r="U3907" s="15" t="s">
        <v>8314</v>
      </c>
    </row>
    <row r="3908" spans="1:21" ht="45" x14ac:dyDescent="0.25">
      <c r="A3908">
        <v>3906</v>
      </c>
      <c r="B3908" s="3" t="s">
        <v>3903</v>
      </c>
      <c r="C3908" s="3" t="s">
        <v>8013</v>
      </c>
      <c r="D3908" s="6">
        <v>1500</v>
      </c>
      <c r="E3908" s="8">
        <v>1010</v>
      </c>
      <c r="F3908" s="13">
        <f>IFERROR(ROUND(E3908/Q3908,2),0)</f>
        <v>63.13</v>
      </c>
      <c r="G3908" s="10">
        <f>ROUND(E3908/D3908,2)</f>
        <v>0.67</v>
      </c>
      <c r="H3908" s="9" t="s">
        <v>8219</v>
      </c>
      <c r="I3908" t="s">
        <v>8223</v>
      </c>
      <c r="J3908" t="s">
        <v>8245</v>
      </c>
      <c r="K3908">
        <v>1435325100</v>
      </c>
      <c r="L3908">
        <v>1432072893</v>
      </c>
      <c r="M3908" s="20">
        <f>(((K3908/60)/60)/24)+DATE(1970,1,1)</f>
        <v>42181.559027777781</v>
      </c>
      <c r="N3908" s="20">
        <f>(((L3908/60)/60)/24)+DATE(1970,1,1)</f>
        <v>42143.917743055557</v>
      </c>
      <c r="O3908" s="22">
        <f>M3908-N3908</f>
        <v>37.641284722223645</v>
      </c>
      <c r="P3908" t="b">
        <v>0</v>
      </c>
      <c r="Q3908">
        <v>16</v>
      </c>
      <c r="R3908" t="b">
        <v>0</v>
      </c>
      <c r="S3908" t="s">
        <v>8266</v>
      </c>
      <c r="T3908" s="15" t="s">
        <v>8313</v>
      </c>
      <c r="U3908" s="15" t="s">
        <v>8314</v>
      </c>
    </row>
    <row r="3909" spans="1:21" ht="45" x14ac:dyDescent="0.25">
      <c r="A3909">
        <v>3907</v>
      </c>
      <c r="B3909" s="3" t="s">
        <v>3904</v>
      </c>
      <c r="C3909" s="3" t="s">
        <v>8014</v>
      </c>
      <c r="D3909" s="6">
        <v>1000</v>
      </c>
      <c r="E3909" s="8">
        <v>153</v>
      </c>
      <c r="F3909" s="13">
        <f>IFERROR(ROUND(E3909/Q3909,2),0)</f>
        <v>38.25</v>
      </c>
      <c r="G3909" s="10">
        <f>ROUND(E3909/D3909,2)</f>
        <v>0.15</v>
      </c>
      <c r="H3909" s="9" t="s">
        <v>8219</v>
      </c>
      <c r="I3909" t="s">
        <v>8222</v>
      </c>
      <c r="J3909" t="s">
        <v>8244</v>
      </c>
      <c r="K3909">
        <v>1414354080</v>
      </c>
      <c r="L3909">
        <v>1411587606</v>
      </c>
      <c r="M3909" s="20">
        <f>(((K3909/60)/60)/24)+DATE(1970,1,1)</f>
        <v>41938.838888888888</v>
      </c>
      <c r="N3909" s="20">
        <f>(((L3909/60)/60)/24)+DATE(1970,1,1)</f>
        <v>41906.819513888891</v>
      </c>
      <c r="O3909" s="22">
        <f>M3909-N3909</f>
        <v>32.019374999996217</v>
      </c>
      <c r="P3909" t="b">
        <v>0</v>
      </c>
      <c r="Q3909">
        <v>4</v>
      </c>
      <c r="R3909" t="b">
        <v>0</v>
      </c>
      <c r="S3909" t="s">
        <v>8266</v>
      </c>
      <c r="T3909" s="15" t="s">
        <v>8313</v>
      </c>
      <c r="U3909" s="15" t="s">
        <v>8314</v>
      </c>
    </row>
    <row r="3910" spans="1:21" ht="60" x14ac:dyDescent="0.25">
      <c r="A3910">
        <v>3908</v>
      </c>
      <c r="B3910" s="3" t="s">
        <v>3905</v>
      </c>
      <c r="C3910" s="3" t="s">
        <v>8015</v>
      </c>
      <c r="D3910" s="6">
        <v>750</v>
      </c>
      <c r="E3910" s="8">
        <v>65</v>
      </c>
      <c r="F3910" s="13">
        <f>IFERROR(ROUND(E3910/Q3910,2),0)</f>
        <v>16.25</v>
      </c>
      <c r="G3910" s="10">
        <f>ROUND(E3910/D3910,2)</f>
        <v>0.09</v>
      </c>
      <c r="H3910" s="9" t="s">
        <v>8219</v>
      </c>
      <c r="I3910" t="s">
        <v>8222</v>
      </c>
      <c r="J3910" t="s">
        <v>8244</v>
      </c>
      <c r="K3910">
        <v>1406603696</v>
      </c>
      <c r="L3910">
        <v>1405307696</v>
      </c>
      <c r="M3910" s="20">
        <f>(((K3910/60)/60)/24)+DATE(1970,1,1)</f>
        <v>41849.135370370372</v>
      </c>
      <c r="N3910" s="20">
        <f>(((L3910/60)/60)/24)+DATE(1970,1,1)</f>
        <v>41834.135370370372</v>
      </c>
      <c r="O3910" s="22">
        <f>M3910-N3910</f>
        <v>15</v>
      </c>
      <c r="P3910" t="b">
        <v>0</v>
      </c>
      <c r="Q3910">
        <v>4</v>
      </c>
      <c r="R3910" t="b">
        <v>0</v>
      </c>
      <c r="S3910" t="s">
        <v>8266</v>
      </c>
      <c r="T3910" s="15" t="s">
        <v>8313</v>
      </c>
      <c r="U3910" s="15" t="s">
        <v>8314</v>
      </c>
    </row>
    <row r="3911" spans="1:21" ht="45" x14ac:dyDescent="0.25">
      <c r="A3911">
        <v>3909</v>
      </c>
      <c r="B3911" s="3" t="s">
        <v>3906</v>
      </c>
      <c r="C3911" s="3" t="s">
        <v>8016</v>
      </c>
      <c r="D3911" s="6">
        <v>60000</v>
      </c>
      <c r="E3911" s="8">
        <v>135</v>
      </c>
      <c r="F3911" s="13">
        <f>IFERROR(ROUND(E3911/Q3911,2),0)</f>
        <v>33.75</v>
      </c>
      <c r="G3911" s="10">
        <f>ROUND(E3911/D3911,2)</f>
        <v>0</v>
      </c>
      <c r="H3911" s="9" t="s">
        <v>8219</v>
      </c>
      <c r="I3911" t="s">
        <v>8222</v>
      </c>
      <c r="J3911" t="s">
        <v>8244</v>
      </c>
      <c r="K3911">
        <v>1410424642</v>
      </c>
      <c r="L3911">
        <v>1407832642</v>
      </c>
      <c r="M3911" s="20">
        <f>(((K3911/60)/60)/24)+DATE(1970,1,1)</f>
        <v>41893.359282407408</v>
      </c>
      <c r="N3911" s="20">
        <f>(((L3911/60)/60)/24)+DATE(1970,1,1)</f>
        <v>41863.359282407408</v>
      </c>
      <c r="O3911" s="22">
        <f>M3911-N3911</f>
        <v>30</v>
      </c>
      <c r="P3911" t="b">
        <v>0</v>
      </c>
      <c r="Q3911">
        <v>4</v>
      </c>
      <c r="R3911" t="b">
        <v>0</v>
      </c>
      <c r="S3911" t="s">
        <v>8266</v>
      </c>
      <c r="T3911" s="15" t="s">
        <v>8313</v>
      </c>
      <c r="U3911" s="15" t="s">
        <v>8314</v>
      </c>
    </row>
    <row r="3912" spans="1:21" ht="45" x14ac:dyDescent="0.25">
      <c r="A3912">
        <v>3910</v>
      </c>
      <c r="B3912" s="3" t="s">
        <v>3907</v>
      </c>
      <c r="C3912" s="3" t="s">
        <v>8017</v>
      </c>
      <c r="D3912" s="6">
        <v>6000</v>
      </c>
      <c r="E3912" s="8">
        <v>185</v>
      </c>
      <c r="F3912" s="13">
        <f>IFERROR(ROUND(E3912/Q3912,2),0)</f>
        <v>61.67</v>
      </c>
      <c r="G3912" s="10">
        <f>ROUND(E3912/D3912,2)</f>
        <v>0.03</v>
      </c>
      <c r="H3912" s="9" t="s">
        <v>8219</v>
      </c>
      <c r="I3912" t="s">
        <v>8222</v>
      </c>
      <c r="J3912" t="s">
        <v>8244</v>
      </c>
      <c r="K3912">
        <v>1441649397</v>
      </c>
      <c r="L3912">
        <v>1439057397</v>
      </c>
      <c r="M3912" s="20">
        <f>(((K3912/60)/60)/24)+DATE(1970,1,1)</f>
        <v>42254.756909722222</v>
      </c>
      <c r="N3912" s="20">
        <f>(((L3912/60)/60)/24)+DATE(1970,1,1)</f>
        <v>42224.756909722222</v>
      </c>
      <c r="O3912" s="22">
        <f>M3912-N3912</f>
        <v>30</v>
      </c>
      <c r="P3912" t="b">
        <v>0</v>
      </c>
      <c r="Q3912">
        <v>3</v>
      </c>
      <c r="R3912" t="b">
        <v>0</v>
      </c>
      <c r="S3912" t="s">
        <v>8266</v>
      </c>
      <c r="T3912" s="15" t="s">
        <v>8313</v>
      </c>
      <c r="U3912" s="15" t="s">
        <v>8314</v>
      </c>
    </row>
    <row r="3913" spans="1:21" ht="45" x14ac:dyDescent="0.25">
      <c r="A3913">
        <v>3911</v>
      </c>
      <c r="B3913" s="3" t="s">
        <v>3908</v>
      </c>
      <c r="C3913" s="3" t="s">
        <v>8018</v>
      </c>
      <c r="D3913" s="6">
        <v>8000</v>
      </c>
      <c r="E3913" s="8">
        <v>2993</v>
      </c>
      <c r="F3913" s="13">
        <f>IFERROR(ROUND(E3913/Q3913,2),0)</f>
        <v>83.14</v>
      </c>
      <c r="G3913" s="10">
        <f>ROUND(E3913/D3913,2)</f>
        <v>0.37</v>
      </c>
      <c r="H3913" s="9" t="s">
        <v>8219</v>
      </c>
      <c r="I3913" t="s">
        <v>8222</v>
      </c>
      <c r="J3913" t="s">
        <v>8244</v>
      </c>
      <c r="K3913">
        <v>1417033777</v>
      </c>
      <c r="L3913">
        <v>1414438177</v>
      </c>
      <c r="M3913" s="20">
        <f>(((K3913/60)/60)/24)+DATE(1970,1,1)</f>
        <v>41969.853900462964</v>
      </c>
      <c r="N3913" s="20">
        <f>(((L3913/60)/60)/24)+DATE(1970,1,1)</f>
        <v>41939.8122337963</v>
      </c>
      <c r="O3913" s="22">
        <f>M3913-N3913</f>
        <v>30.041666666664241</v>
      </c>
      <c r="P3913" t="b">
        <v>0</v>
      </c>
      <c r="Q3913">
        <v>36</v>
      </c>
      <c r="R3913" t="b">
        <v>0</v>
      </c>
      <c r="S3913" t="s">
        <v>8266</v>
      </c>
      <c r="T3913" s="15" t="s">
        <v>8313</v>
      </c>
      <c r="U3913" s="15" t="s">
        <v>8314</v>
      </c>
    </row>
    <row r="3914" spans="1:21" ht="45" x14ac:dyDescent="0.25">
      <c r="A3914">
        <v>3912</v>
      </c>
      <c r="B3914" s="3" t="s">
        <v>3909</v>
      </c>
      <c r="C3914" s="3" t="s">
        <v>8019</v>
      </c>
      <c r="D3914" s="6">
        <v>15000</v>
      </c>
      <c r="E3914" s="8">
        <v>1</v>
      </c>
      <c r="F3914" s="13">
        <f>IFERROR(ROUND(E3914/Q3914,2),0)</f>
        <v>1</v>
      </c>
      <c r="G3914" s="10">
        <f>ROUND(E3914/D3914,2)</f>
        <v>0</v>
      </c>
      <c r="H3914" s="9" t="s">
        <v>8219</v>
      </c>
      <c r="I3914" t="s">
        <v>8222</v>
      </c>
      <c r="J3914" t="s">
        <v>8244</v>
      </c>
      <c r="K3914">
        <v>1429936500</v>
      </c>
      <c r="L3914">
        <v>1424759330</v>
      </c>
      <c r="M3914" s="20">
        <f>(((K3914/60)/60)/24)+DATE(1970,1,1)</f>
        <v>42119.190972222219</v>
      </c>
      <c r="N3914" s="20">
        <f>(((L3914/60)/60)/24)+DATE(1970,1,1)</f>
        <v>42059.270023148143</v>
      </c>
      <c r="O3914" s="22">
        <f>M3914-N3914</f>
        <v>59.920949074075907</v>
      </c>
      <c r="P3914" t="b">
        <v>0</v>
      </c>
      <c r="Q3914">
        <v>1</v>
      </c>
      <c r="R3914" t="b">
        <v>0</v>
      </c>
      <c r="S3914" t="s">
        <v>8266</v>
      </c>
      <c r="T3914" s="15" t="s">
        <v>8313</v>
      </c>
      <c r="U3914" s="15" t="s">
        <v>8314</v>
      </c>
    </row>
    <row r="3915" spans="1:21" ht="45" x14ac:dyDescent="0.25">
      <c r="A3915">
        <v>3913</v>
      </c>
      <c r="B3915" s="3" t="s">
        <v>3910</v>
      </c>
      <c r="C3915" s="3" t="s">
        <v>8020</v>
      </c>
      <c r="D3915" s="6">
        <v>10000</v>
      </c>
      <c r="E3915" s="8">
        <v>1000</v>
      </c>
      <c r="F3915" s="13">
        <f>IFERROR(ROUND(E3915/Q3915,2),0)</f>
        <v>142.86000000000001</v>
      </c>
      <c r="G3915" s="10">
        <f>ROUND(E3915/D3915,2)</f>
        <v>0.1</v>
      </c>
      <c r="H3915" s="9" t="s">
        <v>8219</v>
      </c>
      <c r="I3915" t="s">
        <v>8222</v>
      </c>
      <c r="J3915" t="s">
        <v>8244</v>
      </c>
      <c r="K3915">
        <v>1448863449</v>
      </c>
      <c r="L3915">
        <v>1446267849</v>
      </c>
      <c r="M3915" s="20">
        <f>(((K3915/60)/60)/24)+DATE(1970,1,1)</f>
        <v>42338.252881944441</v>
      </c>
      <c r="N3915" s="20">
        <f>(((L3915/60)/60)/24)+DATE(1970,1,1)</f>
        <v>42308.211215277777</v>
      </c>
      <c r="O3915" s="22">
        <f>M3915-N3915</f>
        <v>30.041666666664241</v>
      </c>
      <c r="P3915" t="b">
        <v>0</v>
      </c>
      <c r="Q3915">
        <v>7</v>
      </c>
      <c r="R3915" t="b">
        <v>0</v>
      </c>
      <c r="S3915" t="s">
        <v>8266</v>
      </c>
      <c r="T3915" s="15" t="s">
        <v>8313</v>
      </c>
      <c r="U3915" s="15" t="s">
        <v>8314</v>
      </c>
    </row>
    <row r="3916" spans="1:21" ht="60" x14ac:dyDescent="0.25">
      <c r="A3916">
        <v>3914</v>
      </c>
      <c r="B3916" s="3" t="s">
        <v>3911</v>
      </c>
      <c r="C3916" s="3" t="s">
        <v>8021</v>
      </c>
      <c r="D3916" s="6">
        <v>2500</v>
      </c>
      <c r="E3916" s="8">
        <v>909</v>
      </c>
      <c r="F3916" s="13">
        <f>IFERROR(ROUND(E3916/Q3916,2),0)</f>
        <v>33.67</v>
      </c>
      <c r="G3916" s="10">
        <f>ROUND(E3916/D3916,2)</f>
        <v>0.36</v>
      </c>
      <c r="H3916" s="9" t="s">
        <v>8219</v>
      </c>
      <c r="I3916" t="s">
        <v>8223</v>
      </c>
      <c r="J3916" t="s">
        <v>8245</v>
      </c>
      <c r="K3916">
        <v>1431298740</v>
      </c>
      <c r="L3916">
        <v>1429558756</v>
      </c>
      <c r="M3916" s="20">
        <f>(((K3916/60)/60)/24)+DATE(1970,1,1)</f>
        <v>42134.957638888889</v>
      </c>
      <c r="N3916" s="20">
        <f>(((L3916/60)/60)/24)+DATE(1970,1,1)</f>
        <v>42114.818935185183</v>
      </c>
      <c r="O3916" s="22">
        <f>M3916-N3916</f>
        <v>20.138703703705687</v>
      </c>
      <c r="P3916" t="b">
        <v>0</v>
      </c>
      <c r="Q3916">
        <v>27</v>
      </c>
      <c r="R3916" t="b">
        <v>0</v>
      </c>
      <c r="S3916" t="s">
        <v>8266</v>
      </c>
      <c r="T3916" s="15" t="s">
        <v>8313</v>
      </c>
      <c r="U3916" s="15" t="s">
        <v>8314</v>
      </c>
    </row>
    <row r="3917" spans="1:21" ht="60" x14ac:dyDescent="0.25">
      <c r="A3917">
        <v>3915</v>
      </c>
      <c r="B3917" s="3" t="s">
        <v>3912</v>
      </c>
      <c r="C3917" s="3" t="s">
        <v>8022</v>
      </c>
      <c r="D3917" s="6">
        <v>1500</v>
      </c>
      <c r="E3917" s="8">
        <v>5</v>
      </c>
      <c r="F3917" s="13">
        <f>IFERROR(ROUND(E3917/Q3917,2),0)</f>
        <v>5</v>
      </c>
      <c r="G3917" s="10">
        <f>ROUND(E3917/D3917,2)</f>
        <v>0</v>
      </c>
      <c r="H3917" s="9" t="s">
        <v>8219</v>
      </c>
      <c r="I3917" t="s">
        <v>8223</v>
      </c>
      <c r="J3917" t="s">
        <v>8245</v>
      </c>
      <c r="K3917">
        <v>1464824309</v>
      </c>
      <c r="L3917">
        <v>1462232309</v>
      </c>
      <c r="M3917" s="20">
        <f>(((K3917/60)/60)/24)+DATE(1970,1,1)</f>
        <v>42522.98505787037</v>
      </c>
      <c r="N3917" s="20">
        <f>(((L3917/60)/60)/24)+DATE(1970,1,1)</f>
        <v>42492.98505787037</v>
      </c>
      <c r="O3917" s="22">
        <f>M3917-N3917</f>
        <v>30</v>
      </c>
      <c r="P3917" t="b">
        <v>0</v>
      </c>
      <c r="Q3917">
        <v>1</v>
      </c>
      <c r="R3917" t="b">
        <v>0</v>
      </c>
      <c r="S3917" t="s">
        <v>8266</v>
      </c>
      <c r="T3917" s="15" t="s">
        <v>8313</v>
      </c>
      <c r="U3917" s="15" t="s">
        <v>8314</v>
      </c>
    </row>
    <row r="3918" spans="1:21" ht="60" x14ac:dyDescent="0.25">
      <c r="A3918">
        <v>3916</v>
      </c>
      <c r="B3918" s="3" t="s">
        <v>3913</v>
      </c>
      <c r="C3918" s="3" t="s">
        <v>8023</v>
      </c>
      <c r="D3918" s="6">
        <v>2000</v>
      </c>
      <c r="E3918" s="8">
        <v>0</v>
      </c>
      <c r="F3918" s="13" t="s">
        <v>7234</v>
      </c>
      <c r="G3918" s="10">
        <f>ROUND(E3918/D3918,2)</f>
        <v>0</v>
      </c>
      <c r="H3918" s="9" t="s">
        <v>8219</v>
      </c>
      <c r="I3918" t="s">
        <v>8230</v>
      </c>
      <c r="J3918" t="s">
        <v>8251</v>
      </c>
      <c r="K3918">
        <v>1464952752</v>
      </c>
      <c r="L3918">
        <v>1462360752</v>
      </c>
      <c r="M3918" s="20">
        <f>(((K3918/60)/60)/24)+DATE(1970,1,1)</f>
        <v>42524.471666666665</v>
      </c>
      <c r="N3918" s="20">
        <f>(((L3918/60)/60)/24)+DATE(1970,1,1)</f>
        <v>42494.471666666665</v>
      </c>
      <c r="O3918" s="22">
        <f>M3918-N3918</f>
        <v>30</v>
      </c>
      <c r="P3918" t="b">
        <v>0</v>
      </c>
      <c r="Q3918" t="s">
        <v>8305</v>
      </c>
      <c r="R3918" t="b">
        <v>0</v>
      </c>
      <c r="S3918" t="s">
        <v>8266</v>
      </c>
      <c r="T3918" s="15" t="s">
        <v>8313</v>
      </c>
      <c r="U3918" s="15" t="s">
        <v>8314</v>
      </c>
    </row>
    <row r="3919" spans="1:21" ht="45" x14ac:dyDescent="0.25">
      <c r="A3919">
        <v>3917</v>
      </c>
      <c r="B3919" s="3" t="s">
        <v>3914</v>
      </c>
      <c r="C3919" s="3" t="s">
        <v>8024</v>
      </c>
      <c r="D3919" s="6">
        <v>3500</v>
      </c>
      <c r="E3919" s="8">
        <v>10</v>
      </c>
      <c r="F3919" s="13">
        <f>IFERROR(ROUND(E3919/Q3919,2),0)</f>
        <v>10</v>
      </c>
      <c r="G3919" s="10">
        <f>ROUND(E3919/D3919,2)</f>
        <v>0</v>
      </c>
      <c r="H3919" s="9" t="s">
        <v>8219</v>
      </c>
      <c r="I3919" t="s">
        <v>8223</v>
      </c>
      <c r="J3919" t="s">
        <v>8245</v>
      </c>
      <c r="K3919">
        <v>1410439161</v>
      </c>
      <c r="L3919">
        <v>1407847161</v>
      </c>
      <c r="M3919" s="20">
        <f>(((K3919/60)/60)/24)+DATE(1970,1,1)</f>
        <v>41893.527326388888</v>
      </c>
      <c r="N3919" s="20">
        <f>(((L3919/60)/60)/24)+DATE(1970,1,1)</f>
        <v>41863.527326388888</v>
      </c>
      <c r="O3919" s="22">
        <f>M3919-N3919</f>
        <v>30</v>
      </c>
      <c r="P3919" t="b">
        <v>0</v>
      </c>
      <c r="Q3919">
        <v>1</v>
      </c>
      <c r="R3919" t="b">
        <v>0</v>
      </c>
      <c r="S3919" t="s">
        <v>8266</v>
      </c>
      <c r="T3919" s="15" t="s">
        <v>8313</v>
      </c>
      <c r="U3919" s="15" t="s">
        <v>8314</v>
      </c>
    </row>
    <row r="3920" spans="1:21" ht="60" x14ac:dyDescent="0.25">
      <c r="A3920">
        <v>3918</v>
      </c>
      <c r="B3920" s="3" t="s">
        <v>3915</v>
      </c>
      <c r="C3920" s="3" t="s">
        <v>8025</v>
      </c>
      <c r="D3920" s="6">
        <v>60000</v>
      </c>
      <c r="E3920" s="8">
        <v>120</v>
      </c>
      <c r="F3920" s="13">
        <f>IFERROR(ROUND(E3920/Q3920,2),0)</f>
        <v>40</v>
      </c>
      <c r="G3920" s="10">
        <f>ROUND(E3920/D3920,2)</f>
        <v>0</v>
      </c>
      <c r="H3920" s="9" t="s">
        <v>8219</v>
      </c>
      <c r="I3920" t="s">
        <v>8223</v>
      </c>
      <c r="J3920" t="s">
        <v>8245</v>
      </c>
      <c r="K3920">
        <v>1407168000</v>
      </c>
      <c r="L3920">
        <v>1406131023</v>
      </c>
      <c r="M3920" s="20">
        <f>(((K3920/60)/60)/24)+DATE(1970,1,1)</f>
        <v>41855.666666666664</v>
      </c>
      <c r="N3920" s="20">
        <f>(((L3920/60)/60)/24)+DATE(1970,1,1)</f>
        <v>41843.664618055554</v>
      </c>
      <c r="O3920" s="22">
        <f>M3920-N3920</f>
        <v>12.002048611109785</v>
      </c>
      <c r="P3920" t="b">
        <v>0</v>
      </c>
      <c r="Q3920">
        <v>3</v>
      </c>
      <c r="R3920" t="b">
        <v>0</v>
      </c>
      <c r="S3920" t="s">
        <v>8266</v>
      </c>
      <c r="T3920" s="15" t="s">
        <v>8313</v>
      </c>
      <c r="U3920" s="15" t="s">
        <v>8314</v>
      </c>
    </row>
    <row r="3921" spans="1:21" ht="45" x14ac:dyDescent="0.25">
      <c r="A3921">
        <v>3919</v>
      </c>
      <c r="B3921" s="3" t="s">
        <v>3916</v>
      </c>
      <c r="C3921" s="3" t="s">
        <v>8026</v>
      </c>
      <c r="D3921" s="6">
        <v>5000</v>
      </c>
      <c r="E3921" s="8">
        <v>90</v>
      </c>
      <c r="F3921" s="13">
        <f>IFERROR(ROUND(E3921/Q3921,2),0)</f>
        <v>30</v>
      </c>
      <c r="G3921" s="10">
        <f>ROUND(E3921/D3921,2)</f>
        <v>0.02</v>
      </c>
      <c r="H3921" s="9" t="s">
        <v>8219</v>
      </c>
      <c r="I3921" t="s">
        <v>8223</v>
      </c>
      <c r="J3921" t="s">
        <v>8245</v>
      </c>
      <c r="K3921">
        <v>1453075200</v>
      </c>
      <c r="L3921">
        <v>1450628773</v>
      </c>
      <c r="M3921" s="20">
        <f>(((K3921/60)/60)/24)+DATE(1970,1,1)</f>
        <v>42387</v>
      </c>
      <c r="N3921" s="20">
        <f>(((L3921/60)/60)/24)+DATE(1970,1,1)</f>
        <v>42358.684872685189</v>
      </c>
      <c r="O3921" s="22">
        <f>M3921-N3921</f>
        <v>28.315127314810525</v>
      </c>
      <c r="P3921" t="b">
        <v>0</v>
      </c>
      <c r="Q3921">
        <v>3</v>
      </c>
      <c r="R3921" t="b">
        <v>0</v>
      </c>
      <c r="S3921" t="s">
        <v>8266</v>
      </c>
      <c r="T3921" s="15" t="s">
        <v>8313</v>
      </c>
      <c r="U3921" s="15" t="s">
        <v>8314</v>
      </c>
    </row>
    <row r="3922" spans="1:21" ht="60" x14ac:dyDescent="0.25">
      <c r="A3922">
        <v>3920</v>
      </c>
      <c r="B3922" s="3" t="s">
        <v>3917</v>
      </c>
      <c r="C3922" s="3" t="s">
        <v>8027</v>
      </c>
      <c r="D3922" s="6">
        <v>2500</v>
      </c>
      <c r="E3922" s="8">
        <v>135</v>
      </c>
      <c r="F3922" s="13">
        <f>IFERROR(ROUND(E3922/Q3922,2),0)</f>
        <v>45</v>
      </c>
      <c r="G3922" s="10">
        <f>ROUND(E3922/D3922,2)</f>
        <v>0.05</v>
      </c>
      <c r="H3922" s="9" t="s">
        <v>8219</v>
      </c>
      <c r="I3922" t="s">
        <v>8223</v>
      </c>
      <c r="J3922" t="s">
        <v>8245</v>
      </c>
      <c r="K3922">
        <v>1479032260</v>
      </c>
      <c r="L3922">
        <v>1476436660</v>
      </c>
      <c r="M3922" s="20">
        <f>(((K3922/60)/60)/24)+DATE(1970,1,1)</f>
        <v>42687.428935185191</v>
      </c>
      <c r="N3922" s="20">
        <f>(((L3922/60)/60)/24)+DATE(1970,1,1)</f>
        <v>42657.38726851852</v>
      </c>
      <c r="O3922" s="22">
        <f>M3922-N3922</f>
        <v>30.041666666671517</v>
      </c>
      <c r="P3922" t="b">
        <v>0</v>
      </c>
      <c r="Q3922">
        <v>3</v>
      </c>
      <c r="R3922" t="b">
        <v>0</v>
      </c>
      <c r="S3922" t="s">
        <v>8266</v>
      </c>
      <c r="T3922" s="15" t="s">
        <v>8313</v>
      </c>
      <c r="U3922" s="15" t="s">
        <v>8314</v>
      </c>
    </row>
    <row r="3923" spans="1:21" ht="60" x14ac:dyDescent="0.25">
      <c r="A3923">
        <v>3921</v>
      </c>
      <c r="B3923" s="3" t="s">
        <v>3918</v>
      </c>
      <c r="C3923" s="3" t="s">
        <v>8028</v>
      </c>
      <c r="D3923" s="6">
        <v>3000</v>
      </c>
      <c r="E3923" s="8">
        <v>0</v>
      </c>
      <c r="F3923" s="13" t="s">
        <v>7234</v>
      </c>
      <c r="G3923" s="10">
        <f>ROUND(E3923/D3923,2)</f>
        <v>0</v>
      </c>
      <c r="H3923" s="9" t="s">
        <v>8219</v>
      </c>
      <c r="I3923" t="s">
        <v>8223</v>
      </c>
      <c r="J3923" t="s">
        <v>8245</v>
      </c>
      <c r="K3923">
        <v>1414346400</v>
      </c>
      <c r="L3923">
        <v>1413291655</v>
      </c>
      <c r="M3923" s="20">
        <f>(((K3923/60)/60)/24)+DATE(1970,1,1)</f>
        <v>41938.75</v>
      </c>
      <c r="N3923" s="20">
        <f>(((L3923/60)/60)/24)+DATE(1970,1,1)</f>
        <v>41926.542303240742</v>
      </c>
      <c r="O3923" s="22">
        <f>M3923-N3923</f>
        <v>12.207696759258397</v>
      </c>
      <c r="P3923" t="b">
        <v>0</v>
      </c>
      <c r="Q3923" t="s">
        <v>8305</v>
      </c>
      <c r="R3923" t="b">
        <v>0</v>
      </c>
      <c r="S3923" t="s">
        <v>8266</v>
      </c>
      <c r="T3923" s="15" t="s">
        <v>8313</v>
      </c>
      <c r="U3923" s="15" t="s">
        <v>8314</v>
      </c>
    </row>
    <row r="3924" spans="1:21" ht="60" x14ac:dyDescent="0.25">
      <c r="A3924">
        <v>3922</v>
      </c>
      <c r="B3924" s="3" t="s">
        <v>3919</v>
      </c>
      <c r="C3924" s="3" t="s">
        <v>8029</v>
      </c>
      <c r="D3924" s="6">
        <v>750</v>
      </c>
      <c r="E3924" s="8">
        <v>61</v>
      </c>
      <c r="F3924" s="13">
        <f>IFERROR(ROUND(E3924/Q3924,2),0)</f>
        <v>10.17</v>
      </c>
      <c r="G3924" s="10">
        <f>ROUND(E3924/D3924,2)</f>
        <v>0.08</v>
      </c>
      <c r="H3924" s="9" t="s">
        <v>8219</v>
      </c>
      <c r="I3924" t="s">
        <v>8222</v>
      </c>
      <c r="J3924" t="s">
        <v>8244</v>
      </c>
      <c r="K3924">
        <v>1425337200</v>
      </c>
      <c r="L3924">
        <v>1421432810</v>
      </c>
      <c r="M3924" s="20">
        <f>(((K3924/60)/60)/24)+DATE(1970,1,1)</f>
        <v>42065.958333333328</v>
      </c>
      <c r="N3924" s="20">
        <f>(((L3924/60)/60)/24)+DATE(1970,1,1)</f>
        <v>42020.768634259264</v>
      </c>
      <c r="O3924" s="22">
        <f>M3924-N3924</f>
        <v>45.189699074064265</v>
      </c>
      <c r="P3924" t="b">
        <v>0</v>
      </c>
      <c r="Q3924">
        <v>6</v>
      </c>
      <c r="R3924" t="b">
        <v>0</v>
      </c>
      <c r="S3924" t="s">
        <v>8266</v>
      </c>
      <c r="T3924" s="15" t="s">
        <v>8313</v>
      </c>
      <c r="U3924" s="15" t="s">
        <v>8314</v>
      </c>
    </row>
    <row r="3925" spans="1:21" ht="60" x14ac:dyDescent="0.25">
      <c r="A3925">
        <v>3923</v>
      </c>
      <c r="B3925" s="3" t="s">
        <v>3920</v>
      </c>
      <c r="C3925" s="3" t="s">
        <v>8030</v>
      </c>
      <c r="D3925" s="6">
        <v>11500</v>
      </c>
      <c r="E3925" s="8">
        <v>1384</v>
      </c>
      <c r="F3925" s="13">
        <f>IFERROR(ROUND(E3925/Q3925,2),0)</f>
        <v>81.41</v>
      </c>
      <c r="G3925" s="10">
        <f>ROUND(E3925/D3925,2)</f>
        <v>0.12</v>
      </c>
      <c r="H3925" s="9" t="s">
        <v>8219</v>
      </c>
      <c r="I3925" t="s">
        <v>8223</v>
      </c>
      <c r="J3925" t="s">
        <v>8245</v>
      </c>
      <c r="K3925">
        <v>1428622271</v>
      </c>
      <c r="L3925">
        <v>1426203071</v>
      </c>
      <c r="M3925" s="20">
        <f>(((K3925/60)/60)/24)+DATE(1970,1,1)</f>
        <v>42103.979988425926</v>
      </c>
      <c r="N3925" s="20">
        <f>(((L3925/60)/60)/24)+DATE(1970,1,1)</f>
        <v>42075.979988425926</v>
      </c>
      <c r="O3925" s="22">
        <f>M3925-N3925</f>
        <v>28</v>
      </c>
      <c r="P3925" t="b">
        <v>0</v>
      </c>
      <c r="Q3925">
        <v>17</v>
      </c>
      <c r="R3925" t="b">
        <v>0</v>
      </c>
      <c r="S3925" t="s">
        <v>8266</v>
      </c>
      <c r="T3925" s="15" t="s">
        <v>8313</v>
      </c>
      <c r="U3925" s="15" t="s">
        <v>8314</v>
      </c>
    </row>
    <row r="3926" spans="1:21" ht="45" x14ac:dyDescent="0.25">
      <c r="A3926">
        <v>3924</v>
      </c>
      <c r="B3926" s="3" t="s">
        <v>3921</v>
      </c>
      <c r="C3926" s="3" t="s">
        <v>8031</v>
      </c>
      <c r="D3926" s="6">
        <v>15000</v>
      </c>
      <c r="E3926" s="8">
        <v>2290</v>
      </c>
      <c r="F3926" s="13">
        <f>IFERROR(ROUND(E3926/Q3926,2),0)</f>
        <v>57.25</v>
      </c>
      <c r="G3926" s="10">
        <f>ROUND(E3926/D3926,2)</f>
        <v>0.15</v>
      </c>
      <c r="H3926" s="9" t="s">
        <v>8219</v>
      </c>
      <c r="I3926" t="s">
        <v>8222</v>
      </c>
      <c r="J3926" t="s">
        <v>8244</v>
      </c>
      <c r="K3926">
        <v>1403823722</v>
      </c>
      <c r="L3926">
        <v>1401231722</v>
      </c>
      <c r="M3926" s="20">
        <f>(((K3926/60)/60)/24)+DATE(1970,1,1)</f>
        <v>41816.959745370368</v>
      </c>
      <c r="N3926" s="20">
        <f>(((L3926/60)/60)/24)+DATE(1970,1,1)</f>
        <v>41786.959745370368</v>
      </c>
      <c r="O3926" s="22">
        <f>M3926-N3926</f>
        <v>30</v>
      </c>
      <c r="P3926" t="b">
        <v>0</v>
      </c>
      <c r="Q3926">
        <v>40</v>
      </c>
      <c r="R3926" t="b">
        <v>0</v>
      </c>
      <c r="S3926" t="s">
        <v>8266</v>
      </c>
      <c r="T3926" s="15" t="s">
        <v>8313</v>
      </c>
      <c r="U3926" s="15" t="s">
        <v>8314</v>
      </c>
    </row>
    <row r="3927" spans="1:21" ht="45" x14ac:dyDescent="0.25">
      <c r="A3927">
        <v>3925</v>
      </c>
      <c r="B3927" s="3" t="s">
        <v>3922</v>
      </c>
      <c r="C3927" s="3" t="s">
        <v>8032</v>
      </c>
      <c r="D3927" s="6">
        <v>150</v>
      </c>
      <c r="E3927" s="8">
        <v>15</v>
      </c>
      <c r="F3927" s="13">
        <f>IFERROR(ROUND(E3927/Q3927,2),0)</f>
        <v>5</v>
      </c>
      <c r="G3927" s="10">
        <f>ROUND(E3927/D3927,2)</f>
        <v>0.1</v>
      </c>
      <c r="H3927" s="9" t="s">
        <v>8219</v>
      </c>
      <c r="I3927" t="s">
        <v>8222</v>
      </c>
      <c r="J3927" t="s">
        <v>8244</v>
      </c>
      <c r="K3927">
        <v>1406753639</v>
      </c>
      <c r="L3927">
        <v>1404161639</v>
      </c>
      <c r="M3927" s="20">
        <f>(((K3927/60)/60)/24)+DATE(1970,1,1)</f>
        <v>41850.870821759258</v>
      </c>
      <c r="N3927" s="20">
        <f>(((L3927/60)/60)/24)+DATE(1970,1,1)</f>
        <v>41820.870821759258</v>
      </c>
      <c r="O3927" s="22">
        <f>M3927-N3927</f>
        <v>30</v>
      </c>
      <c r="P3927" t="b">
        <v>0</v>
      </c>
      <c r="Q3927">
        <v>3</v>
      </c>
      <c r="R3927" t="b">
        <v>0</v>
      </c>
      <c r="S3927" t="s">
        <v>8266</v>
      </c>
      <c r="T3927" s="15" t="s">
        <v>8313</v>
      </c>
      <c r="U3927" s="15" t="s">
        <v>8314</v>
      </c>
    </row>
    <row r="3928" spans="1:21" ht="45" x14ac:dyDescent="0.25">
      <c r="A3928">
        <v>3926</v>
      </c>
      <c r="B3928" s="3" t="s">
        <v>3923</v>
      </c>
      <c r="C3928" s="3" t="s">
        <v>8033</v>
      </c>
      <c r="D3928" s="6">
        <v>5000</v>
      </c>
      <c r="E3928" s="8">
        <v>15</v>
      </c>
      <c r="F3928" s="13">
        <f>IFERROR(ROUND(E3928/Q3928,2),0)</f>
        <v>15</v>
      </c>
      <c r="G3928" s="10">
        <f>ROUND(E3928/D3928,2)</f>
        <v>0</v>
      </c>
      <c r="H3928" s="9" t="s">
        <v>8219</v>
      </c>
      <c r="I3928" t="s">
        <v>8224</v>
      </c>
      <c r="J3928" t="s">
        <v>8246</v>
      </c>
      <c r="K3928">
        <v>1419645748</v>
      </c>
      <c r="L3928">
        <v>1417053748</v>
      </c>
      <c r="M3928" s="20">
        <f>(((K3928/60)/60)/24)+DATE(1970,1,1)</f>
        <v>42000.085046296299</v>
      </c>
      <c r="N3928" s="20">
        <f>(((L3928/60)/60)/24)+DATE(1970,1,1)</f>
        <v>41970.085046296299</v>
      </c>
      <c r="O3928" s="22">
        <f>M3928-N3928</f>
        <v>30</v>
      </c>
      <c r="P3928" t="b">
        <v>0</v>
      </c>
      <c r="Q3928">
        <v>1</v>
      </c>
      <c r="R3928" t="b">
        <v>0</v>
      </c>
      <c r="S3928" t="s">
        <v>8266</v>
      </c>
      <c r="T3928" s="15" t="s">
        <v>8313</v>
      </c>
      <c r="U3928" s="15" t="s">
        <v>8314</v>
      </c>
    </row>
    <row r="3929" spans="1:21" ht="60" x14ac:dyDescent="0.25">
      <c r="A3929">
        <v>3927</v>
      </c>
      <c r="B3929" s="3" t="s">
        <v>3924</v>
      </c>
      <c r="C3929" s="3" t="s">
        <v>8034</v>
      </c>
      <c r="D3929" s="6">
        <v>2500</v>
      </c>
      <c r="E3929" s="8">
        <v>25</v>
      </c>
      <c r="F3929" s="13">
        <f>IFERROR(ROUND(E3929/Q3929,2),0)</f>
        <v>12.5</v>
      </c>
      <c r="G3929" s="10">
        <f>ROUND(E3929/D3929,2)</f>
        <v>0.01</v>
      </c>
      <c r="H3929" s="9" t="s">
        <v>8219</v>
      </c>
      <c r="I3929" t="s">
        <v>8223</v>
      </c>
      <c r="J3929" t="s">
        <v>8245</v>
      </c>
      <c r="K3929">
        <v>1407565504</v>
      </c>
      <c r="L3929">
        <v>1404973504</v>
      </c>
      <c r="M3929" s="20">
        <f>(((K3929/60)/60)/24)+DATE(1970,1,1)</f>
        <v>41860.267407407409</v>
      </c>
      <c r="N3929" s="20">
        <f>(((L3929/60)/60)/24)+DATE(1970,1,1)</f>
        <v>41830.267407407409</v>
      </c>
      <c r="O3929" s="22">
        <f>M3929-N3929</f>
        <v>30</v>
      </c>
      <c r="P3929" t="b">
        <v>0</v>
      </c>
      <c r="Q3929">
        <v>2</v>
      </c>
      <c r="R3929" t="b">
        <v>0</v>
      </c>
      <c r="S3929" t="s">
        <v>8266</v>
      </c>
      <c r="T3929" s="15" t="s">
        <v>8313</v>
      </c>
      <c r="U3929" s="15" t="s">
        <v>8314</v>
      </c>
    </row>
    <row r="3930" spans="1:21" ht="60" x14ac:dyDescent="0.25">
      <c r="A3930">
        <v>3928</v>
      </c>
      <c r="B3930" s="3" t="s">
        <v>3925</v>
      </c>
      <c r="C3930" s="3" t="s">
        <v>8035</v>
      </c>
      <c r="D3930" s="6">
        <v>5000</v>
      </c>
      <c r="E3930" s="8">
        <v>651</v>
      </c>
      <c r="F3930" s="13">
        <f>IFERROR(ROUND(E3930/Q3930,2),0)</f>
        <v>93</v>
      </c>
      <c r="G3930" s="10">
        <f>ROUND(E3930/D3930,2)</f>
        <v>0.13</v>
      </c>
      <c r="H3930" s="9" t="s">
        <v>8219</v>
      </c>
      <c r="I3930" t="s">
        <v>8222</v>
      </c>
      <c r="J3930" t="s">
        <v>8244</v>
      </c>
      <c r="K3930">
        <v>1444971540</v>
      </c>
      <c r="L3930">
        <v>1442593427</v>
      </c>
      <c r="M3930" s="20">
        <f>(((K3930/60)/60)/24)+DATE(1970,1,1)</f>
        <v>42293.207638888889</v>
      </c>
      <c r="N3930" s="20">
        <f>(((L3930/60)/60)/24)+DATE(1970,1,1)</f>
        <v>42265.683182870373</v>
      </c>
      <c r="O3930" s="22">
        <f>M3930-N3930</f>
        <v>27.524456018516503</v>
      </c>
      <c r="P3930" t="b">
        <v>0</v>
      </c>
      <c r="Q3930">
        <v>7</v>
      </c>
      <c r="R3930" t="b">
        <v>0</v>
      </c>
      <c r="S3930" t="s">
        <v>8266</v>
      </c>
      <c r="T3930" s="15" t="s">
        <v>8313</v>
      </c>
      <c r="U3930" s="15" t="s">
        <v>8314</v>
      </c>
    </row>
    <row r="3931" spans="1:21" ht="60" x14ac:dyDescent="0.25">
      <c r="A3931">
        <v>3929</v>
      </c>
      <c r="B3931" s="3" t="s">
        <v>3926</v>
      </c>
      <c r="C3931" s="3" t="s">
        <v>8036</v>
      </c>
      <c r="D3931" s="6">
        <v>20000</v>
      </c>
      <c r="E3931" s="8">
        <v>453</v>
      </c>
      <c r="F3931" s="13">
        <f>IFERROR(ROUND(E3931/Q3931,2),0)</f>
        <v>32.36</v>
      </c>
      <c r="G3931" s="10">
        <f>ROUND(E3931/D3931,2)</f>
        <v>0.02</v>
      </c>
      <c r="H3931" s="9" t="s">
        <v>8219</v>
      </c>
      <c r="I3931" t="s">
        <v>8222</v>
      </c>
      <c r="J3931" t="s">
        <v>8244</v>
      </c>
      <c r="K3931">
        <v>1474228265</v>
      </c>
      <c r="L3931">
        <v>1471636265</v>
      </c>
      <c r="M3931" s="20">
        <f>(((K3931/60)/60)/24)+DATE(1970,1,1)</f>
        <v>42631.827141203699</v>
      </c>
      <c r="N3931" s="20">
        <f>(((L3931/60)/60)/24)+DATE(1970,1,1)</f>
        <v>42601.827141203699</v>
      </c>
      <c r="O3931" s="22">
        <f>M3931-N3931</f>
        <v>30</v>
      </c>
      <c r="P3931" t="b">
        <v>0</v>
      </c>
      <c r="Q3931">
        <v>14</v>
      </c>
      <c r="R3931" t="b">
        <v>0</v>
      </c>
      <c r="S3931" t="s">
        <v>8266</v>
      </c>
      <c r="T3931" s="15" t="s">
        <v>8313</v>
      </c>
      <c r="U3931" s="15" t="s">
        <v>8314</v>
      </c>
    </row>
    <row r="3932" spans="1:21" ht="60" x14ac:dyDescent="0.25">
      <c r="A3932">
        <v>3930</v>
      </c>
      <c r="B3932" s="3" t="s">
        <v>3927</v>
      </c>
      <c r="C3932" s="3" t="s">
        <v>8037</v>
      </c>
      <c r="D3932" s="6">
        <v>10000</v>
      </c>
      <c r="E3932" s="8">
        <v>0</v>
      </c>
      <c r="F3932" s="13" t="s">
        <v>7234</v>
      </c>
      <c r="G3932" s="10">
        <f>ROUND(E3932/D3932,2)</f>
        <v>0</v>
      </c>
      <c r="H3932" s="9" t="s">
        <v>8219</v>
      </c>
      <c r="I3932" t="s">
        <v>8224</v>
      </c>
      <c r="J3932" t="s">
        <v>8246</v>
      </c>
      <c r="K3932">
        <v>1459490400</v>
      </c>
      <c r="L3932">
        <v>1457078868</v>
      </c>
      <c r="M3932" s="20">
        <f>(((K3932/60)/60)/24)+DATE(1970,1,1)</f>
        <v>42461.25</v>
      </c>
      <c r="N3932" s="20">
        <f>(((L3932/60)/60)/24)+DATE(1970,1,1)</f>
        <v>42433.338749999995</v>
      </c>
      <c r="O3932" s="22">
        <f>M3932-N3932</f>
        <v>27.911250000004657</v>
      </c>
      <c r="P3932" t="b">
        <v>0</v>
      </c>
      <c r="Q3932" t="s">
        <v>8305</v>
      </c>
      <c r="R3932" t="b">
        <v>0</v>
      </c>
      <c r="S3932" t="s">
        <v>8266</v>
      </c>
      <c r="T3932" s="15" t="s">
        <v>8313</v>
      </c>
      <c r="U3932" s="15" t="s">
        <v>8314</v>
      </c>
    </row>
    <row r="3933" spans="1:21" ht="60" x14ac:dyDescent="0.25">
      <c r="A3933">
        <v>3931</v>
      </c>
      <c r="B3933" s="3" t="s">
        <v>3928</v>
      </c>
      <c r="C3933" s="3" t="s">
        <v>8038</v>
      </c>
      <c r="D3933" s="6">
        <v>8000</v>
      </c>
      <c r="E3933" s="8">
        <v>0</v>
      </c>
      <c r="F3933" s="13" t="s">
        <v>7234</v>
      </c>
      <c r="G3933" s="10">
        <f>ROUND(E3933/D3933,2)</f>
        <v>0</v>
      </c>
      <c r="H3933" s="9" t="s">
        <v>8219</v>
      </c>
      <c r="I3933" t="s">
        <v>8222</v>
      </c>
      <c r="J3933" t="s">
        <v>8244</v>
      </c>
      <c r="K3933">
        <v>1441510707</v>
      </c>
      <c r="L3933">
        <v>1439350707</v>
      </c>
      <c r="M3933" s="20">
        <f>(((K3933/60)/60)/24)+DATE(1970,1,1)</f>
        <v>42253.151701388888</v>
      </c>
      <c r="N3933" s="20">
        <f>(((L3933/60)/60)/24)+DATE(1970,1,1)</f>
        <v>42228.151701388888</v>
      </c>
      <c r="O3933" s="22">
        <f>M3933-N3933</f>
        <v>25</v>
      </c>
      <c r="P3933" t="b">
        <v>0</v>
      </c>
      <c r="Q3933" t="s">
        <v>8305</v>
      </c>
      <c r="R3933" t="b">
        <v>0</v>
      </c>
      <c r="S3933" t="s">
        <v>8266</v>
      </c>
      <c r="T3933" s="15" t="s">
        <v>8313</v>
      </c>
      <c r="U3933" s="15" t="s">
        <v>8314</v>
      </c>
    </row>
    <row r="3934" spans="1:21" ht="60" x14ac:dyDescent="0.25">
      <c r="A3934">
        <v>3932</v>
      </c>
      <c r="B3934" s="3" t="s">
        <v>3929</v>
      </c>
      <c r="C3934" s="3" t="s">
        <v>8039</v>
      </c>
      <c r="D3934" s="6">
        <v>12000</v>
      </c>
      <c r="E3934" s="8">
        <v>1</v>
      </c>
      <c r="F3934" s="13">
        <f>IFERROR(ROUND(E3934/Q3934,2),0)</f>
        <v>1</v>
      </c>
      <c r="G3934" s="10">
        <f>ROUND(E3934/D3934,2)</f>
        <v>0</v>
      </c>
      <c r="H3934" s="9" t="s">
        <v>8219</v>
      </c>
      <c r="I3934" t="s">
        <v>8222</v>
      </c>
      <c r="J3934" t="s">
        <v>8244</v>
      </c>
      <c r="K3934">
        <v>1458097364</v>
      </c>
      <c r="L3934">
        <v>1455508964</v>
      </c>
      <c r="M3934" s="20">
        <f>(((K3934/60)/60)/24)+DATE(1970,1,1)</f>
        <v>42445.126898148148</v>
      </c>
      <c r="N3934" s="20">
        <f>(((L3934/60)/60)/24)+DATE(1970,1,1)</f>
        <v>42415.168564814812</v>
      </c>
      <c r="O3934" s="22">
        <f>M3934-N3934</f>
        <v>29.958333333335759</v>
      </c>
      <c r="P3934" t="b">
        <v>0</v>
      </c>
      <c r="Q3934">
        <v>1</v>
      </c>
      <c r="R3934" t="b">
        <v>0</v>
      </c>
      <c r="S3934" t="s">
        <v>8266</v>
      </c>
      <c r="T3934" s="15" t="s">
        <v>8313</v>
      </c>
      <c r="U3934" s="15" t="s">
        <v>8314</v>
      </c>
    </row>
    <row r="3935" spans="1:21" ht="60" x14ac:dyDescent="0.25">
      <c r="A3935">
        <v>3933</v>
      </c>
      <c r="B3935" s="3" t="s">
        <v>3930</v>
      </c>
      <c r="C3935" s="3" t="s">
        <v>8040</v>
      </c>
      <c r="D3935" s="6">
        <v>7000</v>
      </c>
      <c r="E3935" s="8">
        <v>1102</v>
      </c>
      <c r="F3935" s="13">
        <f>IFERROR(ROUND(E3935/Q3935,2),0)</f>
        <v>91.83</v>
      </c>
      <c r="G3935" s="10">
        <f>ROUND(E3935/D3935,2)</f>
        <v>0.16</v>
      </c>
      <c r="H3935" s="9" t="s">
        <v>8219</v>
      </c>
      <c r="I3935" t="s">
        <v>8222</v>
      </c>
      <c r="J3935" t="s">
        <v>8244</v>
      </c>
      <c r="K3935">
        <v>1468716180</v>
      </c>
      <c r="L3935">
        <v>1466205262</v>
      </c>
      <c r="M3935" s="20">
        <f>(((K3935/60)/60)/24)+DATE(1970,1,1)</f>
        <v>42568.029861111107</v>
      </c>
      <c r="N3935" s="20">
        <f>(((L3935/60)/60)/24)+DATE(1970,1,1)</f>
        <v>42538.968310185184</v>
      </c>
      <c r="O3935" s="22">
        <f>M3935-N3935</f>
        <v>29.061550925922347</v>
      </c>
      <c r="P3935" t="b">
        <v>0</v>
      </c>
      <c r="Q3935">
        <v>12</v>
      </c>
      <c r="R3935" t="b">
        <v>0</v>
      </c>
      <c r="S3935" t="s">
        <v>8266</v>
      </c>
      <c r="T3935" s="15" t="s">
        <v>8313</v>
      </c>
      <c r="U3935" s="15" t="s">
        <v>8314</v>
      </c>
    </row>
    <row r="3936" spans="1:21" ht="45" x14ac:dyDescent="0.25">
      <c r="A3936">
        <v>3934</v>
      </c>
      <c r="B3936" s="3" t="s">
        <v>3931</v>
      </c>
      <c r="C3936" s="3" t="s">
        <v>8041</v>
      </c>
      <c r="D3936" s="6">
        <v>5000</v>
      </c>
      <c r="E3936" s="8">
        <v>550</v>
      </c>
      <c r="F3936" s="13">
        <f>IFERROR(ROUND(E3936/Q3936,2),0)</f>
        <v>45.83</v>
      </c>
      <c r="G3936" s="10">
        <f>ROUND(E3936/D3936,2)</f>
        <v>0.11</v>
      </c>
      <c r="H3936" s="9" t="s">
        <v>8219</v>
      </c>
      <c r="I3936" t="s">
        <v>8222</v>
      </c>
      <c r="J3936" t="s">
        <v>8244</v>
      </c>
      <c r="K3936">
        <v>1443704400</v>
      </c>
      <c r="L3936">
        <v>1439827639</v>
      </c>
      <c r="M3936" s="20">
        <f>(((K3936/60)/60)/24)+DATE(1970,1,1)</f>
        <v>42278.541666666672</v>
      </c>
      <c r="N3936" s="20">
        <f>(((L3936/60)/60)/24)+DATE(1970,1,1)</f>
        <v>42233.671747685185</v>
      </c>
      <c r="O3936" s="22">
        <f>M3936-N3936</f>
        <v>44.86991898148699</v>
      </c>
      <c r="P3936" t="b">
        <v>0</v>
      </c>
      <c r="Q3936">
        <v>12</v>
      </c>
      <c r="R3936" t="b">
        <v>0</v>
      </c>
      <c r="S3936" t="s">
        <v>8266</v>
      </c>
      <c r="T3936" s="15" t="s">
        <v>8313</v>
      </c>
      <c r="U3936" s="15" t="s">
        <v>8314</v>
      </c>
    </row>
    <row r="3937" spans="1:21" ht="60" x14ac:dyDescent="0.25">
      <c r="A3937">
        <v>3935</v>
      </c>
      <c r="B3937" s="3" t="s">
        <v>3932</v>
      </c>
      <c r="C3937" s="3" t="s">
        <v>8042</v>
      </c>
      <c r="D3937" s="6">
        <v>3000</v>
      </c>
      <c r="E3937" s="8">
        <v>1315</v>
      </c>
      <c r="F3937" s="13">
        <f>IFERROR(ROUND(E3937/Q3937,2),0)</f>
        <v>57.17</v>
      </c>
      <c r="G3937" s="10">
        <f>ROUND(E3937/D3937,2)</f>
        <v>0.44</v>
      </c>
      <c r="H3937" s="9" t="s">
        <v>8219</v>
      </c>
      <c r="I3937" t="s">
        <v>8223</v>
      </c>
      <c r="J3937" t="s">
        <v>8245</v>
      </c>
      <c r="K3937">
        <v>1443973546</v>
      </c>
      <c r="L3937">
        <v>1438789546</v>
      </c>
      <c r="M3937" s="20">
        <f>(((K3937/60)/60)/24)+DATE(1970,1,1)</f>
        <v>42281.656782407401</v>
      </c>
      <c r="N3937" s="20">
        <f>(((L3937/60)/60)/24)+DATE(1970,1,1)</f>
        <v>42221.656782407401</v>
      </c>
      <c r="O3937" s="22">
        <f>M3937-N3937</f>
        <v>60</v>
      </c>
      <c r="P3937" t="b">
        <v>0</v>
      </c>
      <c r="Q3937">
        <v>23</v>
      </c>
      <c r="R3937" t="b">
        <v>0</v>
      </c>
      <c r="S3937" t="s">
        <v>8266</v>
      </c>
      <c r="T3937" s="15" t="s">
        <v>8313</v>
      </c>
      <c r="U3937" s="15" t="s">
        <v>8314</v>
      </c>
    </row>
    <row r="3938" spans="1:21" ht="60" x14ac:dyDescent="0.25">
      <c r="A3938">
        <v>3936</v>
      </c>
      <c r="B3938" s="3" t="s">
        <v>3933</v>
      </c>
      <c r="C3938" s="3" t="s">
        <v>8043</v>
      </c>
      <c r="D3938" s="6">
        <v>20000</v>
      </c>
      <c r="E3938" s="8">
        <v>0</v>
      </c>
      <c r="F3938" s="13" t="s">
        <v>7234</v>
      </c>
      <c r="G3938" s="10">
        <f>ROUND(E3938/D3938,2)</f>
        <v>0</v>
      </c>
      <c r="H3938" s="9" t="s">
        <v>8219</v>
      </c>
      <c r="I3938" t="s">
        <v>8222</v>
      </c>
      <c r="J3938" t="s">
        <v>8244</v>
      </c>
      <c r="K3938">
        <v>1480576720</v>
      </c>
      <c r="L3938">
        <v>1477981120</v>
      </c>
      <c r="M3938" s="20">
        <f>(((K3938/60)/60)/24)+DATE(1970,1,1)</f>
        <v>42705.304629629631</v>
      </c>
      <c r="N3938" s="20">
        <f>(((L3938/60)/60)/24)+DATE(1970,1,1)</f>
        <v>42675.262962962966</v>
      </c>
      <c r="O3938" s="22">
        <f>M3938-N3938</f>
        <v>30.041666666664241</v>
      </c>
      <c r="P3938" t="b">
        <v>0</v>
      </c>
      <c r="Q3938" t="s">
        <v>8305</v>
      </c>
      <c r="R3938" t="b">
        <v>0</v>
      </c>
      <c r="S3938" t="s">
        <v>8266</v>
      </c>
      <c r="T3938" s="15" t="s">
        <v>8313</v>
      </c>
      <c r="U3938" s="15" t="s">
        <v>8314</v>
      </c>
    </row>
    <row r="3939" spans="1:21" ht="45" x14ac:dyDescent="0.25">
      <c r="A3939">
        <v>3937</v>
      </c>
      <c r="B3939" s="3" t="s">
        <v>3934</v>
      </c>
      <c r="C3939" s="3" t="s">
        <v>8044</v>
      </c>
      <c r="D3939" s="6">
        <v>2885</v>
      </c>
      <c r="E3939" s="8">
        <v>2485</v>
      </c>
      <c r="F3939" s="13">
        <f>IFERROR(ROUND(E3939/Q3939,2),0)</f>
        <v>248.5</v>
      </c>
      <c r="G3939" s="10">
        <f>ROUND(E3939/D3939,2)</f>
        <v>0.86</v>
      </c>
      <c r="H3939" s="9" t="s">
        <v>8219</v>
      </c>
      <c r="I3939" t="s">
        <v>8222</v>
      </c>
      <c r="J3939" t="s">
        <v>8244</v>
      </c>
      <c r="K3939">
        <v>1468249760</v>
      </c>
      <c r="L3939">
        <v>1465830560</v>
      </c>
      <c r="M3939" s="20">
        <f>(((K3939/60)/60)/24)+DATE(1970,1,1)</f>
        <v>42562.631481481483</v>
      </c>
      <c r="N3939" s="20">
        <f>(((L3939/60)/60)/24)+DATE(1970,1,1)</f>
        <v>42534.631481481483</v>
      </c>
      <c r="O3939" s="22">
        <f>M3939-N3939</f>
        <v>28</v>
      </c>
      <c r="P3939" t="b">
        <v>0</v>
      </c>
      <c r="Q3939">
        <v>10</v>
      </c>
      <c r="R3939" t="b">
        <v>0</v>
      </c>
      <c r="S3939" t="s">
        <v>8266</v>
      </c>
      <c r="T3939" s="15" t="s">
        <v>8313</v>
      </c>
      <c r="U3939" s="15" t="s">
        <v>8314</v>
      </c>
    </row>
    <row r="3940" spans="1:21" ht="60" x14ac:dyDescent="0.25">
      <c r="A3940">
        <v>3938</v>
      </c>
      <c r="B3940" s="3" t="s">
        <v>3935</v>
      </c>
      <c r="C3940" s="3" t="s">
        <v>8045</v>
      </c>
      <c r="D3940" s="6">
        <v>3255</v>
      </c>
      <c r="E3940" s="8">
        <v>397</v>
      </c>
      <c r="F3940" s="13">
        <f>IFERROR(ROUND(E3940/Q3940,2),0)</f>
        <v>79.400000000000006</v>
      </c>
      <c r="G3940" s="10">
        <f>ROUND(E3940/D3940,2)</f>
        <v>0.12</v>
      </c>
      <c r="H3940" s="9" t="s">
        <v>8219</v>
      </c>
      <c r="I3940" t="s">
        <v>8222</v>
      </c>
      <c r="J3940" t="s">
        <v>8244</v>
      </c>
      <c r="K3940">
        <v>1435441454</v>
      </c>
      <c r="L3940">
        <v>1432763054</v>
      </c>
      <c r="M3940" s="20">
        <f>(((K3940/60)/60)/24)+DATE(1970,1,1)</f>
        <v>42182.905717592599</v>
      </c>
      <c r="N3940" s="20">
        <f>(((L3940/60)/60)/24)+DATE(1970,1,1)</f>
        <v>42151.905717592599</v>
      </c>
      <c r="O3940" s="22">
        <f>M3940-N3940</f>
        <v>31</v>
      </c>
      <c r="P3940" t="b">
        <v>0</v>
      </c>
      <c r="Q3940">
        <v>5</v>
      </c>
      <c r="R3940" t="b">
        <v>0</v>
      </c>
      <c r="S3940" t="s">
        <v>8266</v>
      </c>
      <c r="T3940" s="15" t="s">
        <v>8313</v>
      </c>
      <c r="U3940" s="15" t="s">
        <v>8314</v>
      </c>
    </row>
    <row r="3941" spans="1:21" ht="60" x14ac:dyDescent="0.25">
      <c r="A3941">
        <v>3939</v>
      </c>
      <c r="B3941" s="3" t="s">
        <v>3936</v>
      </c>
      <c r="C3941" s="3" t="s">
        <v>8046</v>
      </c>
      <c r="D3941" s="6">
        <v>5000</v>
      </c>
      <c r="E3941" s="8">
        <v>5</v>
      </c>
      <c r="F3941" s="13">
        <f>IFERROR(ROUND(E3941/Q3941,2),0)</f>
        <v>5</v>
      </c>
      <c r="G3941" s="10">
        <f>ROUND(E3941/D3941,2)</f>
        <v>0</v>
      </c>
      <c r="H3941" s="9" t="s">
        <v>8219</v>
      </c>
      <c r="I3941" t="s">
        <v>8224</v>
      </c>
      <c r="J3941" t="s">
        <v>8246</v>
      </c>
      <c r="K3941">
        <v>1412656200</v>
      </c>
      <c r="L3941">
        <v>1412328979</v>
      </c>
      <c r="M3941" s="20">
        <f>(((K3941/60)/60)/24)+DATE(1970,1,1)</f>
        <v>41919.1875</v>
      </c>
      <c r="N3941" s="20">
        <f>(((L3941/60)/60)/24)+DATE(1970,1,1)</f>
        <v>41915.400219907409</v>
      </c>
      <c r="O3941" s="22">
        <f>M3941-N3941</f>
        <v>3.7872800925906631</v>
      </c>
      <c r="P3941" t="b">
        <v>0</v>
      </c>
      <c r="Q3941">
        <v>1</v>
      </c>
      <c r="R3941" t="b">
        <v>0</v>
      </c>
      <c r="S3941" t="s">
        <v>8266</v>
      </c>
      <c r="T3941" s="15" t="s">
        <v>8313</v>
      </c>
      <c r="U3941" s="15" t="s">
        <v>8314</v>
      </c>
    </row>
    <row r="3942" spans="1:21" ht="60" x14ac:dyDescent="0.25">
      <c r="A3942">
        <v>3940</v>
      </c>
      <c r="B3942" s="3" t="s">
        <v>3937</v>
      </c>
      <c r="C3942" s="3" t="s">
        <v>8047</v>
      </c>
      <c r="D3942" s="6">
        <v>5000</v>
      </c>
      <c r="E3942" s="8">
        <v>11</v>
      </c>
      <c r="F3942" s="13">
        <f>IFERROR(ROUND(E3942/Q3942,2),0)</f>
        <v>5.5</v>
      </c>
      <c r="G3942" s="10">
        <f>ROUND(E3942/D3942,2)</f>
        <v>0</v>
      </c>
      <c r="H3942" s="9" t="s">
        <v>8219</v>
      </c>
      <c r="I3942" t="s">
        <v>8222</v>
      </c>
      <c r="J3942" t="s">
        <v>8244</v>
      </c>
      <c r="K3942">
        <v>1420199351</v>
      </c>
      <c r="L3942">
        <v>1416311351</v>
      </c>
      <c r="M3942" s="20">
        <f>(((K3942/60)/60)/24)+DATE(1970,1,1)</f>
        <v>42006.492488425924</v>
      </c>
      <c r="N3942" s="20">
        <f>(((L3942/60)/60)/24)+DATE(1970,1,1)</f>
        <v>41961.492488425924</v>
      </c>
      <c r="O3942" s="22">
        <f>M3942-N3942</f>
        <v>45</v>
      </c>
      <c r="P3942" t="b">
        <v>0</v>
      </c>
      <c r="Q3942">
        <v>2</v>
      </c>
      <c r="R3942" t="b">
        <v>0</v>
      </c>
      <c r="S3942" t="s">
        <v>8266</v>
      </c>
      <c r="T3942" s="15" t="s">
        <v>8313</v>
      </c>
      <c r="U3942" s="15" t="s">
        <v>8314</v>
      </c>
    </row>
    <row r="3943" spans="1:21" ht="75" x14ac:dyDescent="0.25">
      <c r="A3943">
        <v>3941</v>
      </c>
      <c r="B3943" s="3" t="s">
        <v>3938</v>
      </c>
      <c r="C3943" s="3" t="s">
        <v>8048</v>
      </c>
      <c r="D3943" s="6">
        <v>5500</v>
      </c>
      <c r="E3943" s="8">
        <v>50</v>
      </c>
      <c r="F3943" s="13">
        <f>IFERROR(ROUND(E3943/Q3943,2),0)</f>
        <v>25</v>
      </c>
      <c r="G3943" s="10">
        <f>ROUND(E3943/D3943,2)</f>
        <v>0.01</v>
      </c>
      <c r="H3943" s="9" t="s">
        <v>8219</v>
      </c>
      <c r="I3943" t="s">
        <v>8222</v>
      </c>
      <c r="J3943" t="s">
        <v>8244</v>
      </c>
      <c r="K3943">
        <v>1416877200</v>
      </c>
      <c r="L3943">
        <v>1414505137</v>
      </c>
      <c r="M3943" s="20">
        <f>(((K3943/60)/60)/24)+DATE(1970,1,1)</f>
        <v>41968.041666666672</v>
      </c>
      <c r="N3943" s="20">
        <f>(((L3943/60)/60)/24)+DATE(1970,1,1)</f>
        <v>41940.587233796294</v>
      </c>
      <c r="O3943" s="22">
        <f>M3943-N3943</f>
        <v>27.454432870377786</v>
      </c>
      <c r="P3943" t="b">
        <v>0</v>
      </c>
      <c r="Q3943">
        <v>2</v>
      </c>
      <c r="R3943" t="b">
        <v>0</v>
      </c>
      <c r="S3943" t="s">
        <v>8266</v>
      </c>
      <c r="T3943" s="15" t="s">
        <v>8313</v>
      </c>
      <c r="U3943" s="15" t="s">
        <v>8314</v>
      </c>
    </row>
    <row r="3944" spans="1:21" ht="45" x14ac:dyDescent="0.25">
      <c r="A3944">
        <v>3942</v>
      </c>
      <c r="B3944" s="3" t="s">
        <v>3939</v>
      </c>
      <c r="C3944" s="3" t="s">
        <v>8049</v>
      </c>
      <c r="D3944" s="6">
        <v>1200</v>
      </c>
      <c r="E3944" s="8">
        <v>0</v>
      </c>
      <c r="F3944" s="13" t="s">
        <v>7234</v>
      </c>
      <c r="G3944" s="10">
        <f>ROUND(E3944/D3944,2)</f>
        <v>0</v>
      </c>
      <c r="H3944" s="9" t="s">
        <v>8219</v>
      </c>
      <c r="I3944" t="s">
        <v>8222</v>
      </c>
      <c r="J3944" t="s">
        <v>8244</v>
      </c>
      <c r="K3944">
        <v>1434490914</v>
      </c>
      <c r="L3944">
        <v>1429306914</v>
      </c>
      <c r="M3944" s="20">
        <f>(((K3944/60)/60)/24)+DATE(1970,1,1)</f>
        <v>42171.904097222221</v>
      </c>
      <c r="N3944" s="20">
        <f>(((L3944/60)/60)/24)+DATE(1970,1,1)</f>
        <v>42111.904097222221</v>
      </c>
      <c r="O3944" s="22">
        <f>M3944-N3944</f>
        <v>60</v>
      </c>
      <c r="P3944" t="b">
        <v>0</v>
      </c>
      <c r="Q3944" t="s">
        <v>8305</v>
      </c>
      <c r="R3944" t="b">
        <v>0</v>
      </c>
      <c r="S3944" t="s">
        <v>8266</v>
      </c>
      <c r="T3944" s="15" t="s">
        <v>8313</v>
      </c>
      <c r="U3944" s="15" t="s">
        <v>8314</v>
      </c>
    </row>
    <row r="3945" spans="1:21" ht="45" x14ac:dyDescent="0.25">
      <c r="A3945">
        <v>3943</v>
      </c>
      <c r="B3945" s="3" t="s">
        <v>3940</v>
      </c>
      <c r="C3945" s="3" t="s">
        <v>8050</v>
      </c>
      <c r="D3945" s="6">
        <v>5000</v>
      </c>
      <c r="E3945" s="8">
        <v>1782</v>
      </c>
      <c r="F3945" s="13">
        <f>IFERROR(ROUND(E3945/Q3945,2),0)</f>
        <v>137.08000000000001</v>
      </c>
      <c r="G3945" s="10">
        <f>ROUND(E3945/D3945,2)</f>
        <v>0.36</v>
      </c>
      <c r="H3945" s="9" t="s">
        <v>8219</v>
      </c>
      <c r="I3945" t="s">
        <v>8222</v>
      </c>
      <c r="J3945" t="s">
        <v>8244</v>
      </c>
      <c r="K3945">
        <v>1446483000</v>
      </c>
      <c r="L3945">
        <v>1443811268</v>
      </c>
      <c r="M3945" s="20">
        <f>(((K3945/60)/60)/24)+DATE(1970,1,1)</f>
        <v>42310.701388888891</v>
      </c>
      <c r="N3945" s="20">
        <f>(((L3945/60)/60)/24)+DATE(1970,1,1)</f>
        <v>42279.778564814813</v>
      </c>
      <c r="O3945" s="22">
        <f>M3945-N3945</f>
        <v>30.922824074077653</v>
      </c>
      <c r="P3945" t="b">
        <v>0</v>
      </c>
      <c r="Q3945">
        <v>13</v>
      </c>
      <c r="R3945" t="b">
        <v>0</v>
      </c>
      <c r="S3945" t="s">
        <v>8266</v>
      </c>
      <c r="T3945" s="15" t="s">
        <v>8313</v>
      </c>
      <c r="U3945" s="15" t="s">
        <v>8314</v>
      </c>
    </row>
    <row r="3946" spans="1:21" ht="60" x14ac:dyDescent="0.25">
      <c r="A3946">
        <v>3944</v>
      </c>
      <c r="B3946" s="3" t="s">
        <v>3941</v>
      </c>
      <c r="C3946" s="3" t="s">
        <v>8051</v>
      </c>
      <c r="D3946" s="6">
        <v>5000</v>
      </c>
      <c r="E3946" s="8">
        <v>0</v>
      </c>
      <c r="F3946" s="13" t="s">
        <v>7234</v>
      </c>
      <c r="G3946" s="10">
        <f>ROUND(E3946/D3946,2)</f>
        <v>0</v>
      </c>
      <c r="H3946" s="9" t="s">
        <v>8219</v>
      </c>
      <c r="I3946" t="s">
        <v>8222</v>
      </c>
      <c r="J3946" t="s">
        <v>8244</v>
      </c>
      <c r="K3946">
        <v>1440690875</v>
      </c>
      <c r="L3946">
        <v>1438098875</v>
      </c>
      <c r="M3946" s="20">
        <f>(((K3946/60)/60)/24)+DATE(1970,1,1)</f>
        <v>42243.662905092591</v>
      </c>
      <c r="N3946" s="20">
        <f>(((L3946/60)/60)/24)+DATE(1970,1,1)</f>
        <v>42213.662905092591</v>
      </c>
      <c r="O3946" s="22">
        <f>M3946-N3946</f>
        <v>30</v>
      </c>
      <c r="P3946" t="b">
        <v>0</v>
      </c>
      <c r="Q3946" t="s">
        <v>8305</v>
      </c>
      <c r="R3946" t="b">
        <v>0</v>
      </c>
      <c r="S3946" t="s">
        <v>8266</v>
      </c>
      <c r="T3946" s="15" t="s">
        <v>8313</v>
      </c>
      <c r="U3946" s="15" t="s">
        <v>8314</v>
      </c>
    </row>
    <row r="3947" spans="1:21" ht="60" x14ac:dyDescent="0.25">
      <c r="A3947">
        <v>3945</v>
      </c>
      <c r="B3947" s="3" t="s">
        <v>3942</v>
      </c>
      <c r="C3947" s="3" t="s">
        <v>8052</v>
      </c>
      <c r="D3947" s="6">
        <v>2000</v>
      </c>
      <c r="E3947" s="8">
        <v>5</v>
      </c>
      <c r="F3947" s="13">
        <f>IFERROR(ROUND(E3947/Q3947,2),0)</f>
        <v>5</v>
      </c>
      <c r="G3947" s="10">
        <f>ROUND(E3947/D3947,2)</f>
        <v>0</v>
      </c>
      <c r="H3947" s="9" t="s">
        <v>8219</v>
      </c>
      <c r="I3947" t="s">
        <v>8222</v>
      </c>
      <c r="J3947" t="s">
        <v>8244</v>
      </c>
      <c r="K3947">
        <v>1431717268</v>
      </c>
      <c r="L3947">
        <v>1429125268</v>
      </c>
      <c r="M3947" s="20">
        <f>(((K3947/60)/60)/24)+DATE(1970,1,1)</f>
        <v>42139.801712962959</v>
      </c>
      <c r="N3947" s="20">
        <f>(((L3947/60)/60)/24)+DATE(1970,1,1)</f>
        <v>42109.801712962959</v>
      </c>
      <c r="O3947" s="22">
        <f>M3947-N3947</f>
        <v>30</v>
      </c>
      <c r="P3947" t="b">
        <v>0</v>
      </c>
      <c r="Q3947">
        <v>1</v>
      </c>
      <c r="R3947" t="b">
        <v>0</v>
      </c>
      <c r="S3947" t="s">
        <v>8266</v>
      </c>
      <c r="T3947" s="15" t="s">
        <v>8313</v>
      </c>
      <c r="U3947" s="15" t="s">
        <v>8314</v>
      </c>
    </row>
    <row r="3948" spans="1:21" ht="30" x14ac:dyDescent="0.25">
      <c r="A3948">
        <v>3946</v>
      </c>
      <c r="B3948" s="3" t="s">
        <v>3943</v>
      </c>
      <c r="C3948" s="3" t="s">
        <v>8053</v>
      </c>
      <c r="D3948" s="6">
        <v>6000</v>
      </c>
      <c r="E3948" s="8">
        <v>195</v>
      </c>
      <c r="F3948" s="13">
        <f>IFERROR(ROUND(E3948/Q3948,2),0)</f>
        <v>39</v>
      </c>
      <c r="G3948" s="10">
        <f>ROUND(E3948/D3948,2)</f>
        <v>0.03</v>
      </c>
      <c r="H3948" s="9" t="s">
        <v>8219</v>
      </c>
      <c r="I3948" t="s">
        <v>8222</v>
      </c>
      <c r="J3948" t="s">
        <v>8244</v>
      </c>
      <c r="K3948">
        <v>1425110400</v>
      </c>
      <c r="L3948">
        <v>1422388822</v>
      </c>
      <c r="M3948" s="20">
        <f>(((K3948/60)/60)/24)+DATE(1970,1,1)</f>
        <v>42063.333333333328</v>
      </c>
      <c r="N3948" s="20">
        <f>(((L3948/60)/60)/24)+DATE(1970,1,1)</f>
        <v>42031.833587962959</v>
      </c>
      <c r="O3948" s="22">
        <f>M3948-N3948</f>
        <v>31.499745370369055</v>
      </c>
      <c r="P3948" t="b">
        <v>0</v>
      </c>
      <c r="Q3948">
        <v>5</v>
      </c>
      <c r="R3948" t="b">
        <v>0</v>
      </c>
      <c r="S3948" t="s">
        <v>8266</v>
      </c>
      <c r="T3948" s="15" t="s">
        <v>8313</v>
      </c>
      <c r="U3948" s="15" t="s">
        <v>8314</v>
      </c>
    </row>
    <row r="3949" spans="1:21" ht="60" x14ac:dyDescent="0.25">
      <c r="A3949">
        <v>3947</v>
      </c>
      <c r="B3949" s="3" t="s">
        <v>3944</v>
      </c>
      <c r="C3949" s="3" t="s">
        <v>8054</v>
      </c>
      <c r="D3949" s="6">
        <v>3000</v>
      </c>
      <c r="E3949" s="8">
        <v>101</v>
      </c>
      <c r="F3949" s="13">
        <f>IFERROR(ROUND(E3949/Q3949,2),0)</f>
        <v>50.5</v>
      </c>
      <c r="G3949" s="10">
        <f>ROUND(E3949/D3949,2)</f>
        <v>0.03</v>
      </c>
      <c r="H3949" s="9" t="s">
        <v>8219</v>
      </c>
      <c r="I3949" t="s">
        <v>8222</v>
      </c>
      <c r="J3949" t="s">
        <v>8244</v>
      </c>
      <c r="K3949">
        <v>1475378744</v>
      </c>
      <c r="L3949">
        <v>1472786744</v>
      </c>
      <c r="M3949" s="20">
        <f>(((K3949/60)/60)/24)+DATE(1970,1,1)</f>
        <v>42645.142870370371</v>
      </c>
      <c r="N3949" s="20">
        <f>(((L3949/60)/60)/24)+DATE(1970,1,1)</f>
        <v>42615.142870370371</v>
      </c>
      <c r="O3949" s="22">
        <f>M3949-N3949</f>
        <v>30</v>
      </c>
      <c r="P3949" t="b">
        <v>0</v>
      </c>
      <c r="Q3949">
        <v>2</v>
      </c>
      <c r="R3949" t="b">
        <v>0</v>
      </c>
      <c r="S3949" t="s">
        <v>8266</v>
      </c>
      <c r="T3949" s="15" t="s">
        <v>8313</v>
      </c>
      <c r="U3949" s="15" t="s">
        <v>8314</v>
      </c>
    </row>
    <row r="3950" spans="1:21" ht="60" x14ac:dyDescent="0.25">
      <c r="A3950">
        <v>3948</v>
      </c>
      <c r="B3950" s="3" t="s">
        <v>3945</v>
      </c>
      <c r="C3950" s="3" t="s">
        <v>8055</v>
      </c>
      <c r="D3950" s="6">
        <v>30000</v>
      </c>
      <c r="E3950" s="8">
        <v>0</v>
      </c>
      <c r="F3950" s="13" t="s">
        <v>7234</v>
      </c>
      <c r="G3950" s="10">
        <f>ROUND(E3950/D3950,2)</f>
        <v>0</v>
      </c>
      <c r="H3950" s="9" t="s">
        <v>8219</v>
      </c>
      <c r="I3950" t="s">
        <v>8224</v>
      </c>
      <c r="J3950" t="s">
        <v>8246</v>
      </c>
      <c r="K3950">
        <v>1410076123</v>
      </c>
      <c r="L3950">
        <v>1404892123</v>
      </c>
      <c r="M3950" s="20">
        <f>(((K3950/60)/60)/24)+DATE(1970,1,1)</f>
        <v>41889.325497685182</v>
      </c>
      <c r="N3950" s="20">
        <f>(((L3950/60)/60)/24)+DATE(1970,1,1)</f>
        <v>41829.325497685182</v>
      </c>
      <c r="O3950" s="22">
        <f>M3950-N3950</f>
        <v>60</v>
      </c>
      <c r="P3950" t="b">
        <v>0</v>
      </c>
      <c r="Q3950" t="s">
        <v>8305</v>
      </c>
      <c r="R3950" t="b">
        <v>0</v>
      </c>
      <c r="S3950" t="s">
        <v>8266</v>
      </c>
      <c r="T3950" s="15" t="s">
        <v>8313</v>
      </c>
      <c r="U3950" s="15" t="s">
        <v>8314</v>
      </c>
    </row>
    <row r="3951" spans="1:21" ht="60" x14ac:dyDescent="0.25">
      <c r="A3951">
        <v>3949</v>
      </c>
      <c r="B3951" s="3" t="s">
        <v>3946</v>
      </c>
      <c r="C3951" s="3" t="s">
        <v>8056</v>
      </c>
      <c r="D3951" s="6">
        <v>10000</v>
      </c>
      <c r="E3951" s="8">
        <v>1577</v>
      </c>
      <c r="F3951" s="13">
        <f>IFERROR(ROUND(E3951/Q3951,2),0)</f>
        <v>49.28</v>
      </c>
      <c r="G3951" s="10">
        <f>ROUND(E3951/D3951,2)</f>
        <v>0.16</v>
      </c>
      <c r="H3951" s="9" t="s">
        <v>8219</v>
      </c>
      <c r="I3951" t="s">
        <v>8224</v>
      </c>
      <c r="J3951" t="s">
        <v>8246</v>
      </c>
      <c r="K3951">
        <v>1423623221</v>
      </c>
      <c r="L3951">
        <v>1421031221</v>
      </c>
      <c r="M3951" s="20">
        <f>(((K3951/60)/60)/24)+DATE(1970,1,1)</f>
        <v>42046.120613425926</v>
      </c>
      <c r="N3951" s="20">
        <f>(((L3951/60)/60)/24)+DATE(1970,1,1)</f>
        <v>42016.120613425926</v>
      </c>
      <c r="O3951" s="22">
        <f>M3951-N3951</f>
        <v>30</v>
      </c>
      <c r="P3951" t="b">
        <v>0</v>
      </c>
      <c r="Q3951">
        <v>32</v>
      </c>
      <c r="R3951" t="b">
        <v>0</v>
      </c>
      <c r="S3951" t="s">
        <v>8266</v>
      </c>
      <c r="T3951" s="15" t="s">
        <v>8313</v>
      </c>
      <c r="U3951" s="15" t="s">
        <v>8314</v>
      </c>
    </row>
    <row r="3952" spans="1:21" ht="60" x14ac:dyDescent="0.25">
      <c r="A3952">
        <v>3950</v>
      </c>
      <c r="B3952" s="3" t="s">
        <v>3947</v>
      </c>
      <c r="C3952" s="3" t="s">
        <v>8057</v>
      </c>
      <c r="D3952" s="6">
        <v>4000</v>
      </c>
      <c r="E3952" s="8">
        <v>25</v>
      </c>
      <c r="F3952" s="13">
        <f>IFERROR(ROUND(E3952/Q3952,2),0)</f>
        <v>25</v>
      </c>
      <c r="G3952" s="10">
        <f>ROUND(E3952/D3952,2)</f>
        <v>0.01</v>
      </c>
      <c r="H3952" s="9" t="s">
        <v>8219</v>
      </c>
      <c r="I3952" t="s">
        <v>8222</v>
      </c>
      <c r="J3952" t="s">
        <v>8244</v>
      </c>
      <c r="K3952">
        <v>1460140500</v>
      </c>
      <c r="L3952">
        <v>1457628680</v>
      </c>
      <c r="M3952" s="20">
        <f>(((K3952/60)/60)/24)+DATE(1970,1,1)</f>
        <v>42468.774305555555</v>
      </c>
      <c r="N3952" s="20">
        <f>(((L3952/60)/60)/24)+DATE(1970,1,1)</f>
        <v>42439.702314814815</v>
      </c>
      <c r="O3952" s="22">
        <f>M3952-N3952</f>
        <v>29.071990740740148</v>
      </c>
      <c r="P3952" t="b">
        <v>0</v>
      </c>
      <c r="Q3952">
        <v>1</v>
      </c>
      <c r="R3952" t="b">
        <v>0</v>
      </c>
      <c r="S3952" t="s">
        <v>8266</v>
      </c>
      <c r="T3952" s="15" t="s">
        <v>8313</v>
      </c>
      <c r="U3952" s="15" t="s">
        <v>8314</v>
      </c>
    </row>
    <row r="3953" spans="1:21" ht="60" x14ac:dyDescent="0.25">
      <c r="A3953">
        <v>3951</v>
      </c>
      <c r="B3953" s="3" t="s">
        <v>3948</v>
      </c>
      <c r="C3953" s="3" t="s">
        <v>6960</v>
      </c>
      <c r="D3953" s="6">
        <v>200000</v>
      </c>
      <c r="E3953" s="8">
        <v>1</v>
      </c>
      <c r="F3953" s="13">
        <f>IFERROR(ROUND(E3953/Q3953,2),0)</f>
        <v>1</v>
      </c>
      <c r="G3953" s="10">
        <f>ROUND(E3953/D3953,2)</f>
        <v>0</v>
      </c>
      <c r="H3953" s="9" t="s">
        <v>8219</v>
      </c>
      <c r="I3953" t="s">
        <v>8239</v>
      </c>
      <c r="J3953" t="s">
        <v>8247</v>
      </c>
      <c r="K3953">
        <v>1462301342</v>
      </c>
      <c r="L3953">
        <v>1457120942</v>
      </c>
      <c r="M3953" s="20">
        <f>(((K3953/60)/60)/24)+DATE(1970,1,1)</f>
        <v>42493.784050925926</v>
      </c>
      <c r="N3953" s="20">
        <f>(((L3953/60)/60)/24)+DATE(1970,1,1)</f>
        <v>42433.825717592597</v>
      </c>
      <c r="O3953" s="22">
        <f>M3953-N3953</f>
        <v>59.958333333328483</v>
      </c>
      <c r="P3953" t="b">
        <v>0</v>
      </c>
      <c r="Q3953">
        <v>1</v>
      </c>
      <c r="R3953" t="b">
        <v>0</v>
      </c>
      <c r="S3953" t="s">
        <v>8266</v>
      </c>
      <c r="T3953" s="15" t="s">
        <v>8313</v>
      </c>
      <c r="U3953" s="15" t="s">
        <v>8314</v>
      </c>
    </row>
    <row r="3954" spans="1:21" ht="60" x14ac:dyDescent="0.25">
      <c r="A3954">
        <v>3952</v>
      </c>
      <c r="B3954" s="3" t="s">
        <v>3949</v>
      </c>
      <c r="C3954" s="3" t="s">
        <v>8058</v>
      </c>
      <c r="D3954" s="6">
        <v>26000</v>
      </c>
      <c r="E3954" s="8">
        <v>25</v>
      </c>
      <c r="F3954" s="13">
        <f>IFERROR(ROUND(E3954/Q3954,2),0)</f>
        <v>25</v>
      </c>
      <c r="G3954" s="10">
        <f>ROUND(E3954/D3954,2)</f>
        <v>0</v>
      </c>
      <c r="H3954" s="9" t="s">
        <v>8219</v>
      </c>
      <c r="I3954" t="s">
        <v>8222</v>
      </c>
      <c r="J3954" t="s">
        <v>8244</v>
      </c>
      <c r="K3954">
        <v>1445885890</v>
      </c>
      <c r="L3954">
        <v>1440701890</v>
      </c>
      <c r="M3954" s="20">
        <f>(((K3954/60)/60)/24)+DATE(1970,1,1)</f>
        <v>42303.790393518517</v>
      </c>
      <c r="N3954" s="20">
        <f>(((L3954/60)/60)/24)+DATE(1970,1,1)</f>
        <v>42243.790393518517</v>
      </c>
      <c r="O3954" s="22">
        <f>M3954-N3954</f>
        <v>60</v>
      </c>
      <c r="P3954" t="b">
        <v>0</v>
      </c>
      <c r="Q3954">
        <v>1</v>
      </c>
      <c r="R3954" t="b">
        <v>0</v>
      </c>
      <c r="S3954" t="s">
        <v>8266</v>
      </c>
      <c r="T3954" s="15" t="s">
        <v>8313</v>
      </c>
      <c r="U3954" s="15" t="s">
        <v>8314</v>
      </c>
    </row>
    <row r="3955" spans="1:21" ht="45" x14ac:dyDescent="0.25">
      <c r="A3955">
        <v>3953</v>
      </c>
      <c r="B3955" s="3" t="s">
        <v>3950</v>
      </c>
      <c r="C3955" s="3" t="s">
        <v>8059</v>
      </c>
      <c r="D3955" s="6">
        <v>17600</v>
      </c>
      <c r="E3955" s="8">
        <v>0</v>
      </c>
      <c r="F3955" s="13" t="s">
        <v>7234</v>
      </c>
      <c r="G3955" s="10">
        <f>ROUND(E3955/D3955,2)</f>
        <v>0</v>
      </c>
      <c r="H3955" s="9" t="s">
        <v>8219</v>
      </c>
      <c r="I3955" t="s">
        <v>8222</v>
      </c>
      <c r="J3955" t="s">
        <v>8244</v>
      </c>
      <c r="K3955">
        <v>1469834940</v>
      </c>
      <c r="L3955">
        <v>1467162586</v>
      </c>
      <c r="M3955" s="20">
        <f>(((K3955/60)/60)/24)+DATE(1970,1,1)</f>
        <v>42580.978472222225</v>
      </c>
      <c r="N3955" s="20">
        <f>(((L3955/60)/60)/24)+DATE(1970,1,1)</f>
        <v>42550.048449074078</v>
      </c>
      <c r="O3955" s="22">
        <f>M3955-N3955</f>
        <v>30.930023148146574</v>
      </c>
      <c r="P3955" t="b">
        <v>0</v>
      </c>
      <c r="Q3955" t="s">
        <v>8305</v>
      </c>
      <c r="R3955" t="b">
        <v>0</v>
      </c>
      <c r="S3955" t="s">
        <v>8266</v>
      </c>
      <c r="T3955" s="15" t="s">
        <v>8313</v>
      </c>
      <c r="U3955" s="15" t="s">
        <v>8314</v>
      </c>
    </row>
    <row r="3956" spans="1:21" ht="60" x14ac:dyDescent="0.25">
      <c r="A3956">
        <v>3954</v>
      </c>
      <c r="B3956" s="3" t="s">
        <v>3951</v>
      </c>
      <c r="C3956" s="3" t="s">
        <v>8060</v>
      </c>
      <c r="D3956" s="6">
        <v>25000</v>
      </c>
      <c r="E3956" s="8">
        <v>0</v>
      </c>
      <c r="F3956" s="13" t="s">
        <v>7234</v>
      </c>
      <c r="G3956" s="10">
        <f>ROUND(E3956/D3956,2)</f>
        <v>0</v>
      </c>
      <c r="H3956" s="9" t="s">
        <v>8219</v>
      </c>
      <c r="I3956" t="s">
        <v>8227</v>
      </c>
      <c r="J3956" t="s">
        <v>8249</v>
      </c>
      <c r="K3956">
        <v>1405352264</v>
      </c>
      <c r="L3956">
        <v>1400168264</v>
      </c>
      <c r="M3956" s="20">
        <f>(((K3956/60)/60)/24)+DATE(1970,1,1)</f>
        <v>41834.651203703703</v>
      </c>
      <c r="N3956" s="20">
        <f>(((L3956/60)/60)/24)+DATE(1970,1,1)</f>
        <v>41774.651203703703</v>
      </c>
      <c r="O3956" s="22">
        <f>M3956-N3956</f>
        <v>60</v>
      </c>
      <c r="P3956" t="b">
        <v>0</v>
      </c>
      <c r="Q3956" t="s">
        <v>8305</v>
      </c>
      <c r="R3956" t="b">
        <v>0</v>
      </c>
      <c r="S3956" t="s">
        <v>8266</v>
      </c>
      <c r="T3956" s="15" t="s">
        <v>8313</v>
      </c>
      <c r="U3956" s="15" t="s">
        <v>8314</v>
      </c>
    </row>
    <row r="3957" spans="1:21" ht="60" x14ac:dyDescent="0.25">
      <c r="A3957">
        <v>3955</v>
      </c>
      <c r="B3957" s="3" t="s">
        <v>3952</v>
      </c>
      <c r="C3957" s="3" t="s">
        <v>8061</v>
      </c>
      <c r="D3957" s="6">
        <v>1750</v>
      </c>
      <c r="E3957" s="8">
        <v>425</v>
      </c>
      <c r="F3957" s="13">
        <f>IFERROR(ROUND(E3957/Q3957,2),0)</f>
        <v>53.13</v>
      </c>
      <c r="G3957" s="10">
        <f>ROUND(E3957/D3957,2)</f>
        <v>0.24</v>
      </c>
      <c r="H3957" s="9" t="s">
        <v>8219</v>
      </c>
      <c r="I3957" t="s">
        <v>8222</v>
      </c>
      <c r="J3957" t="s">
        <v>8244</v>
      </c>
      <c r="K3957">
        <v>1448745741</v>
      </c>
      <c r="L3957">
        <v>1446150141</v>
      </c>
      <c r="M3957" s="20">
        <f>(((K3957/60)/60)/24)+DATE(1970,1,1)</f>
        <v>42336.890520833331</v>
      </c>
      <c r="N3957" s="20">
        <f>(((L3957/60)/60)/24)+DATE(1970,1,1)</f>
        <v>42306.848854166667</v>
      </c>
      <c r="O3957" s="22">
        <f>M3957-N3957</f>
        <v>30.041666666664241</v>
      </c>
      <c r="P3957" t="b">
        <v>0</v>
      </c>
      <c r="Q3957">
        <v>8</v>
      </c>
      <c r="R3957" t="b">
        <v>0</v>
      </c>
      <c r="S3957" t="s">
        <v>8266</v>
      </c>
      <c r="T3957" s="15" t="s">
        <v>8313</v>
      </c>
      <c r="U3957" s="15" t="s">
        <v>8314</v>
      </c>
    </row>
    <row r="3958" spans="1:21" ht="60" x14ac:dyDescent="0.25">
      <c r="A3958">
        <v>3956</v>
      </c>
      <c r="B3958" s="3" t="s">
        <v>3953</v>
      </c>
      <c r="C3958" s="3" t="s">
        <v>8062</v>
      </c>
      <c r="D3958" s="6">
        <v>5500</v>
      </c>
      <c r="E3958" s="8">
        <v>0</v>
      </c>
      <c r="F3958" s="13" t="s">
        <v>7234</v>
      </c>
      <c r="G3958" s="10">
        <f>ROUND(E3958/D3958,2)</f>
        <v>0</v>
      </c>
      <c r="H3958" s="9" t="s">
        <v>8219</v>
      </c>
      <c r="I3958" t="s">
        <v>8222</v>
      </c>
      <c r="J3958" t="s">
        <v>8244</v>
      </c>
      <c r="K3958">
        <v>1461543600</v>
      </c>
      <c r="L3958">
        <v>1459203727</v>
      </c>
      <c r="M3958" s="20">
        <f>(((K3958/60)/60)/24)+DATE(1970,1,1)</f>
        <v>42485.013888888891</v>
      </c>
      <c r="N3958" s="20">
        <f>(((L3958/60)/60)/24)+DATE(1970,1,1)</f>
        <v>42457.932025462964</v>
      </c>
      <c r="O3958" s="22">
        <f>M3958-N3958</f>
        <v>27.081863425926713</v>
      </c>
      <c r="P3958" t="b">
        <v>0</v>
      </c>
      <c r="Q3958" t="s">
        <v>8305</v>
      </c>
      <c r="R3958" t="b">
        <v>0</v>
      </c>
      <c r="S3958" t="s">
        <v>8266</v>
      </c>
      <c r="T3958" s="15" t="s">
        <v>8313</v>
      </c>
      <c r="U3958" s="15" t="s">
        <v>8314</v>
      </c>
    </row>
    <row r="3959" spans="1:21" ht="45" x14ac:dyDescent="0.25">
      <c r="A3959">
        <v>3957</v>
      </c>
      <c r="B3959" s="3" t="s">
        <v>3954</v>
      </c>
      <c r="C3959" s="3" t="s">
        <v>8063</v>
      </c>
      <c r="D3959" s="6">
        <v>28000</v>
      </c>
      <c r="E3959" s="8">
        <v>7</v>
      </c>
      <c r="F3959" s="13">
        <f>IFERROR(ROUND(E3959/Q3959,2),0)</f>
        <v>7</v>
      </c>
      <c r="G3959" s="10">
        <f>ROUND(E3959/D3959,2)</f>
        <v>0</v>
      </c>
      <c r="H3959" s="9" t="s">
        <v>8219</v>
      </c>
      <c r="I3959" t="s">
        <v>8222</v>
      </c>
      <c r="J3959" t="s">
        <v>8244</v>
      </c>
      <c r="K3959">
        <v>1468020354</v>
      </c>
      <c r="L3959">
        <v>1464045954</v>
      </c>
      <c r="M3959" s="20">
        <f>(((K3959/60)/60)/24)+DATE(1970,1,1)</f>
        <v>42559.976319444439</v>
      </c>
      <c r="N3959" s="20">
        <f>(((L3959/60)/60)/24)+DATE(1970,1,1)</f>
        <v>42513.976319444439</v>
      </c>
      <c r="O3959" s="22">
        <f>M3959-N3959</f>
        <v>46</v>
      </c>
      <c r="P3959" t="b">
        <v>0</v>
      </c>
      <c r="Q3959">
        <v>1</v>
      </c>
      <c r="R3959" t="b">
        <v>0</v>
      </c>
      <c r="S3959" t="s">
        <v>8266</v>
      </c>
      <c r="T3959" s="15" t="s">
        <v>8313</v>
      </c>
      <c r="U3959" s="15" t="s">
        <v>8314</v>
      </c>
    </row>
    <row r="3960" spans="1:21" ht="60" x14ac:dyDescent="0.25">
      <c r="A3960">
        <v>3958</v>
      </c>
      <c r="B3960" s="3" t="s">
        <v>3955</v>
      </c>
      <c r="C3960" s="3" t="s">
        <v>8064</v>
      </c>
      <c r="D3960" s="6">
        <v>2000</v>
      </c>
      <c r="E3960" s="8">
        <v>641</v>
      </c>
      <c r="F3960" s="13">
        <f>IFERROR(ROUND(E3960/Q3960,2),0)</f>
        <v>40.06</v>
      </c>
      <c r="G3960" s="10">
        <f>ROUND(E3960/D3960,2)</f>
        <v>0.32</v>
      </c>
      <c r="H3960" s="9" t="s">
        <v>8219</v>
      </c>
      <c r="I3960" t="s">
        <v>8222</v>
      </c>
      <c r="J3960" t="s">
        <v>8244</v>
      </c>
      <c r="K3960">
        <v>1406988000</v>
      </c>
      <c r="L3960">
        <v>1403822912</v>
      </c>
      <c r="M3960" s="20">
        <f>(((K3960/60)/60)/24)+DATE(1970,1,1)</f>
        <v>41853.583333333336</v>
      </c>
      <c r="N3960" s="20">
        <f>(((L3960/60)/60)/24)+DATE(1970,1,1)</f>
        <v>41816.950370370374</v>
      </c>
      <c r="O3960" s="22">
        <f>M3960-N3960</f>
        <v>36.632962962961756</v>
      </c>
      <c r="P3960" t="b">
        <v>0</v>
      </c>
      <c r="Q3960">
        <v>16</v>
      </c>
      <c r="R3960" t="b">
        <v>0</v>
      </c>
      <c r="S3960" t="s">
        <v>8266</v>
      </c>
      <c r="T3960" s="15" t="s">
        <v>8313</v>
      </c>
      <c r="U3960" s="15" t="s">
        <v>8314</v>
      </c>
    </row>
    <row r="3961" spans="1:21" ht="60" x14ac:dyDescent="0.25">
      <c r="A3961">
        <v>3959</v>
      </c>
      <c r="B3961" s="3" t="s">
        <v>3956</v>
      </c>
      <c r="C3961" s="3" t="s">
        <v>8065</v>
      </c>
      <c r="D3961" s="6">
        <v>1200</v>
      </c>
      <c r="E3961" s="8">
        <v>292</v>
      </c>
      <c r="F3961" s="13">
        <f>IFERROR(ROUND(E3961/Q3961,2),0)</f>
        <v>24.33</v>
      </c>
      <c r="G3961" s="10">
        <f>ROUND(E3961/D3961,2)</f>
        <v>0.24</v>
      </c>
      <c r="H3961" s="9" t="s">
        <v>8219</v>
      </c>
      <c r="I3961" t="s">
        <v>8222</v>
      </c>
      <c r="J3961" t="s">
        <v>8244</v>
      </c>
      <c r="K3961">
        <v>1411930556</v>
      </c>
      <c r="L3961">
        <v>1409338556</v>
      </c>
      <c r="M3961" s="20">
        <f>(((K3961/60)/60)/24)+DATE(1970,1,1)</f>
        <v>41910.788842592592</v>
      </c>
      <c r="N3961" s="20">
        <f>(((L3961/60)/60)/24)+DATE(1970,1,1)</f>
        <v>41880.788842592592</v>
      </c>
      <c r="O3961" s="22">
        <f>M3961-N3961</f>
        <v>30</v>
      </c>
      <c r="P3961" t="b">
        <v>0</v>
      </c>
      <c r="Q3961">
        <v>12</v>
      </c>
      <c r="R3961" t="b">
        <v>0</v>
      </c>
      <c r="S3961" t="s">
        <v>8266</v>
      </c>
      <c r="T3961" s="15" t="s">
        <v>8313</v>
      </c>
      <c r="U3961" s="15" t="s">
        <v>8314</v>
      </c>
    </row>
    <row r="3962" spans="1:21" ht="60" x14ac:dyDescent="0.25">
      <c r="A3962">
        <v>3960</v>
      </c>
      <c r="B3962" s="3" t="s">
        <v>3957</v>
      </c>
      <c r="C3962" s="3" t="s">
        <v>8066</v>
      </c>
      <c r="D3962" s="6">
        <v>3000</v>
      </c>
      <c r="E3962" s="8">
        <v>45</v>
      </c>
      <c r="F3962" s="13">
        <f>IFERROR(ROUND(E3962/Q3962,2),0)</f>
        <v>11.25</v>
      </c>
      <c r="G3962" s="10">
        <f>ROUND(E3962/D3962,2)</f>
        <v>0.02</v>
      </c>
      <c r="H3962" s="9" t="s">
        <v>8219</v>
      </c>
      <c r="I3962" t="s">
        <v>8222</v>
      </c>
      <c r="J3962" t="s">
        <v>8244</v>
      </c>
      <c r="K3962">
        <v>1451852256</v>
      </c>
      <c r="L3962">
        <v>1449260256</v>
      </c>
      <c r="M3962" s="20">
        <f>(((K3962/60)/60)/24)+DATE(1970,1,1)</f>
        <v>42372.845555555556</v>
      </c>
      <c r="N3962" s="20">
        <f>(((L3962/60)/60)/24)+DATE(1970,1,1)</f>
        <v>42342.845555555556</v>
      </c>
      <c r="O3962" s="22">
        <f>M3962-N3962</f>
        <v>30</v>
      </c>
      <c r="P3962" t="b">
        <v>0</v>
      </c>
      <c r="Q3962">
        <v>4</v>
      </c>
      <c r="R3962" t="b">
        <v>0</v>
      </c>
      <c r="S3962" t="s">
        <v>8266</v>
      </c>
      <c r="T3962" s="15" t="s">
        <v>8313</v>
      </c>
      <c r="U3962" s="15" t="s">
        <v>8314</v>
      </c>
    </row>
    <row r="3963" spans="1:21" ht="60" x14ac:dyDescent="0.25">
      <c r="A3963">
        <v>3961</v>
      </c>
      <c r="B3963" s="3" t="s">
        <v>3958</v>
      </c>
      <c r="C3963" s="3" t="s">
        <v>8067</v>
      </c>
      <c r="D3963" s="6">
        <v>5000</v>
      </c>
      <c r="E3963" s="8">
        <v>21</v>
      </c>
      <c r="F3963" s="13">
        <f>IFERROR(ROUND(E3963/Q3963,2),0)</f>
        <v>10.5</v>
      </c>
      <c r="G3963" s="10">
        <f>ROUND(E3963/D3963,2)</f>
        <v>0</v>
      </c>
      <c r="H3963" s="9" t="s">
        <v>8219</v>
      </c>
      <c r="I3963" t="s">
        <v>8223</v>
      </c>
      <c r="J3963" t="s">
        <v>8245</v>
      </c>
      <c r="K3963">
        <v>1399584210</v>
      </c>
      <c r="L3963">
        <v>1397683410</v>
      </c>
      <c r="M3963" s="20">
        <f>(((K3963/60)/60)/24)+DATE(1970,1,1)</f>
        <v>41767.891319444447</v>
      </c>
      <c r="N3963" s="20">
        <f>(((L3963/60)/60)/24)+DATE(1970,1,1)</f>
        <v>41745.891319444447</v>
      </c>
      <c r="O3963" s="22">
        <f>M3963-N3963</f>
        <v>22</v>
      </c>
      <c r="P3963" t="b">
        <v>0</v>
      </c>
      <c r="Q3963">
        <v>2</v>
      </c>
      <c r="R3963" t="b">
        <v>0</v>
      </c>
      <c r="S3963" t="s">
        <v>8266</v>
      </c>
      <c r="T3963" s="15" t="s">
        <v>8313</v>
      </c>
      <c r="U3963" s="15" t="s">
        <v>8314</v>
      </c>
    </row>
    <row r="3964" spans="1:21" ht="60" x14ac:dyDescent="0.25">
      <c r="A3964">
        <v>3962</v>
      </c>
      <c r="B3964" s="3" t="s">
        <v>3959</v>
      </c>
      <c r="C3964" s="3" t="s">
        <v>8068</v>
      </c>
      <c r="D3964" s="6">
        <v>1400</v>
      </c>
      <c r="E3964" s="8">
        <v>45</v>
      </c>
      <c r="F3964" s="13">
        <f>IFERROR(ROUND(E3964/Q3964,2),0)</f>
        <v>15</v>
      </c>
      <c r="G3964" s="10">
        <f>ROUND(E3964/D3964,2)</f>
        <v>0.03</v>
      </c>
      <c r="H3964" s="9" t="s">
        <v>8219</v>
      </c>
      <c r="I3964" t="s">
        <v>8223</v>
      </c>
      <c r="J3964" t="s">
        <v>8245</v>
      </c>
      <c r="K3964">
        <v>1448722494</v>
      </c>
      <c r="L3964">
        <v>1446562494</v>
      </c>
      <c r="M3964" s="20">
        <f>(((K3964/60)/60)/24)+DATE(1970,1,1)</f>
        <v>42336.621458333335</v>
      </c>
      <c r="N3964" s="20">
        <f>(((L3964/60)/60)/24)+DATE(1970,1,1)</f>
        <v>42311.621458333335</v>
      </c>
      <c r="O3964" s="22">
        <f>M3964-N3964</f>
        <v>25</v>
      </c>
      <c r="P3964" t="b">
        <v>0</v>
      </c>
      <c r="Q3964">
        <v>3</v>
      </c>
      <c r="R3964" t="b">
        <v>0</v>
      </c>
      <c r="S3964" t="s">
        <v>8266</v>
      </c>
      <c r="T3964" s="15" t="s">
        <v>8313</v>
      </c>
      <c r="U3964" s="15" t="s">
        <v>8314</v>
      </c>
    </row>
    <row r="3965" spans="1:21" ht="60" x14ac:dyDescent="0.25">
      <c r="A3965">
        <v>3963</v>
      </c>
      <c r="B3965" s="3" t="s">
        <v>3960</v>
      </c>
      <c r="C3965" s="3" t="s">
        <v>8069</v>
      </c>
      <c r="D3965" s="6">
        <v>10000</v>
      </c>
      <c r="E3965" s="8">
        <v>0</v>
      </c>
      <c r="F3965" s="13" t="s">
        <v>7234</v>
      </c>
      <c r="G3965" s="10">
        <f>ROUND(E3965/D3965,2)</f>
        <v>0</v>
      </c>
      <c r="H3965" s="9" t="s">
        <v>8219</v>
      </c>
      <c r="I3965" t="s">
        <v>8227</v>
      </c>
      <c r="J3965" t="s">
        <v>8249</v>
      </c>
      <c r="K3965">
        <v>1447821717</v>
      </c>
      <c r="L3965">
        <v>1445226117</v>
      </c>
      <c r="M3965" s="20">
        <f>(((K3965/60)/60)/24)+DATE(1970,1,1)</f>
        <v>42326.195798611108</v>
      </c>
      <c r="N3965" s="20">
        <f>(((L3965/60)/60)/24)+DATE(1970,1,1)</f>
        <v>42296.154131944444</v>
      </c>
      <c r="O3965" s="22">
        <f>M3965-N3965</f>
        <v>30.041666666664241</v>
      </c>
      <c r="P3965" t="b">
        <v>0</v>
      </c>
      <c r="Q3965" t="s">
        <v>8305</v>
      </c>
      <c r="R3965" t="b">
        <v>0</v>
      </c>
      <c r="S3965" t="s">
        <v>8266</v>
      </c>
      <c r="T3965" s="15" t="s">
        <v>8313</v>
      </c>
      <c r="U3965" s="15" t="s">
        <v>8314</v>
      </c>
    </row>
    <row r="3966" spans="1:21" ht="45" x14ac:dyDescent="0.25">
      <c r="A3966">
        <v>3964</v>
      </c>
      <c r="B3966" s="3" t="s">
        <v>3961</v>
      </c>
      <c r="C3966" s="3" t="s">
        <v>8070</v>
      </c>
      <c r="D3966" s="6">
        <v>2000</v>
      </c>
      <c r="E3966" s="8">
        <v>126</v>
      </c>
      <c r="F3966" s="13">
        <f>IFERROR(ROUND(E3966/Q3966,2),0)</f>
        <v>42</v>
      </c>
      <c r="G3966" s="10">
        <f>ROUND(E3966/D3966,2)</f>
        <v>0.06</v>
      </c>
      <c r="H3966" s="9" t="s">
        <v>8219</v>
      </c>
      <c r="I3966" t="s">
        <v>8222</v>
      </c>
      <c r="J3966" t="s">
        <v>8244</v>
      </c>
      <c r="K3966">
        <v>1429460386</v>
      </c>
      <c r="L3966">
        <v>1424279986</v>
      </c>
      <c r="M3966" s="20">
        <f>(((K3966/60)/60)/24)+DATE(1970,1,1)</f>
        <v>42113.680393518516</v>
      </c>
      <c r="N3966" s="20">
        <f>(((L3966/60)/60)/24)+DATE(1970,1,1)</f>
        <v>42053.722060185188</v>
      </c>
      <c r="O3966" s="22">
        <f>M3966-N3966</f>
        <v>59.958333333328483</v>
      </c>
      <c r="P3966" t="b">
        <v>0</v>
      </c>
      <c r="Q3966">
        <v>3</v>
      </c>
      <c r="R3966" t="b">
        <v>0</v>
      </c>
      <c r="S3966" t="s">
        <v>8266</v>
      </c>
      <c r="T3966" s="15" t="s">
        <v>8313</v>
      </c>
      <c r="U3966" s="15" t="s">
        <v>8314</v>
      </c>
    </row>
    <row r="3967" spans="1:21" ht="60" x14ac:dyDescent="0.25">
      <c r="A3967">
        <v>3965</v>
      </c>
      <c r="B3967" s="3" t="s">
        <v>3962</v>
      </c>
      <c r="C3967" s="3" t="s">
        <v>8071</v>
      </c>
      <c r="D3967" s="6">
        <v>2000</v>
      </c>
      <c r="E3967" s="8">
        <v>285</v>
      </c>
      <c r="F3967" s="13">
        <f>IFERROR(ROUND(E3967/Q3967,2),0)</f>
        <v>71.25</v>
      </c>
      <c r="G3967" s="10">
        <f>ROUND(E3967/D3967,2)</f>
        <v>0.14000000000000001</v>
      </c>
      <c r="H3967" s="9" t="s">
        <v>8219</v>
      </c>
      <c r="I3967" t="s">
        <v>8222</v>
      </c>
      <c r="J3967" t="s">
        <v>8244</v>
      </c>
      <c r="K3967">
        <v>1460608780</v>
      </c>
      <c r="L3967">
        <v>1455428380</v>
      </c>
      <c r="M3967" s="20">
        <f>(((K3967/60)/60)/24)+DATE(1970,1,1)</f>
        <v>42474.194212962961</v>
      </c>
      <c r="N3967" s="20">
        <f>(((L3967/60)/60)/24)+DATE(1970,1,1)</f>
        <v>42414.235879629632</v>
      </c>
      <c r="O3967" s="22">
        <f>M3967-N3967</f>
        <v>59.958333333328483</v>
      </c>
      <c r="P3967" t="b">
        <v>0</v>
      </c>
      <c r="Q3967">
        <v>4</v>
      </c>
      <c r="R3967" t="b">
        <v>0</v>
      </c>
      <c r="S3967" t="s">
        <v>8266</v>
      </c>
      <c r="T3967" s="15" t="s">
        <v>8313</v>
      </c>
      <c r="U3967" s="15" t="s">
        <v>8314</v>
      </c>
    </row>
    <row r="3968" spans="1:21" ht="60" x14ac:dyDescent="0.25">
      <c r="A3968">
        <v>3966</v>
      </c>
      <c r="B3968" s="3" t="s">
        <v>3963</v>
      </c>
      <c r="C3968" s="3" t="s">
        <v>8072</v>
      </c>
      <c r="D3968" s="6">
        <v>7500</v>
      </c>
      <c r="E3968" s="8">
        <v>45</v>
      </c>
      <c r="F3968" s="13">
        <f>IFERROR(ROUND(E3968/Q3968,2),0)</f>
        <v>22.5</v>
      </c>
      <c r="G3968" s="10">
        <f>ROUND(E3968/D3968,2)</f>
        <v>0.01</v>
      </c>
      <c r="H3968" s="9" t="s">
        <v>8219</v>
      </c>
      <c r="I3968" t="s">
        <v>8222</v>
      </c>
      <c r="J3968" t="s">
        <v>8244</v>
      </c>
      <c r="K3968">
        <v>1406170740</v>
      </c>
      <c r="L3968">
        <v>1402506278</v>
      </c>
      <c r="M3968" s="20">
        <f>(((K3968/60)/60)/24)+DATE(1970,1,1)</f>
        <v>41844.124305555553</v>
      </c>
      <c r="N3968" s="20">
        <f>(((L3968/60)/60)/24)+DATE(1970,1,1)</f>
        <v>41801.711550925924</v>
      </c>
      <c r="O3968" s="22">
        <f>M3968-N3968</f>
        <v>42.41275462962949</v>
      </c>
      <c r="P3968" t="b">
        <v>0</v>
      </c>
      <c r="Q3968">
        <v>2</v>
      </c>
      <c r="R3968" t="b">
        <v>0</v>
      </c>
      <c r="S3968" t="s">
        <v>8266</v>
      </c>
      <c r="T3968" s="15" t="s">
        <v>8313</v>
      </c>
      <c r="U3968" s="15" t="s">
        <v>8314</v>
      </c>
    </row>
    <row r="3969" spans="1:21" ht="60" x14ac:dyDescent="0.25">
      <c r="A3969">
        <v>3967</v>
      </c>
      <c r="B3969" s="3" t="s">
        <v>3964</v>
      </c>
      <c r="C3969" s="3" t="s">
        <v>8073</v>
      </c>
      <c r="D3969" s="6">
        <v>1700</v>
      </c>
      <c r="E3969" s="8">
        <v>410</v>
      </c>
      <c r="F3969" s="13">
        <f>IFERROR(ROUND(E3969/Q3969,2),0)</f>
        <v>41</v>
      </c>
      <c r="G3969" s="10">
        <f>ROUND(E3969/D3969,2)</f>
        <v>0.24</v>
      </c>
      <c r="H3969" s="9" t="s">
        <v>8219</v>
      </c>
      <c r="I3969" t="s">
        <v>8222</v>
      </c>
      <c r="J3969" t="s">
        <v>8244</v>
      </c>
      <c r="K3969">
        <v>1488783507</v>
      </c>
      <c r="L3969">
        <v>1486191507</v>
      </c>
      <c r="M3969" s="20">
        <f>(((K3969/60)/60)/24)+DATE(1970,1,1)</f>
        <v>42800.290590277778</v>
      </c>
      <c r="N3969" s="20">
        <f>(((L3969/60)/60)/24)+DATE(1970,1,1)</f>
        <v>42770.290590277778</v>
      </c>
      <c r="O3969" s="22">
        <f>M3969-N3969</f>
        <v>30</v>
      </c>
      <c r="P3969" t="b">
        <v>0</v>
      </c>
      <c r="Q3969">
        <v>10</v>
      </c>
      <c r="R3969" t="b">
        <v>0</v>
      </c>
      <c r="S3969" t="s">
        <v>8266</v>
      </c>
      <c r="T3969" s="15" t="s">
        <v>8313</v>
      </c>
      <c r="U3969" s="15" t="s">
        <v>8314</v>
      </c>
    </row>
    <row r="3970" spans="1:21" ht="45" x14ac:dyDescent="0.25">
      <c r="A3970">
        <v>3968</v>
      </c>
      <c r="B3970" s="3" t="s">
        <v>3965</v>
      </c>
      <c r="C3970" s="3" t="s">
        <v>8074</v>
      </c>
      <c r="D3970" s="6">
        <v>5000</v>
      </c>
      <c r="E3970" s="8">
        <v>527</v>
      </c>
      <c r="F3970" s="13">
        <f>IFERROR(ROUND(E3970/Q3970,2),0)</f>
        <v>47.91</v>
      </c>
      <c r="G3970" s="10">
        <f>ROUND(E3970/D3970,2)</f>
        <v>0.11</v>
      </c>
      <c r="H3970" s="9" t="s">
        <v>8219</v>
      </c>
      <c r="I3970" t="s">
        <v>8222</v>
      </c>
      <c r="J3970" t="s">
        <v>8244</v>
      </c>
      <c r="K3970">
        <v>1463945673</v>
      </c>
      <c r="L3970">
        <v>1458761673</v>
      </c>
      <c r="M3970" s="20">
        <f>(((K3970/60)/60)/24)+DATE(1970,1,1)</f>
        <v>42512.815659722226</v>
      </c>
      <c r="N3970" s="20">
        <f>(((L3970/60)/60)/24)+DATE(1970,1,1)</f>
        <v>42452.815659722226</v>
      </c>
      <c r="O3970" s="22">
        <f>M3970-N3970</f>
        <v>60</v>
      </c>
      <c r="P3970" t="b">
        <v>0</v>
      </c>
      <c r="Q3970">
        <v>11</v>
      </c>
      <c r="R3970" t="b">
        <v>0</v>
      </c>
      <c r="S3970" t="s">
        <v>8266</v>
      </c>
      <c r="T3970" s="15" t="s">
        <v>8313</v>
      </c>
      <c r="U3970" s="15" t="s">
        <v>8314</v>
      </c>
    </row>
    <row r="3971" spans="1:21" ht="60" x14ac:dyDescent="0.25">
      <c r="A3971">
        <v>3969</v>
      </c>
      <c r="B3971" s="3" t="s">
        <v>3966</v>
      </c>
      <c r="C3971" s="3" t="s">
        <v>8075</v>
      </c>
      <c r="D3971" s="6">
        <v>2825</v>
      </c>
      <c r="E3971" s="8">
        <v>211</v>
      </c>
      <c r="F3971" s="13">
        <f>IFERROR(ROUND(E3971/Q3971,2),0)</f>
        <v>35.17</v>
      </c>
      <c r="G3971" s="10">
        <f>ROUND(E3971/D3971,2)</f>
        <v>7.0000000000000007E-2</v>
      </c>
      <c r="H3971" s="9" t="s">
        <v>8219</v>
      </c>
      <c r="I3971" t="s">
        <v>8222</v>
      </c>
      <c r="J3971" t="s">
        <v>8244</v>
      </c>
      <c r="K3971">
        <v>1472442900</v>
      </c>
      <c r="L3971">
        <v>1471638646</v>
      </c>
      <c r="M3971" s="20">
        <f>(((K3971/60)/60)/24)+DATE(1970,1,1)</f>
        <v>42611.163194444445</v>
      </c>
      <c r="N3971" s="20">
        <f>(((L3971/60)/60)/24)+DATE(1970,1,1)</f>
        <v>42601.854699074072</v>
      </c>
      <c r="O3971" s="22">
        <f>M3971-N3971</f>
        <v>9.3084953703728388</v>
      </c>
      <c r="P3971" t="b">
        <v>0</v>
      </c>
      <c r="Q3971">
        <v>6</v>
      </c>
      <c r="R3971" t="b">
        <v>0</v>
      </c>
      <c r="S3971" t="s">
        <v>8266</v>
      </c>
      <c r="T3971" s="15" t="s">
        <v>8313</v>
      </c>
      <c r="U3971" s="15" t="s">
        <v>8314</v>
      </c>
    </row>
    <row r="3972" spans="1:21" ht="60" x14ac:dyDescent="0.25">
      <c r="A3972">
        <v>3970</v>
      </c>
      <c r="B3972" s="3" t="s">
        <v>3967</v>
      </c>
      <c r="C3972" s="3" t="s">
        <v>8076</v>
      </c>
      <c r="D3972" s="6">
        <v>15000</v>
      </c>
      <c r="E3972" s="8">
        <v>11</v>
      </c>
      <c r="F3972" s="13">
        <f>IFERROR(ROUND(E3972/Q3972,2),0)</f>
        <v>5.5</v>
      </c>
      <c r="G3972" s="10">
        <f>ROUND(E3972/D3972,2)</f>
        <v>0</v>
      </c>
      <c r="H3972" s="9" t="s">
        <v>8219</v>
      </c>
      <c r="I3972" t="s">
        <v>8222</v>
      </c>
      <c r="J3972" t="s">
        <v>8244</v>
      </c>
      <c r="K3972">
        <v>1460925811</v>
      </c>
      <c r="L3972">
        <v>1458333811</v>
      </c>
      <c r="M3972" s="20">
        <f>(((K3972/60)/60)/24)+DATE(1970,1,1)</f>
        <v>42477.863553240735</v>
      </c>
      <c r="N3972" s="20">
        <f>(((L3972/60)/60)/24)+DATE(1970,1,1)</f>
        <v>42447.863553240735</v>
      </c>
      <c r="O3972" s="22">
        <f>M3972-N3972</f>
        <v>30</v>
      </c>
      <c r="P3972" t="b">
        <v>0</v>
      </c>
      <c r="Q3972">
        <v>2</v>
      </c>
      <c r="R3972" t="b">
        <v>0</v>
      </c>
      <c r="S3972" t="s">
        <v>8266</v>
      </c>
      <c r="T3972" s="15" t="s">
        <v>8313</v>
      </c>
      <c r="U3972" s="15" t="s">
        <v>8314</v>
      </c>
    </row>
    <row r="3973" spans="1:21" ht="60" x14ac:dyDescent="0.25">
      <c r="A3973">
        <v>3971</v>
      </c>
      <c r="B3973" s="3" t="s">
        <v>3968</v>
      </c>
      <c r="C3973" s="3" t="s">
        <v>8077</v>
      </c>
      <c r="D3973" s="6">
        <v>14000</v>
      </c>
      <c r="E3973" s="8">
        <v>136</v>
      </c>
      <c r="F3973" s="13">
        <f>IFERROR(ROUND(E3973/Q3973,2),0)</f>
        <v>22.67</v>
      </c>
      <c r="G3973" s="10">
        <f>ROUND(E3973/D3973,2)</f>
        <v>0.01</v>
      </c>
      <c r="H3973" s="9" t="s">
        <v>8219</v>
      </c>
      <c r="I3973" t="s">
        <v>8222</v>
      </c>
      <c r="J3973" t="s">
        <v>8244</v>
      </c>
      <c r="K3973">
        <v>1405947126</v>
      </c>
      <c r="L3973">
        <v>1403355126</v>
      </c>
      <c r="M3973" s="20">
        <f>(((K3973/60)/60)/24)+DATE(1970,1,1)</f>
        <v>41841.536180555559</v>
      </c>
      <c r="N3973" s="20">
        <f>(((L3973/60)/60)/24)+DATE(1970,1,1)</f>
        <v>41811.536180555559</v>
      </c>
      <c r="O3973" s="22">
        <f>M3973-N3973</f>
        <v>30</v>
      </c>
      <c r="P3973" t="b">
        <v>0</v>
      </c>
      <c r="Q3973">
        <v>6</v>
      </c>
      <c r="R3973" t="b">
        <v>0</v>
      </c>
      <c r="S3973" t="s">
        <v>8266</v>
      </c>
      <c r="T3973" s="15" t="s">
        <v>8313</v>
      </c>
      <c r="U3973" s="15" t="s">
        <v>8314</v>
      </c>
    </row>
    <row r="3974" spans="1:21" ht="45" x14ac:dyDescent="0.25">
      <c r="A3974">
        <v>3972</v>
      </c>
      <c r="B3974" s="3" t="s">
        <v>3969</v>
      </c>
      <c r="C3974" s="3" t="s">
        <v>8078</v>
      </c>
      <c r="D3974" s="6">
        <v>1000</v>
      </c>
      <c r="E3974" s="8">
        <v>211</v>
      </c>
      <c r="F3974" s="13">
        <f>IFERROR(ROUND(E3974/Q3974,2),0)</f>
        <v>26.38</v>
      </c>
      <c r="G3974" s="10">
        <f>ROUND(E3974/D3974,2)</f>
        <v>0.21</v>
      </c>
      <c r="H3974" s="9" t="s">
        <v>8219</v>
      </c>
      <c r="I3974" t="s">
        <v>8222</v>
      </c>
      <c r="J3974" t="s">
        <v>8244</v>
      </c>
      <c r="K3974">
        <v>1423186634</v>
      </c>
      <c r="L3974">
        <v>1418002634</v>
      </c>
      <c r="M3974" s="20">
        <f>(((K3974/60)/60)/24)+DATE(1970,1,1)</f>
        <v>42041.067523148144</v>
      </c>
      <c r="N3974" s="20">
        <f>(((L3974/60)/60)/24)+DATE(1970,1,1)</f>
        <v>41981.067523148144</v>
      </c>
      <c r="O3974" s="22">
        <f>M3974-N3974</f>
        <v>60</v>
      </c>
      <c r="P3974" t="b">
        <v>0</v>
      </c>
      <c r="Q3974">
        <v>8</v>
      </c>
      <c r="R3974" t="b">
        <v>0</v>
      </c>
      <c r="S3974" t="s">
        <v>8266</v>
      </c>
      <c r="T3974" s="15" t="s">
        <v>8313</v>
      </c>
      <c r="U3974" s="15" t="s">
        <v>8314</v>
      </c>
    </row>
    <row r="3975" spans="1:21" ht="60" x14ac:dyDescent="0.25">
      <c r="A3975">
        <v>3973</v>
      </c>
      <c r="B3975" s="3" t="s">
        <v>3970</v>
      </c>
      <c r="C3975" s="3" t="s">
        <v>8079</v>
      </c>
      <c r="D3975" s="6">
        <v>5000</v>
      </c>
      <c r="E3975" s="8">
        <v>3905</v>
      </c>
      <c r="F3975" s="13">
        <f>IFERROR(ROUND(E3975/Q3975,2),0)</f>
        <v>105.54</v>
      </c>
      <c r="G3975" s="10">
        <f>ROUND(E3975/D3975,2)</f>
        <v>0.78</v>
      </c>
      <c r="H3975" s="9" t="s">
        <v>8219</v>
      </c>
      <c r="I3975" t="s">
        <v>8222</v>
      </c>
      <c r="J3975" t="s">
        <v>8244</v>
      </c>
      <c r="K3975">
        <v>1462766400</v>
      </c>
      <c r="L3975">
        <v>1460219110</v>
      </c>
      <c r="M3975" s="20">
        <f>(((K3975/60)/60)/24)+DATE(1970,1,1)</f>
        <v>42499.166666666672</v>
      </c>
      <c r="N3975" s="20">
        <f>(((L3975/60)/60)/24)+DATE(1970,1,1)</f>
        <v>42469.68414351852</v>
      </c>
      <c r="O3975" s="22">
        <f>M3975-N3975</f>
        <v>29.482523148151813</v>
      </c>
      <c r="P3975" t="b">
        <v>0</v>
      </c>
      <c r="Q3975">
        <v>37</v>
      </c>
      <c r="R3975" t="b">
        <v>0</v>
      </c>
      <c r="S3975" t="s">
        <v>8266</v>
      </c>
      <c r="T3975" s="15" t="s">
        <v>8313</v>
      </c>
      <c r="U3975" s="15" t="s">
        <v>8314</v>
      </c>
    </row>
    <row r="3976" spans="1:21" ht="60" x14ac:dyDescent="0.25">
      <c r="A3976">
        <v>3974</v>
      </c>
      <c r="B3976" s="3" t="s">
        <v>3971</v>
      </c>
      <c r="C3976" s="3" t="s">
        <v>8080</v>
      </c>
      <c r="D3976" s="6">
        <v>1000</v>
      </c>
      <c r="E3976" s="8">
        <v>320</v>
      </c>
      <c r="F3976" s="13">
        <f>IFERROR(ROUND(E3976/Q3976,2),0)</f>
        <v>29.09</v>
      </c>
      <c r="G3976" s="10">
        <f>ROUND(E3976/D3976,2)</f>
        <v>0.32</v>
      </c>
      <c r="H3976" s="9" t="s">
        <v>8219</v>
      </c>
      <c r="I3976" t="s">
        <v>8223</v>
      </c>
      <c r="J3976" t="s">
        <v>8245</v>
      </c>
      <c r="K3976">
        <v>1464872848</v>
      </c>
      <c r="L3976">
        <v>1462280848</v>
      </c>
      <c r="M3976" s="20">
        <f>(((K3976/60)/60)/24)+DATE(1970,1,1)</f>
        <v>42523.546851851846</v>
      </c>
      <c r="N3976" s="20">
        <f>(((L3976/60)/60)/24)+DATE(1970,1,1)</f>
        <v>42493.546851851846</v>
      </c>
      <c r="O3976" s="22">
        <f>M3976-N3976</f>
        <v>30</v>
      </c>
      <c r="P3976" t="b">
        <v>0</v>
      </c>
      <c r="Q3976">
        <v>11</v>
      </c>
      <c r="R3976" t="b">
        <v>0</v>
      </c>
      <c r="S3976" t="s">
        <v>8266</v>
      </c>
      <c r="T3976" s="15" t="s">
        <v>8313</v>
      </c>
      <c r="U3976" s="15" t="s">
        <v>8314</v>
      </c>
    </row>
    <row r="3977" spans="1:21" ht="60" x14ac:dyDescent="0.25">
      <c r="A3977">
        <v>3975</v>
      </c>
      <c r="B3977" s="3" t="s">
        <v>3972</v>
      </c>
      <c r="C3977" s="3" t="s">
        <v>8081</v>
      </c>
      <c r="D3977" s="6">
        <v>678</v>
      </c>
      <c r="E3977" s="8">
        <v>0</v>
      </c>
      <c r="F3977" s="13" t="s">
        <v>7234</v>
      </c>
      <c r="G3977" s="10">
        <f>ROUND(E3977/D3977,2)</f>
        <v>0</v>
      </c>
      <c r="H3977" s="9" t="s">
        <v>8219</v>
      </c>
      <c r="I3977" t="s">
        <v>8222</v>
      </c>
      <c r="J3977" t="s">
        <v>8244</v>
      </c>
      <c r="K3977">
        <v>1468442898</v>
      </c>
      <c r="L3977">
        <v>1465850898</v>
      </c>
      <c r="M3977" s="20">
        <f>(((K3977/60)/60)/24)+DATE(1970,1,1)</f>
        <v>42564.866875</v>
      </c>
      <c r="N3977" s="20">
        <f>(((L3977/60)/60)/24)+DATE(1970,1,1)</f>
        <v>42534.866875</v>
      </c>
      <c r="O3977" s="22">
        <f>M3977-N3977</f>
        <v>30</v>
      </c>
      <c r="P3977" t="b">
        <v>0</v>
      </c>
      <c r="Q3977" t="s">
        <v>8305</v>
      </c>
      <c r="R3977" t="b">
        <v>0</v>
      </c>
      <c r="S3977" t="s">
        <v>8266</v>
      </c>
      <c r="T3977" s="15" t="s">
        <v>8313</v>
      </c>
      <c r="U3977" s="15" t="s">
        <v>8314</v>
      </c>
    </row>
    <row r="3978" spans="1:21" ht="60" x14ac:dyDescent="0.25">
      <c r="A3978">
        <v>3976</v>
      </c>
      <c r="B3978" s="3" t="s">
        <v>3973</v>
      </c>
      <c r="C3978" s="3" t="s">
        <v>8082</v>
      </c>
      <c r="D3978" s="6">
        <v>1300</v>
      </c>
      <c r="E3978" s="8">
        <v>620</v>
      </c>
      <c r="F3978" s="13">
        <f>IFERROR(ROUND(E3978/Q3978,2),0)</f>
        <v>62</v>
      </c>
      <c r="G3978" s="10">
        <f>ROUND(E3978/D3978,2)</f>
        <v>0.48</v>
      </c>
      <c r="H3978" s="9" t="s">
        <v>8219</v>
      </c>
      <c r="I3978" t="s">
        <v>8222</v>
      </c>
      <c r="J3978" t="s">
        <v>8244</v>
      </c>
      <c r="K3978">
        <v>1406876400</v>
      </c>
      <c r="L3978">
        <v>1405024561</v>
      </c>
      <c r="M3978" s="20">
        <f>(((K3978/60)/60)/24)+DATE(1970,1,1)</f>
        <v>41852.291666666664</v>
      </c>
      <c r="N3978" s="20">
        <f>(((L3978/60)/60)/24)+DATE(1970,1,1)</f>
        <v>41830.858344907407</v>
      </c>
      <c r="O3978" s="22">
        <f>M3978-N3978</f>
        <v>21.433321759257524</v>
      </c>
      <c r="P3978" t="b">
        <v>0</v>
      </c>
      <c r="Q3978">
        <v>10</v>
      </c>
      <c r="R3978" t="b">
        <v>0</v>
      </c>
      <c r="S3978" t="s">
        <v>8266</v>
      </c>
      <c r="T3978" s="15" t="s">
        <v>8313</v>
      </c>
      <c r="U3978" s="15" t="s">
        <v>8314</v>
      </c>
    </row>
    <row r="3979" spans="1:21" ht="60" x14ac:dyDescent="0.25">
      <c r="A3979">
        <v>3977</v>
      </c>
      <c r="B3979" s="3" t="s">
        <v>3974</v>
      </c>
      <c r="C3979" s="3" t="s">
        <v>8083</v>
      </c>
      <c r="D3979" s="6">
        <v>90000</v>
      </c>
      <c r="E3979" s="8">
        <v>1305</v>
      </c>
      <c r="F3979" s="13">
        <f>IFERROR(ROUND(E3979/Q3979,2),0)</f>
        <v>217.5</v>
      </c>
      <c r="G3979" s="10">
        <f>ROUND(E3979/D3979,2)</f>
        <v>0.01</v>
      </c>
      <c r="H3979" s="9" t="s">
        <v>8219</v>
      </c>
      <c r="I3979" t="s">
        <v>8222</v>
      </c>
      <c r="J3979" t="s">
        <v>8244</v>
      </c>
      <c r="K3979">
        <v>1469213732</v>
      </c>
      <c r="L3979">
        <v>1466621732</v>
      </c>
      <c r="M3979" s="20">
        <f>(((K3979/60)/60)/24)+DATE(1970,1,1)</f>
        <v>42573.788564814815</v>
      </c>
      <c r="N3979" s="20">
        <f>(((L3979/60)/60)/24)+DATE(1970,1,1)</f>
        <v>42543.788564814815</v>
      </c>
      <c r="O3979" s="22">
        <f>M3979-N3979</f>
        <v>30</v>
      </c>
      <c r="P3979" t="b">
        <v>0</v>
      </c>
      <c r="Q3979">
        <v>6</v>
      </c>
      <c r="R3979" t="b">
        <v>0</v>
      </c>
      <c r="S3979" t="s">
        <v>8266</v>
      </c>
      <c r="T3979" s="15" t="s">
        <v>8313</v>
      </c>
      <c r="U3979" s="15" t="s">
        <v>8314</v>
      </c>
    </row>
    <row r="3980" spans="1:21" ht="60" x14ac:dyDescent="0.25">
      <c r="A3980">
        <v>3978</v>
      </c>
      <c r="B3980" s="3" t="s">
        <v>3975</v>
      </c>
      <c r="C3980" s="3" t="s">
        <v>8084</v>
      </c>
      <c r="D3980" s="6">
        <v>2000</v>
      </c>
      <c r="E3980" s="8">
        <v>214</v>
      </c>
      <c r="F3980" s="13">
        <f>IFERROR(ROUND(E3980/Q3980,2),0)</f>
        <v>26.75</v>
      </c>
      <c r="G3980" s="10">
        <f>ROUND(E3980/D3980,2)</f>
        <v>0.11</v>
      </c>
      <c r="H3980" s="9" t="s">
        <v>8219</v>
      </c>
      <c r="I3980" t="s">
        <v>8222</v>
      </c>
      <c r="J3980" t="s">
        <v>8244</v>
      </c>
      <c r="K3980">
        <v>1422717953</v>
      </c>
      <c r="L3980">
        <v>1417533953</v>
      </c>
      <c r="M3980" s="20">
        <f>(((K3980/60)/60)/24)+DATE(1970,1,1)</f>
        <v>42035.642974537041</v>
      </c>
      <c r="N3980" s="20">
        <f>(((L3980/60)/60)/24)+DATE(1970,1,1)</f>
        <v>41975.642974537041</v>
      </c>
      <c r="O3980" s="22">
        <f>M3980-N3980</f>
        <v>60</v>
      </c>
      <c r="P3980" t="b">
        <v>0</v>
      </c>
      <c r="Q3980">
        <v>8</v>
      </c>
      <c r="R3980" t="b">
        <v>0</v>
      </c>
      <c r="S3980" t="s">
        <v>8266</v>
      </c>
      <c r="T3980" s="15" t="s">
        <v>8313</v>
      </c>
      <c r="U3980" s="15" t="s">
        <v>8314</v>
      </c>
    </row>
    <row r="3981" spans="1:21" ht="60" x14ac:dyDescent="0.25">
      <c r="A3981">
        <v>3979</v>
      </c>
      <c r="B3981" s="3" t="s">
        <v>3976</v>
      </c>
      <c r="C3981" s="3" t="s">
        <v>8085</v>
      </c>
      <c r="D3981" s="6">
        <v>6000</v>
      </c>
      <c r="E3981" s="8">
        <v>110</v>
      </c>
      <c r="F3981" s="13">
        <f>IFERROR(ROUND(E3981/Q3981,2),0)</f>
        <v>18.329999999999998</v>
      </c>
      <c r="G3981" s="10">
        <f>ROUND(E3981/D3981,2)</f>
        <v>0.02</v>
      </c>
      <c r="H3981" s="9" t="s">
        <v>8219</v>
      </c>
      <c r="I3981" t="s">
        <v>8223</v>
      </c>
      <c r="J3981" t="s">
        <v>8245</v>
      </c>
      <c r="K3981">
        <v>1427659200</v>
      </c>
      <c r="L3981">
        <v>1425678057</v>
      </c>
      <c r="M3981" s="20">
        <f>(((K3981/60)/60)/24)+DATE(1970,1,1)</f>
        <v>42092.833333333328</v>
      </c>
      <c r="N3981" s="20">
        <f>(((L3981/60)/60)/24)+DATE(1970,1,1)</f>
        <v>42069.903437500005</v>
      </c>
      <c r="O3981" s="22">
        <f>M3981-N3981</f>
        <v>22.929895833323826</v>
      </c>
      <c r="P3981" t="b">
        <v>0</v>
      </c>
      <c r="Q3981">
        <v>6</v>
      </c>
      <c r="R3981" t="b">
        <v>0</v>
      </c>
      <c r="S3981" t="s">
        <v>8266</v>
      </c>
      <c r="T3981" s="15" t="s">
        <v>8313</v>
      </c>
      <c r="U3981" s="15" t="s">
        <v>8314</v>
      </c>
    </row>
    <row r="3982" spans="1:21" ht="60" x14ac:dyDescent="0.25">
      <c r="A3982">
        <v>3980</v>
      </c>
      <c r="B3982" s="3" t="s">
        <v>3977</v>
      </c>
      <c r="C3982" s="3" t="s">
        <v>8086</v>
      </c>
      <c r="D3982" s="6">
        <v>2500</v>
      </c>
      <c r="E3982" s="8">
        <v>450</v>
      </c>
      <c r="F3982" s="13">
        <f>IFERROR(ROUND(E3982/Q3982,2),0)</f>
        <v>64.290000000000006</v>
      </c>
      <c r="G3982" s="10">
        <f>ROUND(E3982/D3982,2)</f>
        <v>0.18</v>
      </c>
      <c r="H3982" s="9" t="s">
        <v>8219</v>
      </c>
      <c r="I3982" t="s">
        <v>8222</v>
      </c>
      <c r="J3982" t="s">
        <v>8244</v>
      </c>
      <c r="K3982">
        <v>1404570147</v>
      </c>
      <c r="L3982">
        <v>1401978147</v>
      </c>
      <c r="M3982" s="20">
        <f>(((K3982/60)/60)/24)+DATE(1970,1,1)</f>
        <v>41825.598923611113</v>
      </c>
      <c r="N3982" s="20">
        <f>(((L3982/60)/60)/24)+DATE(1970,1,1)</f>
        <v>41795.598923611113</v>
      </c>
      <c r="O3982" s="22">
        <f>M3982-N3982</f>
        <v>30</v>
      </c>
      <c r="P3982" t="b">
        <v>0</v>
      </c>
      <c r="Q3982">
        <v>7</v>
      </c>
      <c r="R3982" t="b">
        <v>0</v>
      </c>
      <c r="S3982" t="s">
        <v>8266</v>
      </c>
      <c r="T3982" s="15" t="s">
        <v>8313</v>
      </c>
      <c r="U3982" s="15" t="s">
        <v>8314</v>
      </c>
    </row>
    <row r="3983" spans="1:21" ht="45" x14ac:dyDescent="0.25">
      <c r="A3983">
        <v>3981</v>
      </c>
      <c r="B3983" s="3" t="s">
        <v>3358</v>
      </c>
      <c r="C3983" s="3" t="s">
        <v>7468</v>
      </c>
      <c r="D3983" s="6">
        <v>30000</v>
      </c>
      <c r="E3983" s="8">
        <v>1225</v>
      </c>
      <c r="F3983" s="13">
        <f>IFERROR(ROUND(E3983/Q3983,2),0)</f>
        <v>175</v>
      </c>
      <c r="G3983" s="10">
        <f>ROUND(E3983/D3983,2)</f>
        <v>0.04</v>
      </c>
      <c r="H3983" s="9" t="s">
        <v>8219</v>
      </c>
      <c r="I3983" t="s">
        <v>8222</v>
      </c>
      <c r="J3983" t="s">
        <v>8244</v>
      </c>
      <c r="K3983">
        <v>1468729149</v>
      </c>
      <c r="L3983">
        <v>1463545149</v>
      </c>
      <c r="M3983" s="20">
        <f>(((K3983/60)/60)/24)+DATE(1970,1,1)</f>
        <v>42568.179965277777</v>
      </c>
      <c r="N3983" s="20">
        <f>(((L3983/60)/60)/24)+DATE(1970,1,1)</f>
        <v>42508.179965277777</v>
      </c>
      <c r="O3983" s="22">
        <f>M3983-N3983</f>
        <v>60</v>
      </c>
      <c r="P3983" t="b">
        <v>0</v>
      </c>
      <c r="Q3983">
        <v>7</v>
      </c>
      <c r="R3983" t="b">
        <v>0</v>
      </c>
      <c r="S3983" t="s">
        <v>8266</v>
      </c>
      <c r="T3983" s="15" t="s">
        <v>8313</v>
      </c>
      <c r="U3983" s="15" t="s">
        <v>8314</v>
      </c>
    </row>
    <row r="3984" spans="1:21" ht="60" x14ac:dyDescent="0.25">
      <c r="A3984">
        <v>3982</v>
      </c>
      <c r="B3984" s="3" t="s">
        <v>3978</v>
      </c>
      <c r="C3984" s="3" t="s">
        <v>8087</v>
      </c>
      <c r="D3984" s="6">
        <v>850</v>
      </c>
      <c r="E3984" s="8">
        <v>170</v>
      </c>
      <c r="F3984" s="13">
        <f>IFERROR(ROUND(E3984/Q3984,2),0)</f>
        <v>34</v>
      </c>
      <c r="G3984" s="10">
        <f>ROUND(E3984/D3984,2)</f>
        <v>0.2</v>
      </c>
      <c r="H3984" s="9" t="s">
        <v>8219</v>
      </c>
      <c r="I3984" t="s">
        <v>8223</v>
      </c>
      <c r="J3984" t="s">
        <v>8245</v>
      </c>
      <c r="K3984">
        <v>1436297180</v>
      </c>
      <c r="L3984">
        <v>1431113180</v>
      </c>
      <c r="M3984" s="20">
        <f>(((K3984/60)/60)/24)+DATE(1970,1,1)</f>
        <v>42192.809953703705</v>
      </c>
      <c r="N3984" s="20">
        <f>(((L3984/60)/60)/24)+DATE(1970,1,1)</f>
        <v>42132.809953703705</v>
      </c>
      <c r="O3984" s="22">
        <f>M3984-N3984</f>
        <v>60</v>
      </c>
      <c r="P3984" t="b">
        <v>0</v>
      </c>
      <c r="Q3984">
        <v>5</v>
      </c>
      <c r="R3984" t="b">
        <v>0</v>
      </c>
      <c r="S3984" t="s">
        <v>8266</v>
      </c>
      <c r="T3984" s="15" t="s">
        <v>8313</v>
      </c>
      <c r="U3984" s="15" t="s">
        <v>8314</v>
      </c>
    </row>
    <row r="3985" spans="1:21" ht="60" x14ac:dyDescent="0.25">
      <c r="A3985">
        <v>3983</v>
      </c>
      <c r="B3985" s="3" t="s">
        <v>3979</v>
      </c>
      <c r="C3985" s="3" t="s">
        <v>8088</v>
      </c>
      <c r="D3985" s="6">
        <v>11140</v>
      </c>
      <c r="E3985" s="8">
        <v>3877</v>
      </c>
      <c r="F3985" s="13">
        <f>IFERROR(ROUND(E3985/Q3985,2),0)</f>
        <v>84.28</v>
      </c>
      <c r="G3985" s="10">
        <f>ROUND(E3985/D3985,2)</f>
        <v>0.35</v>
      </c>
      <c r="H3985" s="9" t="s">
        <v>8219</v>
      </c>
      <c r="I3985" t="s">
        <v>8222</v>
      </c>
      <c r="J3985" t="s">
        <v>8244</v>
      </c>
      <c r="K3985">
        <v>1400569140</v>
      </c>
      <c r="L3985">
        <v>1397854356</v>
      </c>
      <c r="M3985" s="20">
        <f>(((K3985/60)/60)/24)+DATE(1970,1,1)</f>
        <v>41779.290972222225</v>
      </c>
      <c r="N3985" s="20">
        <f>(((L3985/60)/60)/24)+DATE(1970,1,1)</f>
        <v>41747.86986111111</v>
      </c>
      <c r="O3985" s="22">
        <f>M3985-N3985</f>
        <v>31.421111111114442</v>
      </c>
      <c r="P3985" t="b">
        <v>0</v>
      </c>
      <c r="Q3985">
        <v>46</v>
      </c>
      <c r="R3985" t="b">
        <v>0</v>
      </c>
      <c r="S3985" t="s">
        <v>8266</v>
      </c>
      <c r="T3985" s="15" t="s">
        <v>8313</v>
      </c>
      <c r="U3985" s="15" t="s">
        <v>8314</v>
      </c>
    </row>
    <row r="3986" spans="1:21" ht="60" x14ac:dyDescent="0.25">
      <c r="A3986">
        <v>3984</v>
      </c>
      <c r="B3986" s="3" t="s">
        <v>3980</v>
      </c>
      <c r="C3986" s="3" t="s">
        <v>8089</v>
      </c>
      <c r="D3986" s="6">
        <v>1500</v>
      </c>
      <c r="E3986" s="8">
        <v>95</v>
      </c>
      <c r="F3986" s="13">
        <f>IFERROR(ROUND(E3986/Q3986,2),0)</f>
        <v>9.5</v>
      </c>
      <c r="G3986" s="10">
        <f>ROUND(E3986/D3986,2)</f>
        <v>0.06</v>
      </c>
      <c r="H3986" s="9" t="s">
        <v>8219</v>
      </c>
      <c r="I3986" t="s">
        <v>8223</v>
      </c>
      <c r="J3986" t="s">
        <v>8245</v>
      </c>
      <c r="K3986">
        <v>1415404800</v>
      </c>
      <c r="L3986">
        <v>1412809644</v>
      </c>
      <c r="M3986" s="20">
        <f>(((K3986/60)/60)/24)+DATE(1970,1,1)</f>
        <v>41951</v>
      </c>
      <c r="N3986" s="20">
        <f>(((L3986/60)/60)/24)+DATE(1970,1,1)</f>
        <v>41920.963472222218</v>
      </c>
      <c r="O3986" s="22">
        <f>M3986-N3986</f>
        <v>30.036527777781885</v>
      </c>
      <c r="P3986" t="b">
        <v>0</v>
      </c>
      <c r="Q3986">
        <v>10</v>
      </c>
      <c r="R3986" t="b">
        <v>0</v>
      </c>
      <c r="S3986" t="s">
        <v>8266</v>
      </c>
      <c r="T3986" s="15" t="s">
        <v>8313</v>
      </c>
      <c r="U3986" s="15" t="s">
        <v>8314</v>
      </c>
    </row>
    <row r="3987" spans="1:21" ht="60" x14ac:dyDescent="0.25">
      <c r="A3987">
        <v>3985</v>
      </c>
      <c r="B3987" s="3" t="s">
        <v>3981</v>
      </c>
      <c r="C3987" s="3" t="s">
        <v>8090</v>
      </c>
      <c r="D3987" s="6">
        <v>2000</v>
      </c>
      <c r="E3987" s="8">
        <v>641</v>
      </c>
      <c r="F3987" s="13">
        <f>IFERROR(ROUND(E3987/Q3987,2),0)</f>
        <v>33.74</v>
      </c>
      <c r="G3987" s="10">
        <f>ROUND(E3987/D3987,2)</f>
        <v>0.32</v>
      </c>
      <c r="H3987" s="9" t="s">
        <v>8219</v>
      </c>
      <c r="I3987" t="s">
        <v>8222</v>
      </c>
      <c r="J3987" t="s">
        <v>8244</v>
      </c>
      <c r="K3987">
        <v>1456002300</v>
      </c>
      <c r="L3987">
        <v>1454173120</v>
      </c>
      <c r="M3987" s="20">
        <f>(((K3987/60)/60)/24)+DATE(1970,1,1)</f>
        <v>42420.878472222219</v>
      </c>
      <c r="N3987" s="20">
        <f>(((L3987/60)/60)/24)+DATE(1970,1,1)</f>
        <v>42399.707407407404</v>
      </c>
      <c r="O3987" s="22">
        <f>M3987-N3987</f>
        <v>21.171064814814599</v>
      </c>
      <c r="P3987" t="b">
        <v>0</v>
      </c>
      <c r="Q3987">
        <v>19</v>
      </c>
      <c r="R3987" t="b">
        <v>0</v>
      </c>
      <c r="S3987" t="s">
        <v>8266</v>
      </c>
      <c r="T3987" s="15" t="s">
        <v>8313</v>
      </c>
      <c r="U3987" s="15" t="s">
        <v>8314</v>
      </c>
    </row>
    <row r="3988" spans="1:21" ht="60" x14ac:dyDescent="0.25">
      <c r="A3988">
        <v>3986</v>
      </c>
      <c r="B3988" s="3" t="s">
        <v>3982</v>
      </c>
      <c r="C3988" s="3" t="s">
        <v>8091</v>
      </c>
      <c r="D3988" s="6">
        <v>5000</v>
      </c>
      <c r="E3988" s="8">
        <v>488</v>
      </c>
      <c r="F3988" s="13">
        <f>IFERROR(ROUND(E3988/Q3988,2),0)</f>
        <v>37.54</v>
      </c>
      <c r="G3988" s="10">
        <f>ROUND(E3988/D3988,2)</f>
        <v>0.1</v>
      </c>
      <c r="H3988" s="9" t="s">
        <v>8219</v>
      </c>
      <c r="I3988" t="s">
        <v>8223</v>
      </c>
      <c r="J3988" t="s">
        <v>8245</v>
      </c>
      <c r="K3988">
        <v>1462539840</v>
      </c>
      <c r="L3988">
        <v>1460034594</v>
      </c>
      <c r="M3988" s="20">
        <f>(((K3988/60)/60)/24)+DATE(1970,1,1)</f>
        <v>42496.544444444444</v>
      </c>
      <c r="N3988" s="20">
        <f>(((L3988/60)/60)/24)+DATE(1970,1,1)</f>
        <v>42467.548541666663</v>
      </c>
      <c r="O3988" s="22">
        <f>M3988-N3988</f>
        <v>28.995902777780429</v>
      </c>
      <c r="P3988" t="b">
        <v>0</v>
      </c>
      <c r="Q3988">
        <v>13</v>
      </c>
      <c r="R3988" t="b">
        <v>0</v>
      </c>
      <c r="S3988" t="s">
        <v>8266</v>
      </c>
      <c r="T3988" s="15" t="s">
        <v>8313</v>
      </c>
      <c r="U3988" s="15" t="s">
        <v>8314</v>
      </c>
    </row>
    <row r="3989" spans="1:21" ht="45" x14ac:dyDescent="0.25">
      <c r="A3989">
        <v>3987</v>
      </c>
      <c r="B3989" s="3" t="s">
        <v>3983</v>
      </c>
      <c r="C3989" s="3" t="s">
        <v>8092</v>
      </c>
      <c r="D3989" s="6">
        <v>400</v>
      </c>
      <c r="E3989" s="8">
        <v>151</v>
      </c>
      <c r="F3989" s="13">
        <f>IFERROR(ROUND(E3989/Q3989,2),0)</f>
        <v>11.62</v>
      </c>
      <c r="G3989" s="10">
        <f>ROUND(E3989/D3989,2)</f>
        <v>0.38</v>
      </c>
      <c r="H3989" s="9" t="s">
        <v>8219</v>
      </c>
      <c r="I3989" t="s">
        <v>8223</v>
      </c>
      <c r="J3989" t="s">
        <v>8245</v>
      </c>
      <c r="K3989">
        <v>1400278290</v>
      </c>
      <c r="L3989">
        <v>1399414290</v>
      </c>
      <c r="M3989" s="20">
        <f>(((K3989/60)/60)/24)+DATE(1970,1,1)</f>
        <v>41775.92465277778</v>
      </c>
      <c r="N3989" s="20">
        <f>(((L3989/60)/60)/24)+DATE(1970,1,1)</f>
        <v>41765.92465277778</v>
      </c>
      <c r="O3989" s="22">
        <f>M3989-N3989</f>
        <v>10</v>
      </c>
      <c r="P3989" t="b">
        <v>0</v>
      </c>
      <c r="Q3989">
        <v>13</v>
      </c>
      <c r="R3989" t="b">
        <v>0</v>
      </c>
      <c r="S3989" t="s">
        <v>8266</v>
      </c>
      <c r="T3989" s="15" t="s">
        <v>8313</v>
      </c>
      <c r="U3989" s="15" t="s">
        <v>8314</v>
      </c>
    </row>
    <row r="3990" spans="1:21" ht="30" x14ac:dyDescent="0.25">
      <c r="A3990">
        <v>3988</v>
      </c>
      <c r="B3990" s="3" t="s">
        <v>3984</v>
      </c>
      <c r="C3990" s="3" t="s">
        <v>8093</v>
      </c>
      <c r="D3990" s="6">
        <v>1500</v>
      </c>
      <c r="E3990" s="8">
        <v>32</v>
      </c>
      <c r="F3990" s="13">
        <f>IFERROR(ROUND(E3990/Q3990,2),0)</f>
        <v>8</v>
      </c>
      <c r="G3990" s="10">
        <f>ROUND(E3990/D3990,2)</f>
        <v>0.02</v>
      </c>
      <c r="H3990" s="9" t="s">
        <v>8219</v>
      </c>
      <c r="I3990" t="s">
        <v>8222</v>
      </c>
      <c r="J3990" t="s">
        <v>8244</v>
      </c>
      <c r="K3990">
        <v>1440813413</v>
      </c>
      <c r="L3990">
        <v>1439517413</v>
      </c>
      <c r="M3990" s="20">
        <f>(((K3990/60)/60)/24)+DATE(1970,1,1)</f>
        <v>42245.08116898148</v>
      </c>
      <c r="N3990" s="20">
        <f>(((L3990/60)/60)/24)+DATE(1970,1,1)</f>
        <v>42230.08116898148</v>
      </c>
      <c r="O3990" s="22">
        <f>M3990-N3990</f>
        <v>15</v>
      </c>
      <c r="P3990" t="b">
        <v>0</v>
      </c>
      <c r="Q3990">
        <v>4</v>
      </c>
      <c r="R3990" t="b">
        <v>0</v>
      </c>
      <c r="S3990" t="s">
        <v>8266</v>
      </c>
      <c r="T3990" s="15" t="s">
        <v>8313</v>
      </c>
      <c r="U3990" s="15" t="s">
        <v>8314</v>
      </c>
    </row>
    <row r="3991" spans="1:21" ht="60" x14ac:dyDescent="0.25">
      <c r="A3991">
        <v>3989</v>
      </c>
      <c r="B3991" s="3" t="s">
        <v>3985</v>
      </c>
      <c r="C3991" s="3" t="s">
        <v>8094</v>
      </c>
      <c r="D3991" s="6">
        <v>3000</v>
      </c>
      <c r="E3991" s="8">
        <v>0</v>
      </c>
      <c r="F3991" s="13" t="s">
        <v>7234</v>
      </c>
      <c r="G3991" s="10">
        <f>ROUND(E3991/D3991,2)</f>
        <v>0</v>
      </c>
      <c r="H3991" s="9" t="s">
        <v>8219</v>
      </c>
      <c r="I3991" t="s">
        <v>8222</v>
      </c>
      <c r="J3991" t="s">
        <v>8244</v>
      </c>
      <c r="K3991">
        <v>1447009181</v>
      </c>
      <c r="L3991">
        <v>1444413581</v>
      </c>
      <c r="M3991" s="20">
        <f>(((K3991/60)/60)/24)+DATE(1970,1,1)</f>
        <v>42316.791446759264</v>
      </c>
      <c r="N3991" s="20">
        <f>(((L3991/60)/60)/24)+DATE(1970,1,1)</f>
        <v>42286.749780092592</v>
      </c>
      <c r="O3991" s="22">
        <f>M3991-N3991</f>
        <v>30.041666666671517</v>
      </c>
      <c r="P3991" t="b">
        <v>0</v>
      </c>
      <c r="Q3991" t="s">
        <v>8305</v>
      </c>
      <c r="R3991" t="b">
        <v>0</v>
      </c>
      <c r="S3991" t="s">
        <v>8266</v>
      </c>
      <c r="T3991" s="15" t="s">
        <v>8313</v>
      </c>
      <c r="U3991" s="15" t="s">
        <v>8314</v>
      </c>
    </row>
    <row r="3992" spans="1:21" ht="45" x14ac:dyDescent="0.25">
      <c r="A3992">
        <v>3990</v>
      </c>
      <c r="B3992" s="3" t="s">
        <v>3986</v>
      </c>
      <c r="C3992" s="3" t="s">
        <v>8095</v>
      </c>
      <c r="D3992" s="6">
        <v>1650</v>
      </c>
      <c r="E3992" s="8">
        <v>69</v>
      </c>
      <c r="F3992" s="13">
        <f>IFERROR(ROUND(E3992/Q3992,2),0)</f>
        <v>23</v>
      </c>
      <c r="G3992" s="10">
        <f>ROUND(E3992/D3992,2)</f>
        <v>0.04</v>
      </c>
      <c r="H3992" s="9" t="s">
        <v>8219</v>
      </c>
      <c r="I3992" t="s">
        <v>8223</v>
      </c>
      <c r="J3992" t="s">
        <v>8245</v>
      </c>
      <c r="K3992">
        <v>1456934893</v>
      </c>
      <c r="L3992">
        <v>1454342893</v>
      </c>
      <c r="M3992" s="20">
        <f>(((K3992/60)/60)/24)+DATE(1970,1,1)</f>
        <v>42431.672372685185</v>
      </c>
      <c r="N3992" s="20">
        <f>(((L3992/60)/60)/24)+DATE(1970,1,1)</f>
        <v>42401.672372685185</v>
      </c>
      <c r="O3992" s="22">
        <f>M3992-N3992</f>
        <v>30</v>
      </c>
      <c r="P3992" t="b">
        <v>0</v>
      </c>
      <c r="Q3992">
        <v>3</v>
      </c>
      <c r="R3992" t="b">
        <v>0</v>
      </c>
      <c r="S3992" t="s">
        <v>8266</v>
      </c>
      <c r="T3992" s="15" t="s">
        <v>8313</v>
      </c>
      <c r="U3992" s="15" t="s">
        <v>8314</v>
      </c>
    </row>
    <row r="3993" spans="1:21" ht="30" x14ac:dyDescent="0.25">
      <c r="A3993">
        <v>3991</v>
      </c>
      <c r="B3993" s="3" t="s">
        <v>3987</v>
      </c>
      <c r="C3993" s="3" t="s">
        <v>8096</v>
      </c>
      <c r="D3993" s="6">
        <v>500</v>
      </c>
      <c r="E3993" s="8">
        <v>100</v>
      </c>
      <c r="F3993" s="13">
        <f>IFERROR(ROUND(E3993/Q3993,2),0)</f>
        <v>100</v>
      </c>
      <c r="G3993" s="10">
        <f>ROUND(E3993/D3993,2)</f>
        <v>0.2</v>
      </c>
      <c r="H3993" s="9" t="s">
        <v>8219</v>
      </c>
      <c r="I3993" t="s">
        <v>8222</v>
      </c>
      <c r="J3993" t="s">
        <v>8244</v>
      </c>
      <c r="K3993">
        <v>1433086082</v>
      </c>
      <c r="L3993">
        <v>1430494082</v>
      </c>
      <c r="M3993" s="20">
        <f>(((K3993/60)/60)/24)+DATE(1970,1,1)</f>
        <v>42155.644467592589</v>
      </c>
      <c r="N3993" s="20">
        <f>(((L3993/60)/60)/24)+DATE(1970,1,1)</f>
        <v>42125.644467592589</v>
      </c>
      <c r="O3993" s="22">
        <f>M3993-N3993</f>
        <v>30</v>
      </c>
      <c r="P3993" t="b">
        <v>0</v>
      </c>
      <c r="Q3993">
        <v>1</v>
      </c>
      <c r="R3993" t="b">
        <v>0</v>
      </c>
      <c r="S3993" t="s">
        <v>8266</v>
      </c>
      <c r="T3993" s="15" t="s">
        <v>8313</v>
      </c>
      <c r="U3993" s="15" t="s">
        <v>8314</v>
      </c>
    </row>
    <row r="3994" spans="1:21" ht="45" x14ac:dyDescent="0.25">
      <c r="A3994">
        <v>3992</v>
      </c>
      <c r="B3994" s="3" t="s">
        <v>3988</v>
      </c>
      <c r="C3994" s="3" t="s">
        <v>8097</v>
      </c>
      <c r="D3994" s="6">
        <v>10000</v>
      </c>
      <c r="E3994" s="8">
        <v>541</v>
      </c>
      <c r="F3994" s="13">
        <f>IFERROR(ROUND(E3994/Q3994,2),0)</f>
        <v>60.11</v>
      </c>
      <c r="G3994" s="10">
        <f>ROUND(E3994/D3994,2)</f>
        <v>0.05</v>
      </c>
      <c r="H3994" s="9" t="s">
        <v>8219</v>
      </c>
      <c r="I3994" t="s">
        <v>8222</v>
      </c>
      <c r="J3994" t="s">
        <v>8244</v>
      </c>
      <c r="K3994">
        <v>1449876859</v>
      </c>
      <c r="L3994">
        <v>1444689259</v>
      </c>
      <c r="M3994" s="20">
        <f>(((K3994/60)/60)/24)+DATE(1970,1,1)</f>
        <v>42349.982164351852</v>
      </c>
      <c r="N3994" s="20">
        <f>(((L3994/60)/60)/24)+DATE(1970,1,1)</f>
        <v>42289.94049768518</v>
      </c>
      <c r="O3994" s="22">
        <f>M3994-N3994</f>
        <v>60.041666666671517</v>
      </c>
      <c r="P3994" t="b">
        <v>0</v>
      </c>
      <c r="Q3994">
        <v>9</v>
      </c>
      <c r="R3994" t="b">
        <v>0</v>
      </c>
      <c r="S3994" t="s">
        <v>8266</v>
      </c>
      <c r="T3994" s="15" t="s">
        <v>8313</v>
      </c>
      <c r="U3994" s="15" t="s">
        <v>8314</v>
      </c>
    </row>
    <row r="3995" spans="1:21" ht="45" x14ac:dyDescent="0.25">
      <c r="A3995">
        <v>3993</v>
      </c>
      <c r="B3995" s="3" t="s">
        <v>3989</v>
      </c>
      <c r="C3995" s="3" t="s">
        <v>8098</v>
      </c>
      <c r="D3995" s="6">
        <v>50000</v>
      </c>
      <c r="E3995" s="8">
        <v>3</v>
      </c>
      <c r="F3995" s="13">
        <f>IFERROR(ROUND(E3995/Q3995,2),0)</f>
        <v>3</v>
      </c>
      <c r="G3995" s="10">
        <f>ROUND(E3995/D3995,2)</f>
        <v>0</v>
      </c>
      <c r="H3995" s="9" t="s">
        <v>8219</v>
      </c>
      <c r="I3995" t="s">
        <v>8222</v>
      </c>
      <c r="J3995" t="s">
        <v>8244</v>
      </c>
      <c r="K3995">
        <v>1431549912</v>
      </c>
      <c r="L3995">
        <v>1428957912</v>
      </c>
      <c r="M3995" s="20">
        <f>(((K3995/60)/60)/24)+DATE(1970,1,1)</f>
        <v>42137.864722222221</v>
      </c>
      <c r="N3995" s="20">
        <f>(((L3995/60)/60)/24)+DATE(1970,1,1)</f>
        <v>42107.864722222221</v>
      </c>
      <c r="O3995" s="22">
        <f>M3995-N3995</f>
        <v>30</v>
      </c>
      <c r="P3995" t="b">
        <v>0</v>
      </c>
      <c r="Q3995">
        <v>1</v>
      </c>
      <c r="R3995" t="b">
        <v>0</v>
      </c>
      <c r="S3995" t="s">
        <v>8266</v>
      </c>
      <c r="T3995" s="15" t="s">
        <v>8313</v>
      </c>
      <c r="U3995" s="15" t="s">
        <v>8314</v>
      </c>
    </row>
    <row r="3996" spans="1:21" ht="45" x14ac:dyDescent="0.25">
      <c r="A3996">
        <v>3994</v>
      </c>
      <c r="B3996" s="3" t="s">
        <v>3990</v>
      </c>
      <c r="C3996" s="3" t="s">
        <v>8099</v>
      </c>
      <c r="D3996" s="6">
        <v>2000</v>
      </c>
      <c r="E3996" s="8">
        <v>5</v>
      </c>
      <c r="F3996" s="13">
        <f>IFERROR(ROUND(E3996/Q3996,2),0)</f>
        <v>5</v>
      </c>
      <c r="G3996" s="10">
        <f>ROUND(E3996/D3996,2)</f>
        <v>0</v>
      </c>
      <c r="H3996" s="9" t="s">
        <v>8219</v>
      </c>
      <c r="I3996" t="s">
        <v>8222</v>
      </c>
      <c r="J3996" t="s">
        <v>8244</v>
      </c>
      <c r="K3996">
        <v>1405761690</v>
      </c>
      <c r="L3996">
        <v>1403169690</v>
      </c>
      <c r="M3996" s="20">
        <f>(((K3996/60)/60)/24)+DATE(1970,1,1)</f>
        <v>41839.389930555553</v>
      </c>
      <c r="N3996" s="20">
        <f>(((L3996/60)/60)/24)+DATE(1970,1,1)</f>
        <v>41809.389930555553</v>
      </c>
      <c r="O3996" s="22">
        <f>M3996-N3996</f>
        <v>30</v>
      </c>
      <c r="P3996" t="b">
        <v>0</v>
      </c>
      <c r="Q3996">
        <v>1</v>
      </c>
      <c r="R3996" t="b">
        <v>0</v>
      </c>
      <c r="S3996" t="s">
        <v>8266</v>
      </c>
      <c r="T3996" s="15" t="s">
        <v>8313</v>
      </c>
      <c r="U3996" s="15" t="s">
        <v>8314</v>
      </c>
    </row>
    <row r="3997" spans="1:21" ht="60" x14ac:dyDescent="0.25">
      <c r="A3997">
        <v>3995</v>
      </c>
      <c r="B3997" s="3" t="s">
        <v>3991</v>
      </c>
      <c r="C3997" s="3" t="s">
        <v>8100</v>
      </c>
      <c r="D3997" s="6">
        <v>200</v>
      </c>
      <c r="E3997" s="8">
        <v>70</v>
      </c>
      <c r="F3997" s="13">
        <f>IFERROR(ROUND(E3997/Q3997,2),0)</f>
        <v>17.5</v>
      </c>
      <c r="G3997" s="10">
        <f>ROUND(E3997/D3997,2)</f>
        <v>0.35</v>
      </c>
      <c r="H3997" s="9" t="s">
        <v>8219</v>
      </c>
      <c r="I3997" t="s">
        <v>8223</v>
      </c>
      <c r="J3997" t="s">
        <v>8245</v>
      </c>
      <c r="K3997">
        <v>1423913220</v>
      </c>
      <c r="L3997">
        <v>1421339077</v>
      </c>
      <c r="M3997" s="20">
        <f>(((K3997/60)/60)/24)+DATE(1970,1,1)</f>
        <v>42049.477083333331</v>
      </c>
      <c r="N3997" s="20">
        <f>(((L3997/60)/60)/24)+DATE(1970,1,1)</f>
        <v>42019.683761574073</v>
      </c>
      <c r="O3997" s="22">
        <f>M3997-N3997</f>
        <v>29.793321759258106</v>
      </c>
      <c r="P3997" t="b">
        <v>0</v>
      </c>
      <c r="Q3997">
        <v>4</v>
      </c>
      <c r="R3997" t="b">
        <v>0</v>
      </c>
      <c r="S3997" t="s">
        <v>8266</v>
      </c>
      <c r="T3997" s="15" t="s">
        <v>8313</v>
      </c>
      <c r="U3997" s="15" t="s">
        <v>8314</v>
      </c>
    </row>
    <row r="3998" spans="1:21" ht="45" x14ac:dyDescent="0.25">
      <c r="A3998">
        <v>3996</v>
      </c>
      <c r="B3998" s="3" t="s">
        <v>3992</v>
      </c>
      <c r="C3998" s="3" t="s">
        <v>8101</v>
      </c>
      <c r="D3998" s="6">
        <v>3000</v>
      </c>
      <c r="E3998" s="8">
        <v>497</v>
      </c>
      <c r="F3998" s="13">
        <f>IFERROR(ROUND(E3998/Q3998,2),0)</f>
        <v>29.24</v>
      </c>
      <c r="G3998" s="10">
        <f>ROUND(E3998/D3998,2)</f>
        <v>0.17</v>
      </c>
      <c r="H3998" s="9" t="s">
        <v>8219</v>
      </c>
      <c r="I3998" t="s">
        <v>8222</v>
      </c>
      <c r="J3998" t="s">
        <v>8244</v>
      </c>
      <c r="K3998">
        <v>1416499440</v>
      </c>
      <c r="L3998">
        <v>1415341464</v>
      </c>
      <c r="M3998" s="20">
        <f>(((K3998/60)/60)/24)+DATE(1970,1,1)</f>
        <v>41963.669444444444</v>
      </c>
      <c r="N3998" s="20">
        <f>(((L3998/60)/60)/24)+DATE(1970,1,1)</f>
        <v>41950.26694444444</v>
      </c>
      <c r="O3998" s="22">
        <f>M3998-N3998</f>
        <v>13.402500000003783</v>
      </c>
      <c r="P3998" t="b">
        <v>0</v>
      </c>
      <c r="Q3998">
        <v>17</v>
      </c>
      <c r="R3998" t="b">
        <v>0</v>
      </c>
      <c r="S3998" t="s">
        <v>8266</v>
      </c>
      <c r="T3998" s="15" t="s">
        <v>8313</v>
      </c>
      <c r="U3998" s="15" t="s">
        <v>8314</v>
      </c>
    </row>
    <row r="3999" spans="1:21" ht="60" x14ac:dyDescent="0.25">
      <c r="A3999">
        <v>3997</v>
      </c>
      <c r="B3999" s="3" t="s">
        <v>3993</v>
      </c>
      <c r="C3999" s="3" t="s">
        <v>8102</v>
      </c>
      <c r="D3999" s="6">
        <v>3000</v>
      </c>
      <c r="E3999" s="8">
        <v>0</v>
      </c>
      <c r="F3999" s="13" t="s">
        <v>7234</v>
      </c>
      <c r="G3999" s="10">
        <f>ROUND(E3999/D3999,2)</f>
        <v>0</v>
      </c>
      <c r="H3999" s="9" t="s">
        <v>8219</v>
      </c>
      <c r="I3999" t="s">
        <v>8223</v>
      </c>
      <c r="J3999" t="s">
        <v>8245</v>
      </c>
      <c r="K3999">
        <v>1428222221</v>
      </c>
      <c r="L3999">
        <v>1425633821</v>
      </c>
      <c r="M3999" s="20">
        <f>(((K3999/60)/60)/24)+DATE(1970,1,1)</f>
        <v>42099.349780092598</v>
      </c>
      <c r="N3999" s="20">
        <f>(((L3999/60)/60)/24)+DATE(1970,1,1)</f>
        <v>42069.391446759255</v>
      </c>
      <c r="O3999" s="22">
        <f>M3999-N3999</f>
        <v>29.958333333343035</v>
      </c>
      <c r="P3999" t="b">
        <v>0</v>
      </c>
      <c r="Q3999" t="s">
        <v>8305</v>
      </c>
      <c r="R3999" t="b">
        <v>0</v>
      </c>
      <c r="S3999" t="s">
        <v>8266</v>
      </c>
      <c r="T3999" s="15" t="s">
        <v>8313</v>
      </c>
      <c r="U3999" s="15" t="s">
        <v>8314</v>
      </c>
    </row>
    <row r="4000" spans="1:21" ht="45" x14ac:dyDescent="0.25">
      <c r="A4000">
        <v>3998</v>
      </c>
      <c r="B4000" s="3" t="s">
        <v>3994</v>
      </c>
      <c r="C4000" s="3" t="s">
        <v>8103</v>
      </c>
      <c r="D4000" s="6">
        <v>1250</v>
      </c>
      <c r="E4000" s="8">
        <v>715</v>
      </c>
      <c r="F4000" s="13">
        <f>IFERROR(ROUND(E4000/Q4000,2),0)</f>
        <v>59.58</v>
      </c>
      <c r="G4000" s="10">
        <f>ROUND(E4000/D4000,2)</f>
        <v>0.56999999999999995</v>
      </c>
      <c r="H4000" s="9" t="s">
        <v>8219</v>
      </c>
      <c r="I4000" t="s">
        <v>8222</v>
      </c>
      <c r="J4000" t="s">
        <v>8244</v>
      </c>
      <c r="K4000">
        <v>1427580426</v>
      </c>
      <c r="L4000">
        <v>1424992026</v>
      </c>
      <c r="M4000" s="20">
        <f>(((K4000/60)/60)/24)+DATE(1970,1,1)</f>
        <v>42091.921597222223</v>
      </c>
      <c r="N4000" s="20">
        <f>(((L4000/60)/60)/24)+DATE(1970,1,1)</f>
        <v>42061.963263888887</v>
      </c>
      <c r="O4000" s="22">
        <f>M4000-N4000</f>
        <v>29.958333333335759</v>
      </c>
      <c r="P4000" t="b">
        <v>0</v>
      </c>
      <c r="Q4000">
        <v>12</v>
      </c>
      <c r="R4000" t="b">
        <v>0</v>
      </c>
      <c r="S4000" t="s">
        <v>8266</v>
      </c>
      <c r="T4000" s="15" t="s">
        <v>8313</v>
      </c>
      <c r="U4000" s="15" t="s">
        <v>8314</v>
      </c>
    </row>
    <row r="4001" spans="1:21" ht="45" x14ac:dyDescent="0.25">
      <c r="A4001">
        <v>3999</v>
      </c>
      <c r="B4001" s="3" t="s">
        <v>3995</v>
      </c>
      <c r="C4001" s="3" t="s">
        <v>8104</v>
      </c>
      <c r="D4001" s="6">
        <v>7000</v>
      </c>
      <c r="E4001" s="8">
        <v>1156</v>
      </c>
      <c r="F4001" s="13">
        <f>IFERROR(ROUND(E4001/Q4001,2),0)</f>
        <v>82.57</v>
      </c>
      <c r="G4001" s="10">
        <f>ROUND(E4001/D4001,2)</f>
        <v>0.17</v>
      </c>
      <c r="H4001" s="9" t="s">
        <v>8219</v>
      </c>
      <c r="I4001" t="s">
        <v>8222</v>
      </c>
      <c r="J4001" t="s">
        <v>8244</v>
      </c>
      <c r="K4001">
        <v>1409514709</v>
      </c>
      <c r="L4001">
        <v>1406058798</v>
      </c>
      <c r="M4001" s="20">
        <f>(((K4001/60)/60)/24)+DATE(1970,1,1)</f>
        <v>41882.827650462961</v>
      </c>
      <c r="N4001" s="20">
        <f>(((L4001/60)/60)/24)+DATE(1970,1,1)</f>
        <v>41842.828680555554</v>
      </c>
      <c r="O4001" s="22">
        <f>M4001-N4001</f>
        <v>39.998969907406718</v>
      </c>
      <c r="P4001" t="b">
        <v>0</v>
      </c>
      <c r="Q4001">
        <v>14</v>
      </c>
      <c r="R4001" t="b">
        <v>0</v>
      </c>
      <c r="S4001" t="s">
        <v>8266</v>
      </c>
      <c r="T4001" s="15" t="s">
        <v>8313</v>
      </c>
      <c r="U4001" s="15" t="s">
        <v>8314</v>
      </c>
    </row>
    <row r="4002" spans="1:21" ht="30" x14ac:dyDescent="0.25">
      <c r="A4002">
        <v>4000</v>
      </c>
      <c r="B4002" s="3" t="s">
        <v>3996</v>
      </c>
      <c r="C4002" s="3" t="s">
        <v>8105</v>
      </c>
      <c r="D4002" s="6">
        <v>8000</v>
      </c>
      <c r="E4002" s="8">
        <v>10</v>
      </c>
      <c r="F4002" s="13">
        <f>IFERROR(ROUND(E4002/Q4002,2),0)</f>
        <v>10</v>
      </c>
      <c r="G4002" s="10">
        <f>ROUND(E4002/D4002,2)</f>
        <v>0</v>
      </c>
      <c r="H4002" s="9" t="s">
        <v>8219</v>
      </c>
      <c r="I4002" t="s">
        <v>8222</v>
      </c>
      <c r="J4002" t="s">
        <v>8244</v>
      </c>
      <c r="K4002">
        <v>1462631358</v>
      </c>
      <c r="L4002">
        <v>1457450958</v>
      </c>
      <c r="M4002" s="20">
        <f>(((K4002/60)/60)/24)+DATE(1970,1,1)</f>
        <v>42497.603680555556</v>
      </c>
      <c r="N4002" s="20">
        <f>(((L4002/60)/60)/24)+DATE(1970,1,1)</f>
        <v>42437.64534722222</v>
      </c>
      <c r="O4002" s="22">
        <f>M4002-N4002</f>
        <v>59.958333333335759</v>
      </c>
      <c r="P4002" t="b">
        <v>0</v>
      </c>
      <c r="Q4002">
        <v>1</v>
      </c>
      <c r="R4002" t="b">
        <v>0</v>
      </c>
      <c r="S4002" t="s">
        <v>8266</v>
      </c>
      <c r="T4002" s="15" t="s">
        <v>8313</v>
      </c>
      <c r="U4002" s="15" t="s">
        <v>8314</v>
      </c>
    </row>
    <row r="4003" spans="1:21" ht="60" x14ac:dyDescent="0.25">
      <c r="A4003">
        <v>4001</v>
      </c>
      <c r="B4003" s="3" t="s">
        <v>3997</v>
      </c>
      <c r="C4003" s="3" t="s">
        <v>8106</v>
      </c>
      <c r="D4003" s="6">
        <v>1200</v>
      </c>
      <c r="E4003" s="8">
        <v>453</v>
      </c>
      <c r="F4003" s="13">
        <f>IFERROR(ROUND(E4003/Q4003,2),0)</f>
        <v>32.36</v>
      </c>
      <c r="G4003" s="10">
        <f>ROUND(E4003/D4003,2)</f>
        <v>0.38</v>
      </c>
      <c r="H4003" s="9" t="s">
        <v>8219</v>
      </c>
      <c r="I4003" t="s">
        <v>8223</v>
      </c>
      <c r="J4003" t="s">
        <v>8245</v>
      </c>
      <c r="K4003">
        <v>1488394800</v>
      </c>
      <c r="L4003">
        <v>1486681708</v>
      </c>
      <c r="M4003" s="20">
        <f>(((K4003/60)/60)/24)+DATE(1970,1,1)</f>
        <v>42795.791666666672</v>
      </c>
      <c r="N4003" s="20">
        <f>(((L4003/60)/60)/24)+DATE(1970,1,1)</f>
        <v>42775.964212962965</v>
      </c>
      <c r="O4003" s="22">
        <f>M4003-N4003</f>
        <v>19.827453703706851</v>
      </c>
      <c r="P4003" t="b">
        <v>0</v>
      </c>
      <c r="Q4003">
        <v>14</v>
      </c>
      <c r="R4003" t="b">
        <v>0</v>
      </c>
      <c r="S4003" t="s">
        <v>8266</v>
      </c>
      <c r="T4003" s="15" t="s">
        <v>8313</v>
      </c>
      <c r="U4003" s="15" t="s">
        <v>8314</v>
      </c>
    </row>
    <row r="4004" spans="1:21" ht="60" x14ac:dyDescent="0.25">
      <c r="A4004">
        <v>4002</v>
      </c>
      <c r="B4004" s="3" t="s">
        <v>3998</v>
      </c>
      <c r="C4004" s="3" t="s">
        <v>8107</v>
      </c>
      <c r="D4004" s="6">
        <v>1250</v>
      </c>
      <c r="E4004" s="8">
        <v>23</v>
      </c>
      <c r="F4004" s="13">
        <f>IFERROR(ROUND(E4004/Q4004,2),0)</f>
        <v>5.75</v>
      </c>
      <c r="G4004" s="10">
        <f>ROUND(E4004/D4004,2)</f>
        <v>0.02</v>
      </c>
      <c r="H4004" s="9" t="s">
        <v>8219</v>
      </c>
      <c r="I4004" t="s">
        <v>8222</v>
      </c>
      <c r="J4004" t="s">
        <v>8244</v>
      </c>
      <c r="K4004">
        <v>1411779761</v>
      </c>
      <c r="L4004">
        <v>1409187761</v>
      </c>
      <c r="M4004" s="20">
        <f>(((K4004/60)/60)/24)+DATE(1970,1,1)</f>
        <v>41909.043530092589</v>
      </c>
      <c r="N4004" s="20">
        <f>(((L4004/60)/60)/24)+DATE(1970,1,1)</f>
        <v>41879.043530092589</v>
      </c>
      <c r="O4004" s="22">
        <f>M4004-N4004</f>
        <v>30</v>
      </c>
      <c r="P4004" t="b">
        <v>0</v>
      </c>
      <c r="Q4004">
        <v>4</v>
      </c>
      <c r="R4004" t="b">
        <v>0</v>
      </c>
      <c r="S4004" t="s">
        <v>8266</v>
      </c>
      <c r="T4004" s="15" t="s">
        <v>8313</v>
      </c>
      <c r="U4004" s="15" t="s">
        <v>8314</v>
      </c>
    </row>
    <row r="4005" spans="1:21" ht="45" x14ac:dyDescent="0.25">
      <c r="A4005">
        <v>4003</v>
      </c>
      <c r="B4005" s="3" t="s">
        <v>3999</v>
      </c>
      <c r="C4005" s="3" t="s">
        <v>8070</v>
      </c>
      <c r="D4005" s="6">
        <v>2000</v>
      </c>
      <c r="E4005" s="8">
        <v>201</v>
      </c>
      <c r="F4005" s="13">
        <f>IFERROR(ROUND(E4005/Q4005,2),0)</f>
        <v>100.5</v>
      </c>
      <c r="G4005" s="10">
        <f>ROUND(E4005/D4005,2)</f>
        <v>0.1</v>
      </c>
      <c r="H4005" s="9" t="s">
        <v>8219</v>
      </c>
      <c r="I4005" t="s">
        <v>8222</v>
      </c>
      <c r="J4005" t="s">
        <v>8244</v>
      </c>
      <c r="K4005">
        <v>1424009147</v>
      </c>
      <c r="L4005">
        <v>1421417147</v>
      </c>
      <c r="M4005" s="20">
        <f>(((K4005/60)/60)/24)+DATE(1970,1,1)</f>
        <v>42050.587349537032</v>
      </c>
      <c r="N4005" s="20">
        <f>(((L4005/60)/60)/24)+DATE(1970,1,1)</f>
        <v>42020.587349537032</v>
      </c>
      <c r="O4005" s="22">
        <f>M4005-N4005</f>
        <v>30</v>
      </c>
      <c r="P4005" t="b">
        <v>0</v>
      </c>
      <c r="Q4005">
        <v>2</v>
      </c>
      <c r="R4005" t="b">
        <v>0</v>
      </c>
      <c r="S4005" t="s">
        <v>8266</v>
      </c>
      <c r="T4005" s="15" t="s">
        <v>8313</v>
      </c>
      <c r="U4005" s="15" t="s">
        <v>8314</v>
      </c>
    </row>
    <row r="4006" spans="1:21" x14ac:dyDescent="0.25">
      <c r="A4006">
        <v>4004</v>
      </c>
      <c r="B4006" s="3" t="s">
        <v>4000</v>
      </c>
      <c r="C4006" s="3" t="s">
        <v>8108</v>
      </c>
      <c r="D4006" s="6">
        <v>500</v>
      </c>
      <c r="E4006" s="8">
        <v>1</v>
      </c>
      <c r="F4006" s="13">
        <f>IFERROR(ROUND(E4006/Q4006,2),0)</f>
        <v>1</v>
      </c>
      <c r="G4006" s="10">
        <f>ROUND(E4006/D4006,2)</f>
        <v>0</v>
      </c>
      <c r="H4006" s="9" t="s">
        <v>8219</v>
      </c>
      <c r="I4006" t="s">
        <v>8222</v>
      </c>
      <c r="J4006" t="s">
        <v>8244</v>
      </c>
      <c r="K4006">
        <v>1412740457</v>
      </c>
      <c r="L4006">
        <v>1410148457</v>
      </c>
      <c r="M4006" s="20">
        <f>(((K4006/60)/60)/24)+DATE(1970,1,1)</f>
        <v>41920.16269675926</v>
      </c>
      <c r="N4006" s="20">
        <f>(((L4006/60)/60)/24)+DATE(1970,1,1)</f>
        <v>41890.16269675926</v>
      </c>
      <c r="O4006" s="22">
        <f>M4006-N4006</f>
        <v>30</v>
      </c>
      <c r="P4006" t="b">
        <v>0</v>
      </c>
      <c r="Q4006">
        <v>1</v>
      </c>
      <c r="R4006" t="b">
        <v>0</v>
      </c>
      <c r="S4006" t="s">
        <v>8266</v>
      </c>
      <c r="T4006" s="15" t="s">
        <v>8313</v>
      </c>
      <c r="U4006" s="15" t="s">
        <v>8314</v>
      </c>
    </row>
    <row r="4007" spans="1:21" ht="45" x14ac:dyDescent="0.25">
      <c r="A4007">
        <v>4005</v>
      </c>
      <c r="B4007" s="3" t="s">
        <v>4001</v>
      </c>
      <c r="C4007" s="3" t="s">
        <v>8109</v>
      </c>
      <c r="D4007" s="6">
        <v>3000</v>
      </c>
      <c r="E4007" s="8">
        <v>40</v>
      </c>
      <c r="F4007" s="13">
        <f>IFERROR(ROUND(E4007/Q4007,2),0)</f>
        <v>20</v>
      </c>
      <c r="G4007" s="10">
        <f>ROUND(E4007/D4007,2)</f>
        <v>0.01</v>
      </c>
      <c r="H4007" s="9" t="s">
        <v>8219</v>
      </c>
      <c r="I4007" t="s">
        <v>8222</v>
      </c>
      <c r="J4007" t="s">
        <v>8244</v>
      </c>
      <c r="K4007">
        <v>1413832985</v>
      </c>
      <c r="L4007">
        <v>1408648985</v>
      </c>
      <c r="M4007" s="20">
        <f>(((K4007/60)/60)/24)+DATE(1970,1,1)</f>
        <v>41932.807696759257</v>
      </c>
      <c r="N4007" s="20">
        <f>(((L4007/60)/60)/24)+DATE(1970,1,1)</f>
        <v>41872.807696759257</v>
      </c>
      <c r="O4007" s="22">
        <f>M4007-N4007</f>
        <v>60</v>
      </c>
      <c r="P4007" t="b">
        <v>0</v>
      </c>
      <c r="Q4007">
        <v>2</v>
      </c>
      <c r="R4007" t="b">
        <v>0</v>
      </c>
      <c r="S4007" t="s">
        <v>8266</v>
      </c>
      <c r="T4007" s="15" t="s">
        <v>8313</v>
      </c>
      <c r="U4007" s="15" t="s">
        <v>8314</v>
      </c>
    </row>
    <row r="4008" spans="1:21" ht="60" x14ac:dyDescent="0.25">
      <c r="A4008">
        <v>4006</v>
      </c>
      <c r="B4008" s="3" t="s">
        <v>4002</v>
      </c>
      <c r="C4008" s="3" t="s">
        <v>8110</v>
      </c>
      <c r="D4008" s="6">
        <v>30000</v>
      </c>
      <c r="E4008" s="8">
        <v>2</v>
      </c>
      <c r="F4008" s="13">
        <f>IFERROR(ROUND(E4008/Q4008,2),0)</f>
        <v>2</v>
      </c>
      <c r="G4008" s="10">
        <f>ROUND(E4008/D4008,2)</f>
        <v>0</v>
      </c>
      <c r="H4008" s="9" t="s">
        <v>8219</v>
      </c>
      <c r="I4008" t="s">
        <v>8222</v>
      </c>
      <c r="J4008" t="s">
        <v>8244</v>
      </c>
      <c r="K4008">
        <v>1455647587</v>
      </c>
      <c r="L4008">
        <v>1453487587</v>
      </c>
      <c r="M4008" s="20">
        <f>(((K4008/60)/60)/24)+DATE(1970,1,1)</f>
        <v>42416.772997685184</v>
      </c>
      <c r="N4008" s="20">
        <f>(((L4008/60)/60)/24)+DATE(1970,1,1)</f>
        <v>42391.772997685184</v>
      </c>
      <c r="O4008" s="22">
        <f>M4008-N4008</f>
        <v>25</v>
      </c>
      <c r="P4008" t="b">
        <v>0</v>
      </c>
      <c r="Q4008">
        <v>1</v>
      </c>
      <c r="R4008" t="b">
        <v>0</v>
      </c>
      <c r="S4008" t="s">
        <v>8266</v>
      </c>
      <c r="T4008" s="15" t="s">
        <v>8313</v>
      </c>
      <c r="U4008" s="15" t="s">
        <v>8314</v>
      </c>
    </row>
    <row r="4009" spans="1:21" ht="45" x14ac:dyDescent="0.25">
      <c r="A4009">
        <v>4007</v>
      </c>
      <c r="B4009" s="3" t="s">
        <v>4003</v>
      </c>
      <c r="C4009" s="3" t="s">
        <v>8111</v>
      </c>
      <c r="D4009" s="6">
        <v>2000</v>
      </c>
      <c r="E4009" s="8">
        <v>5</v>
      </c>
      <c r="F4009" s="13">
        <f>IFERROR(ROUND(E4009/Q4009,2),0)</f>
        <v>5</v>
      </c>
      <c r="G4009" s="10">
        <f>ROUND(E4009/D4009,2)</f>
        <v>0</v>
      </c>
      <c r="H4009" s="9" t="s">
        <v>8219</v>
      </c>
      <c r="I4009" t="s">
        <v>8222</v>
      </c>
      <c r="J4009" t="s">
        <v>8244</v>
      </c>
      <c r="K4009">
        <v>1409070480</v>
      </c>
      <c r="L4009">
        <v>1406572381</v>
      </c>
      <c r="M4009" s="20">
        <f>(((K4009/60)/60)/24)+DATE(1970,1,1)</f>
        <v>41877.686111111114</v>
      </c>
      <c r="N4009" s="20">
        <f>(((L4009/60)/60)/24)+DATE(1970,1,1)</f>
        <v>41848.772928240738</v>
      </c>
      <c r="O4009" s="22">
        <f>M4009-N4009</f>
        <v>28.913182870375749</v>
      </c>
      <c r="P4009" t="b">
        <v>0</v>
      </c>
      <c r="Q4009">
        <v>1</v>
      </c>
      <c r="R4009" t="b">
        <v>0</v>
      </c>
      <c r="S4009" t="s">
        <v>8266</v>
      </c>
      <c r="T4009" s="15" t="s">
        <v>8313</v>
      </c>
      <c r="U4009" s="15" t="s">
        <v>8314</v>
      </c>
    </row>
    <row r="4010" spans="1:21" ht="60" x14ac:dyDescent="0.25">
      <c r="A4010">
        <v>4008</v>
      </c>
      <c r="B4010" s="3" t="s">
        <v>4004</v>
      </c>
      <c r="C4010" s="3" t="s">
        <v>8112</v>
      </c>
      <c r="D4010" s="6">
        <v>1000</v>
      </c>
      <c r="E4010" s="8">
        <v>60</v>
      </c>
      <c r="F4010" s="13">
        <f>IFERROR(ROUND(E4010/Q4010,2),0)</f>
        <v>15</v>
      </c>
      <c r="G4010" s="10">
        <f>ROUND(E4010/D4010,2)</f>
        <v>0.06</v>
      </c>
      <c r="H4010" s="9" t="s">
        <v>8219</v>
      </c>
      <c r="I4010" t="s">
        <v>8223</v>
      </c>
      <c r="J4010" t="s">
        <v>8245</v>
      </c>
      <c r="K4010">
        <v>1437606507</v>
      </c>
      <c r="L4010">
        <v>1435014507</v>
      </c>
      <c r="M4010" s="20">
        <f>(((K4010/60)/60)/24)+DATE(1970,1,1)</f>
        <v>42207.964201388888</v>
      </c>
      <c r="N4010" s="20">
        <f>(((L4010/60)/60)/24)+DATE(1970,1,1)</f>
        <v>42177.964201388888</v>
      </c>
      <c r="O4010" s="22">
        <f>M4010-N4010</f>
        <v>30</v>
      </c>
      <c r="P4010" t="b">
        <v>0</v>
      </c>
      <c r="Q4010">
        <v>4</v>
      </c>
      <c r="R4010" t="b">
        <v>0</v>
      </c>
      <c r="S4010" t="s">
        <v>8266</v>
      </c>
      <c r="T4010" s="15" t="s">
        <v>8313</v>
      </c>
      <c r="U4010" s="15" t="s">
        <v>8314</v>
      </c>
    </row>
    <row r="4011" spans="1:21" ht="45" x14ac:dyDescent="0.25">
      <c r="A4011">
        <v>4009</v>
      </c>
      <c r="B4011" s="3" t="s">
        <v>4005</v>
      </c>
      <c r="C4011" s="3" t="s">
        <v>8113</v>
      </c>
      <c r="D4011" s="6">
        <v>1930</v>
      </c>
      <c r="E4011" s="8">
        <v>75</v>
      </c>
      <c r="F4011" s="13">
        <f>IFERROR(ROUND(E4011/Q4011,2),0)</f>
        <v>25</v>
      </c>
      <c r="G4011" s="10">
        <f>ROUND(E4011/D4011,2)</f>
        <v>0.04</v>
      </c>
      <c r="H4011" s="9" t="s">
        <v>8219</v>
      </c>
      <c r="I4011" t="s">
        <v>8223</v>
      </c>
      <c r="J4011" t="s">
        <v>8245</v>
      </c>
      <c r="K4011">
        <v>1410281360</v>
      </c>
      <c r="L4011">
        <v>1406825360</v>
      </c>
      <c r="M4011" s="20">
        <f>(((K4011/60)/60)/24)+DATE(1970,1,1)</f>
        <v>41891.700925925928</v>
      </c>
      <c r="N4011" s="20">
        <f>(((L4011/60)/60)/24)+DATE(1970,1,1)</f>
        <v>41851.700925925928</v>
      </c>
      <c r="O4011" s="22">
        <f>M4011-N4011</f>
        <v>40</v>
      </c>
      <c r="P4011" t="b">
        <v>0</v>
      </c>
      <c r="Q4011">
        <v>3</v>
      </c>
      <c r="R4011" t="b">
        <v>0</v>
      </c>
      <c r="S4011" t="s">
        <v>8266</v>
      </c>
      <c r="T4011" s="15" t="s">
        <v>8313</v>
      </c>
      <c r="U4011" s="15" t="s">
        <v>8314</v>
      </c>
    </row>
    <row r="4012" spans="1:21" ht="45" x14ac:dyDescent="0.25">
      <c r="A4012">
        <v>4010</v>
      </c>
      <c r="B4012" s="3" t="s">
        <v>4006</v>
      </c>
      <c r="C4012" s="3" t="s">
        <v>8114</v>
      </c>
      <c r="D4012" s="6">
        <v>7200</v>
      </c>
      <c r="E4012" s="8">
        <v>1742</v>
      </c>
      <c r="F4012" s="13">
        <f>IFERROR(ROUND(E4012/Q4012,2),0)</f>
        <v>45.84</v>
      </c>
      <c r="G4012" s="10">
        <f>ROUND(E4012/D4012,2)</f>
        <v>0.24</v>
      </c>
      <c r="H4012" s="9" t="s">
        <v>8219</v>
      </c>
      <c r="I4012" t="s">
        <v>8222</v>
      </c>
      <c r="J4012" t="s">
        <v>8244</v>
      </c>
      <c r="K4012">
        <v>1414348166</v>
      </c>
      <c r="L4012">
        <v>1412879366</v>
      </c>
      <c r="M4012" s="20">
        <f>(((K4012/60)/60)/24)+DATE(1970,1,1)</f>
        <v>41938.770439814813</v>
      </c>
      <c r="N4012" s="20">
        <f>(((L4012/60)/60)/24)+DATE(1970,1,1)</f>
        <v>41921.770439814813</v>
      </c>
      <c r="O4012" s="22">
        <f>M4012-N4012</f>
        <v>17</v>
      </c>
      <c r="P4012" t="b">
        <v>0</v>
      </c>
      <c r="Q4012">
        <v>38</v>
      </c>
      <c r="R4012" t="b">
        <v>0</v>
      </c>
      <c r="S4012" t="s">
        <v>8266</v>
      </c>
      <c r="T4012" s="15" t="s">
        <v>8313</v>
      </c>
      <c r="U4012" s="15" t="s">
        <v>8314</v>
      </c>
    </row>
    <row r="4013" spans="1:21" ht="60" x14ac:dyDescent="0.25">
      <c r="A4013">
        <v>4011</v>
      </c>
      <c r="B4013" s="3" t="s">
        <v>4007</v>
      </c>
      <c r="C4013" s="3" t="s">
        <v>8115</v>
      </c>
      <c r="D4013" s="6">
        <v>250</v>
      </c>
      <c r="E4013" s="8">
        <v>19</v>
      </c>
      <c r="F4013" s="13">
        <f>IFERROR(ROUND(E4013/Q4013,2),0)</f>
        <v>4.75</v>
      </c>
      <c r="G4013" s="10">
        <f>ROUND(E4013/D4013,2)</f>
        <v>0.08</v>
      </c>
      <c r="H4013" s="9" t="s">
        <v>8219</v>
      </c>
      <c r="I4013" t="s">
        <v>8223</v>
      </c>
      <c r="J4013" t="s">
        <v>8245</v>
      </c>
      <c r="K4013">
        <v>1422450278</v>
      </c>
      <c r="L4013">
        <v>1419858278</v>
      </c>
      <c r="M4013" s="20">
        <f>(((K4013/60)/60)/24)+DATE(1970,1,1)</f>
        <v>42032.54488425926</v>
      </c>
      <c r="N4013" s="20">
        <f>(((L4013/60)/60)/24)+DATE(1970,1,1)</f>
        <v>42002.54488425926</v>
      </c>
      <c r="O4013" s="22">
        <f>M4013-N4013</f>
        <v>30</v>
      </c>
      <c r="P4013" t="b">
        <v>0</v>
      </c>
      <c r="Q4013">
        <v>4</v>
      </c>
      <c r="R4013" t="b">
        <v>0</v>
      </c>
      <c r="S4013" t="s">
        <v>8266</v>
      </c>
      <c r="T4013" s="15" t="s">
        <v>8313</v>
      </c>
      <c r="U4013" s="15" t="s">
        <v>8314</v>
      </c>
    </row>
    <row r="4014" spans="1:21" ht="60" x14ac:dyDescent="0.25">
      <c r="A4014">
        <v>4012</v>
      </c>
      <c r="B4014" s="3" t="s">
        <v>4008</v>
      </c>
      <c r="C4014" s="3" t="s">
        <v>8116</v>
      </c>
      <c r="D4014" s="6">
        <v>575</v>
      </c>
      <c r="E4014" s="8">
        <v>0</v>
      </c>
      <c r="F4014" s="13" t="s">
        <v>7234</v>
      </c>
      <c r="G4014" s="10">
        <f>ROUND(E4014/D4014,2)</f>
        <v>0</v>
      </c>
      <c r="H4014" s="9" t="s">
        <v>8219</v>
      </c>
      <c r="I4014" t="s">
        <v>8223</v>
      </c>
      <c r="J4014" t="s">
        <v>8245</v>
      </c>
      <c r="K4014">
        <v>1430571849</v>
      </c>
      <c r="L4014">
        <v>1427979849</v>
      </c>
      <c r="M4014" s="20">
        <f>(((K4014/60)/60)/24)+DATE(1970,1,1)</f>
        <v>42126.544548611113</v>
      </c>
      <c r="N4014" s="20">
        <f>(((L4014/60)/60)/24)+DATE(1970,1,1)</f>
        <v>42096.544548611113</v>
      </c>
      <c r="O4014" s="22">
        <f>M4014-N4014</f>
        <v>30</v>
      </c>
      <c r="P4014" t="b">
        <v>0</v>
      </c>
      <c r="Q4014" t="s">
        <v>8305</v>
      </c>
      <c r="R4014" t="b">
        <v>0</v>
      </c>
      <c r="S4014" t="s">
        <v>8266</v>
      </c>
      <c r="T4014" s="15" t="s">
        <v>8313</v>
      </c>
      <c r="U4014" s="15" t="s">
        <v>8314</v>
      </c>
    </row>
    <row r="4015" spans="1:21" ht="60" x14ac:dyDescent="0.25">
      <c r="A4015">
        <v>4013</v>
      </c>
      <c r="B4015" s="3" t="s">
        <v>4009</v>
      </c>
      <c r="C4015" s="3" t="s">
        <v>8117</v>
      </c>
      <c r="D4015" s="6">
        <v>2000</v>
      </c>
      <c r="E4015" s="8">
        <v>26</v>
      </c>
      <c r="F4015" s="13">
        <f>IFERROR(ROUND(E4015/Q4015,2),0)</f>
        <v>13</v>
      </c>
      <c r="G4015" s="10">
        <f>ROUND(E4015/D4015,2)</f>
        <v>0.01</v>
      </c>
      <c r="H4015" s="9" t="s">
        <v>8219</v>
      </c>
      <c r="I4015" t="s">
        <v>8222</v>
      </c>
      <c r="J4015" t="s">
        <v>8244</v>
      </c>
      <c r="K4015">
        <v>1424070823</v>
      </c>
      <c r="L4015">
        <v>1421478823</v>
      </c>
      <c r="M4015" s="20">
        <f>(((K4015/60)/60)/24)+DATE(1970,1,1)</f>
        <v>42051.301192129627</v>
      </c>
      <c r="N4015" s="20">
        <f>(((L4015/60)/60)/24)+DATE(1970,1,1)</f>
        <v>42021.301192129627</v>
      </c>
      <c r="O4015" s="22">
        <f>M4015-N4015</f>
        <v>30</v>
      </c>
      <c r="P4015" t="b">
        <v>0</v>
      </c>
      <c r="Q4015">
        <v>2</v>
      </c>
      <c r="R4015" t="b">
        <v>0</v>
      </c>
      <c r="S4015" t="s">
        <v>8266</v>
      </c>
      <c r="T4015" s="15" t="s">
        <v>8313</v>
      </c>
      <c r="U4015" s="15" t="s">
        <v>8314</v>
      </c>
    </row>
    <row r="4016" spans="1:21" ht="60" x14ac:dyDescent="0.25">
      <c r="A4016">
        <v>4014</v>
      </c>
      <c r="B4016" s="3" t="s">
        <v>4010</v>
      </c>
      <c r="C4016" s="3" t="s">
        <v>8118</v>
      </c>
      <c r="D4016" s="6">
        <v>9000</v>
      </c>
      <c r="E4016" s="8">
        <v>0</v>
      </c>
      <c r="F4016" s="13" t="s">
        <v>7234</v>
      </c>
      <c r="G4016" s="10">
        <f>ROUND(E4016/D4016,2)</f>
        <v>0</v>
      </c>
      <c r="H4016" s="9" t="s">
        <v>8219</v>
      </c>
      <c r="I4016" t="s">
        <v>8222</v>
      </c>
      <c r="J4016" t="s">
        <v>8244</v>
      </c>
      <c r="K4016">
        <v>1457157269</v>
      </c>
      <c r="L4016">
        <v>1455861269</v>
      </c>
      <c r="M4016" s="20">
        <f>(((K4016/60)/60)/24)+DATE(1970,1,1)</f>
        <v>42434.246168981481</v>
      </c>
      <c r="N4016" s="20">
        <f>(((L4016/60)/60)/24)+DATE(1970,1,1)</f>
        <v>42419.246168981481</v>
      </c>
      <c r="O4016" s="22">
        <f>M4016-N4016</f>
        <v>15</v>
      </c>
      <c r="P4016" t="b">
        <v>0</v>
      </c>
      <c r="Q4016" t="s">
        <v>8305</v>
      </c>
      <c r="R4016" t="b">
        <v>0</v>
      </c>
      <c r="S4016" t="s">
        <v>8266</v>
      </c>
      <c r="T4016" s="15" t="s">
        <v>8313</v>
      </c>
      <c r="U4016" s="15" t="s">
        <v>8314</v>
      </c>
    </row>
    <row r="4017" spans="1:21" ht="60" x14ac:dyDescent="0.25">
      <c r="A4017">
        <v>4015</v>
      </c>
      <c r="B4017" s="3" t="s">
        <v>4011</v>
      </c>
      <c r="C4017" s="3" t="s">
        <v>8119</v>
      </c>
      <c r="D4017" s="6">
        <v>7000</v>
      </c>
      <c r="E4017" s="8">
        <v>1</v>
      </c>
      <c r="F4017" s="13">
        <f>IFERROR(ROUND(E4017/Q4017,2),0)</f>
        <v>1</v>
      </c>
      <c r="G4017" s="10">
        <f>ROUND(E4017/D4017,2)</f>
        <v>0</v>
      </c>
      <c r="H4017" s="9" t="s">
        <v>8219</v>
      </c>
      <c r="I4017" t="s">
        <v>8222</v>
      </c>
      <c r="J4017" t="s">
        <v>8244</v>
      </c>
      <c r="K4017">
        <v>1437331463</v>
      </c>
      <c r="L4017">
        <v>1434739463</v>
      </c>
      <c r="M4017" s="20">
        <f>(((K4017/60)/60)/24)+DATE(1970,1,1)</f>
        <v>42204.780821759254</v>
      </c>
      <c r="N4017" s="20">
        <f>(((L4017/60)/60)/24)+DATE(1970,1,1)</f>
        <v>42174.780821759254</v>
      </c>
      <c r="O4017" s="22">
        <f>M4017-N4017</f>
        <v>30</v>
      </c>
      <c r="P4017" t="b">
        <v>0</v>
      </c>
      <c r="Q4017">
        <v>1</v>
      </c>
      <c r="R4017" t="b">
        <v>0</v>
      </c>
      <c r="S4017" t="s">
        <v>8266</v>
      </c>
      <c r="T4017" s="15" t="s">
        <v>8313</v>
      </c>
      <c r="U4017" s="15" t="s">
        <v>8314</v>
      </c>
    </row>
    <row r="4018" spans="1:21" ht="60" x14ac:dyDescent="0.25">
      <c r="A4018">
        <v>4016</v>
      </c>
      <c r="B4018" s="3" t="s">
        <v>4012</v>
      </c>
      <c r="C4018" s="3" t="s">
        <v>8120</v>
      </c>
      <c r="D4018" s="6">
        <v>500</v>
      </c>
      <c r="E4018" s="8">
        <v>70</v>
      </c>
      <c r="F4018" s="13">
        <f>IFERROR(ROUND(E4018/Q4018,2),0)</f>
        <v>10</v>
      </c>
      <c r="G4018" s="10">
        <f>ROUND(E4018/D4018,2)</f>
        <v>0.14000000000000001</v>
      </c>
      <c r="H4018" s="9" t="s">
        <v>8219</v>
      </c>
      <c r="I4018" t="s">
        <v>8223</v>
      </c>
      <c r="J4018" t="s">
        <v>8245</v>
      </c>
      <c r="K4018">
        <v>1410987400</v>
      </c>
      <c r="L4018">
        <v>1408395400</v>
      </c>
      <c r="M4018" s="20">
        <f>(((K4018/60)/60)/24)+DATE(1970,1,1)</f>
        <v>41899.872685185182</v>
      </c>
      <c r="N4018" s="20">
        <f>(((L4018/60)/60)/24)+DATE(1970,1,1)</f>
        <v>41869.872685185182</v>
      </c>
      <c r="O4018" s="22">
        <f>M4018-N4018</f>
        <v>30</v>
      </c>
      <c r="P4018" t="b">
        <v>0</v>
      </c>
      <c r="Q4018">
        <v>7</v>
      </c>
      <c r="R4018" t="b">
        <v>0</v>
      </c>
      <c r="S4018" t="s">
        <v>8266</v>
      </c>
      <c r="T4018" s="15" t="s">
        <v>8313</v>
      </c>
      <c r="U4018" s="15" t="s">
        <v>8314</v>
      </c>
    </row>
    <row r="4019" spans="1:21" ht="60" x14ac:dyDescent="0.25">
      <c r="A4019">
        <v>4017</v>
      </c>
      <c r="B4019" s="3" t="s">
        <v>4013</v>
      </c>
      <c r="C4019" s="3" t="s">
        <v>8121</v>
      </c>
      <c r="D4019" s="6">
        <v>10000</v>
      </c>
      <c r="E4019" s="8">
        <v>105</v>
      </c>
      <c r="F4019" s="13">
        <f>IFERROR(ROUND(E4019/Q4019,2),0)</f>
        <v>52.5</v>
      </c>
      <c r="G4019" s="10">
        <f>ROUND(E4019/D4019,2)</f>
        <v>0.01</v>
      </c>
      <c r="H4019" s="9" t="s">
        <v>8219</v>
      </c>
      <c r="I4019" t="s">
        <v>8222</v>
      </c>
      <c r="J4019" t="s">
        <v>8244</v>
      </c>
      <c r="K4019">
        <v>1409846874</v>
      </c>
      <c r="L4019">
        <v>1407254874</v>
      </c>
      <c r="M4019" s="20">
        <f>(((K4019/60)/60)/24)+DATE(1970,1,1)</f>
        <v>41886.672152777777</v>
      </c>
      <c r="N4019" s="20">
        <f>(((L4019/60)/60)/24)+DATE(1970,1,1)</f>
        <v>41856.672152777777</v>
      </c>
      <c r="O4019" s="22">
        <f>M4019-N4019</f>
        <v>30</v>
      </c>
      <c r="P4019" t="b">
        <v>0</v>
      </c>
      <c r="Q4019">
        <v>2</v>
      </c>
      <c r="R4019" t="b">
        <v>0</v>
      </c>
      <c r="S4019" t="s">
        <v>8266</v>
      </c>
      <c r="T4019" s="15" t="s">
        <v>8313</v>
      </c>
      <c r="U4019" s="15" t="s">
        <v>8314</v>
      </c>
    </row>
    <row r="4020" spans="1:21" ht="30" x14ac:dyDescent="0.25">
      <c r="A4020">
        <v>4018</v>
      </c>
      <c r="B4020" s="3" t="s">
        <v>4014</v>
      </c>
      <c r="C4020" s="3" t="s">
        <v>8122</v>
      </c>
      <c r="D4020" s="6">
        <v>1500</v>
      </c>
      <c r="E4020" s="8">
        <v>130</v>
      </c>
      <c r="F4020" s="13">
        <f>IFERROR(ROUND(E4020/Q4020,2),0)</f>
        <v>32.5</v>
      </c>
      <c r="G4020" s="10">
        <f>ROUND(E4020/D4020,2)</f>
        <v>0.09</v>
      </c>
      <c r="H4020" s="9" t="s">
        <v>8219</v>
      </c>
      <c r="I4020" t="s">
        <v>8223</v>
      </c>
      <c r="J4020" t="s">
        <v>8245</v>
      </c>
      <c r="K4020">
        <v>1475877108</v>
      </c>
      <c r="L4020">
        <v>1473285108</v>
      </c>
      <c r="M4020" s="20">
        <f>(((K4020/60)/60)/24)+DATE(1970,1,1)</f>
        <v>42650.91097222222</v>
      </c>
      <c r="N4020" s="20">
        <f>(((L4020/60)/60)/24)+DATE(1970,1,1)</f>
        <v>42620.91097222222</v>
      </c>
      <c r="O4020" s="22">
        <f>M4020-N4020</f>
        <v>30</v>
      </c>
      <c r="P4020" t="b">
        <v>0</v>
      </c>
      <c r="Q4020">
        <v>4</v>
      </c>
      <c r="R4020" t="b">
        <v>0</v>
      </c>
      <c r="S4020" t="s">
        <v>8266</v>
      </c>
      <c r="T4020" s="15" t="s">
        <v>8313</v>
      </c>
      <c r="U4020" s="15" t="s">
        <v>8314</v>
      </c>
    </row>
    <row r="4021" spans="1:21" ht="60" x14ac:dyDescent="0.25">
      <c r="A4021">
        <v>4019</v>
      </c>
      <c r="B4021" s="3" t="s">
        <v>4015</v>
      </c>
      <c r="C4021" s="3" t="s">
        <v>8123</v>
      </c>
      <c r="D4021" s="6">
        <v>3500</v>
      </c>
      <c r="E4021" s="8">
        <v>29</v>
      </c>
      <c r="F4021" s="13">
        <f>IFERROR(ROUND(E4021/Q4021,2),0)</f>
        <v>7.25</v>
      </c>
      <c r="G4021" s="10">
        <f>ROUND(E4021/D4021,2)</f>
        <v>0.01</v>
      </c>
      <c r="H4021" s="9" t="s">
        <v>8219</v>
      </c>
      <c r="I4021" t="s">
        <v>8222</v>
      </c>
      <c r="J4021" t="s">
        <v>8244</v>
      </c>
      <c r="K4021">
        <v>1460737680</v>
      </c>
      <c r="L4021">
        <v>1455725596</v>
      </c>
      <c r="M4021" s="20">
        <f>(((K4021/60)/60)/24)+DATE(1970,1,1)</f>
        <v>42475.686111111107</v>
      </c>
      <c r="N4021" s="20">
        <f>(((L4021/60)/60)/24)+DATE(1970,1,1)</f>
        <v>42417.675879629634</v>
      </c>
      <c r="O4021" s="22">
        <f>M4021-N4021</f>
        <v>58.010231481472147</v>
      </c>
      <c r="P4021" t="b">
        <v>0</v>
      </c>
      <c r="Q4021">
        <v>4</v>
      </c>
      <c r="R4021" t="b">
        <v>0</v>
      </c>
      <c r="S4021" t="s">
        <v>8266</v>
      </c>
      <c r="T4021" s="15" t="s">
        <v>8313</v>
      </c>
      <c r="U4021" s="15" t="s">
        <v>8314</v>
      </c>
    </row>
    <row r="4022" spans="1:21" ht="60" x14ac:dyDescent="0.25">
      <c r="A4022">
        <v>4020</v>
      </c>
      <c r="B4022" s="3" t="s">
        <v>4016</v>
      </c>
      <c r="C4022" s="3" t="s">
        <v>8124</v>
      </c>
      <c r="D4022" s="6">
        <v>600</v>
      </c>
      <c r="E4022" s="8">
        <v>100</v>
      </c>
      <c r="F4022" s="13">
        <f>IFERROR(ROUND(E4022/Q4022,2),0)</f>
        <v>33.33</v>
      </c>
      <c r="G4022" s="10">
        <f>ROUND(E4022/D4022,2)</f>
        <v>0.17</v>
      </c>
      <c r="H4022" s="9" t="s">
        <v>8219</v>
      </c>
      <c r="I4022" t="s">
        <v>8222</v>
      </c>
      <c r="J4022" t="s">
        <v>8244</v>
      </c>
      <c r="K4022">
        <v>1427168099</v>
      </c>
      <c r="L4022">
        <v>1424579699</v>
      </c>
      <c r="M4022" s="20">
        <f>(((K4022/60)/60)/24)+DATE(1970,1,1)</f>
        <v>42087.149293981478</v>
      </c>
      <c r="N4022" s="20">
        <f>(((L4022/60)/60)/24)+DATE(1970,1,1)</f>
        <v>42057.190960648149</v>
      </c>
      <c r="O4022" s="22">
        <f>M4022-N4022</f>
        <v>29.958333333328483</v>
      </c>
      <c r="P4022" t="b">
        <v>0</v>
      </c>
      <c r="Q4022">
        <v>3</v>
      </c>
      <c r="R4022" t="b">
        <v>0</v>
      </c>
      <c r="S4022" t="s">
        <v>8266</v>
      </c>
      <c r="T4022" s="15" t="s">
        <v>8313</v>
      </c>
      <c r="U4022" s="15" t="s">
        <v>8314</v>
      </c>
    </row>
    <row r="4023" spans="1:21" ht="45" x14ac:dyDescent="0.25">
      <c r="A4023">
        <v>4021</v>
      </c>
      <c r="B4023" s="3" t="s">
        <v>4017</v>
      </c>
      <c r="C4023" s="3" t="s">
        <v>8125</v>
      </c>
      <c r="D4023" s="6">
        <v>15000</v>
      </c>
      <c r="E4023" s="8">
        <v>125</v>
      </c>
      <c r="F4023" s="13">
        <f>IFERROR(ROUND(E4023/Q4023,2),0)</f>
        <v>62.5</v>
      </c>
      <c r="G4023" s="10">
        <f>ROUND(E4023/D4023,2)</f>
        <v>0.01</v>
      </c>
      <c r="H4023" s="9" t="s">
        <v>8219</v>
      </c>
      <c r="I4023" t="s">
        <v>8222</v>
      </c>
      <c r="J4023" t="s">
        <v>8244</v>
      </c>
      <c r="K4023">
        <v>1414360358</v>
      </c>
      <c r="L4023">
        <v>1409176358</v>
      </c>
      <c r="M4023" s="20">
        <f>(((K4023/60)/60)/24)+DATE(1970,1,1)</f>
        <v>41938.911550925928</v>
      </c>
      <c r="N4023" s="20">
        <f>(((L4023/60)/60)/24)+DATE(1970,1,1)</f>
        <v>41878.911550925928</v>
      </c>
      <c r="O4023" s="22">
        <f>M4023-N4023</f>
        <v>60</v>
      </c>
      <c r="P4023" t="b">
        <v>0</v>
      </c>
      <c r="Q4023">
        <v>2</v>
      </c>
      <c r="R4023" t="b">
        <v>0</v>
      </c>
      <c r="S4023" t="s">
        <v>8266</v>
      </c>
      <c r="T4023" s="15" t="s">
        <v>8313</v>
      </c>
      <c r="U4023" s="15" t="s">
        <v>8314</v>
      </c>
    </row>
    <row r="4024" spans="1:21" ht="30" x14ac:dyDescent="0.25">
      <c r="A4024">
        <v>4022</v>
      </c>
      <c r="B4024" s="3" t="s">
        <v>4018</v>
      </c>
      <c r="C4024" s="3" t="s">
        <v>8126</v>
      </c>
      <c r="D4024" s="6">
        <v>18000</v>
      </c>
      <c r="E4024" s="8">
        <v>12521</v>
      </c>
      <c r="F4024" s="13">
        <f>IFERROR(ROUND(E4024/Q4024,2),0)</f>
        <v>63.56</v>
      </c>
      <c r="G4024" s="10">
        <f>ROUND(E4024/D4024,2)</f>
        <v>0.7</v>
      </c>
      <c r="H4024" s="9" t="s">
        <v>8219</v>
      </c>
      <c r="I4024" t="s">
        <v>8222</v>
      </c>
      <c r="J4024" t="s">
        <v>8244</v>
      </c>
      <c r="K4024">
        <v>1422759240</v>
      </c>
      <c r="L4024">
        <v>1418824867</v>
      </c>
      <c r="M4024" s="20">
        <f>(((K4024/60)/60)/24)+DATE(1970,1,1)</f>
        <v>42036.120833333334</v>
      </c>
      <c r="N4024" s="20">
        <f>(((L4024/60)/60)/24)+DATE(1970,1,1)</f>
        <v>41990.584108796291</v>
      </c>
      <c r="O4024" s="22">
        <f>M4024-N4024</f>
        <v>45.536724537043483</v>
      </c>
      <c r="P4024" t="b">
        <v>0</v>
      </c>
      <c r="Q4024">
        <v>197</v>
      </c>
      <c r="R4024" t="b">
        <v>0</v>
      </c>
      <c r="S4024" t="s">
        <v>8266</v>
      </c>
      <c r="T4024" s="15" t="s">
        <v>8313</v>
      </c>
      <c r="U4024" s="15" t="s">
        <v>8314</v>
      </c>
    </row>
    <row r="4025" spans="1:21" ht="45" x14ac:dyDescent="0.25">
      <c r="A4025">
        <v>4023</v>
      </c>
      <c r="B4025" s="3" t="s">
        <v>4019</v>
      </c>
      <c r="C4025" s="3" t="s">
        <v>8127</v>
      </c>
      <c r="D4025" s="6">
        <v>7000</v>
      </c>
      <c r="E4025" s="8">
        <v>0</v>
      </c>
      <c r="F4025" s="13" t="s">
        <v>7234</v>
      </c>
      <c r="G4025" s="10">
        <f>ROUND(E4025/D4025,2)</f>
        <v>0</v>
      </c>
      <c r="H4025" s="9" t="s">
        <v>8219</v>
      </c>
      <c r="I4025" t="s">
        <v>8222</v>
      </c>
      <c r="J4025" t="s">
        <v>8244</v>
      </c>
      <c r="K4025">
        <v>1458860363</v>
      </c>
      <c r="L4025">
        <v>1454975963</v>
      </c>
      <c r="M4025" s="20">
        <f>(((K4025/60)/60)/24)+DATE(1970,1,1)</f>
        <v>42453.957905092597</v>
      </c>
      <c r="N4025" s="20">
        <f>(((L4025/60)/60)/24)+DATE(1970,1,1)</f>
        <v>42408.999571759254</v>
      </c>
      <c r="O4025" s="22">
        <f>M4025-N4025</f>
        <v>44.958333333343035</v>
      </c>
      <c r="P4025" t="b">
        <v>0</v>
      </c>
      <c r="Q4025" t="s">
        <v>8305</v>
      </c>
      <c r="R4025" t="b">
        <v>0</v>
      </c>
      <c r="S4025" t="s">
        <v>8266</v>
      </c>
      <c r="T4025" s="15" t="s">
        <v>8313</v>
      </c>
      <c r="U4025" s="15" t="s">
        <v>8314</v>
      </c>
    </row>
    <row r="4026" spans="1:21" ht="60" x14ac:dyDescent="0.25">
      <c r="A4026">
        <v>4024</v>
      </c>
      <c r="B4026" s="3" t="s">
        <v>4020</v>
      </c>
      <c r="C4026" s="3" t="s">
        <v>8128</v>
      </c>
      <c r="D4026" s="6">
        <v>800</v>
      </c>
      <c r="E4026" s="8">
        <v>10</v>
      </c>
      <c r="F4026" s="13">
        <f>IFERROR(ROUND(E4026/Q4026,2),0)</f>
        <v>10</v>
      </c>
      <c r="G4026" s="10">
        <f>ROUND(E4026/D4026,2)</f>
        <v>0.01</v>
      </c>
      <c r="H4026" s="9" t="s">
        <v>8219</v>
      </c>
      <c r="I4026" t="s">
        <v>8222</v>
      </c>
      <c r="J4026" t="s">
        <v>8244</v>
      </c>
      <c r="K4026">
        <v>1441037097</v>
      </c>
      <c r="L4026">
        <v>1438445097</v>
      </c>
      <c r="M4026" s="20">
        <f>(((K4026/60)/60)/24)+DATE(1970,1,1)</f>
        <v>42247.670104166667</v>
      </c>
      <c r="N4026" s="20">
        <f>(((L4026/60)/60)/24)+DATE(1970,1,1)</f>
        <v>42217.670104166667</v>
      </c>
      <c r="O4026" s="22">
        <f>M4026-N4026</f>
        <v>30</v>
      </c>
      <c r="P4026" t="b">
        <v>0</v>
      </c>
      <c r="Q4026">
        <v>1</v>
      </c>
      <c r="R4026" t="b">
        <v>0</v>
      </c>
      <c r="S4026" t="s">
        <v>8266</v>
      </c>
      <c r="T4026" s="15" t="s">
        <v>8313</v>
      </c>
      <c r="U4026" s="15" t="s">
        <v>8314</v>
      </c>
    </row>
    <row r="4027" spans="1:21" ht="60" x14ac:dyDescent="0.25">
      <c r="A4027">
        <v>4025</v>
      </c>
      <c r="B4027" s="3" t="s">
        <v>4021</v>
      </c>
      <c r="C4027" s="3" t="s">
        <v>8129</v>
      </c>
      <c r="D4027" s="6">
        <v>5000</v>
      </c>
      <c r="E4027" s="8">
        <v>250</v>
      </c>
      <c r="F4027" s="13">
        <f>IFERROR(ROUND(E4027/Q4027,2),0)</f>
        <v>62.5</v>
      </c>
      <c r="G4027" s="10">
        <f>ROUND(E4027/D4027,2)</f>
        <v>0.05</v>
      </c>
      <c r="H4027" s="9" t="s">
        <v>8219</v>
      </c>
      <c r="I4027" t="s">
        <v>8228</v>
      </c>
      <c r="J4027" t="s">
        <v>8247</v>
      </c>
      <c r="K4027">
        <v>1437889336</v>
      </c>
      <c r="L4027">
        <v>1432705336</v>
      </c>
      <c r="M4027" s="20">
        <f>(((K4027/60)/60)/24)+DATE(1970,1,1)</f>
        <v>42211.237685185188</v>
      </c>
      <c r="N4027" s="20">
        <f>(((L4027/60)/60)/24)+DATE(1970,1,1)</f>
        <v>42151.237685185188</v>
      </c>
      <c r="O4027" s="22">
        <f>M4027-N4027</f>
        <v>60</v>
      </c>
      <c r="P4027" t="b">
        <v>0</v>
      </c>
      <c r="Q4027">
        <v>4</v>
      </c>
      <c r="R4027" t="b">
        <v>0</v>
      </c>
      <c r="S4027" t="s">
        <v>8266</v>
      </c>
      <c r="T4027" s="15" t="s">
        <v>8313</v>
      </c>
      <c r="U4027" s="15" t="s">
        <v>8314</v>
      </c>
    </row>
    <row r="4028" spans="1:21" ht="45" x14ac:dyDescent="0.25">
      <c r="A4028">
        <v>4026</v>
      </c>
      <c r="B4028" s="3" t="s">
        <v>4022</v>
      </c>
      <c r="C4028" s="3" t="s">
        <v>8130</v>
      </c>
      <c r="D4028" s="6">
        <v>4000</v>
      </c>
      <c r="E4028" s="8">
        <v>0</v>
      </c>
      <c r="F4028" s="13" t="s">
        <v>7234</v>
      </c>
      <c r="G4028" s="10">
        <f>ROUND(E4028/D4028,2)</f>
        <v>0</v>
      </c>
      <c r="H4028" s="9" t="s">
        <v>8219</v>
      </c>
      <c r="I4028" t="s">
        <v>8222</v>
      </c>
      <c r="J4028" t="s">
        <v>8244</v>
      </c>
      <c r="K4028">
        <v>1449247439</v>
      </c>
      <c r="L4028">
        <v>1444059839</v>
      </c>
      <c r="M4028" s="20">
        <f>(((K4028/60)/60)/24)+DATE(1970,1,1)</f>
        <v>42342.697210648148</v>
      </c>
      <c r="N4028" s="20">
        <f>(((L4028/60)/60)/24)+DATE(1970,1,1)</f>
        <v>42282.655543981484</v>
      </c>
      <c r="O4028" s="22">
        <f>M4028-N4028</f>
        <v>60.041666666664241</v>
      </c>
      <c r="P4028" t="b">
        <v>0</v>
      </c>
      <c r="Q4028" t="s">
        <v>8305</v>
      </c>
      <c r="R4028" t="b">
        <v>0</v>
      </c>
      <c r="S4028" t="s">
        <v>8266</v>
      </c>
      <c r="T4028" s="15" t="s">
        <v>8313</v>
      </c>
      <c r="U4028" s="15" t="s">
        <v>8314</v>
      </c>
    </row>
    <row r="4029" spans="1:21" ht="60" x14ac:dyDescent="0.25">
      <c r="A4029">
        <v>4027</v>
      </c>
      <c r="B4029" s="3" t="s">
        <v>4023</v>
      </c>
      <c r="C4029" s="3" t="s">
        <v>8131</v>
      </c>
      <c r="D4029" s="6">
        <v>3000</v>
      </c>
      <c r="E4029" s="8">
        <v>215</v>
      </c>
      <c r="F4029" s="13">
        <f>IFERROR(ROUND(E4029/Q4029,2),0)</f>
        <v>30.71</v>
      </c>
      <c r="G4029" s="10">
        <f>ROUND(E4029/D4029,2)</f>
        <v>7.0000000000000007E-2</v>
      </c>
      <c r="H4029" s="9" t="s">
        <v>8219</v>
      </c>
      <c r="I4029" t="s">
        <v>8222</v>
      </c>
      <c r="J4029" t="s">
        <v>8244</v>
      </c>
      <c r="K4029">
        <v>1487811600</v>
      </c>
      <c r="L4029">
        <v>1486077481</v>
      </c>
      <c r="M4029" s="20">
        <f>(((K4029/60)/60)/24)+DATE(1970,1,1)</f>
        <v>42789.041666666672</v>
      </c>
      <c r="N4029" s="20">
        <f>(((L4029/60)/60)/24)+DATE(1970,1,1)</f>
        <v>42768.97084490741</v>
      </c>
      <c r="O4029" s="22">
        <f>M4029-N4029</f>
        <v>20.070821759261889</v>
      </c>
      <c r="P4029" t="b">
        <v>0</v>
      </c>
      <c r="Q4029">
        <v>7</v>
      </c>
      <c r="R4029" t="b">
        <v>0</v>
      </c>
      <c r="S4029" t="s">
        <v>8266</v>
      </c>
      <c r="T4029" s="15" t="s">
        <v>8313</v>
      </c>
      <c r="U4029" s="15" t="s">
        <v>8314</v>
      </c>
    </row>
    <row r="4030" spans="1:21" ht="45" x14ac:dyDescent="0.25">
      <c r="A4030">
        <v>4028</v>
      </c>
      <c r="B4030" s="3" t="s">
        <v>4024</v>
      </c>
      <c r="C4030" s="3" t="s">
        <v>8132</v>
      </c>
      <c r="D4030" s="6">
        <v>2000</v>
      </c>
      <c r="E4030" s="8">
        <v>561</v>
      </c>
      <c r="F4030" s="13">
        <f>IFERROR(ROUND(E4030/Q4030,2),0)</f>
        <v>51</v>
      </c>
      <c r="G4030" s="10">
        <f>ROUND(E4030/D4030,2)</f>
        <v>0.28000000000000003</v>
      </c>
      <c r="H4030" s="9" t="s">
        <v>8219</v>
      </c>
      <c r="I4030" t="s">
        <v>8222</v>
      </c>
      <c r="J4030" t="s">
        <v>8244</v>
      </c>
      <c r="K4030">
        <v>1402007500</v>
      </c>
      <c r="L4030">
        <v>1399415500</v>
      </c>
      <c r="M4030" s="20">
        <f>(((K4030/60)/60)/24)+DATE(1970,1,1)</f>
        <v>41795.938657407409</v>
      </c>
      <c r="N4030" s="20">
        <f>(((L4030/60)/60)/24)+DATE(1970,1,1)</f>
        <v>41765.938657407409</v>
      </c>
      <c r="O4030" s="22">
        <f>M4030-N4030</f>
        <v>30</v>
      </c>
      <c r="P4030" t="b">
        <v>0</v>
      </c>
      <c r="Q4030">
        <v>11</v>
      </c>
      <c r="R4030" t="b">
        <v>0</v>
      </c>
      <c r="S4030" t="s">
        <v>8266</v>
      </c>
      <c r="T4030" s="15" t="s">
        <v>8313</v>
      </c>
      <c r="U4030" s="15" t="s">
        <v>8314</v>
      </c>
    </row>
    <row r="4031" spans="1:21" ht="45" x14ac:dyDescent="0.25">
      <c r="A4031">
        <v>4029</v>
      </c>
      <c r="B4031" s="3" t="s">
        <v>4025</v>
      </c>
      <c r="C4031" s="3" t="s">
        <v>8133</v>
      </c>
      <c r="D4031" s="6">
        <v>20000</v>
      </c>
      <c r="E4031" s="8">
        <v>0</v>
      </c>
      <c r="F4031" s="13" t="s">
        <v>7234</v>
      </c>
      <c r="G4031" s="10">
        <f>ROUND(E4031/D4031,2)</f>
        <v>0</v>
      </c>
      <c r="H4031" s="9" t="s">
        <v>8219</v>
      </c>
      <c r="I4031" t="s">
        <v>8222</v>
      </c>
      <c r="J4031" t="s">
        <v>8244</v>
      </c>
      <c r="K4031">
        <v>1450053370</v>
      </c>
      <c r="L4031">
        <v>1447461370</v>
      </c>
      <c r="M4031" s="20">
        <f>(((K4031/60)/60)/24)+DATE(1970,1,1)</f>
        <v>42352.025115740747</v>
      </c>
      <c r="N4031" s="20">
        <f>(((L4031/60)/60)/24)+DATE(1970,1,1)</f>
        <v>42322.025115740747</v>
      </c>
      <c r="O4031" s="22">
        <f>M4031-N4031</f>
        <v>30</v>
      </c>
      <c r="P4031" t="b">
        <v>0</v>
      </c>
      <c r="Q4031" t="s">
        <v>8305</v>
      </c>
      <c r="R4031" t="b">
        <v>0</v>
      </c>
      <c r="S4031" t="s">
        <v>8266</v>
      </c>
      <c r="T4031" s="15" t="s">
        <v>8313</v>
      </c>
      <c r="U4031" s="15" t="s">
        <v>8314</v>
      </c>
    </row>
    <row r="4032" spans="1:21" ht="60" x14ac:dyDescent="0.25">
      <c r="A4032">
        <v>4030</v>
      </c>
      <c r="B4032" s="3" t="s">
        <v>4026</v>
      </c>
      <c r="C4032" s="3" t="s">
        <v>8134</v>
      </c>
      <c r="D4032" s="6">
        <v>2500</v>
      </c>
      <c r="E4032" s="8">
        <v>400</v>
      </c>
      <c r="F4032" s="13">
        <f>IFERROR(ROUND(E4032/Q4032,2),0)</f>
        <v>66.67</v>
      </c>
      <c r="G4032" s="10">
        <f>ROUND(E4032/D4032,2)</f>
        <v>0.16</v>
      </c>
      <c r="H4032" s="9" t="s">
        <v>8219</v>
      </c>
      <c r="I4032" t="s">
        <v>8222</v>
      </c>
      <c r="J4032" t="s">
        <v>8244</v>
      </c>
      <c r="K4032">
        <v>1454525340</v>
      </c>
      <c r="L4032">
        <v>1452008599</v>
      </c>
      <c r="M4032" s="20">
        <f>(((K4032/60)/60)/24)+DATE(1970,1,1)</f>
        <v>42403.784027777772</v>
      </c>
      <c r="N4032" s="20">
        <f>(((L4032/60)/60)/24)+DATE(1970,1,1)</f>
        <v>42374.655081018514</v>
      </c>
      <c r="O4032" s="22">
        <f>M4032-N4032</f>
        <v>29.128946759257815</v>
      </c>
      <c r="P4032" t="b">
        <v>0</v>
      </c>
      <c r="Q4032">
        <v>6</v>
      </c>
      <c r="R4032" t="b">
        <v>0</v>
      </c>
      <c r="S4032" t="s">
        <v>8266</v>
      </c>
      <c r="T4032" s="15" t="s">
        <v>8313</v>
      </c>
      <c r="U4032" s="15" t="s">
        <v>8314</v>
      </c>
    </row>
    <row r="4033" spans="1:21" ht="60" x14ac:dyDescent="0.25">
      <c r="A4033">
        <v>4031</v>
      </c>
      <c r="B4033" s="3" t="s">
        <v>4027</v>
      </c>
      <c r="C4033" s="3" t="s">
        <v>8135</v>
      </c>
      <c r="D4033" s="6">
        <v>5000</v>
      </c>
      <c r="E4033" s="8">
        <v>0</v>
      </c>
      <c r="F4033" s="13" t="s">
        <v>7234</v>
      </c>
      <c r="G4033" s="10">
        <f>ROUND(E4033/D4033,2)</f>
        <v>0</v>
      </c>
      <c r="H4033" s="9" t="s">
        <v>8219</v>
      </c>
      <c r="I4033" t="s">
        <v>8222</v>
      </c>
      <c r="J4033" t="s">
        <v>8244</v>
      </c>
      <c r="K4033">
        <v>1418914964</v>
      </c>
      <c r="L4033">
        <v>1414591364</v>
      </c>
      <c r="M4033" s="20">
        <f>(((K4033/60)/60)/24)+DATE(1970,1,1)</f>
        <v>41991.626898148148</v>
      </c>
      <c r="N4033" s="20">
        <f>(((L4033/60)/60)/24)+DATE(1970,1,1)</f>
        <v>41941.585231481484</v>
      </c>
      <c r="O4033" s="22">
        <f>M4033-N4033</f>
        <v>50.041666666664241</v>
      </c>
      <c r="P4033" t="b">
        <v>0</v>
      </c>
      <c r="Q4033" t="s">
        <v>8305</v>
      </c>
      <c r="R4033" t="b">
        <v>0</v>
      </c>
      <c r="S4033" t="s">
        <v>8266</v>
      </c>
      <c r="T4033" s="15" t="s">
        <v>8313</v>
      </c>
      <c r="U4033" s="15" t="s">
        <v>8314</v>
      </c>
    </row>
    <row r="4034" spans="1:21" ht="60" x14ac:dyDescent="0.25">
      <c r="A4034">
        <v>4032</v>
      </c>
      <c r="B4034" s="3" t="s">
        <v>4028</v>
      </c>
      <c r="C4034" s="3" t="s">
        <v>8136</v>
      </c>
      <c r="D4034" s="6">
        <v>6048</v>
      </c>
      <c r="E4034" s="8">
        <v>413</v>
      </c>
      <c r="F4034" s="13">
        <f>IFERROR(ROUND(E4034/Q4034,2),0)</f>
        <v>59</v>
      </c>
      <c r="G4034" s="10">
        <f>ROUND(E4034/D4034,2)</f>
        <v>7.0000000000000007E-2</v>
      </c>
      <c r="H4034" s="9" t="s">
        <v>8219</v>
      </c>
      <c r="I4034" t="s">
        <v>8222</v>
      </c>
      <c r="J4034" t="s">
        <v>8244</v>
      </c>
      <c r="K4034">
        <v>1450211116</v>
      </c>
      <c r="L4034">
        <v>1445023516</v>
      </c>
      <c r="M4034" s="20">
        <f>(((K4034/60)/60)/24)+DATE(1970,1,1)</f>
        <v>42353.85087962963</v>
      </c>
      <c r="N4034" s="20">
        <f>(((L4034/60)/60)/24)+DATE(1970,1,1)</f>
        <v>42293.809212962966</v>
      </c>
      <c r="O4034" s="22">
        <f>M4034-N4034</f>
        <v>60.041666666664241</v>
      </c>
      <c r="P4034" t="b">
        <v>0</v>
      </c>
      <c r="Q4034">
        <v>7</v>
      </c>
      <c r="R4034" t="b">
        <v>0</v>
      </c>
      <c r="S4034" t="s">
        <v>8266</v>
      </c>
      <c r="T4034" s="15" t="s">
        <v>8313</v>
      </c>
      <c r="U4034" s="15" t="s">
        <v>8314</v>
      </c>
    </row>
    <row r="4035" spans="1:21" ht="45" x14ac:dyDescent="0.25">
      <c r="A4035">
        <v>4033</v>
      </c>
      <c r="B4035" s="3" t="s">
        <v>4029</v>
      </c>
      <c r="C4035" s="3" t="s">
        <v>8137</v>
      </c>
      <c r="D4035" s="6">
        <v>23900</v>
      </c>
      <c r="E4035" s="8">
        <v>6141.99</v>
      </c>
      <c r="F4035" s="13">
        <f>IFERROR(ROUND(E4035/Q4035,2),0)</f>
        <v>65.34</v>
      </c>
      <c r="G4035" s="10">
        <f>ROUND(E4035/D4035,2)</f>
        <v>0.26</v>
      </c>
      <c r="H4035" s="9" t="s">
        <v>8219</v>
      </c>
      <c r="I4035" t="s">
        <v>8223</v>
      </c>
      <c r="J4035" t="s">
        <v>8245</v>
      </c>
      <c r="K4035">
        <v>1475398800</v>
      </c>
      <c r="L4035">
        <v>1472711224</v>
      </c>
      <c r="M4035" s="20">
        <f>(((K4035/60)/60)/24)+DATE(1970,1,1)</f>
        <v>42645.375</v>
      </c>
      <c r="N4035" s="20">
        <f>(((L4035/60)/60)/24)+DATE(1970,1,1)</f>
        <v>42614.268796296295</v>
      </c>
      <c r="O4035" s="22">
        <f>M4035-N4035</f>
        <v>31.106203703704523</v>
      </c>
      <c r="P4035" t="b">
        <v>0</v>
      </c>
      <c r="Q4035">
        <v>94</v>
      </c>
      <c r="R4035" t="b">
        <v>0</v>
      </c>
      <c r="S4035" t="s">
        <v>8266</v>
      </c>
      <c r="T4035" s="15" t="s">
        <v>8313</v>
      </c>
      <c r="U4035" s="15" t="s">
        <v>8314</v>
      </c>
    </row>
    <row r="4036" spans="1:21" ht="60" x14ac:dyDescent="0.25">
      <c r="A4036">
        <v>4034</v>
      </c>
      <c r="B4036" s="3" t="s">
        <v>4030</v>
      </c>
      <c r="C4036" s="3" t="s">
        <v>8138</v>
      </c>
      <c r="D4036" s="6">
        <v>13500</v>
      </c>
      <c r="E4036" s="8">
        <v>200</v>
      </c>
      <c r="F4036" s="13">
        <f>IFERROR(ROUND(E4036/Q4036,2),0)</f>
        <v>100</v>
      </c>
      <c r="G4036" s="10">
        <f>ROUND(E4036/D4036,2)</f>
        <v>0.01</v>
      </c>
      <c r="H4036" s="9" t="s">
        <v>8219</v>
      </c>
      <c r="I4036" t="s">
        <v>8222</v>
      </c>
      <c r="J4036" t="s">
        <v>8244</v>
      </c>
      <c r="K4036">
        <v>1428097450</v>
      </c>
      <c r="L4036">
        <v>1425509050</v>
      </c>
      <c r="M4036" s="20">
        <f>(((K4036/60)/60)/24)+DATE(1970,1,1)</f>
        <v>42097.905671296292</v>
      </c>
      <c r="N4036" s="20">
        <f>(((L4036/60)/60)/24)+DATE(1970,1,1)</f>
        <v>42067.947337962964</v>
      </c>
      <c r="O4036" s="22">
        <f>M4036-N4036</f>
        <v>29.958333333328483</v>
      </c>
      <c r="P4036" t="b">
        <v>0</v>
      </c>
      <c r="Q4036">
        <v>2</v>
      </c>
      <c r="R4036" t="b">
        <v>0</v>
      </c>
      <c r="S4036" t="s">
        <v>8266</v>
      </c>
      <c r="T4036" s="15" t="s">
        <v>8313</v>
      </c>
      <c r="U4036" s="15" t="s">
        <v>8314</v>
      </c>
    </row>
    <row r="4037" spans="1:21" ht="30" x14ac:dyDescent="0.25">
      <c r="A4037">
        <v>4035</v>
      </c>
      <c r="B4037" s="3" t="s">
        <v>4031</v>
      </c>
      <c r="C4037" s="3" t="s">
        <v>8139</v>
      </c>
      <c r="D4037" s="6">
        <v>10000</v>
      </c>
      <c r="E4037" s="8">
        <v>3685</v>
      </c>
      <c r="F4037" s="13">
        <f>IFERROR(ROUND(E4037/Q4037,2),0)</f>
        <v>147.4</v>
      </c>
      <c r="G4037" s="10">
        <f>ROUND(E4037/D4037,2)</f>
        <v>0.37</v>
      </c>
      <c r="H4037" s="9" t="s">
        <v>8219</v>
      </c>
      <c r="I4037" t="s">
        <v>8222</v>
      </c>
      <c r="J4037" t="s">
        <v>8244</v>
      </c>
      <c r="K4037">
        <v>1413925887</v>
      </c>
      <c r="L4037">
        <v>1411333887</v>
      </c>
      <c r="M4037" s="20">
        <f>(((K4037/60)/60)/24)+DATE(1970,1,1)</f>
        <v>41933.882951388885</v>
      </c>
      <c r="N4037" s="20">
        <f>(((L4037/60)/60)/24)+DATE(1970,1,1)</f>
        <v>41903.882951388885</v>
      </c>
      <c r="O4037" s="22">
        <f>M4037-N4037</f>
        <v>30</v>
      </c>
      <c r="P4037" t="b">
        <v>0</v>
      </c>
      <c r="Q4037">
        <v>25</v>
      </c>
      <c r="R4037" t="b">
        <v>0</v>
      </c>
      <c r="S4037" t="s">
        <v>8266</v>
      </c>
      <c r="T4037" s="15" t="s">
        <v>8313</v>
      </c>
      <c r="U4037" s="15" t="s">
        <v>8314</v>
      </c>
    </row>
    <row r="4038" spans="1:21" ht="45" x14ac:dyDescent="0.25">
      <c r="A4038">
        <v>4036</v>
      </c>
      <c r="B4038" s="3" t="s">
        <v>4032</v>
      </c>
      <c r="C4038" s="3" t="s">
        <v>7437</v>
      </c>
      <c r="D4038" s="6">
        <v>6000</v>
      </c>
      <c r="E4038" s="8">
        <v>2823</v>
      </c>
      <c r="F4038" s="13">
        <f>IFERROR(ROUND(E4038/Q4038,2),0)</f>
        <v>166.06</v>
      </c>
      <c r="G4038" s="10">
        <f>ROUND(E4038/D4038,2)</f>
        <v>0.47</v>
      </c>
      <c r="H4038" s="9" t="s">
        <v>8219</v>
      </c>
      <c r="I4038" t="s">
        <v>8222</v>
      </c>
      <c r="J4038" t="s">
        <v>8244</v>
      </c>
      <c r="K4038">
        <v>1404253800</v>
      </c>
      <c r="L4038">
        <v>1402784964</v>
      </c>
      <c r="M4038" s="20">
        <f>(((K4038/60)/60)/24)+DATE(1970,1,1)</f>
        <v>41821.9375</v>
      </c>
      <c r="N4038" s="20">
        <f>(((L4038/60)/60)/24)+DATE(1970,1,1)</f>
        <v>41804.937083333331</v>
      </c>
      <c r="O4038" s="22">
        <f>M4038-N4038</f>
        <v>17.00041666666948</v>
      </c>
      <c r="P4038" t="b">
        <v>0</v>
      </c>
      <c r="Q4038">
        <v>17</v>
      </c>
      <c r="R4038" t="b">
        <v>0</v>
      </c>
      <c r="S4038" t="s">
        <v>8266</v>
      </c>
      <c r="T4038" s="15" t="s">
        <v>8313</v>
      </c>
      <c r="U4038" s="15" t="s">
        <v>8314</v>
      </c>
    </row>
    <row r="4039" spans="1:21" ht="60" x14ac:dyDescent="0.25">
      <c r="A4039">
        <v>4037</v>
      </c>
      <c r="B4039" s="3" t="s">
        <v>4033</v>
      </c>
      <c r="C4039" s="3" t="s">
        <v>8140</v>
      </c>
      <c r="D4039" s="6">
        <v>700</v>
      </c>
      <c r="E4039" s="8">
        <v>80</v>
      </c>
      <c r="F4039" s="13">
        <f>IFERROR(ROUND(E4039/Q4039,2),0)</f>
        <v>40</v>
      </c>
      <c r="G4039" s="10">
        <f>ROUND(E4039/D4039,2)</f>
        <v>0.11</v>
      </c>
      <c r="H4039" s="9" t="s">
        <v>8219</v>
      </c>
      <c r="I4039" t="s">
        <v>8222</v>
      </c>
      <c r="J4039" t="s">
        <v>8244</v>
      </c>
      <c r="K4039">
        <v>1464099900</v>
      </c>
      <c r="L4039">
        <v>1462585315</v>
      </c>
      <c r="M4039" s="20">
        <f>(((K4039/60)/60)/24)+DATE(1970,1,1)</f>
        <v>42514.600694444445</v>
      </c>
      <c r="N4039" s="20">
        <f>(((L4039/60)/60)/24)+DATE(1970,1,1)</f>
        <v>42497.070775462969</v>
      </c>
      <c r="O4039" s="22">
        <f>M4039-N4039</f>
        <v>17.52991898147593</v>
      </c>
      <c r="P4039" t="b">
        <v>0</v>
      </c>
      <c r="Q4039">
        <v>2</v>
      </c>
      <c r="R4039" t="b">
        <v>0</v>
      </c>
      <c r="S4039" t="s">
        <v>8266</v>
      </c>
      <c r="T4039" s="15" t="s">
        <v>8313</v>
      </c>
      <c r="U4039" s="15" t="s">
        <v>8314</v>
      </c>
    </row>
    <row r="4040" spans="1:21" ht="45" x14ac:dyDescent="0.25">
      <c r="A4040">
        <v>4038</v>
      </c>
      <c r="B4040" s="3" t="s">
        <v>4034</v>
      </c>
      <c r="C4040" s="3" t="s">
        <v>8141</v>
      </c>
      <c r="D4040" s="6">
        <v>2500</v>
      </c>
      <c r="E4040" s="8">
        <v>301</v>
      </c>
      <c r="F4040" s="13">
        <f>IFERROR(ROUND(E4040/Q4040,2),0)</f>
        <v>75.25</v>
      </c>
      <c r="G4040" s="10">
        <f>ROUND(E4040/D4040,2)</f>
        <v>0.12</v>
      </c>
      <c r="H4040" s="9" t="s">
        <v>8219</v>
      </c>
      <c r="I4040" t="s">
        <v>8222</v>
      </c>
      <c r="J4040" t="s">
        <v>8244</v>
      </c>
      <c r="K4040">
        <v>1413573010</v>
      </c>
      <c r="L4040">
        <v>1408389010</v>
      </c>
      <c r="M4040" s="20">
        <f>(((K4040/60)/60)/24)+DATE(1970,1,1)</f>
        <v>41929.798726851855</v>
      </c>
      <c r="N4040" s="20">
        <f>(((L4040/60)/60)/24)+DATE(1970,1,1)</f>
        <v>41869.798726851855</v>
      </c>
      <c r="O4040" s="22">
        <f>M4040-N4040</f>
        <v>60</v>
      </c>
      <c r="P4040" t="b">
        <v>0</v>
      </c>
      <c r="Q4040">
        <v>4</v>
      </c>
      <c r="R4040" t="b">
        <v>0</v>
      </c>
      <c r="S4040" t="s">
        <v>8266</v>
      </c>
      <c r="T4040" s="15" t="s">
        <v>8313</v>
      </c>
      <c r="U4040" s="15" t="s">
        <v>8314</v>
      </c>
    </row>
    <row r="4041" spans="1:21" ht="45" x14ac:dyDescent="0.25">
      <c r="A4041">
        <v>4039</v>
      </c>
      <c r="B4041" s="3" t="s">
        <v>4035</v>
      </c>
      <c r="C4041" s="3" t="s">
        <v>8142</v>
      </c>
      <c r="D4041" s="6">
        <v>500</v>
      </c>
      <c r="E4041" s="8">
        <v>300</v>
      </c>
      <c r="F4041" s="13">
        <f>IFERROR(ROUND(E4041/Q4041,2),0)</f>
        <v>60</v>
      </c>
      <c r="G4041" s="10">
        <f>ROUND(E4041/D4041,2)</f>
        <v>0.6</v>
      </c>
      <c r="H4041" s="9" t="s">
        <v>8219</v>
      </c>
      <c r="I4041" t="s">
        <v>8222</v>
      </c>
      <c r="J4041" t="s">
        <v>8244</v>
      </c>
      <c r="K4041">
        <v>1448949540</v>
      </c>
      <c r="L4041">
        <v>1446048367</v>
      </c>
      <c r="M4041" s="20">
        <f>(((K4041/60)/60)/24)+DATE(1970,1,1)</f>
        <v>42339.249305555553</v>
      </c>
      <c r="N4041" s="20">
        <f>(((L4041/60)/60)/24)+DATE(1970,1,1)</f>
        <v>42305.670914351853</v>
      </c>
      <c r="O4041" s="22">
        <f>M4041-N4041</f>
        <v>33.578391203700448</v>
      </c>
      <c r="P4041" t="b">
        <v>0</v>
      </c>
      <c r="Q4041">
        <v>5</v>
      </c>
      <c r="R4041" t="b">
        <v>0</v>
      </c>
      <c r="S4041" t="s">
        <v>8266</v>
      </c>
      <c r="T4041" s="15" t="s">
        <v>8313</v>
      </c>
      <c r="U4041" s="15" t="s">
        <v>8314</v>
      </c>
    </row>
    <row r="4042" spans="1:21" ht="45" x14ac:dyDescent="0.25">
      <c r="A4042">
        <v>4040</v>
      </c>
      <c r="B4042" s="3" t="s">
        <v>4036</v>
      </c>
      <c r="C4042" s="3" t="s">
        <v>8143</v>
      </c>
      <c r="D4042" s="6">
        <v>8000</v>
      </c>
      <c r="E4042" s="8">
        <v>2500</v>
      </c>
      <c r="F4042" s="13">
        <f>IFERROR(ROUND(E4042/Q4042,2),0)</f>
        <v>1250</v>
      </c>
      <c r="G4042" s="10">
        <f>ROUND(E4042/D4042,2)</f>
        <v>0.31</v>
      </c>
      <c r="H4042" s="9" t="s">
        <v>8219</v>
      </c>
      <c r="I4042" t="s">
        <v>8222</v>
      </c>
      <c r="J4042" t="s">
        <v>8244</v>
      </c>
      <c r="K4042">
        <v>1437188400</v>
      </c>
      <c r="L4042">
        <v>1432100004</v>
      </c>
      <c r="M4042" s="20">
        <f>(((K4042/60)/60)/24)+DATE(1970,1,1)</f>
        <v>42203.125</v>
      </c>
      <c r="N4042" s="20">
        <f>(((L4042/60)/60)/24)+DATE(1970,1,1)</f>
        <v>42144.231527777782</v>
      </c>
      <c r="O4042" s="22">
        <f>M4042-N4042</f>
        <v>58.893472222218406</v>
      </c>
      <c r="P4042" t="b">
        <v>0</v>
      </c>
      <c r="Q4042">
        <v>2</v>
      </c>
      <c r="R4042" t="b">
        <v>0</v>
      </c>
      <c r="S4042" t="s">
        <v>8266</v>
      </c>
      <c r="T4042" s="15" t="s">
        <v>8313</v>
      </c>
      <c r="U4042" s="15" t="s">
        <v>8314</v>
      </c>
    </row>
    <row r="4043" spans="1:21" ht="45" x14ac:dyDescent="0.25">
      <c r="A4043">
        <v>4041</v>
      </c>
      <c r="B4043" s="3" t="s">
        <v>4037</v>
      </c>
      <c r="C4043" s="3" t="s">
        <v>8144</v>
      </c>
      <c r="D4043" s="6">
        <v>5000</v>
      </c>
      <c r="E4043" s="8">
        <v>21</v>
      </c>
      <c r="F4043" s="13">
        <f>IFERROR(ROUND(E4043/Q4043,2),0)</f>
        <v>10.5</v>
      </c>
      <c r="G4043" s="10">
        <f>ROUND(E4043/D4043,2)</f>
        <v>0</v>
      </c>
      <c r="H4043" s="9" t="s">
        <v>8219</v>
      </c>
      <c r="I4043" t="s">
        <v>8223</v>
      </c>
      <c r="J4043" t="s">
        <v>8245</v>
      </c>
      <c r="K4043">
        <v>1473160954</v>
      </c>
      <c r="L4043">
        <v>1467976954</v>
      </c>
      <c r="M4043" s="20">
        <f>(((K4043/60)/60)/24)+DATE(1970,1,1)</f>
        <v>42619.474004629628</v>
      </c>
      <c r="N4043" s="20">
        <f>(((L4043/60)/60)/24)+DATE(1970,1,1)</f>
        <v>42559.474004629628</v>
      </c>
      <c r="O4043" s="22">
        <f>M4043-N4043</f>
        <v>60</v>
      </c>
      <c r="P4043" t="b">
        <v>0</v>
      </c>
      <c r="Q4043">
        <v>2</v>
      </c>
      <c r="R4043" t="b">
        <v>0</v>
      </c>
      <c r="S4043" t="s">
        <v>8266</v>
      </c>
      <c r="T4043" s="15" t="s">
        <v>8313</v>
      </c>
      <c r="U4043" s="15" t="s">
        <v>8314</v>
      </c>
    </row>
    <row r="4044" spans="1:21" ht="60" x14ac:dyDescent="0.25">
      <c r="A4044">
        <v>4042</v>
      </c>
      <c r="B4044" s="3" t="s">
        <v>4038</v>
      </c>
      <c r="C4044" s="3" t="s">
        <v>8145</v>
      </c>
      <c r="D4044" s="6">
        <v>10000</v>
      </c>
      <c r="E4044" s="8">
        <v>21</v>
      </c>
      <c r="F4044" s="13">
        <f>IFERROR(ROUND(E4044/Q4044,2),0)</f>
        <v>7</v>
      </c>
      <c r="G4044" s="10">
        <f>ROUND(E4044/D4044,2)</f>
        <v>0</v>
      </c>
      <c r="H4044" s="9" t="s">
        <v>8219</v>
      </c>
      <c r="I4044" t="s">
        <v>8222</v>
      </c>
      <c r="J4044" t="s">
        <v>8244</v>
      </c>
      <c r="K4044">
        <v>1421781360</v>
      </c>
      <c r="L4044">
        <v>1419213664</v>
      </c>
      <c r="M4044" s="20">
        <f>(((K4044/60)/60)/24)+DATE(1970,1,1)</f>
        <v>42024.802777777775</v>
      </c>
      <c r="N4044" s="20">
        <f>(((L4044/60)/60)/24)+DATE(1970,1,1)</f>
        <v>41995.084074074075</v>
      </c>
      <c r="O4044" s="22">
        <f>M4044-N4044</f>
        <v>29.718703703700157</v>
      </c>
      <c r="P4044" t="b">
        <v>0</v>
      </c>
      <c r="Q4044">
        <v>3</v>
      </c>
      <c r="R4044" t="b">
        <v>0</v>
      </c>
      <c r="S4044" t="s">
        <v>8266</v>
      </c>
      <c r="T4044" s="15" t="s">
        <v>8313</v>
      </c>
      <c r="U4044" s="15" t="s">
        <v>8314</v>
      </c>
    </row>
    <row r="4045" spans="1:21" ht="45" x14ac:dyDescent="0.25">
      <c r="A4045">
        <v>4043</v>
      </c>
      <c r="B4045" s="3" t="s">
        <v>4039</v>
      </c>
      <c r="C4045" s="3" t="s">
        <v>8146</v>
      </c>
      <c r="D4045" s="6">
        <v>300</v>
      </c>
      <c r="E4045" s="8">
        <v>0</v>
      </c>
      <c r="F4045" s="13" t="s">
        <v>7234</v>
      </c>
      <c r="G4045" s="10">
        <f>ROUND(E4045/D4045,2)</f>
        <v>0</v>
      </c>
      <c r="H4045" s="9" t="s">
        <v>8219</v>
      </c>
      <c r="I4045" t="s">
        <v>8227</v>
      </c>
      <c r="J4045" t="s">
        <v>8249</v>
      </c>
      <c r="K4045">
        <v>1416524325</v>
      </c>
      <c r="L4045">
        <v>1415228325</v>
      </c>
      <c r="M4045" s="20">
        <f>(((K4045/60)/60)/24)+DATE(1970,1,1)</f>
        <v>41963.957465277781</v>
      </c>
      <c r="N4045" s="20">
        <f>(((L4045/60)/60)/24)+DATE(1970,1,1)</f>
        <v>41948.957465277781</v>
      </c>
      <c r="O4045" s="22">
        <f>M4045-N4045</f>
        <v>15</v>
      </c>
      <c r="P4045" t="b">
        <v>0</v>
      </c>
      <c r="Q4045" t="s">
        <v>8305</v>
      </c>
      <c r="R4045" t="b">
        <v>0</v>
      </c>
      <c r="S4045" t="s">
        <v>8266</v>
      </c>
      <c r="T4045" s="15" t="s">
        <v>8313</v>
      </c>
      <c r="U4045" s="15" t="s">
        <v>8314</v>
      </c>
    </row>
    <row r="4046" spans="1:21" ht="60" x14ac:dyDescent="0.25">
      <c r="A4046">
        <v>4044</v>
      </c>
      <c r="B4046" s="3" t="s">
        <v>4040</v>
      </c>
      <c r="C4046" s="3" t="s">
        <v>8147</v>
      </c>
      <c r="D4046" s="6">
        <v>600</v>
      </c>
      <c r="E4046" s="8">
        <v>225</v>
      </c>
      <c r="F4046" s="13">
        <f>IFERROR(ROUND(E4046/Q4046,2),0)</f>
        <v>56.25</v>
      </c>
      <c r="G4046" s="10">
        <f>ROUND(E4046/D4046,2)</f>
        <v>0.38</v>
      </c>
      <c r="H4046" s="9" t="s">
        <v>8219</v>
      </c>
      <c r="I4046" t="s">
        <v>8222</v>
      </c>
      <c r="J4046" t="s">
        <v>8244</v>
      </c>
      <c r="K4046">
        <v>1428642000</v>
      </c>
      <c r="L4046">
        <v>1426050982</v>
      </c>
      <c r="M4046" s="20">
        <f>(((K4046/60)/60)/24)+DATE(1970,1,1)</f>
        <v>42104.208333333328</v>
      </c>
      <c r="N4046" s="20">
        <f>(((L4046/60)/60)/24)+DATE(1970,1,1)</f>
        <v>42074.219699074078</v>
      </c>
      <c r="O4046" s="22">
        <f>M4046-N4046</f>
        <v>29.98863425925083</v>
      </c>
      <c r="P4046" t="b">
        <v>0</v>
      </c>
      <c r="Q4046">
        <v>4</v>
      </c>
      <c r="R4046" t="b">
        <v>0</v>
      </c>
      <c r="S4046" t="s">
        <v>8266</v>
      </c>
      <c r="T4046" s="15" t="s">
        <v>8313</v>
      </c>
      <c r="U4046" s="15" t="s">
        <v>8314</v>
      </c>
    </row>
    <row r="4047" spans="1:21" ht="60" x14ac:dyDescent="0.25">
      <c r="A4047">
        <v>4045</v>
      </c>
      <c r="B4047" s="3" t="s">
        <v>4041</v>
      </c>
      <c r="C4047" s="3" t="s">
        <v>8148</v>
      </c>
      <c r="D4047" s="6">
        <v>5000</v>
      </c>
      <c r="E4047" s="8">
        <v>1</v>
      </c>
      <c r="F4047" s="13">
        <f>IFERROR(ROUND(E4047/Q4047,2),0)</f>
        <v>1</v>
      </c>
      <c r="G4047" s="10">
        <f>ROUND(E4047/D4047,2)</f>
        <v>0</v>
      </c>
      <c r="H4047" s="9" t="s">
        <v>8219</v>
      </c>
      <c r="I4047" t="s">
        <v>8224</v>
      </c>
      <c r="J4047" t="s">
        <v>8246</v>
      </c>
      <c r="K4047">
        <v>1408596589</v>
      </c>
      <c r="L4047">
        <v>1406004589</v>
      </c>
      <c r="M4047" s="20">
        <f>(((K4047/60)/60)/24)+DATE(1970,1,1)</f>
        <v>41872.201261574075</v>
      </c>
      <c r="N4047" s="20">
        <f>(((L4047/60)/60)/24)+DATE(1970,1,1)</f>
        <v>41842.201261574075</v>
      </c>
      <c r="O4047" s="22">
        <f>M4047-N4047</f>
        <v>30</v>
      </c>
      <c r="P4047" t="b">
        <v>0</v>
      </c>
      <c r="Q4047">
        <v>1</v>
      </c>
      <c r="R4047" t="b">
        <v>0</v>
      </c>
      <c r="S4047" t="s">
        <v>8266</v>
      </c>
      <c r="T4047" s="15" t="s">
        <v>8313</v>
      </c>
      <c r="U4047" s="15" t="s">
        <v>8314</v>
      </c>
    </row>
    <row r="4048" spans="1:21" ht="60" x14ac:dyDescent="0.25">
      <c r="A4048">
        <v>4046</v>
      </c>
      <c r="B4048" s="3" t="s">
        <v>4042</v>
      </c>
      <c r="C4048" s="3" t="s">
        <v>8149</v>
      </c>
      <c r="D4048" s="6">
        <v>5600</v>
      </c>
      <c r="E4048" s="8">
        <v>460</v>
      </c>
      <c r="F4048" s="13">
        <f>IFERROR(ROUND(E4048/Q4048,2),0)</f>
        <v>38.33</v>
      </c>
      <c r="G4048" s="10">
        <f>ROUND(E4048/D4048,2)</f>
        <v>0.08</v>
      </c>
      <c r="H4048" s="9" t="s">
        <v>8219</v>
      </c>
      <c r="I4048" t="s">
        <v>8222</v>
      </c>
      <c r="J4048" t="s">
        <v>8244</v>
      </c>
      <c r="K4048">
        <v>1413992210</v>
      </c>
      <c r="L4048">
        <v>1411400210</v>
      </c>
      <c r="M4048" s="20">
        <f>(((K4048/60)/60)/24)+DATE(1970,1,1)</f>
        <v>41934.650578703702</v>
      </c>
      <c r="N4048" s="20">
        <f>(((L4048/60)/60)/24)+DATE(1970,1,1)</f>
        <v>41904.650578703702</v>
      </c>
      <c r="O4048" s="22">
        <f>M4048-N4048</f>
        <v>30</v>
      </c>
      <c r="P4048" t="b">
        <v>0</v>
      </c>
      <c r="Q4048">
        <v>12</v>
      </c>
      <c r="R4048" t="b">
        <v>0</v>
      </c>
      <c r="S4048" t="s">
        <v>8266</v>
      </c>
      <c r="T4048" s="15" t="s">
        <v>8313</v>
      </c>
      <c r="U4048" s="15" t="s">
        <v>8314</v>
      </c>
    </row>
    <row r="4049" spans="1:21" ht="45" x14ac:dyDescent="0.25">
      <c r="A4049">
        <v>4047</v>
      </c>
      <c r="B4049" s="3" t="s">
        <v>4043</v>
      </c>
      <c r="C4049" s="3" t="s">
        <v>8150</v>
      </c>
      <c r="D4049" s="6">
        <v>5000</v>
      </c>
      <c r="E4049" s="8">
        <v>110</v>
      </c>
      <c r="F4049" s="13">
        <f>IFERROR(ROUND(E4049/Q4049,2),0)</f>
        <v>27.5</v>
      </c>
      <c r="G4049" s="10">
        <f>ROUND(E4049/D4049,2)</f>
        <v>0.02</v>
      </c>
      <c r="H4049" s="9" t="s">
        <v>8219</v>
      </c>
      <c r="I4049" t="s">
        <v>8222</v>
      </c>
      <c r="J4049" t="s">
        <v>8244</v>
      </c>
      <c r="K4049">
        <v>1420938000</v>
      </c>
      <c r="L4049">
        <v>1418862743</v>
      </c>
      <c r="M4049" s="20">
        <f>(((K4049/60)/60)/24)+DATE(1970,1,1)</f>
        <v>42015.041666666672</v>
      </c>
      <c r="N4049" s="20">
        <f>(((L4049/60)/60)/24)+DATE(1970,1,1)</f>
        <v>41991.022488425922</v>
      </c>
      <c r="O4049" s="22">
        <f>M4049-N4049</f>
        <v>24.01917824074917</v>
      </c>
      <c r="P4049" t="b">
        <v>0</v>
      </c>
      <c r="Q4049">
        <v>4</v>
      </c>
      <c r="R4049" t="b">
        <v>0</v>
      </c>
      <c r="S4049" t="s">
        <v>8266</v>
      </c>
      <c r="T4049" s="15" t="s">
        <v>8313</v>
      </c>
      <c r="U4049" s="15" t="s">
        <v>8314</v>
      </c>
    </row>
    <row r="4050" spans="1:21" ht="60" x14ac:dyDescent="0.25">
      <c r="A4050">
        <v>4048</v>
      </c>
      <c r="B4050" s="3" t="s">
        <v>4044</v>
      </c>
      <c r="C4050" s="3" t="s">
        <v>8151</v>
      </c>
      <c r="D4050" s="6">
        <v>17000</v>
      </c>
      <c r="E4050" s="8">
        <v>3001</v>
      </c>
      <c r="F4050" s="13">
        <f>IFERROR(ROUND(E4050/Q4050,2),0)</f>
        <v>32.979999999999997</v>
      </c>
      <c r="G4050" s="10">
        <f>ROUND(E4050/D4050,2)</f>
        <v>0.18</v>
      </c>
      <c r="H4050" s="9" t="s">
        <v>8219</v>
      </c>
      <c r="I4050" t="s">
        <v>8223</v>
      </c>
      <c r="J4050" t="s">
        <v>8245</v>
      </c>
      <c r="K4050">
        <v>1460373187</v>
      </c>
      <c r="L4050">
        <v>1457352787</v>
      </c>
      <c r="M4050" s="20">
        <f>(((K4050/60)/60)/24)+DATE(1970,1,1)</f>
        <v>42471.467442129629</v>
      </c>
      <c r="N4050" s="20">
        <f>(((L4050/60)/60)/24)+DATE(1970,1,1)</f>
        <v>42436.509108796294</v>
      </c>
      <c r="O4050" s="22">
        <f>M4050-N4050</f>
        <v>34.958333333335759</v>
      </c>
      <c r="P4050" t="b">
        <v>0</v>
      </c>
      <c r="Q4050">
        <v>91</v>
      </c>
      <c r="R4050" t="b">
        <v>0</v>
      </c>
      <c r="S4050" t="s">
        <v>8266</v>
      </c>
      <c r="T4050" s="15" t="s">
        <v>8313</v>
      </c>
      <c r="U4050" s="15" t="s">
        <v>8314</v>
      </c>
    </row>
    <row r="4051" spans="1:21" ht="60" x14ac:dyDescent="0.25">
      <c r="A4051">
        <v>4049</v>
      </c>
      <c r="B4051" s="3" t="s">
        <v>4045</v>
      </c>
      <c r="C4051" s="3" t="s">
        <v>8152</v>
      </c>
      <c r="D4051" s="6">
        <v>20000</v>
      </c>
      <c r="E4051" s="8">
        <v>16</v>
      </c>
      <c r="F4051" s="13">
        <f>IFERROR(ROUND(E4051/Q4051,2),0)</f>
        <v>16</v>
      </c>
      <c r="G4051" s="10">
        <f>ROUND(E4051/D4051,2)</f>
        <v>0</v>
      </c>
      <c r="H4051" s="9" t="s">
        <v>8219</v>
      </c>
      <c r="I4051" t="s">
        <v>8222</v>
      </c>
      <c r="J4051" t="s">
        <v>8244</v>
      </c>
      <c r="K4051">
        <v>1436914815</v>
      </c>
      <c r="L4051">
        <v>1434322815</v>
      </c>
      <c r="M4051" s="20">
        <f>(((K4051/60)/60)/24)+DATE(1970,1,1)</f>
        <v>42199.958506944444</v>
      </c>
      <c r="N4051" s="20">
        <f>(((L4051/60)/60)/24)+DATE(1970,1,1)</f>
        <v>42169.958506944444</v>
      </c>
      <c r="O4051" s="22">
        <f>M4051-N4051</f>
        <v>30</v>
      </c>
      <c r="P4051" t="b">
        <v>0</v>
      </c>
      <c r="Q4051">
        <v>1</v>
      </c>
      <c r="R4051" t="b">
        <v>0</v>
      </c>
      <c r="S4051" t="s">
        <v>8266</v>
      </c>
      <c r="T4051" s="15" t="s">
        <v>8313</v>
      </c>
      <c r="U4051" s="15" t="s">
        <v>8314</v>
      </c>
    </row>
    <row r="4052" spans="1:21" ht="60" x14ac:dyDescent="0.25">
      <c r="A4052">
        <v>4050</v>
      </c>
      <c r="B4052" s="3" t="s">
        <v>4046</v>
      </c>
      <c r="C4052" s="3" t="s">
        <v>8153</v>
      </c>
      <c r="D4052" s="6">
        <v>1500</v>
      </c>
      <c r="E4052" s="8">
        <v>1</v>
      </c>
      <c r="F4052" s="13">
        <f>IFERROR(ROUND(E4052/Q4052,2),0)</f>
        <v>1</v>
      </c>
      <c r="G4052" s="10">
        <f>ROUND(E4052/D4052,2)</f>
        <v>0</v>
      </c>
      <c r="H4052" s="9" t="s">
        <v>8219</v>
      </c>
      <c r="I4052" t="s">
        <v>8222</v>
      </c>
      <c r="J4052" t="s">
        <v>8244</v>
      </c>
      <c r="K4052">
        <v>1414077391</v>
      </c>
      <c r="L4052">
        <v>1411485391</v>
      </c>
      <c r="M4052" s="20">
        <f>(((K4052/60)/60)/24)+DATE(1970,1,1)</f>
        <v>41935.636469907404</v>
      </c>
      <c r="N4052" s="20">
        <f>(((L4052/60)/60)/24)+DATE(1970,1,1)</f>
        <v>41905.636469907404</v>
      </c>
      <c r="O4052" s="22">
        <f>M4052-N4052</f>
        <v>30</v>
      </c>
      <c r="P4052" t="b">
        <v>0</v>
      </c>
      <c r="Q4052">
        <v>1</v>
      </c>
      <c r="R4052" t="b">
        <v>0</v>
      </c>
      <c r="S4052" t="s">
        <v>8266</v>
      </c>
      <c r="T4052" s="15" t="s">
        <v>8313</v>
      </c>
      <c r="U4052" s="15" t="s">
        <v>8314</v>
      </c>
    </row>
    <row r="4053" spans="1:21" ht="45" x14ac:dyDescent="0.25">
      <c r="A4053">
        <v>4051</v>
      </c>
      <c r="B4053" s="3" t="s">
        <v>4047</v>
      </c>
      <c r="C4053" s="3" t="s">
        <v>8154</v>
      </c>
      <c r="D4053" s="6">
        <v>500</v>
      </c>
      <c r="E4053" s="8">
        <v>0</v>
      </c>
      <c r="F4053" s="13" t="s">
        <v>7234</v>
      </c>
      <c r="G4053" s="10">
        <f>ROUND(E4053/D4053,2)</f>
        <v>0</v>
      </c>
      <c r="H4053" s="9" t="s">
        <v>8219</v>
      </c>
      <c r="I4053" t="s">
        <v>8222</v>
      </c>
      <c r="J4053" t="s">
        <v>8244</v>
      </c>
      <c r="K4053">
        <v>1399618380</v>
      </c>
      <c r="L4053">
        <v>1399058797</v>
      </c>
      <c r="M4053" s="20">
        <f>(((K4053/60)/60)/24)+DATE(1970,1,1)</f>
        <v>41768.286805555559</v>
      </c>
      <c r="N4053" s="20">
        <f>(((L4053/60)/60)/24)+DATE(1970,1,1)</f>
        <v>41761.810150462967</v>
      </c>
      <c r="O4053" s="22">
        <f>M4053-N4053</f>
        <v>6.4766550925924093</v>
      </c>
      <c r="P4053" t="b">
        <v>0</v>
      </c>
      <c r="Q4053" t="s">
        <v>8305</v>
      </c>
      <c r="R4053" t="b">
        <v>0</v>
      </c>
      <c r="S4053" t="s">
        <v>8266</v>
      </c>
      <c r="T4053" s="15" t="s">
        <v>8313</v>
      </c>
      <c r="U4053" s="15" t="s">
        <v>8314</v>
      </c>
    </row>
    <row r="4054" spans="1:21" ht="60" x14ac:dyDescent="0.25">
      <c r="A4054">
        <v>4052</v>
      </c>
      <c r="B4054" s="3" t="s">
        <v>4048</v>
      </c>
      <c r="C4054" s="3" t="s">
        <v>8155</v>
      </c>
      <c r="D4054" s="6">
        <v>3000</v>
      </c>
      <c r="E4054" s="8">
        <v>1126</v>
      </c>
      <c r="F4054" s="13">
        <f>IFERROR(ROUND(E4054/Q4054,2),0)</f>
        <v>86.62</v>
      </c>
      <c r="G4054" s="10">
        <f>ROUND(E4054/D4054,2)</f>
        <v>0.38</v>
      </c>
      <c r="H4054" s="9" t="s">
        <v>8219</v>
      </c>
      <c r="I4054" t="s">
        <v>8222</v>
      </c>
      <c r="J4054" t="s">
        <v>8244</v>
      </c>
      <c r="K4054">
        <v>1413234316</v>
      </c>
      <c r="L4054">
        <v>1408050316</v>
      </c>
      <c r="M4054" s="20">
        <f>(((K4054/60)/60)/24)+DATE(1970,1,1)</f>
        <v>41925.878657407404</v>
      </c>
      <c r="N4054" s="20">
        <f>(((L4054/60)/60)/24)+DATE(1970,1,1)</f>
        <v>41865.878657407404</v>
      </c>
      <c r="O4054" s="22">
        <f>M4054-N4054</f>
        <v>60</v>
      </c>
      <c r="P4054" t="b">
        <v>0</v>
      </c>
      <c r="Q4054">
        <v>13</v>
      </c>
      <c r="R4054" t="b">
        <v>0</v>
      </c>
      <c r="S4054" t="s">
        <v>8266</v>
      </c>
      <c r="T4054" s="15" t="s">
        <v>8313</v>
      </c>
      <c r="U4054" s="15" t="s">
        <v>8314</v>
      </c>
    </row>
    <row r="4055" spans="1:21" ht="60" x14ac:dyDescent="0.25">
      <c r="A4055">
        <v>4053</v>
      </c>
      <c r="B4055" s="3" t="s">
        <v>4049</v>
      </c>
      <c r="C4055" s="3" t="s">
        <v>8156</v>
      </c>
      <c r="D4055" s="6">
        <v>500</v>
      </c>
      <c r="E4055" s="8">
        <v>110</v>
      </c>
      <c r="F4055" s="13">
        <f>IFERROR(ROUND(E4055/Q4055,2),0)</f>
        <v>55</v>
      </c>
      <c r="G4055" s="10">
        <f>ROUND(E4055/D4055,2)</f>
        <v>0.22</v>
      </c>
      <c r="H4055" s="9" t="s">
        <v>8219</v>
      </c>
      <c r="I4055" t="s">
        <v>8223</v>
      </c>
      <c r="J4055" t="s">
        <v>8245</v>
      </c>
      <c r="K4055">
        <v>1416081600</v>
      </c>
      <c r="L4055">
        <v>1413477228</v>
      </c>
      <c r="M4055" s="20">
        <f>(((K4055/60)/60)/24)+DATE(1970,1,1)</f>
        <v>41958.833333333328</v>
      </c>
      <c r="N4055" s="20">
        <f>(((L4055/60)/60)/24)+DATE(1970,1,1)</f>
        <v>41928.690138888887</v>
      </c>
      <c r="O4055" s="22">
        <f>M4055-N4055</f>
        <v>30.143194444441178</v>
      </c>
      <c r="P4055" t="b">
        <v>0</v>
      </c>
      <c r="Q4055">
        <v>2</v>
      </c>
      <c r="R4055" t="b">
        <v>0</v>
      </c>
      <c r="S4055" t="s">
        <v>8266</v>
      </c>
      <c r="T4055" s="15" t="s">
        <v>8313</v>
      </c>
      <c r="U4055" s="15" t="s">
        <v>8314</v>
      </c>
    </row>
    <row r="4056" spans="1:21" ht="45" x14ac:dyDescent="0.25">
      <c r="A4056">
        <v>4054</v>
      </c>
      <c r="B4056" s="3" t="s">
        <v>4050</v>
      </c>
      <c r="C4056" s="3" t="s">
        <v>8157</v>
      </c>
      <c r="D4056" s="6">
        <v>8880</v>
      </c>
      <c r="E4056" s="8">
        <v>0</v>
      </c>
      <c r="F4056" s="13" t="s">
        <v>7234</v>
      </c>
      <c r="G4056" s="10">
        <f>ROUND(E4056/D4056,2)</f>
        <v>0</v>
      </c>
      <c r="H4056" s="9" t="s">
        <v>8219</v>
      </c>
      <c r="I4056" t="s">
        <v>8222</v>
      </c>
      <c r="J4056" t="s">
        <v>8244</v>
      </c>
      <c r="K4056">
        <v>1475294400</v>
      </c>
      <c r="L4056">
        <v>1472674285</v>
      </c>
      <c r="M4056" s="20">
        <f>(((K4056/60)/60)/24)+DATE(1970,1,1)</f>
        <v>42644.166666666672</v>
      </c>
      <c r="N4056" s="20">
        <f>(((L4056/60)/60)/24)+DATE(1970,1,1)</f>
        <v>42613.841261574074</v>
      </c>
      <c r="O4056" s="22">
        <f>M4056-N4056</f>
        <v>30.325405092597066</v>
      </c>
      <c r="P4056" t="b">
        <v>0</v>
      </c>
      <c r="Q4056" t="s">
        <v>8305</v>
      </c>
      <c r="R4056" t="b">
        <v>0</v>
      </c>
      <c r="S4056" t="s">
        <v>8266</v>
      </c>
      <c r="T4056" s="15" t="s">
        <v>8313</v>
      </c>
      <c r="U4056" s="15" t="s">
        <v>8314</v>
      </c>
    </row>
    <row r="4057" spans="1:21" ht="60" x14ac:dyDescent="0.25">
      <c r="A4057">
        <v>4055</v>
      </c>
      <c r="B4057" s="3" t="s">
        <v>4051</v>
      </c>
      <c r="C4057" s="3" t="s">
        <v>8158</v>
      </c>
      <c r="D4057" s="6">
        <v>5000</v>
      </c>
      <c r="E4057" s="8">
        <v>881</v>
      </c>
      <c r="F4057" s="13">
        <f>IFERROR(ROUND(E4057/Q4057,2),0)</f>
        <v>41.95</v>
      </c>
      <c r="G4057" s="10">
        <f>ROUND(E4057/D4057,2)</f>
        <v>0.18</v>
      </c>
      <c r="H4057" s="9" t="s">
        <v>8219</v>
      </c>
      <c r="I4057" t="s">
        <v>8223</v>
      </c>
      <c r="J4057" t="s">
        <v>8245</v>
      </c>
      <c r="K4057">
        <v>1403192031</v>
      </c>
      <c r="L4057">
        <v>1400600031</v>
      </c>
      <c r="M4057" s="20">
        <f>(((K4057/60)/60)/24)+DATE(1970,1,1)</f>
        <v>41809.648506944446</v>
      </c>
      <c r="N4057" s="20">
        <f>(((L4057/60)/60)/24)+DATE(1970,1,1)</f>
        <v>41779.648506944446</v>
      </c>
      <c r="O4057" s="22">
        <f>M4057-N4057</f>
        <v>30</v>
      </c>
      <c r="P4057" t="b">
        <v>0</v>
      </c>
      <c r="Q4057">
        <v>21</v>
      </c>
      <c r="R4057" t="b">
        <v>0</v>
      </c>
      <c r="S4057" t="s">
        <v>8266</v>
      </c>
      <c r="T4057" s="15" t="s">
        <v>8313</v>
      </c>
      <c r="U4057" s="15" t="s">
        <v>8314</v>
      </c>
    </row>
    <row r="4058" spans="1:21" ht="60" x14ac:dyDescent="0.25">
      <c r="A4058">
        <v>4056</v>
      </c>
      <c r="B4058" s="3" t="s">
        <v>4052</v>
      </c>
      <c r="C4058" s="3" t="s">
        <v>8159</v>
      </c>
      <c r="D4058" s="6">
        <v>1500</v>
      </c>
      <c r="E4058" s="8">
        <v>795</v>
      </c>
      <c r="F4058" s="13">
        <f>IFERROR(ROUND(E4058/Q4058,2),0)</f>
        <v>88.33</v>
      </c>
      <c r="G4058" s="10">
        <f>ROUND(E4058/D4058,2)</f>
        <v>0.53</v>
      </c>
      <c r="H4058" s="9" t="s">
        <v>8219</v>
      </c>
      <c r="I4058" t="s">
        <v>8222</v>
      </c>
      <c r="J4058" t="s">
        <v>8244</v>
      </c>
      <c r="K4058">
        <v>1467575940</v>
      </c>
      <c r="L4058">
        <v>1465856639</v>
      </c>
      <c r="M4058" s="20">
        <f>(((K4058/60)/60)/24)+DATE(1970,1,1)</f>
        <v>42554.832638888889</v>
      </c>
      <c r="N4058" s="20">
        <f>(((L4058/60)/60)/24)+DATE(1970,1,1)</f>
        <v>42534.933321759265</v>
      </c>
      <c r="O4058" s="22">
        <f>M4058-N4058</f>
        <v>19.899317129624251</v>
      </c>
      <c r="P4058" t="b">
        <v>0</v>
      </c>
      <c r="Q4058">
        <v>9</v>
      </c>
      <c r="R4058" t="b">
        <v>0</v>
      </c>
      <c r="S4058" t="s">
        <v>8266</v>
      </c>
      <c r="T4058" s="15" t="s">
        <v>8313</v>
      </c>
      <c r="U4058" s="15" t="s">
        <v>8314</v>
      </c>
    </row>
    <row r="4059" spans="1:21" ht="60" x14ac:dyDescent="0.25">
      <c r="A4059">
        <v>4057</v>
      </c>
      <c r="B4059" s="3" t="s">
        <v>4053</v>
      </c>
      <c r="C4059" s="3" t="s">
        <v>8160</v>
      </c>
      <c r="D4059" s="6">
        <v>3500</v>
      </c>
      <c r="E4059" s="8">
        <v>775</v>
      </c>
      <c r="F4059" s="13">
        <f>IFERROR(ROUND(E4059/Q4059,2),0)</f>
        <v>129.16999999999999</v>
      </c>
      <c r="G4059" s="10">
        <f>ROUND(E4059/D4059,2)</f>
        <v>0.22</v>
      </c>
      <c r="H4059" s="9" t="s">
        <v>8219</v>
      </c>
      <c r="I4059" t="s">
        <v>8223</v>
      </c>
      <c r="J4059" t="s">
        <v>8245</v>
      </c>
      <c r="K4059">
        <v>1448492400</v>
      </c>
      <c r="L4059">
        <v>1446506080</v>
      </c>
      <c r="M4059" s="20">
        <f>(((K4059/60)/60)/24)+DATE(1970,1,1)</f>
        <v>42333.958333333328</v>
      </c>
      <c r="N4059" s="20">
        <f>(((L4059/60)/60)/24)+DATE(1970,1,1)</f>
        <v>42310.968518518523</v>
      </c>
      <c r="O4059" s="22">
        <f>M4059-N4059</f>
        <v>22.989814814805868</v>
      </c>
      <c r="P4059" t="b">
        <v>0</v>
      </c>
      <c r="Q4059">
        <v>6</v>
      </c>
      <c r="R4059" t="b">
        <v>0</v>
      </c>
      <c r="S4059" t="s">
        <v>8266</v>
      </c>
      <c r="T4059" s="15" t="s">
        <v>8313</v>
      </c>
      <c r="U4059" s="15" t="s">
        <v>8314</v>
      </c>
    </row>
    <row r="4060" spans="1:21" ht="45" x14ac:dyDescent="0.25">
      <c r="A4060">
        <v>4058</v>
      </c>
      <c r="B4060" s="3" t="s">
        <v>4054</v>
      </c>
      <c r="C4060" s="3" t="s">
        <v>8161</v>
      </c>
      <c r="D4060" s="6">
        <v>3750</v>
      </c>
      <c r="E4060" s="8">
        <v>95</v>
      </c>
      <c r="F4060" s="13">
        <f>IFERROR(ROUND(E4060/Q4060,2),0)</f>
        <v>23.75</v>
      </c>
      <c r="G4060" s="10">
        <f>ROUND(E4060/D4060,2)</f>
        <v>0.03</v>
      </c>
      <c r="H4060" s="9" t="s">
        <v>8219</v>
      </c>
      <c r="I4060" t="s">
        <v>8222</v>
      </c>
      <c r="J4060" t="s">
        <v>8244</v>
      </c>
      <c r="K4060">
        <v>1459483140</v>
      </c>
      <c r="L4060">
        <v>1458178044</v>
      </c>
      <c r="M4060" s="20">
        <f>(((K4060/60)/60)/24)+DATE(1970,1,1)</f>
        <v>42461.165972222225</v>
      </c>
      <c r="N4060" s="20">
        <f>(((L4060/60)/60)/24)+DATE(1970,1,1)</f>
        <v>42446.060694444444</v>
      </c>
      <c r="O4060" s="22">
        <f>M4060-N4060</f>
        <v>15.105277777780429</v>
      </c>
      <c r="P4060" t="b">
        <v>0</v>
      </c>
      <c r="Q4060">
        <v>4</v>
      </c>
      <c r="R4060" t="b">
        <v>0</v>
      </c>
      <c r="S4060" t="s">
        <v>8266</v>
      </c>
      <c r="T4060" s="15" t="s">
        <v>8313</v>
      </c>
      <c r="U4060" s="15" t="s">
        <v>8314</v>
      </c>
    </row>
    <row r="4061" spans="1:21" ht="45" x14ac:dyDescent="0.25">
      <c r="A4061">
        <v>4059</v>
      </c>
      <c r="B4061" s="3" t="s">
        <v>4055</v>
      </c>
      <c r="C4061" s="3" t="s">
        <v>8162</v>
      </c>
      <c r="D4061" s="6">
        <v>10000</v>
      </c>
      <c r="E4061" s="8">
        <v>250</v>
      </c>
      <c r="F4061" s="13">
        <f>IFERROR(ROUND(E4061/Q4061,2),0)</f>
        <v>35.71</v>
      </c>
      <c r="G4061" s="10">
        <f>ROUND(E4061/D4061,2)</f>
        <v>0.03</v>
      </c>
      <c r="H4061" s="9" t="s">
        <v>8219</v>
      </c>
      <c r="I4061" t="s">
        <v>8227</v>
      </c>
      <c r="J4061" t="s">
        <v>8249</v>
      </c>
      <c r="K4061">
        <v>1410836400</v>
      </c>
      <c r="L4061">
        <v>1408116152</v>
      </c>
      <c r="M4061" s="20">
        <f>(((K4061/60)/60)/24)+DATE(1970,1,1)</f>
        <v>41898.125</v>
      </c>
      <c r="N4061" s="20">
        <f>(((L4061/60)/60)/24)+DATE(1970,1,1)</f>
        <v>41866.640648148146</v>
      </c>
      <c r="O4061" s="22">
        <f>M4061-N4061</f>
        <v>31.484351851853717</v>
      </c>
      <c r="P4061" t="b">
        <v>0</v>
      </c>
      <c r="Q4061">
        <v>7</v>
      </c>
      <c r="R4061" t="b">
        <v>0</v>
      </c>
      <c r="S4061" t="s">
        <v>8266</v>
      </c>
      <c r="T4061" s="15" t="s">
        <v>8313</v>
      </c>
      <c r="U4061" s="15" t="s">
        <v>8314</v>
      </c>
    </row>
    <row r="4062" spans="1:21" ht="60" x14ac:dyDescent="0.25">
      <c r="A4062">
        <v>4060</v>
      </c>
      <c r="B4062" s="3" t="s">
        <v>4056</v>
      </c>
      <c r="C4062" s="3" t="s">
        <v>8163</v>
      </c>
      <c r="D4062" s="6">
        <v>10000</v>
      </c>
      <c r="E4062" s="8">
        <v>285</v>
      </c>
      <c r="F4062" s="13">
        <f>IFERROR(ROUND(E4062/Q4062,2),0)</f>
        <v>57</v>
      </c>
      <c r="G4062" s="10">
        <f>ROUND(E4062/D4062,2)</f>
        <v>0.03</v>
      </c>
      <c r="H4062" s="9" t="s">
        <v>8219</v>
      </c>
      <c r="I4062" t="s">
        <v>8227</v>
      </c>
      <c r="J4062" t="s">
        <v>8249</v>
      </c>
      <c r="K4062">
        <v>1403539200</v>
      </c>
      <c r="L4062">
        <v>1400604056</v>
      </c>
      <c r="M4062" s="20">
        <f>(((K4062/60)/60)/24)+DATE(1970,1,1)</f>
        <v>41813.666666666664</v>
      </c>
      <c r="N4062" s="20">
        <f>(((L4062/60)/60)/24)+DATE(1970,1,1)</f>
        <v>41779.695092592592</v>
      </c>
      <c r="O4062" s="22">
        <f>M4062-N4062</f>
        <v>33.971574074072123</v>
      </c>
      <c r="P4062" t="b">
        <v>0</v>
      </c>
      <c r="Q4062">
        <v>5</v>
      </c>
      <c r="R4062" t="b">
        <v>0</v>
      </c>
      <c r="S4062" t="s">
        <v>8266</v>
      </c>
      <c r="T4062" s="15" t="s">
        <v>8313</v>
      </c>
      <c r="U4062" s="15" t="s">
        <v>8314</v>
      </c>
    </row>
    <row r="4063" spans="1:21" ht="45" x14ac:dyDescent="0.25">
      <c r="A4063">
        <v>4061</v>
      </c>
      <c r="B4063" s="3" t="s">
        <v>4057</v>
      </c>
      <c r="C4063" s="3" t="s">
        <v>8164</v>
      </c>
      <c r="D4063" s="6">
        <v>525</v>
      </c>
      <c r="E4063" s="8">
        <v>0</v>
      </c>
      <c r="F4063" s="13" t="s">
        <v>7234</v>
      </c>
      <c r="G4063" s="10">
        <f>ROUND(E4063/D4063,2)</f>
        <v>0</v>
      </c>
      <c r="H4063" s="9" t="s">
        <v>8219</v>
      </c>
      <c r="I4063" t="s">
        <v>8222</v>
      </c>
      <c r="J4063" t="s">
        <v>8244</v>
      </c>
      <c r="K4063">
        <v>1461205423</v>
      </c>
      <c r="L4063">
        <v>1456025023</v>
      </c>
      <c r="M4063" s="20">
        <f>(((K4063/60)/60)/24)+DATE(1970,1,1)</f>
        <v>42481.099803240737</v>
      </c>
      <c r="N4063" s="20">
        <f>(((L4063/60)/60)/24)+DATE(1970,1,1)</f>
        <v>42421.141469907408</v>
      </c>
      <c r="O4063" s="22">
        <f>M4063-N4063</f>
        <v>59.958333333328483</v>
      </c>
      <c r="P4063" t="b">
        <v>0</v>
      </c>
      <c r="Q4063" t="s">
        <v>8305</v>
      </c>
      <c r="R4063" t="b">
        <v>0</v>
      </c>
      <c r="S4063" t="s">
        <v>8266</v>
      </c>
      <c r="T4063" s="15" t="s">
        <v>8313</v>
      </c>
      <c r="U4063" s="15" t="s">
        <v>8314</v>
      </c>
    </row>
    <row r="4064" spans="1:21" ht="60" x14ac:dyDescent="0.25">
      <c r="A4064">
        <v>4062</v>
      </c>
      <c r="B4064" s="3" t="s">
        <v>4058</v>
      </c>
      <c r="C4064" s="3" t="s">
        <v>8165</v>
      </c>
      <c r="D4064" s="6">
        <v>20000</v>
      </c>
      <c r="E4064" s="8">
        <v>490</v>
      </c>
      <c r="F4064" s="13">
        <f>IFERROR(ROUND(E4064/Q4064,2),0)</f>
        <v>163.33000000000001</v>
      </c>
      <c r="G4064" s="10">
        <f>ROUND(E4064/D4064,2)</f>
        <v>0.02</v>
      </c>
      <c r="H4064" s="9" t="s">
        <v>8219</v>
      </c>
      <c r="I4064" t="s">
        <v>8222</v>
      </c>
      <c r="J4064" t="s">
        <v>8244</v>
      </c>
      <c r="K4064">
        <v>1467481468</v>
      </c>
      <c r="L4064">
        <v>1464889468</v>
      </c>
      <c r="M4064" s="20">
        <f>(((K4064/60)/60)/24)+DATE(1970,1,1)</f>
        <v>42553.739212962959</v>
      </c>
      <c r="N4064" s="20">
        <f>(((L4064/60)/60)/24)+DATE(1970,1,1)</f>
        <v>42523.739212962959</v>
      </c>
      <c r="O4064" s="22">
        <f>M4064-N4064</f>
        <v>30</v>
      </c>
      <c r="P4064" t="b">
        <v>0</v>
      </c>
      <c r="Q4064">
        <v>3</v>
      </c>
      <c r="R4064" t="b">
        <v>0</v>
      </c>
      <c r="S4064" t="s">
        <v>8266</v>
      </c>
      <c r="T4064" s="15" t="s">
        <v>8313</v>
      </c>
      <c r="U4064" s="15" t="s">
        <v>8314</v>
      </c>
    </row>
    <row r="4065" spans="1:21" ht="60" x14ac:dyDescent="0.25">
      <c r="A4065">
        <v>4063</v>
      </c>
      <c r="B4065" s="3" t="s">
        <v>4059</v>
      </c>
      <c r="C4065" s="3" t="s">
        <v>8166</v>
      </c>
      <c r="D4065" s="6">
        <v>9500</v>
      </c>
      <c r="E4065" s="8">
        <v>135</v>
      </c>
      <c r="F4065" s="13">
        <f>IFERROR(ROUND(E4065/Q4065,2),0)</f>
        <v>15</v>
      </c>
      <c r="G4065" s="10">
        <f>ROUND(E4065/D4065,2)</f>
        <v>0.01</v>
      </c>
      <c r="H4065" s="9" t="s">
        <v>8219</v>
      </c>
      <c r="I4065" t="s">
        <v>8223</v>
      </c>
      <c r="J4065" t="s">
        <v>8245</v>
      </c>
      <c r="K4065">
        <v>1403886084</v>
      </c>
      <c r="L4065">
        <v>1401294084</v>
      </c>
      <c r="M4065" s="20">
        <f>(((K4065/60)/60)/24)+DATE(1970,1,1)</f>
        <v>41817.681527777779</v>
      </c>
      <c r="N4065" s="20">
        <f>(((L4065/60)/60)/24)+DATE(1970,1,1)</f>
        <v>41787.681527777779</v>
      </c>
      <c r="O4065" s="22">
        <f>M4065-N4065</f>
        <v>30</v>
      </c>
      <c r="P4065" t="b">
        <v>0</v>
      </c>
      <c r="Q4065">
        <v>9</v>
      </c>
      <c r="R4065" t="b">
        <v>0</v>
      </c>
      <c r="S4065" t="s">
        <v>8266</v>
      </c>
      <c r="T4065" s="15" t="s">
        <v>8313</v>
      </c>
      <c r="U4065" s="15" t="s">
        <v>8314</v>
      </c>
    </row>
    <row r="4066" spans="1:21" ht="60" x14ac:dyDescent="0.25">
      <c r="A4066">
        <v>4064</v>
      </c>
      <c r="B4066" s="3" t="s">
        <v>4060</v>
      </c>
      <c r="C4066" s="3" t="s">
        <v>8167</v>
      </c>
      <c r="D4066" s="6">
        <v>2000</v>
      </c>
      <c r="E4066" s="8">
        <v>385</v>
      </c>
      <c r="F4066" s="13">
        <f>IFERROR(ROUND(E4066/Q4066,2),0)</f>
        <v>64.17</v>
      </c>
      <c r="G4066" s="10">
        <f>ROUND(E4066/D4066,2)</f>
        <v>0.19</v>
      </c>
      <c r="H4066" s="9" t="s">
        <v>8219</v>
      </c>
      <c r="I4066" t="s">
        <v>8224</v>
      </c>
      <c r="J4066" t="s">
        <v>8246</v>
      </c>
      <c r="K4066">
        <v>1430316426</v>
      </c>
      <c r="L4066">
        <v>1427724426</v>
      </c>
      <c r="M4066" s="20">
        <f>(((K4066/60)/60)/24)+DATE(1970,1,1)</f>
        <v>42123.588263888887</v>
      </c>
      <c r="N4066" s="20">
        <f>(((L4066/60)/60)/24)+DATE(1970,1,1)</f>
        <v>42093.588263888887</v>
      </c>
      <c r="O4066" s="22">
        <f>M4066-N4066</f>
        <v>30</v>
      </c>
      <c r="P4066" t="b">
        <v>0</v>
      </c>
      <c r="Q4066">
        <v>6</v>
      </c>
      <c r="R4066" t="b">
        <v>0</v>
      </c>
      <c r="S4066" t="s">
        <v>8266</v>
      </c>
      <c r="T4066" s="15" t="s">
        <v>8313</v>
      </c>
      <c r="U4066" s="15" t="s">
        <v>8314</v>
      </c>
    </row>
    <row r="4067" spans="1:21" ht="45" x14ac:dyDescent="0.25">
      <c r="A4067">
        <v>4065</v>
      </c>
      <c r="B4067" s="3" t="s">
        <v>4061</v>
      </c>
      <c r="C4067" s="3" t="s">
        <v>8168</v>
      </c>
      <c r="D4067" s="6">
        <v>4000</v>
      </c>
      <c r="E4067" s="8">
        <v>27</v>
      </c>
      <c r="F4067" s="13">
        <f>IFERROR(ROUND(E4067/Q4067,2),0)</f>
        <v>6.75</v>
      </c>
      <c r="G4067" s="10">
        <f>ROUND(E4067/D4067,2)</f>
        <v>0.01</v>
      </c>
      <c r="H4067" s="9" t="s">
        <v>8219</v>
      </c>
      <c r="I4067" t="s">
        <v>8222</v>
      </c>
      <c r="J4067" t="s">
        <v>8244</v>
      </c>
      <c r="K4067">
        <v>1407883811</v>
      </c>
      <c r="L4067">
        <v>1405291811</v>
      </c>
      <c r="M4067" s="20">
        <f>(((K4067/60)/60)/24)+DATE(1970,1,1)</f>
        <v>41863.951516203706</v>
      </c>
      <c r="N4067" s="20">
        <f>(((L4067/60)/60)/24)+DATE(1970,1,1)</f>
        <v>41833.951516203706</v>
      </c>
      <c r="O4067" s="22">
        <f>M4067-N4067</f>
        <v>30</v>
      </c>
      <c r="P4067" t="b">
        <v>0</v>
      </c>
      <c r="Q4067">
        <v>4</v>
      </c>
      <c r="R4067" t="b">
        <v>0</v>
      </c>
      <c r="S4067" t="s">
        <v>8266</v>
      </c>
      <c r="T4067" s="15" t="s">
        <v>8313</v>
      </c>
      <c r="U4067" s="15" t="s">
        <v>8314</v>
      </c>
    </row>
    <row r="4068" spans="1:21" ht="60" x14ac:dyDescent="0.25">
      <c r="A4068">
        <v>4066</v>
      </c>
      <c r="B4068" s="3" t="s">
        <v>4062</v>
      </c>
      <c r="C4068" s="3" t="s">
        <v>8169</v>
      </c>
      <c r="D4068" s="6">
        <v>15000</v>
      </c>
      <c r="E4068" s="8">
        <v>25</v>
      </c>
      <c r="F4068" s="13">
        <f>IFERROR(ROUND(E4068/Q4068,2),0)</f>
        <v>25</v>
      </c>
      <c r="G4068" s="10">
        <f>ROUND(E4068/D4068,2)</f>
        <v>0</v>
      </c>
      <c r="H4068" s="9" t="s">
        <v>8219</v>
      </c>
      <c r="I4068" t="s">
        <v>8222</v>
      </c>
      <c r="J4068" t="s">
        <v>8244</v>
      </c>
      <c r="K4068">
        <v>1463619388</v>
      </c>
      <c r="L4068">
        <v>1461027388</v>
      </c>
      <c r="M4068" s="20">
        <f>(((K4068/60)/60)/24)+DATE(1970,1,1)</f>
        <v>42509.039212962962</v>
      </c>
      <c r="N4068" s="20">
        <f>(((L4068/60)/60)/24)+DATE(1970,1,1)</f>
        <v>42479.039212962962</v>
      </c>
      <c r="O4068" s="22">
        <f>M4068-N4068</f>
        <v>30</v>
      </c>
      <c r="P4068" t="b">
        <v>0</v>
      </c>
      <c r="Q4068">
        <v>1</v>
      </c>
      <c r="R4068" t="b">
        <v>0</v>
      </c>
      <c r="S4068" t="s">
        <v>8266</v>
      </c>
      <c r="T4068" s="15" t="s">
        <v>8313</v>
      </c>
      <c r="U4068" s="15" t="s">
        <v>8314</v>
      </c>
    </row>
    <row r="4069" spans="1:21" ht="60" x14ac:dyDescent="0.25">
      <c r="A4069">
        <v>4067</v>
      </c>
      <c r="B4069" s="3" t="s">
        <v>4063</v>
      </c>
      <c r="C4069" s="3" t="s">
        <v>7997</v>
      </c>
      <c r="D4069" s="6">
        <v>5000</v>
      </c>
      <c r="E4069" s="8">
        <v>3045</v>
      </c>
      <c r="F4069" s="13">
        <f>IFERROR(ROUND(E4069/Q4069,2),0)</f>
        <v>179.12</v>
      </c>
      <c r="G4069" s="10">
        <f>ROUND(E4069/D4069,2)</f>
        <v>0.61</v>
      </c>
      <c r="H4069" s="9" t="s">
        <v>8219</v>
      </c>
      <c r="I4069" t="s">
        <v>8222</v>
      </c>
      <c r="J4069" t="s">
        <v>8244</v>
      </c>
      <c r="K4069">
        <v>1443408550</v>
      </c>
      <c r="L4069">
        <v>1439952550</v>
      </c>
      <c r="M4069" s="20">
        <f>(((K4069/60)/60)/24)+DATE(1970,1,1)</f>
        <v>42275.117476851854</v>
      </c>
      <c r="N4069" s="20">
        <f>(((L4069/60)/60)/24)+DATE(1970,1,1)</f>
        <v>42235.117476851854</v>
      </c>
      <c r="O4069" s="22">
        <f>M4069-N4069</f>
        <v>40</v>
      </c>
      <c r="P4069" t="b">
        <v>0</v>
      </c>
      <c r="Q4069">
        <v>17</v>
      </c>
      <c r="R4069" t="b">
        <v>0</v>
      </c>
      <c r="S4069" t="s">
        <v>8266</v>
      </c>
      <c r="T4069" s="15" t="s">
        <v>8313</v>
      </c>
      <c r="U4069" s="15" t="s">
        <v>8314</v>
      </c>
    </row>
    <row r="4070" spans="1:21" ht="45" x14ac:dyDescent="0.25">
      <c r="A4070">
        <v>4068</v>
      </c>
      <c r="B4070" s="3" t="s">
        <v>4064</v>
      </c>
      <c r="C4070" s="3" t="s">
        <v>8170</v>
      </c>
      <c r="D4070" s="6">
        <v>3495</v>
      </c>
      <c r="E4070" s="8">
        <v>34.950000000000003</v>
      </c>
      <c r="F4070" s="13">
        <f>IFERROR(ROUND(E4070/Q4070,2),0)</f>
        <v>34.950000000000003</v>
      </c>
      <c r="G4070" s="10">
        <f>ROUND(E4070/D4070,2)</f>
        <v>0.01</v>
      </c>
      <c r="H4070" s="9" t="s">
        <v>8219</v>
      </c>
      <c r="I4070" t="s">
        <v>8222</v>
      </c>
      <c r="J4070" t="s">
        <v>8244</v>
      </c>
      <c r="K4070">
        <v>1484348700</v>
      </c>
      <c r="L4070">
        <v>1481756855</v>
      </c>
      <c r="M4070" s="20">
        <f>(((K4070/60)/60)/24)+DATE(1970,1,1)</f>
        <v>42748.961805555555</v>
      </c>
      <c r="N4070" s="20">
        <f>(((L4070/60)/60)/24)+DATE(1970,1,1)</f>
        <v>42718.963599537034</v>
      </c>
      <c r="O4070" s="22">
        <f>M4070-N4070</f>
        <v>29.998206018521159</v>
      </c>
      <c r="P4070" t="b">
        <v>0</v>
      </c>
      <c r="Q4070">
        <v>1</v>
      </c>
      <c r="R4070" t="b">
        <v>0</v>
      </c>
      <c r="S4070" t="s">
        <v>8266</v>
      </c>
      <c r="T4070" s="15" t="s">
        <v>8313</v>
      </c>
      <c r="U4070" s="15" t="s">
        <v>8314</v>
      </c>
    </row>
    <row r="4071" spans="1:21" ht="45" x14ac:dyDescent="0.25">
      <c r="A4071">
        <v>4069</v>
      </c>
      <c r="B4071" s="3" t="s">
        <v>4065</v>
      </c>
      <c r="C4071" s="3" t="s">
        <v>8171</v>
      </c>
      <c r="D4071" s="6">
        <v>1250</v>
      </c>
      <c r="E4071" s="8">
        <v>430</v>
      </c>
      <c r="F4071" s="13">
        <f>IFERROR(ROUND(E4071/Q4071,2),0)</f>
        <v>33.08</v>
      </c>
      <c r="G4071" s="10">
        <f>ROUND(E4071/D4071,2)</f>
        <v>0.34</v>
      </c>
      <c r="H4071" s="9" t="s">
        <v>8219</v>
      </c>
      <c r="I4071" t="s">
        <v>8223</v>
      </c>
      <c r="J4071" t="s">
        <v>8245</v>
      </c>
      <c r="K4071">
        <v>1425124800</v>
      </c>
      <c r="L4071">
        <v>1421596356</v>
      </c>
      <c r="M4071" s="20">
        <f>(((K4071/60)/60)/24)+DATE(1970,1,1)</f>
        <v>42063.5</v>
      </c>
      <c r="N4071" s="20">
        <f>(((L4071/60)/60)/24)+DATE(1970,1,1)</f>
        <v>42022.661527777775</v>
      </c>
      <c r="O4071" s="22">
        <f>M4071-N4071</f>
        <v>40.838472222225391</v>
      </c>
      <c r="P4071" t="b">
        <v>0</v>
      </c>
      <c r="Q4071">
        <v>13</v>
      </c>
      <c r="R4071" t="b">
        <v>0</v>
      </c>
      <c r="S4071" t="s">
        <v>8266</v>
      </c>
      <c r="T4071" s="15" t="s">
        <v>8313</v>
      </c>
      <c r="U4071" s="15" t="s">
        <v>8314</v>
      </c>
    </row>
    <row r="4072" spans="1:21" ht="45" x14ac:dyDescent="0.25">
      <c r="A4072">
        <v>4070</v>
      </c>
      <c r="B4072" s="3" t="s">
        <v>4066</v>
      </c>
      <c r="C4072" s="3" t="s">
        <v>8172</v>
      </c>
      <c r="D4072" s="6">
        <v>1000</v>
      </c>
      <c r="E4072" s="8">
        <v>165</v>
      </c>
      <c r="F4072" s="13">
        <f>IFERROR(ROUND(E4072/Q4072,2),0)</f>
        <v>27.5</v>
      </c>
      <c r="G4072" s="10">
        <f>ROUND(E4072/D4072,2)</f>
        <v>0.17</v>
      </c>
      <c r="H4072" s="9" t="s">
        <v>8219</v>
      </c>
      <c r="I4072" t="s">
        <v>8222</v>
      </c>
      <c r="J4072" t="s">
        <v>8244</v>
      </c>
      <c r="K4072">
        <v>1425178800</v>
      </c>
      <c r="L4072">
        <v>1422374420</v>
      </c>
      <c r="M4072" s="20">
        <f>(((K4072/60)/60)/24)+DATE(1970,1,1)</f>
        <v>42064.125</v>
      </c>
      <c r="N4072" s="20">
        <f>(((L4072/60)/60)/24)+DATE(1970,1,1)</f>
        <v>42031.666898148149</v>
      </c>
      <c r="O4072" s="22">
        <f>M4072-N4072</f>
        <v>32.458101851851097</v>
      </c>
      <c r="P4072" t="b">
        <v>0</v>
      </c>
      <c r="Q4072">
        <v>6</v>
      </c>
      <c r="R4072" t="b">
        <v>0</v>
      </c>
      <c r="S4072" t="s">
        <v>8266</v>
      </c>
      <c r="T4072" s="15" t="s">
        <v>8313</v>
      </c>
      <c r="U4072" s="15" t="s">
        <v>8314</v>
      </c>
    </row>
    <row r="4073" spans="1:21" ht="60" x14ac:dyDescent="0.25">
      <c r="A4073">
        <v>4071</v>
      </c>
      <c r="B4073" s="3" t="s">
        <v>4067</v>
      </c>
      <c r="C4073" s="3" t="s">
        <v>8173</v>
      </c>
      <c r="D4073" s="6">
        <v>20000</v>
      </c>
      <c r="E4073" s="8">
        <v>0</v>
      </c>
      <c r="F4073" s="13" t="s">
        <v>7234</v>
      </c>
      <c r="G4073" s="10">
        <f>ROUND(E4073/D4073,2)</f>
        <v>0</v>
      </c>
      <c r="H4073" s="9" t="s">
        <v>8219</v>
      </c>
      <c r="I4073" t="s">
        <v>8236</v>
      </c>
      <c r="J4073" t="s">
        <v>8254</v>
      </c>
      <c r="K4073">
        <v>1482779931</v>
      </c>
      <c r="L4073">
        <v>1480187931</v>
      </c>
      <c r="M4073" s="20">
        <f>(((K4073/60)/60)/24)+DATE(1970,1,1)</f>
        <v>42730.804756944446</v>
      </c>
      <c r="N4073" s="20">
        <f>(((L4073/60)/60)/24)+DATE(1970,1,1)</f>
        <v>42700.804756944446</v>
      </c>
      <c r="O4073" s="22">
        <f>M4073-N4073</f>
        <v>30</v>
      </c>
      <c r="P4073" t="b">
        <v>0</v>
      </c>
      <c r="Q4073" t="s">
        <v>8305</v>
      </c>
      <c r="R4073" t="b">
        <v>0</v>
      </c>
      <c r="S4073" t="s">
        <v>8266</v>
      </c>
      <c r="T4073" s="15" t="s">
        <v>8313</v>
      </c>
      <c r="U4073" s="15" t="s">
        <v>8314</v>
      </c>
    </row>
    <row r="4074" spans="1:21" ht="60" x14ac:dyDescent="0.25">
      <c r="A4074">
        <v>4072</v>
      </c>
      <c r="B4074" s="3" t="s">
        <v>4068</v>
      </c>
      <c r="C4074" s="3" t="s">
        <v>8174</v>
      </c>
      <c r="D4074" s="6">
        <v>1000</v>
      </c>
      <c r="E4074" s="8">
        <v>4</v>
      </c>
      <c r="F4074" s="13">
        <f>IFERROR(ROUND(E4074/Q4074,2),0)</f>
        <v>2</v>
      </c>
      <c r="G4074" s="10">
        <f>ROUND(E4074/D4074,2)</f>
        <v>0</v>
      </c>
      <c r="H4074" s="9" t="s">
        <v>8219</v>
      </c>
      <c r="I4074" t="s">
        <v>8223</v>
      </c>
      <c r="J4074" t="s">
        <v>8245</v>
      </c>
      <c r="K4074">
        <v>1408646111</v>
      </c>
      <c r="L4074">
        <v>1403462111</v>
      </c>
      <c r="M4074" s="20">
        <f>(((K4074/60)/60)/24)+DATE(1970,1,1)</f>
        <v>41872.77443287037</v>
      </c>
      <c r="N4074" s="20">
        <f>(((L4074/60)/60)/24)+DATE(1970,1,1)</f>
        <v>41812.77443287037</v>
      </c>
      <c r="O4074" s="22">
        <f>M4074-N4074</f>
        <v>60</v>
      </c>
      <c r="P4074" t="b">
        <v>0</v>
      </c>
      <c r="Q4074">
        <v>2</v>
      </c>
      <c r="R4074" t="b">
        <v>0</v>
      </c>
      <c r="S4074" t="s">
        <v>8266</v>
      </c>
      <c r="T4074" s="15" t="s">
        <v>8313</v>
      </c>
      <c r="U4074" s="15" t="s">
        <v>8314</v>
      </c>
    </row>
    <row r="4075" spans="1:21" ht="45" x14ac:dyDescent="0.25">
      <c r="A4075">
        <v>4073</v>
      </c>
      <c r="B4075" s="3" t="s">
        <v>4069</v>
      </c>
      <c r="C4075" s="3" t="s">
        <v>8175</v>
      </c>
      <c r="D4075" s="6">
        <v>3500</v>
      </c>
      <c r="E4075" s="8">
        <v>37</v>
      </c>
      <c r="F4075" s="13">
        <f>IFERROR(ROUND(E4075/Q4075,2),0)</f>
        <v>18.5</v>
      </c>
      <c r="G4075" s="10">
        <f>ROUND(E4075/D4075,2)</f>
        <v>0.01</v>
      </c>
      <c r="H4075" s="9" t="s">
        <v>8219</v>
      </c>
      <c r="I4075" t="s">
        <v>8222</v>
      </c>
      <c r="J4075" t="s">
        <v>8244</v>
      </c>
      <c r="K4075">
        <v>1431144000</v>
      </c>
      <c r="L4075">
        <v>1426407426</v>
      </c>
      <c r="M4075" s="20">
        <f>(((K4075/60)/60)/24)+DATE(1970,1,1)</f>
        <v>42133.166666666672</v>
      </c>
      <c r="N4075" s="20">
        <f>(((L4075/60)/60)/24)+DATE(1970,1,1)</f>
        <v>42078.34520833334</v>
      </c>
      <c r="O4075" s="22">
        <f>M4075-N4075</f>
        <v>54.821458333331975</v>
      </c>
      <c r="P4075" t="b">
        <v>0</v>
      </c>
      <c r="Q4075">
        <v>2</v>
      </c>
      <c r="R4075" t="b">
        <v>0</v>
      </c>
      <c r="S4075" t="s">
        <v>8266</v>
      </c>
      <c r="T4075" s="15" t="s">
        <v>8313</v>
      </c>
      <c r="U4075" s="15" t="s">
        <v>8314</v>
      </c>
    </row>
    <row r="4076" spans="1:21" ht="60" x14ac:dyDescent="0.25">
      <c r="A4076">
        <v>4074</v>
      </c>
      <c r="B4076" s="3" t="s">
        <v>4070</v>
      </c>
      <c r="C4076" s="3" t="s">
        <v>8176</v>
      </c>
      <c r="D4076" s="6">
        <v>2750</v>
      </c>
      <c r="E4076" s="8">
        <v>735</v>
      </c>
      <c r="F4076" s="13">
        <f>IFERROR(ROUND(E4076/Q4076,2),0)</f>
        <v>35</v>
      </c>
      <c r="G4076" s="10">
        <f>ROUND(E4076/D4076,2)</f>
        <v>0.27</v>
      </c>
      <c r="H4076" s="9" t="s">
        <v>8219</v>
      </c>
      <c r="I4076" t="s">
        <v>8223</v>
      </c>
      <c r="J4076" t="s">
        <v>8245</v>
      </c>
      <c r="K4076">
        <v>1446732975</v>
      </c>
      <c r="L4076">
        <v>1444137375</v>
      </c>
      <c r="M4076" s="20">
        <f>(((K4076/60)/60)/24)+DATE(1970,1,1)</f>
        <v>42313.594618055555</v>
      </c>
      <c r="N4076" s="20">
        <f>(((L4076/60)/60)/24)+DATE(1970,1,1)</f>
        <v>42283.552951388891</v>
      </c>
      <c r="O4076" s="22">
        <f>M4076-N4076</f>
        <v>30.041666666664241</v>
      </c>
      <c r="P4076" t="b">
        <v>0</v>
      </c>
      <c r="Q4076">
        <v>21</v>
      </c>
      <c r="R4076" t="b">
        <v>0</v>
      </c>
      <c r="S4076" t="s">
        <v>8266</v>
      </c>
      <c r="T4076" s="15" t="s">
        <v>8313</v>
      </c>
      <c r="U4076" s="15" t="s">
        <v>8314</v>
      </c>
    </row>
    <row r="4077" spans="1:21" ht="60" x14ac:dyDescent="0.25">
      <c r="A4077">
        <v>4075</v>
      </c>
      <c r="B4077" s="3" t="s">
        <v>4071</v>
      </c>
      <c r="C4077" s="3" t="s">
        <v>8177</v>
      </c>
      <c r="D4077" s="6">
        <v>2000</v>
      </c>
      <c r="E4077" s="8">
        <v>576</v>
      </c>
      <c r="F4077" s="13">
        <f>IFERROR(ROUND(E4077/Q4077,2),0)</f>
        <v>44.31</v>
      </c>
      <c r="G4077" s="10">
        <f>ROUND(E4077/D4077,2)</f>
        <v>0.28999999999999998</v>
      </c>
      <c r="H4077" s="9" t="s">
        <v>8219</v>
      </c>
      <c r="I4077" t="s">
        <v>8223</v>
      </c>
      <c r="J4077" t="s">
        <v>8245</v>
      </c>
      <c r="K4077">
        <v>1404149280</v>
      </c>
      <c r="L4077">
        <v>1400547969</v>
      </c>
      <c r="M4077" s="20">
        <f>(((K4077/60)/60)/24)+DATE(1970,1,1)</f>
        <v>41820.727777777778</v>
      </c>
      <c r="N4077" s="20">
        <f>(((L4077/60)/60)/24)+DATE(1970,1,1)</f>
        <v>41779.045937499999</v>
      </c>
      <c r="O4077" s="22">
        <f>M4077-N4077</f>
        <v>41.681840277778974</v>
      </c>
      <c r="P4077" t="b">
        <v>0</v>
      </c>
      <c r="Q4077">
        <v>13</v>
      </c>
      <c r="R4077" t="b">
        <v>0</v>
      </c>
      <c r="S4077" t="s">
        <v>8266</v>
      </c>
      <c r="T4077" s="15" t="s">
        <v>8313</v>
      </c>
      <c r="U4077" s="15" t="s">
        <v>8314</v>
      </c>
    </row>
    <row r="4078" spans="1:21" ht="45" x14ac:dyDescent="0.25">
      <c r="A4078">
        <v>4076</v>
      </c>
      <c r="B4078" s="3" t="s">
        <v>4072</v>
      </c>
      <c r="C4078" s="3" t="s">
        <v>8178</v>
      </c>
      <c r="D4078" s="6">
        <v>700</v>
      </c>
      <c r="E4078" s="8">
        <v>0</v>
      </c>
      <c r="F4078" s="13" t="s">
        <v>7234</v>
      </c>
      <c r="G4078" s="10">
        <f>ROUND(E4078/D4078,2)</f>
        <v>0</v>
      </c>
      <c r="H4078" s="9" t="s">
        <v>8219</v>
      </c>
      <c r="I4078" t="s">
        <v>8222</v>
      </c>
      <c r="J4078" t="s">
        <v>8244</v>
      </c>
      <c r="K4078">
        <v>1413921060</v>
      </c>
      <c r="L4078">
        <v>1411499149</v>
      </c>
      <c r="M4078" s="20">
        <f>(((K4078/60)/60)/24)+DATE(1970,1,1)</f>
        <v>41933.82708333333</v>
      </c>
      <c r="N4078" s="20">
        <f>(((L4078/60)/60)/24)+DATE(1970,1,1)</f>
        <v>41905.795706018522</v>
      </c>
      <c r="O4078" s="22">
        <f>M4078-N4078</f>
        <v>28.031377314808196</v>
      </c>
      <c r="P4078" t="b">
        <v>0</v>
      </c>
      <c r="Q4078" t="s">
        <v>8305</v>
      </c>
      <c r="R4078" t="b">
        <v>0</v>
      </c>
      <c r="S4078" t="s">
        <v>8266</v>
      </c>
      <c r="T4078" s="15" t="s">
        <v>8313</v>
      </c>
      <c r="U4078" s="15" t="s">
        <v>8314</v>
      </c>
    </row>
    <row r="4079" spans="1:21" ht="60" x14ac:dyDescent="0.25">
      <c r="A4079">
        <v>4077</v>
      </c>
      <c r="B4079" s="3" t="s">
        <v>4073</v>
      </c>
      <c r="C4079" s="3" t="s">
        <v>8179</v>
      </c>
      <c r="D4079" s="6">
        <v>15000</v>
      </c>
      <c r="E4079" s="8">
        <v>1335</v>
      </c>
      <c r="F4079" s="13">
        <f>IFERROR(ROUND(E4079/Q4079,2),0)</f>
        <v>222.5</v>
      </c>
      <c r="G4079" s="10">
        <f>ROUND(E4079/D4079,2)</f>
        <v>0.09</v>
      </c>
      <c r="H4079" s="9" t="s">
        <v>8219</v>
      </c>
      <c r="I4079" t="s">
        <v>8222</v>
      </c>
      <c r="J4079" t="s">
        <v>8244</v>
      </c>
      <c r="K4079">
        <v>1482339794</v>
      </c>
      <c r="L4079">
        <v>1479747794</v>
      </c>
      <c r="M4079" s="20">
        <f>(((K4079/60)/60)/24)+DATE(1970,1,1)</f>
        <v>42725.7105787037</v>
      </c>
      <c r="N4079" s="20">
        <f>(((L4079/60)/60)/24)+DATE(1970,1,1)</f>
        <v>42695.7105787037</v>
      </c>
      <c r="O4079" s="22">
        <f>M4079-N4079</f>
        <v>30</v>
      </c>
      <c r="P4079" t="b">
        <v>0</v>
      </c>
      <c r="Q4079">
        <v>6</v>
      </c>
      <c r="R4079" t="b">
        <v>0</v>
      </c>
      <c r="S4079" t="s">
        <v>8266</v>
      </c>
      <c r="T4079" s="15" t="s">
        <v>8313</v>
      </c>
      <c r="U4079" s="15" t="s">
        <v>8314</v>
      </c>
    </row>
    <row r="4080" spans="1:21" ht="60" x14ac:dyDescent="0.25">
      <c r="A4080">
        <v>4078</v>
      </c>
      <c r="B4080" s="3" t="s">
        <v>4074</v>
      </c>
      <c r="C4080" s="3" t="s">
        <v>8180</v>
      </c>
      <c r="D4080" s="6">
        <v>250</v>
      </c>
      <c r="E4080" s="8">
        <v>0</v>
      </c>
      <c r="F4080" s="13" t="s">
        <v>7234</v>
      </c>
      <c r="G4080" s="10">
        <f>ROUND(E4080/D4080,2)</f>
        <v>0</v>
      </c>
      <c r="H4080" s="9" t="s">
        <v>8219</v>
      </c>
      <c r="I4080" t="s">
        <v>8223</v>
      </c>
      <c r="J4080" t="s">
        <v>8245</v>
      </c>
      <c r="K4080">
        <v>1485543242</v>
      </c>
      <c r="L4080">
        <v>1482951242</v>
      </c>
      <c r="M4080" s="20">
        <f>(((K4080/60)/60)/24)+DATE(1970,1,1)</f>
        <v>42762.787523148145</v>
      </c>
      <c r="N4080" s="20">
        <f>(((L4080/60)/60)/24)+DATE(1970,1,1)</f>
        <v>42732.787523148145</v>
      </c>
      <c r="O4080" s="22">
        <f>M4080-N4080</f>
        <v>30</v>
      </c>
      <c r="P4080" t="b">
        <v>0</v>
      </c>
      <c r="Q4080" t="s">
        <v>8305</v>
      </c>
      <c r="R4080" t="b">
        <v>0</v>
      </c>
      <c r="S4080" t="s">
        <v>8266</v>
      </c>
      <c r="T4080" s="15" t="s">
        <v>8313</v>
      </c>
      <c r="U4080" s="15" t="s">
        <v>8314</v>
      </c>
    </row>
    <row r="4081" spans="1:21" ht="60" x14ac:dyDescent="0.25">
      <c r="A4081">
        <v>4079</v>
      </c>
      <c r="B4081" s="3" t="s">
        <v>4075</v>
      </c>
      <c r="C4081" s="3" t="s">
        <v>8181</v>
      </c>
      <c r="D4081" s="6">
        <v>3000</v>
      </c>
      <c r="E4081" s="8">
        <v>5</v>
      </c>
      <c r="F4081" s="13">
        <f>IFERROR(ROUND(E4081/Q4081,2),0)</f>
        <v>5</v>
      </c>
      <c r="G4081" s="10">
        <f>ROUND(E4081/D4081,2)</f>
        <v>0</v>
      </c>
      <c r="H4081" s="9" t="s">
        <v>8219</v>
      </c>
      <c r="I4081" t="s">
        <v>8222</v>
      </c>
      <c r="J4081" t="s">
        <v>8244</v>
      </c>
      <c r="K4081">
        <v>1466375521</v>
      </c>
      <c r="L4081">
        <v>1463783521</v>
      </c>
      <c r="M4081" s="20">
        <f>(((K4081/60)/60)/24)+DATE(1970,1,1)</f>
        <v>42540.938900462963</v>
      </c>
      <c r="N4081" s="20">
        <f>(((L4081/60)/60)/24)+DATE(1970,1,1)</f>
        <v>42510.938900462963</v>
      </c>
      <c r="O4081" s="22">
        <f>M4081-N4081</f>
        <v>30</v>
      </c>
      <c r="P4081" t="b">
        <v>0</v>
      </c>
      <c r="Q4081">
        <v>1</v>
      </c>
      <c r="R4081" t="b">
        <v>0</v>
      </c>
      <c r="S4081" t="s">
        <v>8266</v>
      </c>
      <c r="T4081" s="15" t="s">
        <v>8313</v>
      </c>
      <c r="U4081" s="15" t="s">
        <v>8314</v>
      </c>
    </row>
    <row r="4082" spans="1:21" ht="60" x14ac:dyDescent="0.25">
      <c r="A4082">
        <v>4080</v>
      </c>
      <c r="B4082" s="3" t="s">
        <v>4076</v>
      </c>
      <c r="C4082" s="3" t="s">
        <v>8182</v>
      </c>
      <c r="D4082" s="6">
        <v>3000</v>
      </c>
      <c r="E4082" s="8">
        <v>0</v>
      </c>
      <c r="F4082" s="13" t="s">
        <v>7234</v>
      </c>
      <c r="G4082" s="10">
        <f>ROUND(E4082/D4082,2)</f>
        <v>0</v>
      </c>
      <c r="H4082" s="9" t="s">
        <v>8219</v>
      </c>
      <c r="I4082" t="s">
        <v>8222</v>
      </c>
      <c r="J4082" t="s">
        <v>8244</v>
      </c>
      <c r="K4082">
        <v>1465930440</v>
      </c>
      <c r="L4082">
        <v>1463849116</v>
      </c>
      <c r="M4082" s="20">
        <f>(((K4082/60)/60)/24)+DATE(1970,1,1)</f>
        <v>42535.787500000006</v>
      </c>
      <c r="N4082" s="20">
        <f>(((L4082/60)/60)/24)+DATE(1970,1,1)</f>
        <v>42511.698101851856</v>
      </c>
      <c r="O4082" s="22">
        <f>M4082-N4082</f>
        <v>24.089398148149485</v>
      </c>
      <c r="P4082" t="b">
        <v>0</v>
      </c>
      <c r="Q4082" t="s">
        <v>8305</v>
      </c>
      <c r="R4082" t="b">
        <v>0</v>
      </c>
      <c r="S4082" t="s">
        <v>8266</v>
      </c>
      <c r="T4082" s="15" t="s">
        <v>8313</v>
      </c>
      <c r="U4082" s="15" t="s">
        <v>8314</v>
      </c>
    </row>
    <row r="4083" spans="1:21" ht="45" x14ac:dyDescent="0.25">
      <c r="A4083">
        <v>4081</v>
      </c>
      <c r="B4083" s="3" t="s">
        <v>4077</v>
      </c>
      <c r="C4083" s="3" t="s">
        <v>8183</v>
      </c>
      <c r="D4083" s="6">
        <v>2224</v>
      </c>
      <c r="E4083" s="8">
        <v>350</v>
      </c>
      <c r="F4083" s="13">
        <f>IFERROR(ROUND(E4083/Q4083,2),0)</f>
        <v>29.17</v>
      </c>
      <c r="G4083" s="10">
        <f>ROUND(E4083/D4083,2)</f>
        <v>0.16</v>
      </c>
      <c r="H4083" s="9" t="s">
        <v>8219</v>
      </c>
      <c r="I4083" t="s">
        <v>8222</v>
      </c>
      <c r="J4083" t="s">
        <v>8244</v>
      </c>
      <c r="K4083">
        <v>1425819425</v>
      </c>
      <c r="L4083">
        <v>1423231025</v>
      </c>
      <c r="M4083" s="20">
        <f>(((K4083/60)/60)/24)+DATE(1970,1,1)</f>
        <v>42071.539641203708</v>
      </c>
      <c r="N4083" s="20">
        <f>(((L4083/60)/60)/24)+DATE(1970,1,1)</f>
        <v>42041.581307870365</v>
      </c>
      <c r="O4083" s="22">
        <f>M4083-N4083</f>
        <v>29.958333333343035</v>
      </c>
      <c r="P4083" t="b">
        <v>0</v>
      </c>
      <c r="Q4083">
        <v>12</v>
      </c>
      <c r="R4083" t="b">
        <v>0</v>
      </c>
      <c r="S4083" t="s">
        <v>8266</v>
      </c>
      <c r="T4083" s="15" t="s">
        <v>8313</v>
      </c>
      <c r="U4083" s="15" t="s">
        <v>8314</v>
      </c>
    </row>
    <row r="4084" spans="1:21" ht="60" x14ac:dyDescent="0.25">
      <c r="A4084">
        <v>4082</v>
      </c>
      <c r="B4084" s="3" t="s">
        <v>4078</v>
      </c>
      <c r="C4084" s="3" t="s">
        <v>8184</v>
      </c>
      <c r="D4084" s="6">
        <v>150</v>
      </c>
      <c r="E4084" s="8">
        <v>3</v>
      </c>
      <c r="F4084" s="13">
        <f>IFERROR(ROUND(E4084/Q4084,2),0)</f>
        <v>1.5</v>
      </c>
      <c r="G4084" s="10">
        <f>ROUND(E4084/D4084,2)</f>
        <v>0.02</v>
      </c>
      <c r="H4084" s="9" t="s">
        <v>8219</v>
      </c>
      <c r="I4084" t="s">
        <v>8222</v>
      </c>
      <c r="J4084" t="s">
        <v>8244</v>
      </c>
      <c r="K4084">
        <v>1447542000</v>
      </c>
      <c r="L4084">
        <v>1446179553</v>
      </c>
      <c r="M4084" s="20">
        <f>(((K4084/60)/60)/24)+DATE(1970,1,1)</f>
        <v>42322.958333333328</v>
      </c>
      <c r="N4084" s="20">
        <f>(((L4084/60)/60)/24)+DATE(1970,1,1)</f>
        <v>42307.189270833333</v>
      </c>
      <c r="O4084" s="22">
        <f>M4084-N4084</f>
        <v>15.769062499995925</v>
      </c>
      <c r="P4084" t="b">
        <v>0</v>
      </c>
      <c r="Q4084">
        <v>2</v>
      </c>
      <c r="R4084" t="b">
        <v>0</v>
      </c>
      <c r="S4084" t="s">
        <v>8266</v>
      </c>
      <c r="T4084" s="15" t="s">
        <v>8313</v>
      </c>
      <c r="U4084" s="15" t="s">
        <v>8314</v>
      </c>
    </row>
    <row r="4085" spans="1:21" ht="60" x14ac:dyDescent="0.25">
      <c r="A4085">
        <v>4083</v>
      </c>
      <c r="B4085" s="3" t="s">
        <v>4079</v>
      </c>
      <c r="C4085" s="3" t="s">
        <v>8185</v>
      </c>
      <c r="D4085" s="6">
        <v>3500</v>
      </c>
      <c r="E4085" s="8">
        <v>759</v>
      </c>
      <c r="F4085" s="13">
        <f>IFERROR(ROUND(E4085/Q4085,2),0)</f>
        <v>126.5</v>
      </c>
      <c r="G4085" s="10">
        <f>ROUND(E4085/D4085,2)</f>
        <v>0.22</v>
      </c>
      <c r="H4085" s="9" t="s">
        <v>8219</v>
      </c>
      <c r="I4085" t="s">
        <v>8222</v>
      </c>
      <c r="J4085" t="s">
        <v>8244</v>
      </c>
      <c r="K4085">
        <v>1452795416</v>
      </c>
      <c r="L4085">
        <v>1450203416</v>
      </c>
      <c r="M4085" s="20">
        <f>(((K4085/60)/60)/24)+DATE(1970,1,1)</f>
        <v>42383.761759259258</v>
      </c>
      <c r="N4085" s="20">
        <f>(((L4085/60)/60)/24)+DATE(1970,1,1)</f>
        <v>42353.761759259258</v>
      </c>
      <c r="O4085" s="22">
        <f>M4085-N4085</f>
        <v>30</v>
      </c>
      <c r="P4085" t="b">
        <v>0</v>
      </c>
      <c r="Q4085">
        <v>6</v>
      </c>
      <c r="R4085" t="b">
        <v>0</v>
      </c>
      <c r="S4085" t="s">
        <v>8266</v>
      </c>
      <c r="T4085" s="15" t="s">
        <v>8313</v>
      </c>
      <c r="U4085" s="15" t="s">
        <v>8314</v>
      </c>
    </row>
    <row r="4086" spans="1:21" ht="60" x14ac:dyDescent="0.25">
      <c r="A4086">
        <v>4084</v>
      </c>
      <c r="B4086" s="3" t="s">
        <v>4080</v>
      </c>
      <c r="C4086" s="3" t="s">
        <v>8186</v>
      </c>
      <c r="D4086" s="6">
        <v>3000</v>
      </c>
      <c r="E4086" s="8">
        <v>10</v>
      </c>
      <c r="F4086" s="13">
        <f>IFERROR(ROUND(E4086/Q4086,2),0)</f>
        <v>10</v>
      </c>
      <c r="G4086" s="10">
        <f>ROUND(E4086/D4086,2)</f>
        <v>0</v>
      </c>
      <c r="H4086" s="9" t="s">
        <v>8219</v>
      </c>
      <c r="I4086" t="s">
        <v>8235</v>
      </c>
      <c r="J4086" t="s">
        <v>8247</v>
      </c>
      <c r="K4086">
        <v>1476008906</v>
      </c>
      <c r="L4086">
        <v>1473416906</v>
      </c>
      <c r="M4086" s="20">
        <f>(((K4086/60)/60)/24)+DATE(1970,1,1)</f>
        <v>42652.436412037037</v>
      </c>
      <c r="N4086" s="20">
        <f>(((L4086/60)/60)/24)+DATE(1970,1,1)</f>
        <v>42622.436412037037</v>
      </c>
      <c r="O4086" s="22">
        <f>M4086-N4086</f>
        <v>30</v>
      </c>
      <c r="P4086" t="b">
        <v>0</v>
      </c>
      <c r="Q4086">
        <v>1</v>
      </c>
      <c r="R4086" t="b">
        <v>0</v>
      </c>
      <c r="S4086" t="s">
        <v>8266</v>
      </c>
      <c r="T4086" s="15" t="s">
        <v>8313</v>
      </c>
      <c r="U4086" s="15" t="s">
        <v>8314</v>
      </c>
    </row>
    <row r="4087" spans="1:21" ht="60" x14ac:dyDescent="0.25">
      <c r="A4087">
        <v>4085</v>
      </c>
      <c r="B4087" s="3" t="s">
        <v>4081</v>
      </c>
      <c r="C4087" s="3" t="s">
        <v>8187</v>
      </c>
      <c r="D4087" s="6">
        <v>3500</v>
      </c>
      <c r="E4087" s="8">
        <v>10</v>
      </c>
      <c r="F4087" s="13">
        <f>IFERROR(ROUND(E4087/Q4087,2),0)</f>
        <v>10</v>
      </c>
      <c r="G4087" s="10">
        <f>ROUND(E4087/D4087,2)</f>
        <v>0</v>
      </c>
      <c r="H4087" s="9" t="s">
        <v>8219</v>
      </c>
      <c r="I4087" t="s">
        <v>8222</v>
      </c>
      <c r="J4087" t="s">
        <v>8244</v>
      </c>
      <c r="K4087">
        <v>1427169540</v>
      </c>
      <c r="L4087">
        <v>1424701775</v>
      </c>
      <c r="M4087" s="20">
        <f>(((K4087/60)/60)/24)+DATE(1970,1,1)</f>
        <v>42087.165972222225</v>
      </c>
      <c r="N4087" s="20">
        <f>(((L4087/60)/60)/24)+DATE(1970,1,1)</f>
        <v>42058.603877314818</v>
      </c>
      <c r="O4087" s="22">
        <f>M4087-N4087</f>
        <v>28.5620949074073</v>
      </c>
      <c r="P4087" t="b">
        <v>0</v>
      </c>
      <c r="Q4087">
        <v>1</v>
      </c>
      <c r="R4087" t="b">
        <v>0</v>
      </c>
      <c r="S4087" t="s">
        <v>8266</v>
      </c>
      <c r="T4087" s="15" t="s">
        <v>8313</v>
      </c>
      <c r="U4087" s="15" t="s">
        <v>8314</v>
      </c>
    </row>
    <row r="4088" spans="1:21" ht="60" x14ac:dyDescent="0.25">
      <c r="A4088">
        <v>4086</v>
      </c>
      <c r="B4088" s="3" t="s">
        <v>4082</v>
      </c>
      <c r="C4088" s="3" t="s">
        <v>8188</v>
      </c>
      <c r="D4088" s="6">
        <v>1000</v>
      </c>
      <c r="E4088" s="8">
        <v>47</v>
      </c>
      <c r="F4088" s="13">
        <f>IFERROR(ROUND(E4088/Q4088,2),0)</f>
        <v>9.4</v>
      </c>
      <c r="G4088" s="10">
        <f>ROUND(E4088/D4088,2)</f>
        <v>0.05</v>
      </c>
      <c r="H4088" s="9" t="s">
        <v>8219</v>
      </c>
      <c r="I4088" t="s">
        <v>8222</v>
      </c>
      <c r="J4088" t="s">
        <v>8244</v>
      </c>
      <c r="K4088">
        <v>1448078400</v>
      </c>
      <c r="L4088">
        <v>1445985299</v>
      </c>
      <c r="M4088" s="20">
        <f>(((K4088/60)/60)/24)+DATE(1970,1,1)</f>
        <v>42329.166666666672</v>
      </c>
      <c r="N4088" s="20">
        <f>(((L4088/60)/60)/24)+DATE(1970,1,1)</f>
        <v>42304.940960648149</v>
      </c>
      <c r="O4088" s="22">
        <f>M4088-N4088</f>
        <v>24.225706018522033</v>
      </c>
      <c r="P4088" t="b">
        <v>0</v>
      </c>
      <c r="Q4088">
        <v>5</v>
      </c>
      <c r="R4088" t="b">
        <v>0</v>
      </c>
      <c r="S4088" t="s">
        <v>8266</v>
      </c>
      <c r="T4088" s="15" t="s">
        <v>8313</v>
      </c>
      <c r="U4088" s="15" t="s">
        <v>8314</v>
      </c>
    </row>
    <row r="4089" spans="1:21" x14ac:dyDescent="0.25">
      <c r="A4089">
        <v>4087</v>
      </c>
      <c r="B4089" s="3" t="s">
        <v>4083</v>
      </c>
      <c r="C4089" s="3" t="s">
        <v>8189</v>
      </c>
      <c r="D4089" s="6">
        <v>9600</v>
      </c>
      <c r="E4089" s="8">
        <v>0</v>
      </c>
      <c r="F4089" s="13" t="s">
        <v>7234</v>
      </c>
      <c r="G4089" s="10">
        <f>ROUND(E4089/D4089,2)</f>
        <v>0</v>
      </c>
      <c r="H4089" s="9" t="s">
        <v>8219</v>
      </c>
      <c r="I4089" t="s">
        <v>8222</v>
      </c>
      <c r="J4089" t="s">
        <v>8244</v>
      </c>
      <c r="K4089">
        <v>1468777786</v>
      </c>
      <c r="L4089">
        <v>1466185786</v>
      </c>
      <c r="M4089" s="20">
        <f>(((K4089/60)/60)/24)+DATE(1970,1,1)</f>
        <v>42568.742893518516</v>
      </c>
      <c r="N4089" s="20">
        <f>(((L4089/60)/60)/24)+DATE(1970,1,1)</f>
        <v>42538.742893518516</v>
      </c>
      <c r="O4089" s="22">
        <f>M4089-N4089</f>
        <v>30</v>
      </c>
      <c r="P4089" t="b">
        <v>0</v>
      </c>
      <c r="Q4089" t="s">
        <v>8305</v>
      </c>
      <c r="R4089" t="b">
        <v>0</v>
      </c>
      <c r="S4089" t="s">
        <v>8266</v>
      </c>
      <c r="T4089" s="15" t="s">
        <v>8313</v>
      </c>
      <c r="U4089" s="15" t="s">
        <v>8314</v>
      </c>
    </row>
    <row r="4090" spans="1:21" ht="45" x14ac:dyDescent="0.25">
      <c r="A4090">
        <v>4088</v>
      </c>
      <c r="B4090" s="3" t="s">
        <v>4084</v>
      </c>
      <c r="C4090" s="3" t="s">
        <v>8190</v>
      </c>
      <c r="D4090" s="6">
        <v>2000</v>
      </c>
      <c r="E4090" s="8">
        <v>216</v>
      </c>
      <c r="F4090" s="13">
        <f>IFERROR(ROUND(E4090/Q4090,2),0)</f>
        <v>72</v>
      </c>
      <c r="G4090" s="10">
        <f>ROUND(E4090/D4090,2)</f>
        <v>0.11</v>
      </c>
      <c r="H4090" s="9" t="s">
        <v>8219</v>
      </c>
      <c r="I4090" t="s">
        <v>8223</v>
      </c>
      <c r="J4090" t="s">
        <v>8245</v>
      </c>
      <c r="K4090">
        <v>1421403960</v>
      </c>
      <c r="L4090">
        <v>1418827324</v>
      </c>
      <c r="M4090" s="20">
        <f>(((K4090/60)/60)/24)+DATE(1970,1,1)</f>
        <v>42020.434722222228</v>
      </c>
      <c r="N4090" s="20">
        <f>(((L4090/60)/60)/24)+DATE(1970,1,1)</f>
        <v>41990.612546296295</v>
      </c>
      <c r="O4090" s="22">
        <f>M4090-N4090</f>
        <v>29.822175925932243</v>
      </c>
      <c r="P4090" t="b">
        <v>0</v>
      </c>
      <c r="Q4090">
        <v>3</v>
      </c>
      <c r="R4090" t="b">
        <v>0</v>
      </c>
      <c r="S4090" t="s">
        <v>8266</v>
      </c>
      <c r="T4090" s="15" t="s">
        <v>8313</v>
      </c>
      <c r="U4090" s="15" t="s">
        <v>8314</v>
      </c>
    </row>
    <row r="4091" spans="1:21" ht="60" x14ac:dyDescent="0.25">
      <c r="A4091">
        <v>4089</v>
      </c>
      <c r="B4091" s="3" t="s">
        <v>4085</v>
      </c>
      <c r="C4091" s="3" t="s">
        <v>8191</v>
      </c>
      <c r="D4091" s="6">
        <v>5000</v>
      </c>
      <c r="E4091" s="8">
        <v>240</v>
      </c>
      <c r="F4091" s="13">
        <f>IFERROR(ROUND(E4091/Q4091,2),0)</f>
        <v>30</v>
      </c>
      <c r="G4091" s="10">
        <f>ROUND(E4091/D4091,2)</f>
        <v>0.05</v>
      </c>
      <c r="H4091" s="9" t="s">
        <v>8219</v>
      </c>
      <c r="I4091" t="s">
        <v>8222</v>
      </c>
      <c r="J4091" t="s">
        <v>8244</v>
      </c>
      <c r="K4091">
        <v>1433093700</v>
      </c>
      <c r="L4091">
        <v>1430242488</v>
      </c>
      <c r="M4091" s="20">
        <f>(((K4091/60)/60)/24)+DATE(1970,1,1)</f>
        <v>42155.732638888891</v>
      </c>
      <c r="N4091" s="20">
        <f>(((L4091/60)/60)/24)+DATE(1970,1,1)</f>
        <v>42122.732499999998</v>
      </c>
      <c r="O4091" s="22">
        <f>M4091-N4091</f>
        <v>33.000138888892252</v>
      </c>
      <c r="P4091" t="b">
        <v>0</v>
      </c>
      <c r="Q4091">
        <v>8</v>
      </c>
      <c r="R4091" t="b">
        <v>0</v>
      </c>
      <c r="S4091" t="s">
        <v>8266</v>
      </c>
      <c r="T4091" s="15" t="s">
        <v>8313</v>
      </c>
      <c r="U4091" s="15" t="s">
        <v>8314</v>
      </c>
    </row>
    <row r="4092" spans="1:21" ht="45" x14ac:dyDescent="0.25">
      <c r="A4092">
        <v>4090</v>
      </c>
      <c r="B4092" s="3" t="s">
        <v>4086</v>
      </c>
      <c r="C4092" s="3" t="s">
        <v>8192</v>
      </c>
      <c r="D4092" s="6">
        <v>1000</v>
      </c>
      <c r="E4092" s="8">
        <v>32</v>
      </c>
      <c r="F4092" s="13">
        <f>IFERROR(ROUND(E4092/Q4092,2),0)</f>
        <v>10.67</v>
      </c>
      <c r="G4092" s="10">
        <f>ROUND(E4092/D4092,2)</f>
        <v>0.03</v>
      </c>
      <c r="H4092" s="9" t="s">
        <v>8219</v>
      </c>
      <c r="I4092" t="s">
        <v>8222</v>
      </c>
      <c r="J4092" t="s">
        <v>8244</v>
      </c>
      <c r="K4092">
        <v>1438959600</v>
      </c>
      <c r="L4092">
        <v>1437754137</v>
      </c>
      <c r="M4092" s="20">
        <f>(((K4092/60)/60)/24)+DATE(1970,1,1)</f>
        <v>42223.625</v>
      </c>
      <c r="N4092" s="20">
        <f>(((L4092/60)/60)/24)+DATE(1970,1,1)</f>
        <v>42209.67288194444</v>
      </c>
      <c r="O4092" s="22">
        <f>M4092-N4092</f>
        <v>13.952118055560277</v>
      </c>
      <c r="P4092" t="b">
        <v>0</v>
      </c>
      <c r="Q4092">
        <v>3</v>
      </c>
      <c r="R4092" t="b">
        <v>0</v>
      </c>
      <c r="S4092" t="s">
        <v>8266</v>
      </c>
      <c r="T4092" s="15" t="s">
        <v>8313</v>
      </c>
      <c r="U4092" s="15" t="s">
        <v>8314</v>
      </c>
    </row>
    <row r="4093" spans="1:21" ht="60" x14ac:dyDescent="0.25">
      <c r="A4093">
        <v>4091</v>
      </c>
      <c r="B4093" s="3" t="s">
        <v>4087</v>
      </c>
      <c r="C4093" s="3" t="s">
        <v>8193</v>
      </c>
      <c r="D4093" s="6">
        <v>1600</v>
      </c>
      <c r="E4093" s="8">
        <v>204</v>
      </c>
      <c r="F4093" s="13">
        <f>IFERROR(ROUND(E4093/Q4093,2),0)</f>
        <v>25.5</v>
      </c>
      <c r="G4093" s="10">
        <f>ROUND(E4093/D4093,2)</f>
        <v>0.13</v>
      </c>
      <c r="H4093" s="9" t="s">
        <v>8219</v>
      </c>
      <c r="I4093" t="s">
        <v>8222</v>
      </c>
      <c r="J4093" t="s">
        <v>8244</v>
      </c>
      <c r="K4093">
        <v>1421410151</v>
      </c>
      <c r="L4093">
        <v>1418818151</v>
      </c>
      <c r="M4093" s="20">
        <f>(((K4093/60)/60)/24)+DATE(1970,1,1)</f>
        <v>42020.506377314814</v>
      </c>
      <c r="N4093" s="20">
        <f>(((L4093/60)/60)/24)+DATE(1970,1,1)</f>
        <v>41990.506377314814</v>
      </c>
      <c r="O4093" s="22">
        <f>M4093-N4093</f>
        <v>30</v>
      </c>
      <c r="P4093" t="b">
        <v>0</v>
      </c>
      <c r="Q4093">
        <v>8</v>
      </c>
      <c r="R4093" t="b">
        <v>0</v>
      </c>
      <c r="S4093" t="s">
        <v>8266</v>
      </c>
      <c r="T4093" s="15" t="s">
        <v>8313</v>
      </c>
      <c r="U4093" s="15" t="s">
        <v>8314</v>
      </c>
    </row>
    <row r="4094" spans="1:21" ht="45" x14ac:dyDescent="0.25">
      <c r="A4094">
        <v>4092</v>
      </c>
      <c r="B4094" s="3" t="s">
        <v>4088</v>
      </c>
      <c r="C4094" s="3" t="s">
        <v>8194</v>
      </c>
      <c r="D4094" s="6">
        <v>110000</v>
      </c>
      <c r="E4094" s="8">
        <v>20</v>
      </c>
      <c r="F4094" s="13">
        <f>IFERROR(ROUND(E4094/Q4094,2),0)</f>
        <v>20</v>
      </c>
      <c r="G4094" s="10">
        <f>ROUND(E4094/D4094,2)</f>
        <v>0</v>
      </c>
      <c r="H4094" s="9" t="s">
        <v>8219</v>
      </c>
      <c r="I4094" t="s">
        <v>8222</v>
      </c>
      <c r="J4094" t="s">
        <v>8244</v>
      </c>
      <c r="K4094">
        <v>1428205247</v>
      </c>
      <c r="L4094">
        <v>1423024847</v>
      </c>
      <c r="M4094" s="20">
        <f>(((K4094/60)/60)/24)+DATE(1970,1,1)</f>
        <v>42099.153321759266</v>
      </c>
      <c r="N4094" s="20">
        <f>(((L4094/60)/60)/24)+DATE(1970,1,1)</f>
        <v>42039.194988425923</v>
      </c>
      <c r="O4094" s="22">
        <f>M4094-N4094</f>
        <v>59.958333333343035</v>
      </c>
      <c r="P4094" t="b">
        <v>0</v>
      </c>
      <c r="Q4094">
        <v>1</v>
      </c>
      <c r="R4094" t="b">
        <v>0</v>
      </c>
      <c r="S4094" t="s">
        <v>8266</v>
      </c>
      <c r="T4094" s="15" t="s">
        <v>8313</v>
      </c>
      <c r="U4094" s="15" t="s">
        <v>8314</v>
      </c>
    </row>
    <row r="4095" spans="1:21" ht="60" x14ac:dyDescent="0.25">
      <c r="A4095">
        <v>4093</v>
      </c>
      <c r="B4095" s="3" t="s">
        <v>4089</v>
      </c>
      <c r="C4095" s="3" t="s">
        <v>8195</v>
      </c>
      <c r="D4095" s="6">
        <v>2500</v>
      </c>
      <c r="E4095" s="8">
        <v>60</v>
      </c>
      <c r="F4095" s="13">
        <f>IFERROR(ROUND(E4095/Q4095,2),0)</f>
        <v>15</v>
      </c>
      <c r="G4095" s="10">
        <f>ROUND(E4095/D4095,2)</f>
        <v>0.02</v>
      </c>
      <c r="H4095" s="9" t="s">
        <v>8219</v>
      </c>
      <c r="I4095" t="s">
        <v>8223</v>
      </c>
      <c r="J4095" t="s">
        <v>8245</v>
      </c>
      <c r="K4095">
        <v>1440272093</v>
      </c>
      <c r="L4095">
        <v>1435088093</v>
      </c>
      <c r="M4095" s="20">
        <f>(((K4095/60)/60)/24)+DATE(1970,1,1)</f>
        <v>42238.815891203703</v>
      </c>
      <c r="N4095" s="20">
        <f>(((L4095/60)/60)/24)+DATE(1970,1,1)</f>
        <v>42178.815891203703</v>
      </c>
      <c r="O4095" s="22">
        <f>M4095-N4095</f>
        <v>60</v>
      </c>
      <c r="P4095" t="b">
        <v>0</v>
      </c>
      <c r="Q4095">
        <v>4</v>
      </c>
      <c r="R4095" t="b">
        <v>0</v>
      </c>
      <c r="S4095" t="s">
        <v>8266</v>
      </c>
      <c r="T4095" s="15" t="s">
        <v>8313</v>
      </c>
      <c r="U4095" s="15" t="s">
        <v>8314</v>
      </c>
    </row>
    <row r="4096" spans="1:21" ht="45" x14ac:dyDescent="0.25">
      <c r="A4096">
        <v>4094</v>
      </c>
      <c r="B4096" s="3" t="s">
        <v>4090</v>
      </c>
      <c r="C4096" s="3" t="s">
        <v>8196</v>
      </c>
      <c r="D4096" s="6">
        <v>2000</v>
      </c>
      <c r="E4096" s="8">
        <v>730</v>
      </c>
      <c r="F4096" s="13">
        <f>IFERROR(ROUND(E4096/Q4096,2),0)</f>
        <v>91.25</v>
      </c>
      <c r="G4096" s="10">
        <f>ROUND(E4096/D4096,2)</f>
        <v>0.37</v>
      </c>
      <c r="H4096" s="9" t="s">
        <v>8219</v>
      </c>
      <c r="I4096" t="s">
        <v>8222</v>
      </c>
      <c r="J4096" t="s">
        <v>8244</v>
      </c>
      <c r="K4096">
        <v>1413953940</v>
      </c>
      <c r="L4096">
        <v>1410141900</v>
      </c>
      <c r="M4096" s="20">
        <f>(((K4096/60)/60)/24)+DATE(1970,1,1)</f>
        <v>41934.207638888889</v>
      </c>
      <c r="N4096" s="20">
        <f>(((L4096/60)/60)/24)+DATE(1970,1,1)</f>
        <v>41890.086805555555</v>
      </c>
      <c r="O4096" s="22">
        <f>M4096-N4096</f>
        <v>44.120833333334303</v>
      </c>
      <c r="P4096" t="b">
        <v>0</v>
      </c>
      <c r="Q4096">
        <v>8</v>
      </c>
      <c r="R4096" t="b">
        <v>0</v>
      </c>
      <c r="S4096" t="s">
        <v>8266</v>
      </c>
      <c r="T4096" s="15" t="s">
        <v>8313</v>
      </c>
      <c r="U4096" s="15" t="s">
        <v>8314</v>
      </c>
    </row>
    <row r="4097" spans="1:21" ht="45" x14ac:dyDescent="0.25">
      <c r="A4097">
        <v>4095</v>
      </c>
      <c r="B4097" s="3" t="s">
        <v>4091</v>
      </c>
      <c r="C4097" s="3" t="s">
        <v>8197</v>
      </c>
      <c r="D4097" s="6">
        <v>30000</v>
      </c>
      <c r="E4097" s="8">
        <v>800</v>
      </c>
      <c r="F4097" s="13">
        <f>IFERROR(ROUND(E4097/Q4097,2),0)</f>
        <v>800</v>
      </c>
      <c r="G4097" s="10">
        <f>ROUND(E4097/D4097,2)</f>
        <v>0.03</v>
      </c>
      <c r="H4097" s="9" t="s">
        <v>8219</v>
      </c>
      <c r="I4097" t="s">
        <v>8236</v>
      </c>
      <c r="J4097" t="s">
        <v>8254</v>
      </c>
      <c r="K4097">
        <v>1482108350</v>
      </c>
      <c r="L4097">
        <v>1479516350</v>
      </c>
      <c r="M4097" s="20">
        <f>(((K4097/60)/60)/24)+DATE(1970,1,1)</f>
        <v>42723.031828703708</v>
      </c>
      <c r="N4097" s="20">
        <f>(((L4097/60)/60)/24)+DATE(1970,1,1)</f>
        <v>42693.031828703708</v>
      </c>
      <c r="O4097" s="22">
        <f>M4097-N4097</f>
        <v>30</v>
      </c>
      <c r="P4097" t="b">
        <v>0</v>
      </c>
      <c r="Q4097">
        <v>1</v>
      </c>
      <c r="R4097" t="b">
        <v>0</v>
      </c>
      <c r="S4097" t="s">
        <v>8266</v>
      </c>
      <c r="T4097" s="15" t="s">
        <v>8313</v>
      </c>
      <c r="U4097" s="15" t="s">
        <v>8314</v>
      </c>
    </row>
    <row r="4098" spans="1:21" ht="45" x14ac:dyDescent="0.25">
      <c r="A4098">
        <v>4096</v>
      </c>
      <c r="B4098" s="3" t="s">
        <v>4092</v>
      </c>
      <c r="C4098" s="3" t="s">
        <v>8198</v>
      </c>
      <c r="D4098" s="6">
        <v>3500</v>
      </c>
      <c r="E4098" s="8">
        <v>400</v>
      </c>
      <c r="F4098" s="13">
        <f>IFERROR(ROUND(E4098/Q4098,2),0)</f>
        <v>80</v>
      </c>
      <c r="G4098" s="10">
        <f>ROUND(E4098/D4098,2)</f>
        <v>0.11</v>
      </c>
      <c r="H4098" s="9" t="s">
        <v>8219</v>
      </c>
      <c r="I4098" t="s">
        <v>8223</v>
      </c>
      <c r="J4098" t="s">
        <v>8245</v>
      </c>
      <c r="K4098">
        <v>1488271860</v>
      </c>
      <c r="L4098">
        <v>1484484219</v>
      </c>
      <c r="M4098" s="20">
        <f>(((K4098/60)/60)/24)+DATE(1970,1,1)</f>
        <v>42794.368749999994</v>
      </c>
      <c r="N4098" s="20">
        <f>(((L4098/60)/60)/24)+DATE(1970,1,1)</f>
        <v>42750.530312499999</v>
      </c>
      <c r="O4098" s="22">
        <f>M4098-N4098</f>
        <v>43.838437499995052</v>
      </c>
      <c r="P4098" t="b">
        <v>0</v>
      </c>
      <c r="Q4098">
        <v>5</v>
      </c>
      <c r="R4098" t="b">
        <v>0</v>
      </c>
      <c r="S4098" t="s">
        <v>8266</v>
      </c>
      <c r="T4098" s="15" t="s">
        <v>8313</v>
      </c>
      <c r="U4098" s="15" t="s">
        <v>8314</v>
      </c>
    </row>
    <row r="4099" spans="1:21" ht="60" x14ac:dyDescent="0.25">
      <c r="A4099">
        <v>4097</v>
      </c>
      <c r="B4099" s="3" t="s">
        <v>4093</v>
      </c>
      <c r="C4099" s="3" t="s">
        <v>8199</v>
      </c>
      <c r="D4099" s="6">
        <v>10000</v>
      </c>
      <c r="E4099" s="8">
        <v>0</v>
      </c>
      <c r="F4099" s="13" t="s">
        <v>7234</v>
      </c>
      <c r="G4099" s="10">
        <f>ROUND(E4099/D4099,2)</f>
        <v>0</v>
      </c>
      <c r="H4099" s="9" t="s">
        <v>8219</v>
      </c>
      <c r="I4099" t="s">
        <v>8223</v>
      </c>
      <c r="J4099" t="s">
        <v>8245</v>
      </c>
      <c r="K4099">
        <v>1454284500</v>
      </c>
      <c r="L4099">
        <v>1449431237</v>
      </c>
      <c r="M4099" s="20">
        <f>(((K4099/60)/60)/24)+DATE(1970,1,1)</f>
        <v>42400.996527777781</v>
      </c>
      <c r="N4099" s="20">
        <f>(((L4099/60)/60)/24)+DATE(1970,1,1)</f>
        <v>42344.824502314819</v>
      </c>
      <c r="O4099" s="22">
        <f>M4099-N4099</f>
        <v>56.172025462961756</v>
      </c>
      <c r="P4099" t="b">
        <v>0</v>
      </c>
      <c r="Q4099" t="s">
        <v>8305</v>
      </c>
      <c r="R4099" t="b">
        <v>0</v>
      </c>
      <c r="S4099" t="s">
        <v>8266</v>
      </c>
      <c r="T4099" s="15" t="s">
        <v>8313</v>
      </c>
      <c r="U4099" s="15" t="s">
        <v>8314</v>
      </c>
    </row>
    <row r="4100" spans="1:21" ht="45" x14ac:dyDescent="0.25">
      <c r="A4100">
        <v>4098</v>
      </c>
      <c r="B4100" s="3" t="s">
        <v>4094</v>
      </c>
      <c r="C4100" s="3" t="s">
        <v>8200</v>
      </c>
      <c r="D4100" s="6">
        <v>75000</v>
      </c>
      <c r="E4100" s="8">
        <v>0</v>
      </c>
      <c r="F4100" s="13" t="s">
        <v>7234</v>
      </c>
      <c r="G4100" s="10">
        <f>ROUND(E4100/D4100,2)</f>
        <v>0</v>
      </c>
      <c r="H4100" s="9" t="s">
        <v>8219</v>
      </c>
      <c r="I4100" t="s">
        <v>8222</v>
      </c>
      <c r="J4100" t="s">
        <v>8244</v>
      </c>
      <c r="K4100">
        <v>1465060797</v>
      </c>
      <c r="L4100">
        <v>1462468797</v>
      </c>
      <c r="M4100" s="20">
        <f>(((K4100/60)/60)/24)+DATE(1970,1,1)</f>
        <v>42525.722187499996</v>
      </c>
      <c r="N4100" s="20">
        <f>(((L4100/60)/60)/24)+DATE(1970,1,1)</f>
        <v>42495.722187499996</v>
      </c>
      <c r="O4100" s="22">
        <f>M4100-N4100</f>
        <v>30</v>
      </c>
      <c r="P4100" t="b">
        <v>0</v>
      </c>
      <c r="Q4100" t="s">
        <v>8305</v>
      </c>
      <c r="R4100" t="b">
        <v>0</v>
      </c>
      <c r="S4100" t="s">
        <v>8266</v>
      </c>
      <c r="T4100" s="15" t="s">
        <v>8313</v>
      </c>
      <c r="U4100" s="15" t="s">
        <v>8314</v>
      </c>
    </row>
    <row r="4101" spans="1:21" ht="60" x14ac:dyDescent="0.25">
      <c r="A4101">
        <v>4099</v>
      </c>
      <c r="B4101" s="3" t="s">
        <v>4095</v>
      </c>
      <c r="C4101" s="3" t="s">
        <v>8201</v>
      </c>
      <c r="D4101" s="6">
        <v>4500</v>
      </c>
      <c r="E4101" s="8">
        <v>50</v>
      </c>
      <c r="F4101" s="13">
        <f>IFERROR(ROUND(E4101/Q4101,2),0)</f>
        <v>50</v>
      </c>
      <c r="G4101" s="10">
        <f>ROUND(E4101/D4101,2)</f>
        <v>0.01</v>
      </c>
      <c r="H4101" s="9" t="s">
        <v>8219</v>
      </c>
      <c r="I4101" t="s">
        <v>8222</v>
      </c>
      <c r="J4101" t="s">
        <v>8244</v>
      </c>
      <c r="K4101">
        <v>1472847873</v>
      </c>
      <c r="L4101">
        <v>1468959873</v>
      </c>
      <c r="M4101" s="20">
        <f>(((K4101/60)/60)/24)+DATE(1970,1,1)</f>
        <v>42615.850381944445</v>
      </c>
      <c r="N4101" s="20">
        <f>(((L4101/60)/60)/24)+DATE(1970,1,1)</f>
        <v>42570.850381944445</v>
      </c>
      <c r="O4101" s="22">
        <f>M4101-N4101</f>
        <v>45</v>
      </c>
      <c r="P4101" t="b">
        <v>0</v>
      </c>
      <c r="Q4101">
        <v>1</v>
      </c>
      <c r="R4101" t="b">
        <v>0</v>
      </c>
      <c r="S4101" t="s">
        <v>8266</v>
      </c>
      <c r="T4101" s="15" t="s">
        <v>8313</v>
      </c>
      <c r="U4101" s="15" t="s">
        <v>8314</v>
      </c>
    </row>
    <row r="4102" spans="1:21" ht="45" x14ac:dyDescent="0.25">
      <c r="A4102">
        <v>4100</v>
      </c>
      <c r="B4102" s="3" t="s">
        <v>4096</v>
      </c>
      <c r="C4102" s="3" t="s">
        <v>8202</v>
      </c>
      <c r="D4102" s="6">
        <v>270</v>
      </c>
      <c r="E4102" s="8">
        <v>0</v>
      </c>
      <c r="F4102" s="13" t="s">
        <v>7234</v>
      </c>
      <c r="G4102" s="10">
        <f>ROUND(E4102/D4102,2)</f>
        <v>0</v>
      </c>
      <c r="H4102" s="9" t="s">
        <v>8219</v>
      </c>
      <c r="I4102" t="s">
        <v>8222</v>
      </c>
      <c r="J4102" t="s">
        <v>8244</v>
      </c>
      <c r="K4102">
        <v>1414205990</v>
      </c>
      <c r="L4102">
        <v>1413341990</v>
      </c>
      <c r="M4102" s="20">
        <f>(((K4102/60)/60)/24)+DATE(1970,1,1)</f>
        <v>41937.124884259261</v>
      </c>
      <c r="N4102" s="20">
        <f>(((L4102/60)/60)/24)+DATE(1970,1,1)</f>
        <v>41927.124884259261</v>
      </c>
      <c r="O4102" s="22">
        <f>M4102-N4102</f>
        <v>10</v>
      </c>
      <c r="P4102" t="b">
        <v>0</v>
      </c>
      <c r="Q4102" t="s">
        <v>8305</v>
      </c>
      <c r="R4102" t="b">
        <v>0</v>
      </c>
      <c r="S4102" t="s">
        <v>8266</v>
      </c>
      <c r="T4102" s="15" t="s">
        <v>8313</v>
      </c>
      <c r="U4102" s="15" t="s">
        <v>8314</v>
      </c>
    </row>
    <row r="4103" spans="1:21" ht="60" x14ac:dyDescent="0.25">
      <c r="A4103">
        <v>4101</v>
      </c>
      <c r="B4103" s="3" t="s">
        <v>4097</v>
      </c>
      <c r="C4103" s="3" t="s">
        <v>8203</v>
      </c>
      <c r="D4103" s="6">
        <v>600</v>
      </c>
      <c r="E4103" s="8">
        <v>0</v>
      </c>
      <c r="F4103" s="13" t="s">
        <v>7234</v>
      </c>
      <c r="G4103" s="10">
        <f>ROUND(E4103/D4103,2)</f>
        <v>0</v>
      </c>
      <c r="H4103" s="9" t="s">
        <v>8219</v>
      </c>
      <c r="I4103" t="s">
        <v>8222</v>
      </c>
      <c r="J4103" t="s">
        <v>8244</v>
      </c>
      <c r="K4103">
        <v>1485380482</v>
      </c>
      <c r="L4103">
        <v>1482788482</v>
      </c>
      <c r="M4103" s="20">
        <f>(((K4103/60)/60)/24)+DATE(1970,1,1)</f>
        <v>42760.903726851851</v>
      </c>
      <c r="N4103" s="20">
        <f>(((L4103/60)/60)/24)+DATE(1970,1,1)</f>
        <v>42730.903726851851</v>
      </c>
      <c r="O4103" s="22">
        <f>M4103-N4103</f>
        <v>30</v>
      </c>
      <c r="P4103" t="b">
        <v>0</v>
      </c>
      <c r="Q4103" t="s">
        <v>8305</v>
      </c>
      <c r="R4103" t="b">
        <v>0</v>
      </c>
      <c r="S4103" t="s">
        <v>8266</v>
      </c>
      <c r="T4103" s="15" t="s">
        <v>8313</v>
      </c>
      <c r="U4103" s="15" t="s">
        <v>8314</v>
      </c>
    </row>
    <row r="4104" spans="1:21" ht="45" x14ac:dyDescent="0.25">
      <c r="A4104">
        <v>4102</v>
      </c>
      <c r="B4104" s="3" t="s">
        <v>4098</v>
      </c>
      <c r="C4104" s="3" t="s">
        <v>8204</v>
      </c>
      <c r="D4104" s="6">
        <v>500</v>
      </c>
      <c r="E4104" s="8">
        <v>137</v>
      </c>
      <c r="F4104" s="13">
        <f>IFERROR(ROUND(E4104/Q4104,2),0)</f>
        <v>22.83</v>
      </c>
      <c r="G4104" s="10">
        <f>ROUND(E4104/D4104,2)</f>
        <v>0.27</v>
      </c>
      <c r="H4104" s="9" t="s">
        <v>8219</v>
      </c>
      <c r="I4104" t="s">
        <v>8222</v>
      </c>
      <c r="J4104" t="s">
        <v>8244</v>
      </c>
      <c r="K4104">
        <v>1463343673</v>
      </c>
      <c r="L4104">
        <v>1460751673</v>
      </c>
      <c r="M4104" s="20">
        <f>(((K4104/60)/60)/24)+DATE(1970,1,1)</f>
        <v>42505.848067129627</v>
      </c>
      <c r="N4104" s="20">
        <f>(((L4104/60)/60)/24)+DATE(1970,1,1)</f>
        <v>42475.848067129627</v>
      </c>
      <c r="O4104" s="22">
        <f>M4104-N4104</f>
        <v>30</v>
      </c>
      <c r="P4104" t="b">
        <v>0</v>
      </c>
      <c r="Q4104">
        <v>6</v>
      </c>
      <c r="R4104" t="b">
        <v>0</v>
      </c>
      <c r="S4104" t="s">
        <v>8266</v>
      </c>
      <c r="T4104" s="15" t="s">
        <v>8313</v>
      </c>
      <c r="U4104" s="15" t="s">
        <v>8314</v>
      </c>
    </row>
    <row r="4105" spans="1:21" ht="45" x14ac:dyDescent="0.25">
      <c r="A4105">
        <v>4103</v>
      </c>
      <c r="B4105" s="3" t="s">
        <v>4099</v>
      </c>
      <c r="C4105" s="3" t="s">
        <v>8205</v>
      </c>
      <c r="D4105" s="6">
        <v>1000</v>
      </c>
      <c r="E4105" s="8">
        <v>100</v>
      </c>
      <c r="F4105" s="13">
        <f>IFERROR(ROUND(E4105/Q4105,2),0)</f>
        <v>16.670000000000002</v>
      </c>
      <c r="G4105" s="10">
        <f>ROUND(E4105/D4105,2)</f>
        <v>0.1</v>
      </c>
      <c r="H4105" s="9" t="s">
        <v>8219</v>
      </c>
      <c r="I4105" t="s">
        <v>8222</v>
      </c>
      <c r="J4105" t="s">
        <v>8244</v>
      </c>
      <c r="K4105">
        <v>1440613920</v>
      </c>
      <c r="L4105">
        <v>1435953566</v>
      </c>
      <c r="M4105" s="20">
        <f>(((K4105/60)/60)/24)+DATE(1970,1,1)</f>
        <v>42242.772222222222</v>
      </c>
      <c r="N4105" s="20">
        <f>(((L4105/60)/60)/24)+DATE(1970,1,1)</f>
        <v>42188.83293981482</v>
      </c>
      <c r="O4105" s="22">
        <f>M4105-N4105</f>
        <v>53.939282407402061</v>
      </c>
      <c r="P4105" t="b">
        <v>0</v>
      </c>
      <c r="Q4105">
        <v>6</v>
      </c>
      <c r="R4105" t="b">
        <v>0</v>
      </c>
      <c r="S4105" t="s">
        <v>8266</v>
      </c>
      <c r="T4105" s="15" t="s">
        <v>8313</v>
      </c>
      <c r="U4105" s="15" t="s">
        <v>8314</v>
      </c>
    </row>
    <row r="4106" spans="1:21" ht="45" x14ac:dyDescent="0.25">
      <c r="A4106">
        <v>4104</v>
      </c>
      <c r="B4106" s="3" t="s">
        <v>4100</v>
      </c>
      <c r="C4106" s="3" t="s">
        <v>8206</v>
      </c>
      <c r="D4106" s="6">
        <v>3000</v>
      </c>
      <c r="E4106" s="8">
        <v>641</v>
      </c>
      <c r="F4106" s="13">
        <f>IFERROR(ROUND(E4106/Q4106,2),0)</f>
        <v>45.79</v>
      </c>
      <c r="G4106" s="10">
        <f>ROUND(E4106/D4106,2)</f>
        <v>0.21</v>
      </c>
      <c r="H4106" s="9" t="s">
        <v>8219</v>
      </c>
      <c r="I4106" t="s">
        <v>8224</v>
      </c>
      <c r="J4106" t="s">
        <v>8246</v>
      </c>
      <c r="K4106">
        <v>1477550434</v>
      </c>
      <c r="L4106">
        <v>1474958434</v>
      </c>
      <c r="M4106" s="20">
        <f>(((K4106/60)/60)/24)+DATE(1970,1,1)</f>
        <v>42670.278171296297</v>
      </c>
      <c r="N4106" s="20">
        <f>(((L4106/60)/60)/24)+DATE(1970,1,1)</f>
        <v>42640.278171296297</v>
      </c>
      <c r="O4106" s="22">
        <f>M4106-N4106</f>
        <v>30</v>
      </c>
      <c r="P4106" t="b">
        <v>0</v>
      </c>
      <c r="Q4106">
        <v>14</v>
      </c>
      <c r="R4106" t="b">
        <v>0</v>
      </c>
      <c r="S4106" t="s">
        <v>8266</v>
      </c>
      <c r="T4106" s="15" t="s">
        <v>8313</v>
      </c>
      <c r="U4106" s="15" t="s">
        <v>8314</v>
      </c>
    </row>
    <row r="4107" spans="1:21" ht="60" x14ac:dyDescent="0.25">
      <c r="A4107">
        <v>4105</v>
      </c>
      <c r="B4107" s="3" t="s">
        <v>4101</v>
      </c>
      <c r="C4107" s="3" t="s">
        <v>8207</v>
      </c>
      <c r="D4107" s="6">
        <v>33000</v>
      </c>
      <c r="E4107" s="8">
        <v>2300</v>
      </c>
      <c r="F4107" s="13">
        <f>IFERROR(ROUND(E4107/Q4107,2),0)</f>
        <v>383.33</v>
      </c>
      <c r="G4107" s="10">
        <f>ROUND(E4107/D4107,2)</f>
        <v>7.0000000000000007E-2</v>
      </c>
      <c r="H4107" s="9" t="s">
        <v>8219</v>
      </c>
      <c r="I4107" t="s">
        <v>8236</v>
      </c>
      <c r="J4107" t="s">
        <v>8254</v>
      </c>
      <c r="K4107">
        <v>1482711309</v>
      </c>
      <c r="L4107">
        <v>1479860109</v>
      </c>
      <c r="M4107" s="20">
        <f>(((K4107/60)/60)/24)+DATE(1970,1,1)</f>
        <v>42730.010520833333</v>
      </c>
      <c r="N4107" s="20">
        <f>(((L4107/60)/60)/24)+DATE(1970,1,1)</f>
        <v>42697.010520833333</v>
      </c>
      <c r="O4107" s="22">
        <f>M4107-N4107</f>
        <v>33</v>
      </c>
      <c r="P4107" t="b">
        <v>0</v>
      </c>
      <c r="Q4107">
        <v>6</v>
      </c>
      <c r="R4107" t="b">
        <v>0</v>
      </c>
      <c r="S4107" t="s">
        <v>8266</v>
      </c>
      <c r="T4107" s="15" t="s">
        <v>8313</v>
      </c>
      <c r="U4107" s="15" t="s">
        <v>8314</v>
      </c>
    </row>
    <row r="4108" spans="1:21" ht="60" x14ac:dyDescent="0.25">
      <c r="A4108">
        <v>4106</v>
      </c>
      <c r="B4108" s="3" t="s">
        <v>4102</v>
      </c>
      <c r="C4108" s="3" t="s">
        <v>8208</v>
      </c>
      <c r="D4108" s="6">
        <v>5000</v>
      </c>
      <c r="E4108" s="8">
        <v>3530</v>
      </c>
      <c r="F4108" s="13">
        <f>IFERROR(ROUND(E4108/Q4108,2),0)</f>
        <v>106.97</v>
      </c>
      <c r="G4108" s="10">
        <f>ROUND(E4108/D4108,2)</f>
        <v>0.71</v>
      </c>
      <c r="H4108" s="9" t="s">
        <v>8219</v>
      </c>
      <c r="I4108" t="s">
        <v>8222</v>
      </c>
      <c r="J4108" t="s">
        <v>8244</v>
      </c>
      <c r="K4108">
        <v>1427936400</v>
      </c>
      <c r="L4108">
        <v>1424221866</v>
      </c>
      <c r="M4108" s="20">
        <f>(((K4108/60)/60)/24)+DATE(1970,1,1)</f>
        <v>42096.041666666672</v>
      </c>
      <c r="N4108" s="20">
        <f>(((L4108/60)/60)/24)+DATE(1970,1,1)</f>
        <v>42053.049375000002</v>
      </c>
      <c r="O4108" s="22">
        <f>M4108-N4108</f>
        <v>42.992291666669189</v>
      </c>
      <c r="P4108" t="b">
        <v>0</v>
      </c>
      <c r="Q4108">
        <v>33</v>
      </c>
      <c r="R4108" t="b">
        <v>0</v>
      </c>
      <c r="S4108" t="s">
        <v>8266</v>
      </c>
      <c r="T4108" s="15" t="s">
        <v>8313</v>
      </c>
      <c r="U4108" s="15" t="s">
        <v>8314</v>
      </c>
    </row>
    <row r="4109" spans="1:21" ht="60" x14ac:dyDescent="0.25">
      <c r="A4109">
        <v>4107</v>
      </c>
      <c r="B4109" s="3" t="s">
        <v>4103</v>
      </c>
      <c r="C4109" s="3" t="s">
        <v>8209</v>
      </c>
      <c r="D4109" s="6">
        <v>2000</v>
      </c>
      <c r="E4109" s="8">
        <v>41</v>
      </c>
      <c r="F4109" s="13">
        <f>IFERROR(ROUND(E4109/Q4109,2),0)</f>
        <v>10.25</v>
      </c>
      <c r="G4109" s="10">
        <f>ROUND(E4109/D4109,2)</f>
        <v>0.02</v>
      </c>
      <c r="H4109" s="9" t="s">
        <v>8219</v>
      </c>
      <c r="I4109" t="s">
        <v>8222</v>
      </c>
      <c r="J4109" t="s">
        <v>8244</v>
      </c>
      <c r="K4109">
        <v>1411596001</v>
      </c>
      <c r="L4109">
        <v>1409608801</v>
      </c>
      <c r="M4109" s="20">
        <f>(((K4109/60)/60)/24)+DATE(1970,1,1)</f>
        <v>41906.916678240741</v>
      </c>
      <c r="N4109" s="20">
        <f>(((L4109/60)/60)/24)+DATE(1970,1,1)</f>
        <v>41883.916678240741</v>
      </c>
      <c r="O4109" s="22">
        <f>M4109-N4109</f>
        <v>23</v>
      </c>
      <c r="P4109" t="b">
        <v>0</v>
      </c>
      <c r="Q4109">
        <v>4</v>
      </c>
      <c r="R4109" t="b">
        <v>0</v>
      </c>
      <c r="S4109" t="s">
        <v>8266</v>
      </c>
      <c r="T4109" s="15" t="s">
        <v>8313</v>
      </c>
      <c r="U4109" s="15" t="s">
        <v>8314</v>
      </c>
    </row>
    <row r="4110" spans="1:21" ht="45" x14ac:dyDescent="0.25">
      <c r="A4110">
        <v>4108</v>
      </c>
      <c r="B4110" s="3" t="s">
        <v>4104</v>
      </c>
      <c r="C4110" s="3" t="s">
        <v>8210</v>
      </c>
      <c r="D4110" s="6">
        <v>3000</v>
      </c>
      <c r="E4110" s="8">
        <v>59</v>
      </c>
      <c r="F4110" s="13">
        <f>IFERROR(ROUND(E4110/Q4110,2),0)</f>
        <v>59</v>
      </c>
      <c r="G4110" s="10">
        <f>ROUND(E4110/D4110,2)</f>
        <v>0.02</v>
      </c>
      <c r="H4110" s="9" t="s">
        <v>8219</v>
      </c>
      <c r="I4110" t="s">
        <v>8222</v>
      </c>
      <c r="J4110" t="s">
        <v>8244</v>
      </c>
      <c r="K4110">
        <v>1488517200</v>
      </c>
      <c r="L4110">
        <v>1485909937</v>
      </c>
      <c r="M4110" s="20">
        <f>(((K4110/60)/60)/24)+DATE(1970,1,1)</f>
        <v>42797.208333333328</v>
      </c>
      <c r="N4110" s="20">
        <f>(((L4110/60)/60)/24)+DATE(1970,1,1)</f>
        <v>42767.031678240746</v>
      </c>
      <c r="O4110" s="22">
        <f>M4110-N4110</f>
        <v>30.176655092582223</v>
      </c>
      <c r="P4110" t="b">
        <v>0</v>
      </c>
      <c r="Q4110">
        <v>1</v>
      </c>
      <c r="R4110" t="b">
        <v>0</v>
      </c>
      <c r="S4110" t="s">
        <v>8266</v>
      </c>
      <c r="T4110" s="15" t="s">
        <v>8313</v>
      </c>
      <c r="U4110" s="15" t="s">
        <v>8314</v>
      </c>
    </row>
    <row r="4111" spans="1:21" ht="45" x14ac:dyDescent="0.25">
      <c r="A4111">
        <v>4109</v>
      </c>
      <c r="B4111" s="3" t="s">
        <v>4105</v>
      </c>
      <c r="C4111" s="3" t="s">
        <v>8211</v>
      </c>
      <c r="D4111" s="6">
        <v>500</v>
      </c>
      <c r="E4111" s="8">
        <v>0</v>
      </c>
      <c r="F4111" s="13" t="s">
        <v>7234</v>
      </c>
      <c r="G4111" s="10">
        <f>ROUND(E4111/D4111,2)</f>
        <v>0</v>
      </c>
      <c r="H4111" s="9" t="s">
        <v>8219</v>
      </c>
      <c r="I4111" t="s">
        <v>8223</v>
      </c>
      <c r="J4111" t="s">
        <v>8245</v>
      </c>
      <c r="K4111">
        <v>1448805404</v>
      </c>
      <c r="L4111">
        <v>1446209804</v>
      </c>
      <c r="M4111" s="20">
        <f>(((K4111/60)/60)/24)+DATE(1970,1,1)</f>
        <v>42337.581064814818</v>
      </c>
      <c r="N4111" s="20">
        <f>(((L4111/60)/60)/24)+DATE(1970,1,1)</f>
        <v>42307.539398148147</v>
      </c>
      <c r="O4111" s="22">
        <f>M4111-N4111</f>
        <v>30.041666666671517</v>
      </c>
      <c r="P4111" t="b">
        <v>0</v>
      </c>
      <c r="Q4111" t="s">
        <v>8305</v>
      </c>
      <c r="R4111" t="b">
        <v>0</v>
      </c>
      <c r="S4111" t="s">
        <v>8266</v>
      </c>
      <c r="T4111" s="15" t="s">
        <v>8313</v>
      </c>
      <c r="U4111" s="15" t="s">
        <v>8314</v>
      </c>
    </row>
    <row r="4112" spans="1:21" ht="60" x14ac:dyDescent="0.25">
      <c r="A4112">
        <v>4110</v>
      </c>
      <c r="B4112" s="3" t="s">
        <v>4106</v>
      </c>
      <c r="C4112" s="3" t="s">
        <v>8212</v>
      </c>
      <c r="D4112" s="6">
        <v>300</v>
      </c>
      <c r="E4112" s="8">
        <v>86</v>
      </c>
      <c r="F4112" s="13">
        <f>IFERROR(ROUND(E4112/Q4112,2),0)</f>
        <v>14.33</v>
      </c>
      <c r="G4112" s="10">
        <f>ROUND(E4112/D4112,2)</f>
        <v>0.28999999999999998</v>
      </c>
      <c r="H4112" s="9" t="s">
        <v>8219</v>
      </c>
      <c r="I4112" t="s">
        <v>8223</v>
      </c>
      <c r="J4112" t="s">
        <v>8245</v>
      </c>
      <c r="K4112">
        <v>1469113351</v>
      </c>
      <c r="L4112">
        <v>1463929351</v>
      </c>
      <c r="M4112" s="20">
        <f>(((K4112/60)/60)/24)+DATE(1970,1,1)</f>
        <v>42572.626747685179</v>
      </c>
      <c r="N4112" s="20">
        <f>(((L4112/60)/60)/24)+DATE(1970,1,1)</f>
        <v>42512.626747685179</v>
      </c>
      <c r="O4112" s="22">
        <f>M4112-N4112</f>
        <v>60</v>
      </c>
      <c r="P4112" t="b">
        <v>0</v>
      </c>
      <c r="Q4112">
        <v>6</v>
      </c>
      <c r="R4112" t="b">
        <v>0</v>
      </c>
      <c r="S4112" t="s">
        <v>8266</v>
      </c>
      <c r="T4112" s="15" t="s">
        <v>8313</v>
      </c>
      <c r="U4112" s="15" t="s">
        <v>8314</v>
      </c>
    </row>
    <row r="4113" spans="1:21" ht="45" x14ac:dyDescent="0.25">
      <c r="A4113">
        <v>4111</v>
      </c>
      <c r="B4113" s="3" t="s">
        <v>4107</v>
      </c>
      <c r="C4113" s="3" t="s">
        <v>8213</v>
      </c>
      <c r="D4113" s="6">
        <v>3000</v>
      </c>
      <c r="E4113" s="8">
        <v>94</v>
      </c>
      <c r="F4113" s="13">
        <f>IFERROR(ROUND(E4113/Q4113,2),0)</f>
        <v>15.67</v>
      </c>
      <c r="G4113" s="10">
        <f>ROUND(E4113/D4113,2)</f>
        <v>0.03</v>
      </c>
      <c r="H4113" s="9" t="s">
        <v>8219</v>
      </c>
      <c r="I4113" t="s">
        <v>8222</v>
      </c>
      <c r="J4113" t="s">
        <v>8244</v>
      </c>
      <c r="K4113">
        <v>1424747740</v>
      </c>
      <c r="L4113">
        <v>1422155740</v>
      </c>
      <c r="M4113" s="20">
        <f>(((K4113/60)/60)/24)+DATE(1970,1,1)</f>
        <v>42059.135879629626</v>
      </c>
      <c r="N4113" s="20">
        <f>(((L4113/60)/60)/24)+DATE(1970,1,1)</f>
        <v>42029.135879629626</v>
      </c>
      <c r="O4113" s="22">
        <f>M4113-N4113</f>
        <v>30</v>
      </c>
      <c r="P4113" t="b">
        <v>0</v>
      </c>
      <c r="Q4113">
        <v>6</v>
      </c>
      <c r="R4113" t="b">
        <v>0</v>
      </c>
      <c r="S4113" t="s">
        <v>8266</v>
      </c>
      <c r="T4113" s="15" t="s">
        <v>8313</v>
      </c>
      <c r="U4113" s="15" t="s">
        <v>8314</v>
      </c>
    </row>
    <row r="4114" spans="1:21" ht="60" x14ac:dyDescent="0.25">
      <c r="A4114">
        <v>4112</v>
      </c>
      <c r="B4114" s="3" t="s">
        <v>4108</v>
      </c>
      <c r="C4114" s="3" t="s">
        <v>6960</v>
      </c>
      <c r="D4114" s="6">
        <v>2500</v>
      </c>
      <c r="E4114" s="8">
        <v>1</v>
      </c>
      <c r="F4114" s="13">
        <f>IFERROR(ROUND(E4114/Q4114,2),0)</f>
        <v>1</v>
      </c>
      <c r="G4114" s="10">
        <f>ROUND(E4114/D4114,2)</f>
        <v>0</v>
      </c>
      <c r="H4114" s="9" t="s">
        <v>8219</v>
      </c>
      <c r="I4114" t="s">
        <v>8239</v>
      </c>
      <c r="J4114" t="s">
        <v>8247</v>
      </c>
      <c r="K4114">
        <v>1456617600</v>
      </c>
      <c r="L4114">
        <v>1454280186</v>
      </c>
      <c r="M4114" s="20">
        <f>(((K4114/60)/60)/24)+DATE(1970,1,1)</f>
        <v>42428</v>
      </c>
      <c r="N4114" s="20">
        <f>(((L4114/60)/60)/24)+DATE(1970,1,1)</f>
        <v>42400.946597222224</v>
      </c>
      <c r="O4114" s="22">
        <f>M4114-N4114</f>
        <v>27.053402777775773</v>
      </c>
      <c r="P4114" t="b">
        <v>0</v>
      </c>
      <c r="Q4114">
        <v>1</v>
      </c>
      <c r="R4114" t="b">
        <v>0</v>
      </c>
      <c r="S4114" t="s">
        <v>8266</v>
      </c>
      <c r="T4114" s="15" t="s">
        <v>8313</v>
      </c>
      <c r="U4114" s="15" t="s">
        <v>8314</v>
      </c>
    </row>
    <row r="4115" spans="1:21" ht="60" x14ac:dyDescent="0.25">
      <c r="A4115">
        <v>4113</v>
      </c>
      <c r="B4115" s="3" t="s">
        <v>4109</v>
      </c>
      <c r="C4115" s="3" t="s">
        <v>8214</v>
      </c>
      <c r="D4115" s="6">
        <v>1500</v>
      </c>
      <c r="E4115" s="8">
        <v>3</v>
      </c>
      <c r="F4115" s="13">
        <f>IFERROR(ROUND(E4115/Q4115,2),0)</f>
        <v>1</v>
      </c>
      <c r="G4115" s="10">
        <f>ROUND(E4115/D4115,2)</f>
        <v>0</v>
      </c>
      <c r="H4115" s="9" t="s">
        <v>8219</v>
      </c>
      <c r="I4115" t="s">
        <v>8222</v>
      </c>
      <c r="J4115" t="s">
        <v>8244</v>
      </c>
      <c r="K4115">
        <v>1452234840</v>
      </c>
      <c r="L4115">
        <v>1450619123</v>
      </c>
      <c r="M4115" s="20">
        <f>(((K4115/60)/60)/24)+DATE(1970,1,1)</f>
        <v>42377.273611111115</v>
      </c>
      <c r="N4115" s="20">
        <f>(((L4115/60)/60)/24)+DATE(1970,1,1)</f>
        <v>42358.573182870372</v>
      </c>
      <c r="O4115" s="22">
        <f>M4115-N4115</f>
        <v>18.700428240743349</v>
      </c>
      <c r="P4115" t="b">
        <v>0</v>
      </c>
      <c r="Q4115">
        <v>3</v>
      </c>
      <c r="R4115" t="b">
        <v>0</v>
      </c>
      <c r="S4115" t="s">
        <v>8266</v>
      </c>
      <c r="T4115" s="15" t="s">
        <v>8313</v>
      </c>
      <c r="U4115" s="15" t="s">
        <v>8314</v>
      </c>
    </row>
  </sheetData>
  <autoFilter ref="A1:U4115"/>
  <conditionalFormatting sqref="H1:H1048576">
    <cfRule type="cellIs" dxfId="31" priority="3" operator="equal">
      <formula>"live"</formula>
    </cfRule>
    <cfRule type="cellIs" dxfId="30" priority="4" operator="equal">
      <formula>"failed"</formula>
    </cfRule>
    <cfRule type="cellIs" dxfId="29" priority="5" operator="equal">
      <formula>"canceled"</formula>
    </cfRule>
    <cfRule type="cellIs" dxfId="28" priority="6" operator="equal">
      <formula>"successful"</formula>
    </cfRule>
  </conditionalFormatting>
  <conditionalFormatting sqref="G1:G1048576">
    <cfRule type="colorScale" priority="1">
      <colorScale>
        <cfvo type="min"/>
        <cfvo type="num" val="1"/>
        <cfvo type="max"/>
        <color rgb="FFFF0000"/>
        <color rgb="FF92D050"/>
        <color rgb="FF00B0F0"/>
      </colorScale>
    </cfRule>
    <cfRule type="colorScale" priority="2">
      <colorScale>
        <cfvo type="min"/>
        <cfvo type="num" val="1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D13" sqref="D13"/>
    </sheetView>
  </sheetViews>
  <sheetFormatPr defaultRowHeight="15" x14ac:dyDescent="0.25"/>
  <cols>
    <col min="1" max="1" width="28.42578125" bestFit="1" customWidth="1"/>
    <col min="2" max="2" width="10.5703125" customWidth="1"/>
    <col min="3" max="3" width="11.5703125" bestFit="1" customWidth="1"/>
  </cols>
  <sheetData>
    <row r="1" spans="1:3" x14ac:dyDescent="0.25">
      <c r="A1" s="24" t="s">
        <v>8393</v>
      </c>
      <c r="B1" s="24" t="s">
        <v>8387</v>
      </c>
      <c r="C1" s="24" t="s">
        <v>8388</v>
      </c>
    </row>
    <row r="2" spans="1:3" x14ac:dyDescent="0.25">
      <c r="A2" s="24" t="s">
        <v>8389</v>
      </c>
      <c r="B2" s="25">
        <f>AVERAGE('Successful U.S. Kickstarters'!D:D)</f>
        <v>5048.8786407766993</v>
      </c>
      <c r="C2" s="25">
        <f>AVERAGE('Failed U.S. Kickstarters'!D:D)</f>
        <v>10554.212</v>
      </c>
    </row>
    <row r="3" spans="1:3" x14ac:dyDescent="0.25">
      <c r="A3" s="24" t="s">
        <v>8390</v>
      </c>
      <c r="B3" s="25">
        <f>MEDIAN('Successful U.S. Kickstarters'!D:D)</f>
        <v>3000</v>
      </c>
      <c r="C3" s="25">
        <f>MEDIAN('Failed U.S. Kickstarters'!D:D)</f>
        <v>5000</v>
      </c>
    </row>
    <row r="4" spans="1:3" x14ac:dyDescent="0.25">
      <c r="A4" s="24" t="s">
        <v>8396</v>
      </c>
      <c r="B4" s="25">
        <f>_xlfn.STDEV.P('Successful U.S. Kickstarters'!D:D)</f>
        <v>7748.7537726373303</v>
      </c>
      <c r="C4" s="25">
        <f>_xlfn.STDEV.P('Failed U.S. Kickstarters'!D:D)</f>
        <v>21967.731061515115</v>
      </c>
    </row>
    <row r="5" spans="1:3" x14ac:dyDescent="0.25">
      <c r="A5" s="24" t="s">
        <v>8397</v>
      </c>
      <c r="B5" s="25">
        <f>_xlfn.QUARTILE.EXC('Successful U.S. Kickstarters'!D:D, 3)</f>
        <v>5000</v>
      </c>
      <c r="C5" s="25">
        <f>_xlfn.QUARTILE.EXC('Failed U.S. Kickstarters'!D:D, 3)</f>
        <v>10000</v>
      </c>
    </row>
    <row r="6" spans="1:3" x14ac:dyDescent="0.25">
      <c r="A6" s="24" t="s">
        <v>8398</v>
      </c>
      <c r="B6" s="25">
        <f>_xlfn.QUARTILE.EXC('Successful U.S. Kickstarters'!D:D, 1)</f>
        <v>1500</v>
      </c>
      <c r="C6" s="25">
        <f>_xlfn.QUARTILE.EXC('Failed U.S. Kickstarters'!D:D, 1)</f>
        <v>2000</v>
      </c>
    </row>
    <row r="7" spans="1:3" x14ac:dyDescent="0.25">
      <c r="A7" s="24" t="s">
        <v>8399</v>
      </c>
      <c r="B7" s="25">
        <f>B5-B6</f>
        <v>3500</v>
      </c>
      <c r="C7" s="25">
        <f>C5-C6</f>
        <v>8000</v>
      </c>
    </row>
    <row r="8" spans="1:3" x14ac:dyDescent="0.25">
      <c r="A8" s="24"/>
      <c r="B8" s="25"/>
      <c r="C8" s="25"/>
    </row>
    <row r="9" spans="1:3" x14ac:dyDescent="0.25">
      <c r="A9" s="24" t="s">
        <v>8391</v>
      </c>
      <c r="B9" s="25">
        <f>AVERAGE('Successful U.S. Kickstarters'!E:E)</f>
        <v>5601.5458009708727</v>
      </c>
      <c r="C9" s="25">
        <f>AVERAGE('Failed U.S. Kickstarters'!E:E)</f>
        <v>558.65484000000004</v>
      </c>
    </row>
    <row r="10" spans="1:3" x14ac:dyDescent="0.25">
      <c r="A10" s="24" t="s">
        <v>8392</v>
      </c>
      <c r="B10" s="25">
        <f>MEDIAN('Successful U.S. Kickstarters'!E:E)</f>
        <v>3167.5</v>
      </c>
      <c r="C10" s="25">
        <f>MEDIAN('Failed U.S. Kickstarters'!E:E)</f>
        <v>103</v>
      </c>
    </row>
    <row r="11" spans="1:3" x14ac:dyDescent="0.25">
      <c r="A11" s="24" t="s">
        <v>8400</v>
      </c>
      <c r="B11" s="25">
        <f>_xlfn.STDEV.P('Successful U.S. Kickstarters'!E:E)</f>
        <v>8334.5731699164608</v>
      </c>
      <c r="C11" s="25">
        <f>_xlfn.STDEV.P('Failed U.S. Kickstarters'!E:E)</f>
        <v>1330.5230280400915</v>
      </c>
    </row>
    <row r="12" spans="1:3" x14ac:dyDescent="0.25">
      <c r="A12" s="24" t="s">
        <v>8401</v>
      </c>
      <c r="B12" s="25">
        <f>_xlfn.QUARTILE.EXC('Successful U.S. Kickstarters'!E:E, 3)</f>
        <v>5699</v>
      </c>
      <c r="C12" s="25">
        <f>_xlfn.QUARTILE.EXC('Failed U.S. Kickstarters'!E:E, 3)</f>
        <v>501</v>
      </c>
    </row>
    <row r="13" spans="1:3" x14ac:dyDescent="0.25">
      <c r="A13" s="24" t="s">
        <v>8402</v>
      </c>
      <c r="B13" s="25">
        <f>_xlfn.QUARTILE.EXC('Successful U.S. Kickstarters'!E:E, 1)</f>
        <v>1716.5074999999999</v>
      </c>
      <c r="C13" s="25">
        <f>_xlfn.QUARTILE.EXC('Failed U.S. Kickstarters'!E:E, 1)</f>
        <v>9.25</v>
      </c>
    </row>
    <row r="14" spans="1:3" x14ac:dyDescent="0.25">
      <c r="A14" s="24" t="s">
        <v>8403</v>
      </c>
      <c r="B14" s="25">
        <f>B12-B13</f>
        <v>3982.4925000000003</v>
      </c>
      <c r="C14" s="25">
        <f>C12-C13</f>
        <v>491.75</v>
      </c>
    </row>
    <row r="15" spans="1:3" x14ac:dyDescent="0.25">
      <c r="A15" s="24"/>
      <c r="B15" s="25"/>
      <c r="C15" s="25"/>
    </row>
    <row r="17" spans="1:3" x14ac:dyDescent="0.25">
      <c r="A17" s="24" t="s">
        <v>8394</v>
      </c>
      <c r="B17" s="24" t="s">
        <v>8387</v>
      </c>
      <c r="C17" s="24" t="s">
        <v>8388</v>
      </c>
    </row>
    <row r="18" spans="1:3" x14ac:dyDescent="0.25">
      <c r="A18" s="24" t="s">
        <v>8389</v>
      </c>
      <c r="B18" s="25">
        <f>AVERAGE('Successful U.S. Photobooks'!D:D)</f>
        <v>11797.983870967742</v>
      </c>
      <c r="C18" s="25">
        <f>AVERAGE('Failed U.S. Photobooks'!D:D)</f>
        <v>19033.823529411766</v>
      </c>
    </row>
    <row r="19" spans="1:3" x14ac:dyDescent="0.25">
      <c r="A19" s="24" t="s">
        <v>8390</v>
      </c>
      <c r="B19" s="25">
        <f>MEDIAN('Successful U.S. Photobooks'!D:D)</f>
        <v>9000</v>
      </c>
      <c r="C19" s="25">
        <f>MEDIAN('Failed U.S. Photobooks'!D:D)</f>
        <v>15750</v>
      </c>
    </row>
    <row r="20" spans="1:3" x14ac:dyDescent="0.25">
      <c r="A20" s="24"/>
      <c r="B20" s="25"/>
      <c r="C20" s="25"/>
    </row>
    <row r="21" spans="1:3" x14ac:dyDescent="0.25">
      <c r="A21" s="24" t="s">
        <v>8391</v>
      </c>
      <c r="B21" s="25">
        <f>AVERAGE('Successful U.S. Photobooks'!E:E)</f>
        <v>16550.925645161289</v>
      </c>
      <c r="C21" s="25">
        <f>AVERAGE('Failed U.S. Photobooks'!E:E)</f>
        <v>4461.6611764705876</v>
      </c>
    </row>
    <row r="22" spans="1:3" x14ac:dyDescent="0.25">
      <c r="A22" s="24" t="s">
        <v>8392</v>
      </c>
      <c r="B22" s="25">
        <f>MEDIAN('Successful U.S. Photobooks'!E:E)</f>
        <v>13281.5</v>
      </c>
      <c r="C22" s="25">
        <f>MEDIAN('Failed U.S. Photobooks'!E:E)</f>
        <v>1932.5</v>
      </c>
    </row>
    <row r="23" spans="1:3" x14ac:dyDescent="0.25">
      <c r="A23" s="24"/>
      <c r="B23" s="25"/>
      <c r="C23" s="25"/>
    </row>
    <row r="25" spans="1:3" x14ac:dyDescent="0.25">
      <c r="A25" s="24" t="s">
        <v>8395</v>
      </c>
      <c r="B25" s="24" t="s">
        <v>8387</v>
      </c>
      <c r="C25" s="24" t="s">
        <v>8388</v>
      </c>
    </row>
    <row r="26" spans="1:3" x14ac:dyDescent="0.25">
      <c r="A26" s="24" t="s">
        <v>8389</v>
      </c>
      <c r="B26" s="25">
        <f>AVERAGE('Successful U.S Indie Rock'!D:D)</f>
        <v>4414.2280434782606</v>
      </c>
      <c r="C26" s="25">
        <f>AVERAGE('Failed U.S Indie Rock'!D:D)</f>
        <v>5289</v>
      </c>
    </row>
    <row r="27" spans="1:3" x14ac:dyDescent="0.25">
      <c r="A27" s="24" t="s">
        <v>8390</v>
      </c>
      <c r="B27" s="25">
        <f>MEDIAN('Successful U.S Indie Rock'!D:D)</f>
        <v>2500</v>
      </c>
      <c r="C27" s="25">
        <f>MEDIAN('Failed U.S Indie Rock'!D:D)</f>
        <v>3000</v>
      </c>
    </row>
    <row r="28" spans="1:3" x14ac:dyDescent="0.25">
      <c r="A28" s="24"/>
      <c r="B28" s="25"/>
      <c r="C28" s="25"/>
    </row>
    <row r="29" spans="1:3" x14ac:dyDescent="0.25">
      <c r="A29" s="24" t="s">
        <v>8391</v>
      </c>
      <c r="B29" s="25">
        <f>AVERAGE('Successful U.S Indie Rock'!E:E)</f>
        <v>5485.891449275362</v>
      </c>
      <c r="C29" s="25">
        <f>AVERAGE('Failed U.S Indie Rock'!E:E)</f>
        <v>1023.116</v>
      </c>
    </row>
    <row r="30" spans="1:3" x14ac:dyDescent="0.25">
      <c r="A30" s="24" t="s">
        <v>8392</v>
      </c>
      <c r="B30" s="25">
        <f>MEDIAN('Successful U.S Indie Rock'!E:E)</f>
        <v>2832.4</v>
      </c>
      <c r="C30" s="25">
        <f>MEDIAN('Failed U.S Indie Rock'!E:E)</f>
        <v>202.5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C6" sqref="C6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22.140625" bestFit="1" customWidth="1"/>
    <col min="7" max="7" width="23.28515625" bestFit="1" customWidth="1"/>
    <col min="8" max="8" width="14.7109375" bestFit="1" customWidth="1"/>
    <col min="9" max="9" width="12.85546875" bestFit="1" customWidth="1"/>
    <col min="10" max="10" width="13.7109375" bestFit="1" customWidth="1"/>
    <col min="11" max="11" width="19.5703125" bestFit="1" customWidth="1"/>
    <col min="12" max="12" width="23.140625" bestFit="1" customWidth="1"/>
    <col min="13" max="13" width="19.28515625" customWidth="1"/>
    <col min="14" max="14" width="14.42578125" bestFit="1" customWidth="1"/>
    <col min="15" max="15" width="19.28515625" bestFit="1" customWidth="1"/>
    <col min="16" max="16" width="13.85546875" bestFit="1" customWidth="1"/>
    <col min="17" max="17" width="29.85546875" bestFit="1" customWidth="1"/>
    <col min="18" max="18" width="20.28515625" bestFit="1" customWidth="1"/>
    <col min="19" max="19" width="17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2" t="s">
        <v>8304</v>
      </c>
      <c r="G1" s="7" t="s">
        <v>8303</v>
      </c>
      <c r="H1" s="1" t="s">
        <v>8301</v>
      </c>
      <c r="I1" s="1" t="s">
        <v>8221</v>
      </c>
      <c r="J1" s="1" t="s">
        <v>8243</v>
      </c>
      <c r="K1" s="19" t="s">
        <v>8366</v>
      </c>
      <c r="L1" s="1" t="s">
        <v>8367</v>
      </c>
      <c r="M1" s="21" t="s">
        <v>8365</v>
      </c>
      <c r="N1" s="1" t="s">
        <v>8257</v>
      </c>
      <c r="O1" s="1" t="s">
        <v>8258</v>
      </c>
      <c r="P1" s="1" t="s">
        <v>8259</v>
      </c>
      <c r="Q1" s="1" t="s">
        <v>8302</v>
      </c>
      <c r="R1" s="14" t="s">
        <v>8357</v>
      </c>
      <c r="S1" s="1" t="s">
        <v>8356</v>
      </c>
    </row>
    <row r="2" spans="1:19" ht="60" x14ac:dyDescent="0.25">
      <c r="A2">
        <v>521</v>
      </c>
      <c r="B2" s="3" t="s">
        <v>522</v>
      </c>
      <c r="C2" s="3" t="s">
        <v>4630</v>
      </c>
      <c r="D2" s="6">
        <v>5000</v>
      </c>
      <c r="E2" s="8">
        <v>5232</v>
      </c>
      <c r="F2" s="13">
        <f>IFERROR(ROUND(E2/Q2,2),0)</f>
        <v>0</v>
      </c>
      <c r="G2" s="10">
        <f>ROUND(E2/D2,2)</f>
        <v>1.05</v>
      </c>
      <c r="H2" s="9" t="s">
        <v>8217</v>
      </c>
      <c r="I2" t="s">
        <v>8222</v>
      </c>
      <c r="J2" t="s">
        <v>8244</v>
      </c>
      <c r="K2" s="20" t="e">
        <f>(((I2/60)/60)/24)+DATE(1970,1,1)</f>
        <v>#VALUE!</v>
      </c>
      <c r="L2" s="20" t="e">
        <f>(((J2/60)/60)/24)+DATE(1970,1,1)</f>
        <v>#VALUE!</v>
      </c>
      <c r="M2" s="22" t="e">
        <f>K2-L2</f>
        <v>#VALUE!</v>
      </c>
      <c r="N2" t="b">
        <v>0</v>
      </c>
      <c r="O2">
        <v>56</v>
      </c>
      <c r="P2" t="b">
        <v>1</v>
      </c>
      <c r="Q2" t="s">
        <v>8266</v>
      </c>
      <c r="R2" s="15" t="s">
        <v>8313</v>
      </c>
      <c r="S2" s="15" t="s">
        <v>8314</v>
      </c>
    </row>
    <row r="3" spans="1:19" ht="45" x14ac:dyDescent="0.25">
      <c r="A3">
        <v>522</v>
      </c>
      <c r="B3" s="3" t="s">
        <v>523</v>
      </c>
      <c r="C3" s="3" t="s">
        <v>4631</v>
      </c>
      <c r="D3" s="6">
        <v>3000</v>
      </c>
      <c r="E3" s="8">
        <v>3440</v>
      </c>
      <c r="F3" s="13">
        <f>IFERROR(ROUND(E3/Q3,2),0)</f>
        <v>0</v>
      </c>
      <c r="G3" s="10">
        <f>ROUND(E3/D3,2)</f>
        <v>1.1499999999999999</v>
      </c>
      <c r="H3" s="9" t="s">
        <v>8217</v>
      </c>
      <c r="I3" t="s">
        <v>8222</v>
      </c>
      <c r="J3" t="s">
        <v>8244</v>
      </c>
      <c r="K3" s="20" t="e">
        <f>(((I3/60)/60)/24)+DATE(1970,1,1)</f>
        <v>#VALUE!</v>
      </c>
      <c r="L3" s="20" t="e">
        <f>(((J3/60)/60)/24)+DATE(1970,1,1)</f>
        <v>#VALUE!</v>
      </c>
      <c r="M3" s="22" t="e">
        <f>K3-L3</f>
        <v>#VALUE!</v>
      </c>
      <c r="N3" t="b">
        <v>0</v>
      </c>
      <c r="O3">
        <v>31</v>
      </c>
      <c r="P3" t="b">
        <v>1</v>
      </c>
      <c r="Q3" t="s">
        <v>8266</v>
      </c>
      <c r="R3" s="15" t="s">
        <v>8313</v>
      </c>
      <c r="S3" s="15" t="s">
        <v>8314</v>
      </c>
    </row>
    <row r="4" spans="1:19" ht="60" x14ac:dyDescent="0.25">
      <c r="A4">
        <v>523</v>
      </c>
      <c r="B4" s="3" t="s">
        <v>524</v>
      </c>
      <c r="C4" s="3" t="s">
        <v>4632</v>
      </c>
      <c r="D4" s="6">
        <v>5000</v>
      </c>
      <c r="E4" s="8">
        <v>6030</v>
      </c>
      <c r="F4" s="13">
        <f>IFERROR(ROUND(E4/Q4,2),0)</f>
        <v>0</v>
      </c>
      <c r="G4" s="10">
        <f>ROUND(E4/D4,2)</f>
        <v>1.21</v>
      </c>
      <c r="H4" s="9" t="s">
        <v>8217</v>
      </c>
      <c r="I4" t="s">
        <v>8222</v>
      </c>
      <c r="J4" t="s">
        <v>8244</v>
      </c>
      <c r="K4" s="20" t="e">
        <f>(((I4/60)/60)/24)+DATE(1970,1,1)</f>
        <v>#VALUE!</v>
      </c>
      <c r="L4" s="20" t="e">
        <f>(((J4/60)/60)/24)+DATE(1970,1,1)</f>
        <v>#VALUE!</v>
      </c>
      <c r="M4" s="22" t="e">
        <f>K4-L4</f>
        <v>#VALUE!</v>
      </c>
      <c r="N4" t="b">
        <v>0</v>
      </c>
      <c r="O4">
        <v>84</v>
      </c>
      <c r="P4" t="b">
        <v>1</v>
      </c>
      <c r="Q4" t="s">
        <v>8266</v>
      </c>
      <c r="R4" s="15" t="s">
        <v>8313</v>
      </c>
      <c r="S4" s="15" t="s">
        <v>8314</v>
      </c>
    </row>
    <row r="5" spans="1:19" ht="60" x14ac:dyDescent="0.25">
      <c r="A5">
        <v>525</v>
      </c>
      <c r="B5" s="3" t="s">
        <v>526</v>
      </c>
      <c r="C5" s="3" t="s">
        <v>4634</v>
      </c>
      <c r="D5" s="6">
        <v>12000</v>
      </c>
      <c r="E5" s="8">
        <v>12000</v>
      </c>
      <c r="F5" s="13">
        <f>IFERROR(ROUND(E5/Q5,2),0)</f>
        <v>0</v>
      </c>
      <c r="G5" s="10">
        <f>ROUND(E5/D5,2)</f>
        <v>1</v>
      </c>
      <c r="H5" s="9" t="s">
        <v>8217</v>
      </c>
      <c r="I5" t="s">
        <v>8222</v>
      </c>
      <c r="J5" t="s">
        <v>8244</v>
      </c>
      <c r="K5" s="20" t="e">
        <f>(((I5/60)/60)/24)+DATE(1970,1,1)</f>
        <v>#VALUE!</v>
      </c>
      <c r="L5" s="20" t="e">
        <f>(((J5/60)/60)/24)+DATE(1970,1,1)</f>
        <v>#VALUE!</v>
      </c>
      <c r="M5" s="22" t="e">
        <f>K5-L5</f>
        <v>#VALUE!</v>
      </c>
      <c r="N5" t="b">
        <v>0</v>
      </c>
      <c r="O5">
        <v>12</v>
      </c>
      <c r="P5" t="b">
        <v>1</v>
      </c>
      <c r="Q5" t="s">
        <v>8266</v>
      </c>
      <c r="R5" s="15" t="s">
        <v>8313</v>
      </c>
      <c r="S5" s="15" t="s">
        <v>8314</v>
      </c>
    </row>
    <row r="6" spans="1:19" ht="60" x14ac:dyDescent="0.25">
      <c r="A6">
        <v>527</v>
      </c>
      <c r="B6" s="3" t="s">
        <v>528</v>
      </c>
      <c r="C6" s="3" t="s">
        <v>4636</v>
      </c>
      <c r="D6" s="6">
        <v>10000</v>
      </c>
      <c r="E6" s="8">
        <v>10085</v>
      </c>
      <c r="F6" s="13">
        <f>IFERROR(ROUND(E6/Q6,2),0)</f>
        <v>0</v>
      </c>
      <c r="G6" s="10">
        <f>ROUND(E6/D6,2)</f>
        <v>1.01</v>
      </c>
      <c r="H6" s="9" t="s">
        <v>8217</v>
      </c>
      <c r="I6" t="s">
        <v>8222</v>
      </c>
      <c r="J6" t="s">
        <v>8244</v>
      </c>
      <c r="K6" s="20" t="e">
        <f>(((I6/60)/60)/24)+DATE(1970,1,1)</f>
        <v>#VALUE!</v>
      </c>
      <c r="L6" s="20" t="e">
        <f>(((J6/60)/60)/24)+DATE(1970,1,1)</f>
        <v>#VALUE!</v>
      </c>
      <c r="M6" s="22" t="e">
        <f>K6-L6</f>
        <v>#VALUE!</v>
      </c>
      <c r="N6" t="b">
        <v>0</v>
      </c>
      <c r="O6">
        <v>158</v>
      </c>
      <c r="P6" t="b">
        <v>1</v>
      </c>
      <c r="Q6" t="s">
        <v>8266</v>
      </c>
      <c r="R6" s="15" t="s">
        <v>8313</v>
      </c>
      <c r="S6" s="15" t="s">
        <v>8314</v>
      </c>
    </row>
    <row r="7" spans="1:19" ht="30" x14ac:dyDescent="0.25">
      <c r="A7">
        <v>528</v>
      </c>
      <c r="B7" s="3" t="s">
        <v>529</v>
      </c>
      <c r="C7" s="3" t="s">
        <v>4637</v>
      </c>
      <c r="D7" s="6">
        <v>1150</v>
      </c>
      <c r="E7" s="8">
        <v>1330</v>
      </c>
      <c r="F7" s="13">
        <f>IFERROR(ROUND(E7/Q7,2),0)</f>
        <v>0</v>
      </c>
      <c r="G7" s="10">
        <f>ROUND(E7/D7,2)</f>
        <v>1.1599999999999999</v>
      </c>
      <c r="H7" s="9" t="s">
        <v>8217</v>
      </c>
      <c r="I7" t="s">
        <v>8222</v>
      </c>
      <c r="J7" t="s">
        <v>8244</v>
      </c>
      <c r="K7" s="20" t="e">
        <f>(((I7/60)/60)/24)+DATE(1970,1,1)</f>
        <v>#VALUE!</v>
      </c>
      <c r="L7" s="20" t="e">
        <f>(((J7/60)/60)/24)+DATE(1970,1,1)</f>
        <v>#VALUE!</v>
      </c>
      <c r="M7" s="22" t="e">
        <f>K7-L7</f>
        <v>#VALUE!</v>
      </c>
      <c r="N7" t="b">
        <v>0</v>
      </c>
      <c r="O7">
        <v>30</v>
      </c>
      <c r="P7" t="b">
        <v>1</v>
      </c>
      <c r="Q7" t="s">
        <v>8266</v>
      </c>
      <c r="R7" s="15" t="s">
        <v>8313</v>
      </c>
      <c r="S7" s="15" t="s">
        <v>8314</v>
      </c>
    </row>
    <row r="8" spans="1:19" ht="60" x14ac:dyDescent="0.25">
      <c r="A8">
        <v>530</v>
      </c>
      <c r="B8" s="3" t="s">
        <v>531</v>
      </c>
      <c r="C8" s="3" t="s">
        <v>4639</v>
      </c>
      <c r="D8" s="6">
        <v>3405</v>
      </c>
      <c r="E8" s="8">
        <v>3670</v>
      </c>
      <c r="F8" s="13">
        <f>IFERROR(ROUND(E8/Q8,2),0)</f>
        <v>0</v>
      </c>
      <c r="G8" s="10">
        <f>ROUND(E8/D8,2)</f>
        <v>1.08</v>
      </c>
      <c r="H8" s="9" t="s">
        <v>8217</v>
      </c>
      <c r="I8" t="s">
        <v>8222</v>
      </c>
      <c r="J8" t="s">
        <v>8244</v>
      </c>
      <c r="K8" s="20" t="e">
        <f>(((I8/60)/60)/24)+DATE(1970,1,1)</f>
        <v>#VALUE!</v>
      </c>
      <c r="L8" s="20" t="e">
        <f>(((J8/60)/60)/24)+DATE(1970,1,1)</f>
        <v>#VALUE!</v>
      </c>
      <c r="M8" s="22" t="e">
        <f>K8-L8</f>
        <v>#VALUE!</v>
      </c>
      <c r="N8" t="b">
        <v>0</v>
      </c>
      <c r="O8">
        <v>29</v>
      </c>
      <c r="P8" t="b">
        <v>1</v>
      </c>
      <c r="Q8" t="s">
        <v>8266</v>
      </c>
      <c r="R8" s="15" t="s">
        <v>8313</v>
      </c>
      <c r="S8" s="15" t="s">
        <v>8314</v>
      </c>
    </row>
    <row r="9" spans="1:19" ht="60" x14ac:dyDescent="0.25">
      <c r="A9">
        <v>531</v>
      </c>
      <c r="B9" s="3" t="s">
        <v>532</v>
      </c>
      <c r="C9" s="3" t="s">
        <v>4640</v>
      </c>
      <c r="D9" s="6">
        <v>4000</v>
      </c>
      <c r="E9" s="8">
        <v>4000</v>
      </c>
      <c r="F9" s="13">
        <f>IFERROR(ROUND(E9/Q9,2),0)</f>
        <v>0</v>
      </c>
      <c r="G9" s="10">
        <f>ROUND(E9/D9,2)</f>
        <v>1</v>
      </c>
      <c r="H9" s="9" t="s">
        <v>8217</v>
      </c>
      <c r="I9" t="s">
        <v>8222</v>
      </c>
      <c r="J9" t="s">
        <v>8244</v>
      </c>
      <c r="K9" s="20" t="e">
        <f>(((I9/60)/60)/24)+DATE(1970,1,1)</f>
        <v>#VALUE!</v>
      </c>
      <c r="L9" s="20" t="e">
        <f>(((J9/60)/60)/24)+DATE(1970,1,1)</f>
        <v>#VALUE!</v>
      </c>
      <c r="M9" s="22" t="e">
        <f>K9-L9</f>
        <v>#VALUE!</v>
      </c>
      <c r="N9" t="b">
        <v>0</v>
      </c>
      <c r="O9">
        <v>31</v>
      </c>
      <c r="P9" t="b">
        <v>1</v>
      </c>
      <c r="Q9" t="s">
        <v>8266</v>
      </c>
      <c r="R9" s="15" t="s">
        <v>8313</v>
      </c>
      <c r="S9" s="15" t="s">
        <v>8314</v>
      </c>
    </row>
    <row r="10" spans="1:19" ht="60" x14ac:dyDescent="0.25">
      <c r="A10">
        <v>532</v>
      </c>
      <c r="B10" s="3" t="s">
        <v>533</v>
      </c>
      <c r="C10" s="3" t="s">
        <v>4641</v>
      </c>
      <c r="D10" s="6">
        <v>10000</v>
      </c>
      <c r="E10" s="8">
        <v>12325</v>
      </c>
      <c r="F10" s="13">
        <f>IFERROR(ROUND(E10/Q10,2),0)</f>
        <v>0</v>
      </c>
      <c r="G10" s="10">
        <f>ROUND(E10/D10,2)</f>
        <v>1.23</v>
      </c>
      <c r="H10" s="9" t="s">
        <v>8217</v>
      </c>
      <c r="I10" t="s">
        <v>8222</v>
      </c>
      <c r="J10" t="s">
        <v>8244</v>
      </c>
      <c r="K10" s="20" t="e">
        <f>(((I10/60)/60)/24)+DATE(1970,1,1)</f>
        <v>#VALUE!</v>
      </c>
      <c r="L10" s="20" t="e">
        <f>(((J10/60)/60)/24)+DATE(1970,1,1)</f>
        <v>#VALUE!</v>
      </c>
      <c r="M10" s="22" t="e">
        <f>K10-L10</f>
        <v>#VALUE!</v>
      </c>
      <c r="N10" t="b">
        <v>0</v>
      </c>
      <c r="O10">
        <v>173</v>
      </c>
      <c r="P10" t="b">
        <v>1</v>
      </c>
      <c r="Q10" t="s">
        <v>8266</v>
      </c>
      <c r="R10" s="15" t="s">
        <v>8313</v>
      </c>
      <c r="S10" s="15" t="s">
        <v>8314</v>
      </c>
    </row>
    <row r="11" spans="1:19" ht="60" x14ac:dyDescent="0.25">
      <c r="A11">
        <v>537</v>
      </c>
      <c r="B11" s="3" t="s">
        <v>538</v>
      </c>
      <c r="C11" s="3" t="s">
        <v>4646</v>
      </c>
      <c r="D11" s="6">
        <v>2000</v>
      </c>
      <c r="E11" s="8">
        <v>2410</v>
      </c>
      <c r="F11" s="13">
        <f>IFERROR(ROUND(E11/Q11,2),0)</f>
        <v>0</v>
      </c>
      <c r="G11" s="10">
        <f>ROUND(E11/D11,2)</f>
        <v>1.21</v>
      </c>
      <c r="H11" s="9" t="s">
        <v>8217</v>
      </c>
      <c r="I11" t="s">
        <v>8222</v>
      </c>
      <c r="J11" t="s">
        <v>8244</v>
      </c>
      <c r="K11" s="20" t="e">
        <f>(((I11/60)/60)/24)+DATE(1970,1,1)</f>
        <v>#VALUE!</v>
      </c>
      <c r="L11" s="20" t="e">
        <f>(((J11/60)/60)/24)+DATE(1970,1,1)</f>
        <v>#VALUE!</v>
      </c>
      <c r="M11" s="22" t="e">
        <f>K11-L11</f>
        <v>#VALUE!</v>
      </c>
      <c r="N11" t="b">
        <v>0</v>
      </c>
      <c r="O11">
        <v>59</v>
      </c>
      <c r="P11" t="b">
        <v>1</v>
      </c>
      <c r="Q11" t="s">
        <v>8266</v>
      </c>
      <c r="R11" s="15" t="s">
        <v>8313</v>
      </c>
      <c r="S11" s="15" t="s">
        <v>8314</v>
      </c>
    </row>
    <row r="12" spans="1:19" ht="60" x14ac:dyDescent="0.25">
      <c r="A12">
        <v>538</v>
      </c>
      <c r="B12" s="3" t="s">
        <v>539</v>
      </c>
      <c r="C12" s="3" t="s">
        <v>4647</v>
      </c>
      <c r="D12" s="6">
        <v>5000</v>
      </c>
      <c r="E12" s="8">
        <v>15121</v>
      </c>
      <c r="F12" s="13">
        <f>IFERROR(ROUND(E12/Q12,2),0)</f>
        <v>0</v>
      </c>
      <c r="G12" s="10">
        <f>ROUND(E12/D12,2)</f>
        <v>3.02</v>
      </c>
      <c r="H12" s="9" t="s">
        <v>8217</v>
      </c>
      <c r="I12" t="s">
        <v>8222</v>
      </c>
      <c r="J12" t="s">
        <v>8244</v>
      </c>
      <c r="K12" s="20" t="e">
        <f>(((I12/60)/60)/24)+DATE(1970,1,1)</f>
        <v>#VALUE!</v>
      </c>
      <c r="L12" s="20" t="e">
        <f>(((J12/60)/60)/24)+DATE(1970,1,1)</f>
        <v>#VALUE!</v>
      </c>
      <c r="M12" s="22" t="e">
        <f>K12-L12</f>
        <v>#VALUE!</v>
      </c>
      <c r="N12" t="b">
        <v>0</v>
      </c>
      <c r="O12">
        <v>60</v>
      </c>
      <c r="P12" t="b">
        <v>1</v>
      </c>
      <c r="Q12" t="s">
        <v>8266</v>
      </c>
      <c r="R12" s="15" t="s">
        <v>8313</v>
      </c>
      <c r="S12" s="15" t="s">
        <v>8314</v>
      </c>
    </row>
    <row r="13" spans="1:19" ht="60" x14ac:dyDescent="0.25">
      <c r="A13">
        <v>1284</v>
      </c>
      <c r="B13" s="3" t="s">
        <v>1285</v>
      </c>
      <c r="C13" s="3" t="s">
        <v>5393</v>
      </c>
      <c r="D13" s="6">
        <v>2000</v>
      </c>
      <c r="E13" s="8">
        <v>2020</v>
      </c>
      <c r="F13" s="13">
        <f>IFERROR(ROUND(E13/Q13,2),0)</f>
        <v>0</v>
      </c>
      <c r="G13" s="10">
        <f>ROUND(E13/D13,2)</f>
        <v>1.01</v>
      </c>
      <c r="H13" s="9" t="s">
        <v>8217</v>
      </c>
      <c r="I13" t="s">
        <v>8222</v>
      </c>
      <c r="J13" t="s">
        <v>8244</v>
      </c>
      <c r="K13" s="20" t="e">
        <f>(((I13/60)/60)/24)+DATE(1970,1,1)</f>
        <v>#VALUE!</v>
      </c>
      <c r="L13" s="20" t="e">
        <f>(((J13/60)/60)/24)+DATE(1970,1,1)</f>
        <v>#VALUE!</v>
      </c>
      <c r="M13" s="22" t="e">
        <f>K13-L13</f>
        <v>#VALUE!</v>
      </c>
      <c r="N13" t="b">
        <v>0</v>
      </c>
      <c r="O13">
        <v>31</v>
      </c>
      <c r="P13" t="b">
        <v>1</v>
      </c>
      <c r="Q13" t="s">
        <v>8266</v>
      </c>
      <c r="R13" s="15" t="s">
        <v>8313</v>
      </c>
      <c r="S13" s="15" t="s">
        <v>8314</v>
      </c>
    </row>
    <row r="14" spans="1:19" ht="60" x14ac:dyDescent="0.25">
      <c r="A14">
        <v>1288</v>
      </c>
      <c r="B14" s="3" t="s">
        <v>1289</v>
      </c>
      <c r="C14" s="3" t="s">
        <v>5397</v>
      </c>
      <c r="D14" s="6">
        <v>4000</v>
      </c>
      <c r="E14" s="8">
        <v>4018</v>
      </c>
      <c r="F14" s="13">
        <f>IFERROR(ROUND(E14/Q14,2),0)</f>
        <v>0</v>
      </c>
      <c r="G14" s="10">
        <f>ROUND(E14/D14,2)</f>
        <v>1</v>
      </c>
      <c r="H14" s="9" t="s">
        <v>8217</v>
      </c>
      <c r="I14" t="s">
        <v>8222</v>
      </c>
      <c r="J14" t="s">
        <v>8244</v>
      </c>
      <c r="K14" s="20" t="e">
        <f>(((I14/60)/60)/24)+DATE(1970,1,1)</f>
        <v>#VALUE!</v>
      </c>
      <c r="L14" s="20" t="e">
        <f>(((J14/60)/60)/24)+DATE(1970,1,1)</f>
        <v>#VALUE!</v>
      </c>
      <c r="M14" s="22" t="e">
        <f>K14-L14</f>
        <v>#VALUE!</v>
      </c>
      <c r="N14" t="b">
        <v>0</v>
      </c>
      <c r="O14">
        <v>61</v>
      </c>
      <c r="P14" t="b">
        <v>1</v>
      </c>
      <c r="Q14" t="s">
        <v>8266</v>
      </c>
      <c r="R14" s="15" t="s">
        <v>8313</v>
      </c>
      <c r="S14" s="15" t="s">
        <v>8314</v>
      </c>
    </row>
    <row r="15" spans="1:19" ht="45" x14ac:dyDescent="0.25">
      <c r="A15">
        <v>1289</v>
      </c>
      <c r="B15" s="3" t="s">
        <v>1290</v>
      </c>
      <c r="C15" s="3" t="s">
        <v>5398</v>
      </c>
      <c r="D15" s="6">
        <v>1500</v>
      </c>
      <c r="E15" s="8">
        <v>1876</v>
      </c>
      <c r="F15" s="13">
        <f>IFERROR(ROUND(E15/Q15,2),0)</f>
        <v>0</v>
      </c>
      <c r="G15" s="10">
        <f>ROUND(E15/D15,2)</f>
        <v>1.25</v>
      </c>
      <c r="H15" s="9" t="s">
        <v>8217</v>
      </c>
      <c r="I15" t="s">
        <v>8222</v>
      </c>
      <c r="J15" t="s">
        <v>8244</v>
      </c>
      <c r="K15" s="20" t="e">
        <f>(((I15/60)/60)/24)+DATE(1970,1,1)</f>
        <v>#VALUE!</v>
      </c>
      <c r="L15" s="20" t="e">
        <f>(((J15/60)/60)/24)+DATE(1970,1,1)</f>
        <v>#VALUE!</v>
      </c>
      <c r="M15" s="22" t="e">
        <f>K15-L15</f>
        <v>#VALUE!</v>
      </c>
      <c r="N15" t="b">
        <v>0</v>
      </c>
      <c r="O15">
        <v>52</v>
      </c>
      <c r="P15" t="b">
        <v>1</v>
      </c>
      <c r="Q15" t="s">
        <v>8266</v>
      </c>
      <c r="R15" s="15" t="s">
        <v>8313</v>
      </c>
      <c r="S15" s="15" t="s">
        <v>8314</v>
      </c>
    </row>
    <row r="16" spans="1:19" ht="30" x14ac:dyDescent="0.25">
      <c r="A16">
        <v>1290</v>
      </c>
      <c r="B16" s="3" t="s">
        <v>1291</v>
      </c>
      <c r="C16" s="3" t="s">
        <v>5399</v>
      </c>
      <c r="D16" s="6">
        <v>3500</v>
      </c>
      <c r="E16" s="8">
        <v>3800</v>
      </c>
      <c r="F16" s="13">
        <f>IFERROR(ROUND(E16/Q16,2),0)</f>
        <v>0</v>
      </c>
      <c r="G16" s="10">
        <f>ROUND(E16/D16,2)</f>
        <v>1.0900000000000001</v>
      </c>
      <c r="H16" s="9" t="s">
        <v>8217</v>
      </c>
      <c r="I16" t="s">
        <v>8222</v>
      </c>
      <c r="J16" t="s">
        <v>8244</v>
      </c>
      <c r="K16" s="20" t="e">
        <f>(((I16/60)/60)/24)+DATE(1970,1,1)</f>
        <v>#VALUE!</v>
      </c>
      <c r="L16" s="20" t="e">
        <f>(((J16/60)/60)/24)+DATE(1970,1,1)</f>
        <v>#VALUE!</v>
      </c>
      <c r="M16" s="22" t="e">
        <f>K16-L16</f>
        <v>#VALUE!</v>
      </c>
      <c r="N16" t="b">
        <v>0</v>
      </c>
      <c r="O16">
        <v>86</v>
      </c>
      <c r="P16" t="b">
        <v>1</v>
      </c>
      <c r="Q16" t="s">
        <v>8266</v>
      </c>
      <c r="R16" s="15" t="s">
        <v>8313</v>
      </c>
      <c r="S16" s="15" t="s">
        <v>8314</v>
      </c>
    </row>
    <row r="17" spans="1:19" ht="60" x14ac:dyDescent="0.25">
      <c r="A17">
        <v>1291</v>
      </c>
      <c r="B17" s="3" t="s">
        <v>1292</v>
      </c>
      <c r="C17" s="3" t="s">
        <v>5400</v>
      </c>
      <c r="D17" s="6">
        <v>3000</v>
      </c>
      <c r="E17" s="8">
        <v>4371</v>
      </c>
      <c r="F17" s="13">
        <f>IFERROR(ROUND(E17/Q17,2),0)</f>
        <v>0</v>
      </c>
      <c r="G17" s="10">
        <f>ROUND(E17/D17,2)</f>
        <v>1.46</v>
      </c>
      <c r="H17" s="9" t="s">
        <v>8217</v>
      </c>
      <c r="I17" t="s">
        <v>8222</v>
      </c>
      <c r="J17" t="s">
        <v>8244</v>
      </c>
      <c r="K17" s="20" t="e">
        <f>(((I17/60)/60)/24)+DATE(1970,1,1)</f>
        <v>#VALUE!</v>
      </c>
      <c r="L17" s="20" t="e">
        <f>(((J17/60)/60)/24)+DATE(1970,1,1)</f>
        <v>#VALUE!</v>
      </c>
      <c r="M17" s="22" t="e">
        <f>K17-L17</f>
        <v>#VALUE!</v>
      </c>
      <c r="N17" t="b">
        <v>0</v>
      </c>
      <c r="O17">
        <v>42</v>
      </c>
      <c r="P17" t="b">
        <v>1</v>
      </c>
      <c r="Q17" t="s">
        <v>8266</v>
      </c>
      <c r="R17" s="15" t="s">
        <v>8313</v>
      </c>
      <c r="S17" s="15" t="s">
        <v>8314</v>
      </c>
    </row>
    <row r="18" spans="1:19" ht="60" x14ac:dyDescent="0.25">
      <c r="A18">
        <v>1293</v>
      </c>
      <c r="B18" s="3" t="s">
        <v>1294</v>
      </c>
      <c r="C18" s="3" t="s">
        <v>5402</v>
      </c>
      <c r="D18" s="6">
        <v>15000</v>
      </c>
      <c r="E18" s="8">
        <v>15335</v>
      </c>
      <c r="F18" s="13">
        <f>IFERROR(ROUND(E18/Q18,2),0)</f>
        <v>0</v>
      </c>
      <c r="G18" s="10">
        <f>ROUND(E18/D18,2)</f>
        <v>1.02</v>
      </c>
      <c r="H18" s="9" t="s">
        <v>8217</v>
      </c>
      <c r="I18" t="s">
        <v>8222</v>
      </c>
      <c r="J18" t="s">
        <v>8244</v>
      </c>
      <c r="K18" s="20" t="e">
        <f>(((I18/60)/60)/24)+DATE(1970,1,1)</f>
        <v>#VALUE!</v>
      </c>
      <c r="L18" s="20" t="e">
        <f>(((J18/60)/60)/24)+DATE(1970,1,1)</f>
        <v>#VALUE!</v>
      </c>
      <c r="M18" s="22" t="e">
        <f>K18-L18</f>
        <v>#VALUE!</v>
      </c>
      <c r="N18" t="b">
        <v>0</v>
      </c>
      <c r="O18">
        <v>120</v>
      </c>
      <c r="P18" t="b">
        <v>1</v>
      </c>
      <c r="Q18" t="s">
        <v>8266</v>
      </c>
      <c r="R18" s="15" t="s">
        <v>8313</v>
      </c>
      <c r="S18" s="15" t="s">
        <v>8314</v>
      </c>
    </row>
    <row r="19" spans="1:19" ht="60" x14ac:dyDescent="0.25">
      <c r="A19">
        <v>1297</v>
      </c>
      <c r="B19" s="3" t="s">
        <v>1298</v>
      </c>
      <c r="C19" s="3" t="s">
        <v>5406</v>
      </c>
      <c r="D19" s="6">
        <v>20000</v>
      </c>
      <c r="E19" s="8">
        <v>21905</v>
      </c>
      <c r="F19" s="13">
        <f>IFERROR(ROUND(E19/Q19,2),0)</f>
        <v>0</v>
      </c>
      <c r="G19" s="10">
        <f>ROUND(E19/D19,2)</f>
        <v>1.1000000000000001</v>
      </c>
      <c r="H19" s="9" t="s">
        <v>8217</v>
      </c>
      <c r="I19" t="s">
        <v>8222</v>
      </c>
      <c r="J19" t="s">
        <v>8244</v>
      </c>
      <c r="K19" s="20" t="e">
        <f>(((I19/60)/60)/24)+DATE(1970,1,1)</f>
        <v>#VALUE!</v>
      </c>
      <c r="L19" s="20" t="e">
        <f>(((J19/60)/60)/24)+DATE(1970,1,1)</f>
        <v>#VALUE!</v>
      </c>
      <c r="M19" s="22" t="e">
        <f>K19-L19</f>
        <v>#VALUE!</v>
      </c>
      <c r="N19" t="b">
        <v>0</v>
      </c>
      <c r="O19">
        <v>238</v>
      </c>
      <c r="P19" t="b">
        <v>1</v>
      </c>
      <c r="Q19" t="s">
        <v>8266</v>
      </c>
      <c r="R19" s="15" t="s">
        <v>8313</v>
      </c>
      <c r="S19" s="15" t="s">
        <v>8314</v>
      </c>
    </row>
    <row r="20" spans="1:19" ht="45" x14ac:dyDescent="0.25">
      <c r="A20">
        <v>1299</v>
      </c>
      <c r="B20" s="3" t="s">
        <v>1300</v>
      </c>
      <c r="C20" s="3" t="s">
        <v>5408</v>
      </c>
      <c r="D20" s="6">
        <v>3500</v>
      </c>
      <c r="E20" s="8">
        <v>4340</v>
      </c>
      <c r="F20" s="13">
        <f>IFERROR(ROUND(E20/Q20,2),0)</f>
        <v>0</v>
      </c>
      <c r="G20" s="10">
        <f>ROUND(E20/D20,2)</f>
        <v>1.24</v>
      </c>
      <c r="H20" s="9" t="s">
        <v>8217</v>
      </c>
      <c r="I20" t="s">
        <v>8222</v>
      </c>
      <c r="J20" t="s">
        <v>8244</v>
      </c>
      <c r="K20" s="20" t="e">
        <f>(((I20/60)/60)/24)+DATE(1970,1,1)</f>
        <v>#VALUE!</v>
      </c>
      <c r="L20" s="20" t="e">
        <f>(((J20/60)/60)/24)+DATE(1970,1,1)</f>
        <v>#VALUE!</v>
      </c>
      <c r="M20" s="22" t="e">
        <f>K20-L20</f>
        <v>#VALUE!</v>
      </c>
      <c r="N20" t="b">
        <v>0</v>
      </c>
      <c r="O20">
        <v>32</v>
      </c>
      <c r="P20" t="b">
        <v>1</v>
      </c>
      <c r="Q20" t="s">
        <v>8266</v>
      </c>
      <c r="R20" s="15" t="s">
        <v>8313</v>
      </c>
      <c r="S20" s="15" t="s">
        <v>8314</v>
      </c>
    </row>
    <row r="21" spans="1:19" ht="60" x14ac:dyDescent="0.25">
      <c r="A21">
        <v>1300</v>
      </c>
      <c r="B21" s="3" t="s">
        <v>1301</v>
      </c>
      <c r="C21" s="3" t="s">
        <v>5409</v>
      </c>
      <c r="D21" s="6">
        <v>3000</v>
      </c>
      <c r="E21" s="8">
        <v>4050</v>
      </c>
      <c r="F21" s="13">
        <f>IFERROR(ROUND(E21/Q21,2),0)</f>
        <v>0</v>
      </c>
      <c r="G21" s="10">
        <f>ROUND(E21/D21,2)</f>
        <v>1.35</v>
      </c>
      <c r="H21" s="9" t="s">
        <v>8217</v>
      </c>
      <c r="I21" t="s">
        <v>8222</v>
      </c>
      <c r="J21" t="s">
        <v>8244</v>
      </c>
      <c r="K21" s="20" t="e">
        <f>(((I21/60)/60)/24)+DATE(1970,1,1)</f>
        <v>#VALUE!</v>
      </c>
      <c r="L21" s="20" t="e">
        <f>(((J21/60)/60)/24)+DATE(1970,1,1)</f>
        <v>#VALUE!</v>
      </c>
      <c r="M21" s="22" t="e">
        <f>K21-L21</f>
        <v>#VALUE!</v>
      </c>
      <c r="N21" t="b">
        <v>0</v>
      </c>
      <c r="O21">
        <v>24</v>
      </c>
      <c r="P21" t="b">
        <v>1</v>
      </c>
      <c r="Q21" t="s">
        <v>8266</v>
      </c>
      <c r="R21" s="15" t="s">
        <v>8313</v>
      </c>
      <c r="S21" s="15" t="s">
        <v>8314</v>
      </c>
    </row>
    <row r="22" spans="1:19" ht="60" x14ac:dyDescent="0.25">
      <c r="A22">
        <v>1301</v>
      </c>
      <c r="B22" s="3" t="s">
        <v>1302</v>
      </c>
      <c r="C22" s="3" t="s">
        <v>5410</v>
      </c>
      <c r="D22" s="6">
        <v>2000</v>
      </c>
      <c r="E22" s="8">
        <v>2055</v>
      </c>
      <c r="F22" s="13">
        <f>IFERROR(ROUND(E22/Q22,2),0)</f>
        <v>0</v>
      </c>
      <c r="G22" s="10">
        <f>ROUND(E22/D22,2)</f>
        <v>1.03</v>
      </c>
      <c r="H22" s="9" t="s">
        <v>8217</v>
      </c>
      <c r="I22" t="s">
        <v>8222</v>
      </c>
      <c r="J22" t="s">
        <v>8244</v>
      </c>
      <c r="K22" s="20" t="e">
        <f>(((I22/60)/60)/24)+DATE(1970,1,1)</f>
        <v>#VALUE!</v>
      </c>
      <c r="L22" s="20" t="e">
        <f>(((J22/60)/60)/24)+DATE(1970,1,1)</f>
        <v>#VALUE!</v>
      </c>
      <c r="M22" s="22" t="e">
        <f>K22-L22</f>
        <v>#VALUE!</v>
      </c>
      <c r="N22" t="b">
        <v>0</v>
      </c>
      <c r="O22">
        <v>29</v>
      </c>
      <c r="P22" t="b">
        <v>1</v>
      </c>
      <c r="Q22" t="s">
        <v>8266</v>
      </c>
      <c r="R22" s="15" t="s">
        <v>8313</v>
      </c>
      <c r="S22" s="15" t="s">
        <v>8314</v>
      </c>
    </row>
    <row r="23" spans="1:19" ht="45" x14ac:dyDescent="0.25">
      <c r="A23">
        <v>1302</v>
      </c>
      <c r="B23" s="3" t="s">
        <v>1303</v>
      </c>
      <c r="C23" s="3" t="s">
        <v>5411</v>
      </c>
      <c r="D23" s="6">
        <v>2500</v>
      </c>
      <c r="E23" s="8">
        <v>2500</v>
      </c>
      <c r="F23" s="13">
        <f>IFERROR(ROUND(E23/Q23,2),0)</f>
        <v>0</v>
      </c>
      <c r="G23" s="10">
        <f>ROUND(E23/D23,2)</f>
        <v>1</v>
      </c>
      <c r="H23" s="9" t="s">
        <v>8217</v>
      </c>
      <c r="I23" t="s">
        <v>8222</v>
      </c>
      <c r="J23" t="s">
        <v>8244</v>
      </c>
      <c r="K23" s="20" t="e">
        <f>(((I23/60)/60)/24)+DATE(1970,1,1)</f>
        <v>#VALUE!</v>
      </c>
      <c r="L23" s="20" t="e">
        <f>(((J23/60)/60)/24)+DATE(1970,1,1)</f>
        <v>#VALUE!</v>
      </c>
      <c r="M23" s="22" t="e">
        <f>K23-L23</f>
        <v>#VALUE!</v>
      </c>
      <c r="N23" t="b">
        <v>0</v>
      </c>
      <c r="O23">
        <v>50</v>
      </c>
      <c r="P23" t="b">
        <v>1</v>
      </c>
      <c r="Q23" t="s">
        <v>8266</v>
      </c>
      <c r="R23" s="15" t="s">
        <v>8313</v>
      </c>
      <c r="S23" s="15" t="s">
        <v>8314</v>
      </c>
    </row>
    <row r="24" spans="1:19" ht="45" x14ac:dyDescent="0.25">
      <c r="A24">
        <v>2781</v>
      </c>
      <c r="B24" s="3" t="s">
        <v>2781</v>
      </c>
      <c r="C24" s="3" t="s">
        <v>6890</v>
      </c>
      <c r="D24" s="6">
        <v>1250</v>
      </c>
      <c r="E24" s="8">
        <v>1316</v>
      </c>
      <c r="F24" s="13">
        <f>IFERROR(ROUND(E24/Q24,2),0)</f>
        <v>0</v>
      </c>
      <c r="G24" s="10">
        <f>ROUND(E24/D24,2)</f>
        <v>1.05</v>
      </c>
      <c r="H24" s="9" t="s">
        <v>8217</v>
      </c>
      <c r="I24" t="s">
        <v>8222</v>
      </c>
      <c r="J24" t="s">
        <v>8244</v>
      </c>
      <c r="K24" s="20" t="e">
        <f>(((I24/60)/60)/24)+DATE(1970,1,1)</f>
        <v>#VALUE!</v>
      </c>
      <c r="L24" s="20" t="e">
        <f>(((J24/60)/60)/24)+DATE(1970,1,1)</f>
        <v>#VALUE!</v>
      </c>
      <c r="M24" s="22" t="e">
        <f>K24-L24</f>
        <v>#VALUE!</v>
      </c>
      <c r="N24" t="b">
        <v>0</v>
      </c>
      <c r="O24">
        <v>28</v>
      </c>
      <c r="P24" t="b">
        <v>1</v>
      </c>
      <c r="Q24" t="s">
        <v>8266</v>
      </c>
      <c r="R24" s="15" t="s">
        <v>8313</v>
      </c>
      <c r="S24" s="15" t="s">
        <v>8314</v>
      </c>
    </row>
    <row r="25" spans="1:19" ht="45" x14ac:dyDescent="0.25">
      <c r="A25">
        <v>2782</v>
      </c>
      <c r="B25" s="3" t="s">
        <v>2782</v>
      </c>
      <c r="C25" s="3" t="s">
        <v>6891</v>
      </c>
      <c r="D25" s="6">
        <v>1000</v>
      </c>
      <c r="E25" s="8">
        <v>1200</v>
      </c>
      <c r="F25" s="13">
        <f>IFERROR(ROUND(E25/Q25,2),0)</f>
        <v>0</v>
      </c>
      <c r="G25" s="10">
        <f>ROUND(E25/D25,2)</f>
        <v>1.2</v>
      </c>
      <c r="H25" s="9" t="s">
        <v>8217</v>
      </c>
      <c r="I25" t="s">
        <v>8222</v>
      </c>
      <c r="J25" t="s">
        <v>8244</v>
      </c>
      <c r="K25" s="20" t="e">
        <f>(((I25/60)/60)/24)+DATE(1970,1,1)</f>
        <v>#VALUE!</v>
      </c>
      <c r="L25" s="20" t="e">
        <f>(((J25/60)/60)/24)+DATE(1970,1,1)</f>
        <v>#VALUE!</v>
      </c>
      <c r="M25" s="22" t="e">
        <f>K25-L25</f>
        <v>#VALUE!</v>
      </c>
      <c r="N25" t="b">
        <v>0</v>
      </c>
      <c r="O25">
        <v>18</v>
      </c>
      <c r="P25" t="b">
        <v>1</v>
      </c>
      <c r="Q25" t="s">
        <v>8266</v>
      </c>
      <c r="R25" s="15" t="s">
        <v>8313</v>
      </c>
      <c r="S25" s="15" t="s">
        <v>8314</v>
      </c>
    </row>
    <row r="26" spans="1:19" ht="45" x14ac:dyDescent="0.25">
      <c r="A26">
        <v>2784</v>
      </c>
      <c r="B26" s="3" t="s">
        <v>2784</v>
      </c>
      <c r="C26" s="3" t="s">
        <v>6893</v>
      </c>
      <c r="D26" s="6">
        <v>6000</v>
      </c>
      <c r="E26" s="8">
        <v>7140</v>
      </c>
      <c r="F26" s="13">
        <f>IFERROR(ROUND(E26/Q26,2),0)</f>
        <v>0</v>
      </c>
      <c r="G26" s="10">
        <f>ROUND(E26/D26,2)</f>
        <v>1.19</v>
      </c>
      <c r="H26" s="9" t="s">
        <v>8217</v>
      </c>
      <c r="I26" t="s">
        <v>8222</v>
      </c>
      <c r="J26" t="s">
        <v>8244</v>
      </c>
      <c r="K26" s="20" t="e">
        <f>(((I26/60)/60)/24)+DATE(1970,1,1)</f>
        <v>#VALUE!</v>
      </c>
      <c r="L26" s="20" t="e">
        <f>(((J26/60)/60)/24)+DATE(1970,1,1)</f>
        <v>#VALUE!</v>
      </c>
      <c r="M26" s="22" t="e">
        <f>K26-L26</f>
        <v>#VALUE!</v>
      </c>
      <c r="N26" t="b">
        <v>0</v>
      </c>
      <c r="O26">
        <v>108</v>
      </c>
      <c r="P26" t="b">
        <v>1</v>
      </c>
      <c r="Q26" t="s">
        <v>8266</v>
      </c>
      <c r="R26" s="15" t="s">
        <v>8313</v>
      </c>
      <c r="S26" s="15" t="s">
        <v>8314</v>
      </c>
    </row>
    <row r="27" spans="1:19" ht="45" x14ac:dyDescent="0.25">
      <c r="A27">
        <v>2785</v>
      </c>
      <c r="B27" s="3" t="s">
        <v>2785</v>
      </c>
      <c r="C27" s="3" t="s">
        <v>6894</v>
      </c>
      <c r="D27" s="6">
        <v>5000</v>
      </c>
      <c r="E27" s="8">
        <v>5234</v>
      </c>
      <c r="F27" s="13">
        <f>IFERROR(ROUND(E27/Q27,2),0)</f>
        <v>0</v>
      </c>
      <c r="G27" s="10">
        <f>ROUND(E27/D27,2)</f>
        <v>1.05</v>
      </c>
      <c r="H27" s="9" t="s">
        <v>8217</v>
      </c>
      <c r="I27" t="s">
        <v>8222</v>
      </c>
      <c r="J27" t="s">
        <v>8244</v>
      </c>
      <c r="K27" s="20" t="e">
        <f>(((I27/60)/60)/24)+DATE(1970,1,1)</f>
        <v>#VALUE!</v>
      </c>
      <c r="L27" s="20" t="e">
        <f>(((J27/60)/60)/24)+DATE(1970,1,1)</f>
        <v>#VALUE!</v>
      </c>
      <c r="M27" s="22" t="e">
        <f>K27-L27</f>
        <v>#VALUE!</v>
      </c>
      <c r="N27" t="b">
        <v>0</v>
      </c>
      <c r="O27">
        <v>142</v>
      </c>
      <c r="P27" t="b">
        <v>1</v>
      </c>
      <c r="Q27" t="s">
        <v>8266</v>
      </c>
      <c r="R27" s="15" t="s">
        <v>8313</v>
      </c>
      <c r="S27" s="15" t="s">
        <v>8314</v>
      </c>
    </row>
    <row r="28" spans="1:19" ht="60" x14ac:dyDescent="0.25">
      <c r="A28">
        <v>2787</v>
      </c>
      <c r="B28" s="3" t="s">
        <v>2787</v>
      </c>
      <c r="C28" s="3" t="s">
        <v>6896</v>
      </c>
      <c r="D28" s="6">
        <v>1000</v>
      </c>
      <c r="E28" s="8">
        <v>1197</v>
      </c>
      <c r="F28" s="13">
        <f>IFERROR(ROUND(E28/Q28,2),0)</f>
        <v>0</v>
      </c>
      <c r="G28" s="10">
        <f>ROUND(E28/D28,2)</f>
        <v>1.2</v>
      </c>
      <c r="H28" s="9" t="s">
        <v>8217</v>
      </c>
      <c r="I28" t="s">
        <v>8222</v>
      </c>
      <c r="J28" t="s">
        <v>8244</v>
      </c>
      <c r="K28" s="20" t="e">
        <f>(((I28/60)/60)/24)+DATE(1970,1,1)</f>
        <v>#VALUE!</v>
      </c>
      <c r="L28" s="20" t="e">
        <f>(((J28/60)/60)/24)+DATE(1970,1,1)</f>
        <v>#VALUE!</v>
      </c>
      <c r="M28" s="22" t="e">
        <f>K28-L28</f>
        <v>#VALUE!</v>
      </c>
      <c r="N28" t="b">
        <v>0</v>
      </c>
      <c r="O28">
        <v>38</v>
      </c>
      <c r="P28" t="b">
        <v>1</v>
      </c>
      <c r="Q28" t="s">
        <v>8266</v>
      </c>
      <c r="R28" s="15" t="s">
        <v>8313</v>
      </c>
      <c r="S28" s="15" t="s">
        <v>8314</v>
      </c>
    </row>
    <row r="29" spans="1:19" ht="45" x14ac:dyDescent="0.25">
      <c r="A29">
        <v>2788</v>
      </c>
      <c r="B29" s="3" t="s">
        <v>2788</v>
      </c>
      <c r="C29" s="3" t="s">
        <v>6897</v>
      </c>
      <c r="D29" s="6">
        <v>2000</v>
      </c>
      <c r="E29" s="8">
        <v>2050</v>
      </c>
      <c r="F29" s="13">
        <f>IFERROR(ROUND(E29/Q29,2),0)</f>
        <v>0</v>
      </c>
      <c r="G29" s="10">
        <f>ROUND(E29/D29,2)</f>
        <v>1.03</v>
      </c>
      <c r="H29" s="9" t="s">
        <v>8217</v>
      </c>
      <c r="I29" t="s">
        <v>8222</v>
      </c>
      <c r="J29" t="s">
        <v>8244</v>
      </c>
      <c r="K29" s="20" t="e">
        <f>(((I29/60)/60)/24)+DATE(1970,1,1)</f>
        <v>#VALUE!</v>
      </c>
      <c r="L29" s="20" t="e">
        <f>(((J29/60)/60)/24)+DATE(1970,1,1)</f>
        <v>#VALUE!</v>
      </c>
      <c r="M29" s="22" t="e">
        <f>K29-L29</f>
        <v>#VALUE!</v>
      </c>
      <c r="N29" t="b">
        <v>0</v>
      </c>
      <c r="O29">
        <v>20</v>
      </c>
      <c r="P29" t="b">
        <v>1</v>
      </c>
      <c r="Q29" t="s">
        <v>8266</v>
      </c>
      <c r="R29" s="15" t="s">
        <v>8313</v>
      </c>
      <c r="S29" s="15" t="s">
        <v>8314</v>
      </c>
    </row>
    <row r="30" spans="1:19" ht="30" x14ac:dyDescent="0.25">
      <c r="A30">
        <v>2789</v>
      </c>
      <c r="B30" s="3" t="s">
        <v>2789</v>
      </c>
      <c r="C30" s="3" t="s">
        <v>6898</v>
      </c>
      <c r="D30" s="6">
        <v>3000</v>
      </c>
      <c r="E30" s="8">
        <v>3035</v>
      </c>
      <c r="F30" s="13">
        <f>IFERROR(ROUND(E30/Q30,2),0)</f>
        <v>0</v>
      </c>
      <c r="G30" s="10">
        <f>ROUND(E30/D30,2)</f>
        <v>1.01</v>
      </c>
      <c r="H30" s="9" t="s">
        <v>8217</v>
      </c>
      <c r="I30" t="s">
        <v>8222</v>
      </c>
      <c r="J30" t="s">
        <v>8244</v>
      </c>
      <c r="K30" s="20" t="e">
        <f>(((I30/60)/60)/24)+DATE(1970,1,1)</f>
        <v>#VALUE!</v>
      </c>
      <c r="L30" s="20" t="e">
        <f>(((J30/60)/60)/24)+DATE(1970,1,1)</f>
        <v>#VALUE!</v>
      </c>
      <c r="M30" s="22" t="e">
        <f>K30-L30</f>
        <v>#VALUE!</v>
      </c>
      <c r="N30" t="b">
        <v>0</v>
      </c>
      <c r="O30">
        <v>24</v>
      </c>
      <c r="P30" t="b">
        <v>1</v>
      </c>
      <c r="Q30" t="s">
        <v>8266</v>
      </c>
      <c r="R30" s="15" t="s">
        <v>8313</v>
      </c>
      <c r="S30" s="15" t="s">
        <v>8314</v>
      </c>
    </row>
    <row r="31" spans="1:19" ht="60" x14ac:dyDescent="0.25">
      <c r="A31">
        <v>2790</v>
      </c>
      <c r="B31" s="3" t="s">
        <v>2790</v>
      </c>
      <c r="C31" s="3" t="s">
        <v>6899</v>
      </c>
      <c r="D31" s="6">
        <v>3000</v>
      </c>
      <c r="E31" s="8">
        <v>3160</v>
      </c>
      <c r="F31" s="13">
        <f>IFERROR(ROUND(E31/Q31,2),0)</f>
        <v>0</v>
      </c>
      <c r="G31" s="10">
        <f>ROUND(E31/D31,2)</f>
        <v>1.05</v>
      </c>
      <c r="H31" s="9" t="s">
        <v>8217</v>
      </c>
      <c r="I31" t="s">
        <v>8222</v>
      </c>
      <c r="J31" t="s">
        <v>8244</v>
      </c>
      <c r="K31" s="20" t="e">
        <f>(((I31/60)/60)/24)+DATE(1970,1,1)</f>
        <v>#VALUE!</v>
      </c>
      <c r="L31" s="20" t="e">
        <f>(((J31/60)/60)/24)+DATE(1970,1,1)</f>
        <v>#VALUE!</v>
      </c>
      <c r="M31" s="22" t="e">
        <f>K31-L31</f>
        <v>#VALUE!</v>
      </c>
      <c r="N31" t="b">
        <v>0</v>
      </c>
      <c r="O31">
        <v>66</v>
      </c>
      <c r="P31" t="b">
        <v>1</v>
      </c>
      <c r="Q31" t="s">
        <v>8266</v>
      </c>
      <c r="R31" s="15" t="s">
        <v>8313</v>
      </c>
      <c r="S31" s="15" t="s">
        <v>8314</v>
      </c>
    </row>
    <row r="32" spans="1:19" ht="60" x14ac:dyDescent="0.25">
      <c r="A32">
        <v>2791</v>
      </c>
      <c r="B32" s="3" t="s">
        <v>2791</v>
      </c>
      <c r="C32" s="3" t="s">
        <v>6900</v>
      </c>
      <c r="D32" s="6">
        <v>2000</v>
      </c>
      <c r="E32" s="8">
        <v>2050</v>
      </c>
      <c r="F32" s="13">
        <f>IFERROR(ROUND(E32/Q32,2),0)</f>
        <v>0</v>
      </c>
      <c r="G32" s="10">
        <f>ROUND(E32/D32,2)</f>
        <v>1.03</v>
      </c>
      <c r="H32" s="9" t="s">
        <v>8217</v>
      </c>
      <c r="I32" t="s">
        <v>8222</v>
      </c>
      <c r="J32" t="s">
        <v>8244</v>
      </c>
      <c r="K32" s="20" t="e">
        <f>(((I32/60)/60)/24)+DATE(1970,1,1)</f>
        <v>#VALUE!</v>
      </c>
      <c r="L32" s="20" t="e">
        <f>(((J32/60)/60)/24)+DATE(1970,1,1)</f>
        <v>#VALUE!</v>
      </c>
      <c r="M32" s="22" t="e">
        <f>K32-L32</f>
        <v>#VALUE!</v>
      </c>
      <c r="N32" t="b">
        <v>0</v>
      </c>
      <c r="O32">
        <v>28</v>
      </c>
      <c r="P32" t="b">
        <v>1</v>
      </c>
      <c r="Q32" t="s">
        <v>8266</v>
      </c>
      <c r="R32" s="15" t="s">
        <v>8313</v>
      </c>
      <c r="S32" s="15" t="s">
        <v>8314</v>
      </c>
    </row>
    <row r="33" spans="1:19" ht="45" x14ac:dyDescent="0.25">
      <c r="A33">
        <v>2792</v>
      </c>
      <c r="B33" s="3" t="s">
        <v>2792</v>
      </c>
      <c r="C33" s="3" t="s">
        <v>6901</v>
      </c>
      <c r="D33" s="6">
        <v>2000</v>
      </c>
      <c r="E33" s="8">
        <v>2152</v>
      </c>
      <c r="F33" s="13">
        <f>IFERROR(ROUND(E33/Q33,2),0)</f>
        <v>0</v>
      </c>
      <c r="G33" s="10">
        <f>ROUND(E33/D33,2)</f>
        <v>1.08</v>
      </c>
      <c r="H33" s="9" t="s">
        <v>8217</v>
      </c>
      <c r="I33" t="s">
        <v>8222</v>
      </c>
      <c r="J33" t="s">
        <v>8244</v>
      </c>
      <c r="K33" s="20" t="e">
        <f>(((I33/60)/60)/24)+DATE(1970,1,1)</f>
        <v>#VALUE!</v>
      </c>
      <c r="L33" s="20" t="e">
        <f>(((J33/60)/60)/24)+DATE(1970,1,1)</f>
        <v>#VALUE!</v>
      </c>
      <c r="M33" s="22" t="e">
        <f>K33-L33</f>
        <v>#VALUE!</v>
      </c>
      <c r="N33" t="b">
        <v>0</v>
      </c>
      <c r="O33">
        <v>24</v>
      </c>
      <c r="P33" t="b">
        <v>1</v>
      </c>
      <c r="Q33" t="s">
        <v>8266</v>
      </c>
      <c r="R33" s="15" t="s">
        <v>8313</v>
      </c>
      <c r="S33" s="15" t="s">
        <v>8314</v>
      </c>
    </row>
    <row r="34" spans="1:19" ht="45" x14ac:dyDescent="0.25">
      <c r="A34">
        <v>2795</v>
      </c>
      <c r="B34" s="3" t="s">
        <v>2795</v>
      </c>
      <c r="C34" s="3" t="s">
        <v>6904</v>
      </c>
      <c r="D34" s="6">
        <v>700</v>
      </c>
      <c r="E34" s="8">
        <v>730</v>
      </c>
      <c r="F34" s="13">
        <f>IFERROR(ROUND(E34/Q34,2),0)</f>
        <v>0</v>
      </c>
      <c r="G34" s="10">
        <f>ROUND(E34/D34,2)</f>
        <v>1.04</v>
      </c>
      <c r="H34" s="9" t="s">
        <v>8217</v>
      </c>
      <c r="I34" t="s">
        <v>8222</v>
      </c>
      <c r="J34" t="s">
        <v>8244</v>
      </c>
      <c r="K34" s="20" t="e">
        <f>(((I34/60)/60)/24)+DATE(1970,1,1)</f>
        <v>#VALUE!</v>
      </c>
      <c r="L34" s="20" t="e">
        <f>(((J34/60)/60)/24)+DATE(1970,1,1)</f>
        <v>#VALUE!</v>
      </c>
      <c r="M34" s="22" t="e">
        <f>K34-L34</f>
        <v>#VALUE!</v>
      </c>
      <c r="N34" t="b">
        <v>0</v>
      </c>
      <c r="O34">
        <v>20</v>
      </c>
      <c r="P34" t="b">
        <v>1</v>
      </c>
      <c r="Q34" t="s">
        <v>8266</v>
      </c>
      <c r="R34" s="15" t="s">
        <v>8313</v>
      </c>
      <c r="S34" s="15" t="s">
        <v>8314</v>
      </c>
    </row>
    <row r="35" spans="1:19" ht="60" x14ac:dyDescent="0.25">
      <c r="A35">
        <v>2803</v>
      </c>
      <c r="B35" s="3" t="s">
        <v>2803</v>
      </c>
      <c r="C35" s="3" t="s">
        <v>6912</v>
      </c>
      <c r="D35" s="6">
        <v>10000</v>
      </c>
      <c r="E35" s="8">
        <v>12795</v>
      </c>
      <c r="F35" s="13">
        <f>IFERROR(ROUND(E35/Q35,2),0)</f>
        <v>0</v>
      </c>
      <c r="G35" s="10">
        <f>ROUND(E35/D35,2)</f>
        <v>1.28</v>
      </c>
      <c r="H35" s="9" t="s">
        <v>8217</v>
      </c>
      <c r="I35" t="s">
        <v>8222</v>
      </c>
      <c r="J35" t="s">
        <v>8244</v>
      </c>
      <c r="K35" s="20" t="e">
        <f>(((I35/60)/60)/24)+DATE(1970,1,1)</f>
        <v>#VALUE!</v>
      </c>
      <c r="L35" s="20" t="e">
        <f>(((J35/60)/60)/24)+DATE(1970,1,1)</f>
        <v>#VALUE!</v>
      </c>
      <c r="M35" s="22" t="e">
        <f>K35-L35</f>
        <v>#VALUE!</v>
      </c>
      <c r="N35" t="b">
        <v>0</v>
      </c>
      <c r="O35">
        <v>141</v>
      </c>
      <c r="P35" t="b">
        <v>1</v>
      </c>
      <c r="Q35" t="s">
        <v>8266</v>
      </c>
      <c r="R35" s="15" t="s">
        <v>8313</v>
      </c>
      <c r="S35" s="15" t="s">
        <v>8314</v>
      </c>
    </row>
    <row r="36" spans="1:19" ht="30" x14ac:dyDescent="0.25">
      <c r="A36">
        <v>2807</v>
      </c>
      <c r="B36" s="3" t="s">
        <v>2807</v>
      </c>
      <c r="C36" s="3" t="s">
        <v>6916</v>
      </c>
      <c r="D36" s="6">
        <v>5000</v>
      </c>
      <c r="E36" s="8">
        <v>6300</v>
      </c>
      <c r="F36" s="13">
        <f>IFERROR(ROUND(E36/Q36,2),0)</f>
        <v>0</v>
      </c>
      <c r="G36" s="10">
        <f>ROUND(E36/D36,2)</f>
        <v>1.26</v>
      </c>
      <c r="H36" s="9" t="s">
        <v>8217</v>
      </c>
      <c r="I36" t="s">
        <v>8222</v>
      </c>
      <c r="J36" t="s">
        <v>8244</v>
      </c>
      <c r="K36" s="20" t="e">
        <f>(((I36/60)/60)/24)+DATE(1970,1,1)</f>
        <v>#VALUE!</v>
      </c>
      <c r="L36" s="20" t="e">
        <f>(((J36/60)/60)/24)+DATE(1970,1,1)</f>
        <v>#VALUE!</v>
      </c>
      <c r="M36" s="22" t="e">
        <f>K36-L36</f>
        <v>#VALUE!</v>
      </c>
      <c r="N36" t="b">
        <v>0</v>
      </c>
      <c r="O36">
        <v>93</v>
      </c>
      <c r="P36" t="b">
        <v>1</v>
      </c>
      <c r="Q36" t="s">
        <v>8266</v>
      </c>
      <c r="R36" s="15" t="s">
        <v>8313</v>
      </c>
      <c r="S36" s="15" t="s">
        <v>8314</v>
      </c>
    </row>
    <row r="37" spans="1:19" ht="60" x14ac:dyDescent="0.25">
      <c r="A37">
        <v>2808</v>
      </c>
      <c r="B37" s="3" t="s">
        <v>2808</v>
      </c>
      <c r="C37" s="3" t="s">
        <v>6917</v>
      </c>
      <c r="D37" s="6">
        <v>4500</v>
      </c>
      <c r="E37" s="8">
        <v>4511</v>
      </c>
      <c r="F37" s="13">
        <f>IFERROR(ROUND(E37/Q37,2),0)</f>
        <v>0</v>
      </c>
      <c r="G37" s="10">
        <f>ROUND(E37/D37,2)</f>
        <v>1</v>
      </c>
      <c r="H37" s="9" t="s">
        <v>8217</v>
      </c>
      <c r="I37" t="s">
        <v>8222</v>
      </c>
      <c r="J37" t="s">
        <v>8244</v>
      </c>
      <c r="K37" s="20" t="e">
        <f>(((I37/60)/60)/24)+DATE(1970,1,1)</f>
        <v>#VALUE!</v>
      </c>
      <c r="L37" s="20" t="e">
        <f>(((J37/60)/60)/24)+DATE(1970,1,1)</f>
        <v>#VALUE!</v>
      </c>
      <c r="M37" s="22" t="e">
        <f>K37-L37</f>
        <v>#VALUE!</v>
      </c>
      <c r="N37" t="b">
        <v>0</v>
      </c>
      <c r="O37">
        <v>69</v>
      </c>
      <c r="P37" t="b">
        <v>1</v>
      </c>
      <c r="Q37" t="s">
        <v>8266</v>
      </c>
      <c r="R37" s="15" t="s">
        <v>8313</v>
      </c>
      <c r="S37" s="15" t="s">
        <v>8314</v>
      </c>
    </row>
    <row r="38" spans="1:19" ht="60" x14ac:dyDescent="0.25">
      <c r="A38">
        <v>2809</v>
      </c>
      <c r="B38" s="3" t="s">
        <v>2809</v>
      </c>
      <c r="C38" s="3" t="s">
        <v>6918</v>
      </c>
      <c r="D38" s="6">
        <v>2500</v>
      </c>
      <c r="E38" s="8">
        <v>2560</v>
      </c>
      <c r="F38" s="13">
        <f>IFERROR(ROUND(E38/Q38,2),0)</f>
        <v>0</v>
      </c>
      <c r="G38" s="10">
        <f>ROUND(E38/D38,2)</f>
        <v>1.02</v>
      </c>
      <c r="H38" s="9" t="s">
        <v>8217</v>
      </c>
      <c r="I38" t="s">
        <v>8222</v>
      </c>
      <c r="J38" t="s">
        <v>8244</v>
      </c>
      <c r="K38" s="20" t="e">
        <f>(((I38/60)/60)/24)+DATE(1970,1,1)</f>
        <v>#VALUE!</v>
      </c>
      <c r="L38" s="20" t="e">
        <f>(((J38/60)/60)/24)+DATE(1970,1,1)</f>
        <v>#VALUE!</v>
      </c>
      <c r="M38" s="22" t="e">
        <f>K38-L38</f>
        <v>#VALUE!</v>
      </c>
      <c r="N38" t="b">
        <v>0</v>
      </c>
      <c r="O38">
        <v>21</v>
      </c>
      <c r="P38" t="b">
        <v>1</v>
      </c>
      <c r="Q38" t="s">
        <v>8266</v>
      </c>
      <c r="R38" s="15" t="s">
        <v>8313</v>
      </c>
      <c r="S38" s="15" t="s">
        <v>8314</v>
      </c>
    </row>
    <row r="39" spans="1:19" ht="45" x14ac:dyDescent="0.25">
      <c r="A39">
        <v>2810</v>
      </c>
      <c r="B39" s="3" t="s">
        <v>2810</v>
      </c>
      <c r="C39" s="3" t="s">
        <v>6919</v>
      </c>
      <c r="D39" s="6">
        <v>2500</v>
      </c>
      <c r="E39" s="8">
        <v>2705</v>
      </c>
      <c r="F39" s="13">
        <f>IFERROR(ROUND(E39/Q39,2),0)</f>
        <v>0</v>
      </c>
      <c r="G39" s="10">
        <f>ROUND(E39/D39,2)</f>
        <v>1.08</v>
      </c>
      <c r="H39" s="9" t="s">
        <v>8217</v>
      </c>
      <c r="I39" t="s">
        <v>8222</v>
      </c>
      <c r="J39" t="s">
        <v>8244</v>
      </c>
      <c r="K39" s="20" t="e">
        <f>(((I39/60)/60)/24)+DATE(1970,1,1)</f>
        <v>#VALUE!</v>
      </c>
      <c r="L39" s="20" t="e">
        <f>(((J39/60)/60)/24)+DATE(1970,1,1)</f>
        <v>#VALUE!</v>
      </c>
      <c r="M39" s="22" t="e">
        <f>K39-L39</f>
        <v>#VALUE!</v>
      </c>
      <c r="N39" t="b">
        <v>0</v>
      </c>
      <c r="O39">
        <v>57</v>
      </c>
      <c r="P39" t="b">
        <v>1</v>
      </c>
      <c r="Q39" t="s">
        <v>8266</v>
      </c>
      <c r="R39" s="15" t="s">
        <v>8313</v>
      </c>
      <c r="S39" s="15" t="s">
        <v>8314</v>
      </c>
    </row>
    <row r="40" spans="1:19" ht="45" x14ac:dyDescent="0.25">
      <c r="A40">
        <v>2813</v>
      </c>
      <c r="B40" s="3" t="s">
        <v>2813</v>
      </c>
      <c r="C40" s="3" t="s">
        <v>6922</v>
      </c>
      <c r="D40" s="6">
        <v>2800</v>
      </c>
      <c r="E40" s="8">
        <v>3572.12</v>
      </c>
      <c r="F40" s="13">
        <f>IFERROR(ROUND(E40/Q40,2),0)</f>
        <v>0</v>
      </c>
      <c r="G40" s="10">
        <f>ROUND(E40/D40,2)</f>
        <v>1.28</v>
      </c>
      <c r="H40" s="9" t="s">
        <v>8217</v>
      </c>
      <c r="I40" t="s">
        <v>8222</v>
      </c>
      <c r="J40" t="s">
        <v>8244</v>
      </c>
      <c r="K40" s="20" t="e">
        <f>(((I40/60)/60)/24)+DATE(1970,1,1)</f>
        <v>#VALUE!</v>
      </c>
      <c r="L40" s="20" t="e">
        <f>(((J40/60)/60)/24)+DATE(1970,1,1)</f>
        <v>#VALUE!</v>
      </c>
      <c r="M40" s="22" t="e">
        <f>K40-L40</f>
        <v>#VALUE!</v>
      </c>
      <c r="N40" t="b">
        <v>0</v>
      </c>
      <c r="O40">
        <v>96</v>
      </c>
      <c r="P40" t="b">
        <v>1</v>
      </c>
      <c r="Q40" t="s">
        <v>8266</v>
      </c>
      <c r="R40" s="15" t="s">
        <v>8313</v>
      </c>
      <c r="S40" s="15" t="s">
        <v>8314</v>
      </c>
    </row>
    <row r="41" spans="1:19" ht="45" x14ac:dyDescent="0.25">
      <c r="A41">
        <v>2818</v>
      </c>
      <c r="B41" s="3" t="s">
        <v>2818</v>
      </c>
      <c r="C41" s="3" t="s">
        <v>6927</v>
      </c>
      <c r="D41" s="6">
        <v>10000</v>
      </c>
      <c r="E41" s="8">
        <v>10603</v>
      </c>
      <c r="F41" s="13">
        <f>IFERROR(ROUND(E41/Q41,2),0)</f>
        <v>0</v>
      </c>
      <c r="G41" s="10">
        <f>ROUND(E41/D41,2)</f>
        <v>1.06</v>
      </c>
      <c r="H41" s="9" t="s">
        <v>8217</v>
      </c>
      <c r="I41" t="s">
        <v>8222</v>
      </c>
      <c r="J41" t="s">
        <v>8244</v>
      </c>
      <c r="K41" s="20" t="e">
        <f>(((I41/60)/60)/24)+DATE(1970,1,1)</f>
        <v>#VALUE!</v>
      </c>
      <c r="L41" s="20" t="e">
        <f>(((J41/60)/60)/24)+DATE(1970,1,1)</f>
        <v>#VALUE!</v>
      </c>
      <c r="M41" s="22" t="e">
        <f>K41-L41</f>
        <v>#VALUE!</v>
      </c>
      <c r="N41" t="b">
        <v>0</v>
      </c>
      <c r="O41">
        <v>102</v>
      </c>
      <c r="P41" t="b">
        <v>1</v>
      </c>
      <c r="Q41" t="s">
        <v>8266</v>
      </c>
      <c r="R41" s="15" t="s">
        <v>8313</v>
      </c>
      <c r="S41" s="15" t="s">
        <v>8314</v>
      </c>
    </row>
    <row r="42" spans="1:19" ht="60" x14ac:dyDescent="0.25">
      <c r="A42">
        <v>2822</v>
      </c>
      <c r="B42" s="3" t="s">
        <v>2822</v>
      </c>
      <c r="C42" s="3" t="s">
        <v>6931</v>
      </c>
      <c r="D42" s="6">
        <v>6000</v>
      </c>
      <c r="E42" s="8">
        <v>6000</v>
      </c>
      <c r="F42" s="13">
        <f>IFERROR(ROUND(E42/Q42,2),0)</f>
        <v>0</v>
      </c>
      <c r="G42" s="10">
        <f>ROUND(E42/D42,2)</f>
        <v>1</v>
      </c>
      <c r="H42" s="9" t="s">
        <v>8217</v>
      </c>
      <c r="I42" t="s">
        <v>8222</v>
      </c>
      <c r="J42" t="s">
        <v>8244</v>
      </c>
      <c r="K42" s="20" t="e">
        <f>(((I42/60)/60)/24)+DATE(1970,1,1)</f>
        <v>#VALUE!</v>
      </c>
      <c r="L42" s="20" t="e">
        <f>(((J42/60)/60)/24)+DATE(1970,1,1)</f>
        <v>#VALUE!</v>
      </c>
      <c r="M42" s="22" t="e">
        <f>K42-L42</f>
        <v>#VALUE!</v>
      </c>
      <c r="N42" t="b">
        <v>0</v>
      </c>
      <c r="O42">
        <v>94</v>
      </c>
      <c r="P42" t="b">
        <v>1</v>
      </c>
      <c r="Q42" t="s">
        <v>8266</v>
      </c>
      <c r="R42" s="15" t="s">
        <v>8313</v>
      </c>
      <c r="S42" s="15" t="s">
        <v>8314</v>
      </c>
    </row>
    <row r="43" spans="1:19" ht="45" x14ac:dyDescent="0.25">
      <c r="A43">
        <v>2824</v>
      </c>
      <c r="B43" s="3" t="s">
        <v>2824</v>
      </c>
      <c r="C43" s="3" t="s">
        <v>6933</v>
      </c>
      <c r="D43" s="6">
        <v>650</v>
      </c>
      <c r="E43" s="8">
        <v>760</v>
      </c>
      <c r="F43" s="13">
        <f>IFERROR(ROUND(E43/Q43,2),0)</f>
        <v>0</v>
      </c>
      <c r="G43" s="10">
        <f>ROUND(E43/D43,2)</f>
        <v>1.17</v>
      </c>
      <c r="H43" s="9" t="s">
        <v>8217</v>
      </c>
      <c r="I43" t="s">
        <v>8222</v>
      </c>
      <c r="J43" t="s">
        <v>8244</v>
      </c>
      <c r="K43" s="20" t="e">
        <f>(((I43/60)/60)/24)+DATE(1970,1,1)</f>
        <v>#VALUE!</v>
      </c>
      <c r="L43" s="20" t="e">
        <f>(((J43/60)/60)/24)+DATE(1970,1,1)</f>
        <v>#VALUE!</v>
      </c>
      <c r="M43" s="22" t="e">
        <f>K43-L43</f>
        <v>#VALUE!</v>
      </c>
      <c r="N43" t="b">
        <v>0</v>
      </c>
      <c r="O43">
        <v>15</v>
      </c>
      <c r="P43" t="b">
        <v>1</v>
      </c>
      <c r="Q43" t="s">
        <v>8266</v>
      </c>
      <c r="R43" s="15" t="s">
        <v>8313</v>
      </c>
      <c r="S43" s="15" t="s">
        <v>8314</v>
      </c>
    </row>
    <row r="44" spans="1:19" ht="60" x14ac:dyDescent="0.25">
      <c r="A44">
        <v>2826</v>
      </c>
      <c r="B44" s="3" t="s">
        <v>2826</v>
      </c>
      <c r="C44" s="3" t="s">
        <v>6935</v>
      </c>
      <c r="D44" s="6">
        <v>2000</v>
      </c>
      <c r="E44" s="8">
        <v>2155</v>
      </c>
      <c r="F44" s="13">
        <f>IFERROR(ROUND(E44/Q44,2),0)</f>
        <v>0</v>
      </c>
      <c r="G44" s="10">
        <f>ROUND(E44/D44,2)</f>
        <v>1.08</v>
      </c>
      <c r="H44" s="9" t="s">
        <v>8217</v>
      </c>
      <c r="I44" t="s">
        <v>8222</v>
      </c>
      <c r="J44" t="s">
        <v>8244</v>
      </c>
      <c r="K44" s="20" t="e">
        <f>(((I44/60)/60)/24)+DATE(1970,1,1)</f>
        <v>#VALUE!</v>
      </c>
      <c r="L44" s="20" t="e">
        <f>(((J44/60)/60)/24)+DATE(1970,1,1)</f>
        <v>#VALUE!</v>
      </c>
      <c r="M44" s="22" t="e">
        <f>K44-L44</f>
        <v>#VALUE!</v>
      </c>
      <c r="N44" t="b">
        <v>0</v>
      </c>
      <c r="O44">
        <v>19</v>
      </c>
      <c r="P44" t="b">
        <v>1</v>
      </c>
      <c r="Q44" t="s">
        <v>8266</v>
      </c>
      <c r="R44" s="15" t="s">
        <v>8313</v>
      </c>
      <c r="S44" s="15" t="s">
        <v>8314</v>
      </c>
    </row>
    <row r="45" spans="1:19" ht="60" x14ac:dyDescent="0.25">
      <c r="A45">
        <v>2827</v>
      </c>
      <c r="B45" s="3" t="s">
        <v>2827</v>
      </c>
      <c r="C45" s="3" t="s">
        <v>6936</v>
      </c>
      <c r="D45" s="6">
        <v>2000</v>
      </c>
      <c r="E45" s="8">
        <v>2405</v>
      </c>
      <c r="F45" s="13">
        <f>IFERROR(ROUND(E45/Q45,2),0)</f>
        <v>0</v>
      </c>
      <c r="G45" s="10">
        <f>ROUND(E45/D45,2)</f>
        <v>1.2</v>
      </c>
      <c r="H45" s="9" t="s">
        <v>8217</v>
      </c>
      <c r="I45" t="s">
        <v>8222</v>
      </c>
      <c r="J45" t="s">
        <v>8244</v>
      </c>
      <c r="K45" s="20" t="e">
        <f>(((I45/60)/60)/24)+DATE(1970,1,1)</f>
        <v>#VALUE!</v>
      </c>
      <c r="L45" s="20" t="e">
        <f>(((J45/60)/60)/24)+DATE(1970,1,1)</f>
        <v>#VALUE!</v>
      </c>
      <c r="M45" s="22" t="e">
        <f>K45-L45</f>
        <v>#VALUE!</v>
      </c>
      <c r="N45" t="b">
        <v>0</v>
      </c>
      <c r="O45">
        <v>23</v>
      </c>
      <c r="P45" t="b">
        <v>1</v>
      </c>
      <c r="Q45" t="s">
        <v>8266</v>
      </c>
      <c r="R45" s="15" t="s">
        <v>8313</v>
      </c>
      <c r="S45" s="15" t="s">
        <v>8314</v>
      </c>
    </row>
    <row r="46" spans="1:19" ht="45" x14ac:dyDescent="0.25">
      <c r="A46">
        <v>2830</v>
      </c>
      <c r="B46" s="3" t="s">
        <v>2830</v>
      </c>
      <c r="C46" s="3" t="s">
        <v>6939</v>
      </c>
      <c r="D46" s="6">
        <v>3000</v>
      </c>
      <c r="E46" s="8">
        <v>3000</v>
      </c>
      <c r="F46" s="13">
        <f>IFERROR(ROUND(E46/Q46,2),0)</f>
        <v>0</v>
      </c>
      <c r="G46" s="10">
        <f>ROUND(E46/D46,2)</f>
        <v>1</v>
      </c>
      <c r="H46" s="9" t="s">
        <v>8217</v>
      </c>
      <c r="I46" t="s">
        <v>8222</v>
      </c>
      <c r="J46" t="s">
        <v>8244</v>
      </c>
      <c r="K46" s="20" t="e">
        <f>(((I46/60)/60)/24)+DATE(1970,1,1)</f>
        <v>#VALUE!</v>
      </c>
      <c r="L46" s="20" t="e">
        <f>(((J46/60)/60)/24)+DATE(1970,1,1)</f>
        <v>#VALUE!</v>
      </c>
      <c r="M46" s="22" t="e">
        <f>K46-L46</f>
        <v>#VALUE!</v>
      </c>
      <c r="N46" t="b">
        <v>0</v>
      </c>
      <c r="O46">
        <v>11</v>
      </c>
      <c r="P46" t="b">
        <v>1</v>
      </c>
      <c r="Q46" t="s">
        <v>8266</v>
      </c>
      <c r="R46" s="15" t="s">
        <v>8313</v>
      </c>
      <c r="S46" s="15" t="s">
        <v>8314</v>
      </c>
    </row>
    <row r="47" spans="1:19" ht="45" x14ac:dyDescent="0.25">
      <c r="A47">
        <v>2831</v>
      </c>
      <c r="B47" s="3" t="s">
        <v>2831</v>
      </c>
      <c r="C47" s="3" t="s">
        <v>6940</v>
      </c>
      <c r="D47" s="6">
        <v>3000</v>
      </c>
      <c r="E47" s="8">
        <v>3320</v>
      </c>
      <c r="F47" s="13">
        <f>IFERROR(ROUND(E47/Q47,2),0)</f>
        <v>0</v>
      </c>
      <c r="G47" s="10">
        <f>ROUND(E47/D47,2)</f>
        <v>1.1100000000000001</v>
      </c>
      <c r="H47" s="9" t="s">
        <v>8217</v>
      </c>
      <c r="I47" t="s">
        <v>8222</v>
      </c>
      <c r="J47" t="s">
        <v>8244</v>
      </c>
      <c r="K47" s="20" t="e">
        <f>(((I47/60)/60)/24)+DATE(1970,1,1)</f>
        <v>#VALUE!</v>
      </c>
      <c r="L47" s="20" t="e">
        <f>(((J47/60)/60)/24)+DATE(1970,1,1)</f>
        <v>#VALUE!</v>
      </c>
      <c r="M47" s="22" t="e">
        <f>K47-L47</f>
        <v>#VALUE!</v>
      </c>
      <c r="N47" t="b">
        <v>0</v>
      </c>
      <c r="O47">
        <v>52</v>
      </c>
      <c r="P47" t="b">
        <v>1</v>
      </c>
      <c r="Q47" t="s">
        <v>8266</v>
      </c>
      <c r="R47" s="15" t="s">
        <v>8313</v>
      </c>
      <c r="S47" s="15" t="s">
        <v>8314</v>
      </c>
    </row>
    <row r="48" spans="1:19" x14ac:dyDescent="0.25">
      <c r="A48">
        <v>2833</v>
      </c>
      <c r="B48" s="3" t="s">
        <v>2833</v>
      </c>
      <c r="C48" s="3" t="s">
        <v>6942</v>
      </c>
      <c r="D48" s="6">
        <v>2700</v>
      </c>
      <c r="E48" s="8">
        <v>2923</v>
      </c>
      <c r="F48" s="13">
        <f>IFERROR(ROUND(E48/Q48,2),0)</f>
        <v>0</v>
      </c>
      <c r="G48" s="10">
        <f>ROUND(E48/D48,2)</f>
        <v>1.08</v>
      </c>
      <c r="H48" s="9" t="s">
        <v>8217</v>
      </c>
      <c r="I48" t="s">
        <v>8222</v>
      </c>
      <c r="J48" t="s">
        <v>8244</v>
      </c>
      <c r="K48" s="20" t="e">
        <f>(((I48/60)/60)/24)+DATE(1970,1,1)</f>
        <v>#VALUE!</v>
      </c>
      <c r="L48" s="20" t="e">
        <f>(((J48/60)/60)/24)+DATE(1970,1,1)</f>
        <v>#VALUE!</v>
      </c>
      <c r="M48" s="22" t="e">
        <f>K48-L48</f>
        <v>#VALUE!</v>
      </c>
      <c r="N48" t="b">
        <v>0</v>
      </c>
      <c r="O48">
        <v>35</v>
      </c>
      <c r="P48" t="b">
        <v>1</v>
      </c>
      <c r="Q48" t="s">
        <v>8266</v>
      </c>
      <c r="R48" s="15" t="s">
        <v>8313</v>
      </c>
      <c r="S48" s="15" t="s">
        <v>8314</v>
      </c>
    </row>
    <row r="49" spans="1:19" ht="60" x14ac:dyDescent="0.25">
      <c r="A49">
        <v>2836</v>
      </c>
      <c r="B49" s="3" t="s">
        <v>2836</v>
      </c>
      <c r="C49" s="3" t="s">
        <v>6945</v>
      </c>
      <c r="D49" s="6">
        <v>450</v>
      </c>
      <c r="E49" s="8">
        <v>485</v>
      </c>
      <c r="F49" s="13">
        <f>IFERROR(ROUND(E49/Q49,2),0)</f>
        <v>0</v>
      </c>
      <c r="G49" s="10">
        <f>ROUND(E49/D49,2)</f>
        <v>1.08</v>
      </c>
      <c r="H49" s="9" t="s">
        <v>8217</v>
      </c>
      <c r="I49" t="s">
        <v>8222</v>
      </c>
      <c r="J49" t="s">
        <v>8244</v>
      </c>
      <c r="K49" s="20" t="e">
        <f>(((I49/60)/60)/24)+DATE(1970,1,1)</f>
        <v>#VALUE!</v>
      </c>
      <c r="L49" s="20" t="e">
        <f>(((J49/60)/60)/24)+DATE(1970,1,1)</f>
        <v>#VALUE!</v>
      </c>
      <c r="M49" s="22" t="e">
        <f>K49-L49</f>
        <v>#VALUE!</v>
      </c>
      <c r="N49" t="b">
        <v>0</v>
      </c>
      <c r="O49">
        <v>11</v>
      </c>
      <c r="P49" t="b">
        <v>1</v>
      </c>
      <c r="Q49" t="s">
        <v>8266</v>
      </c>
      <c r="R49" s="15" t="s">
        <v>8313</v>
      </c>
      <c r="S49" s="15" t="s">
        <v>8314</v>
      </c>
    </row>
    <row r="50" spans="1:19" ht="45" x14ac:dyDescent="0.25">
      <c r="A50">
        <v>2838</v>
      </c>
      <c r="B50" s="3" t="s">
        <v>2838</v>
      </c>
      <c r="C50" s="3" t="s">
        <v>6947</v>
      </c>
      <c r="D50" s="6">
        <v>2000</v>
      </c>
      <c r="E50" s="8">
        <v>2405</v>
      </c>
      <c r="F50" s="13">
        <f>IFERROR(ROUND(E50/Q50,2),0)</f>
        <v>0</v>
      </c>
      <c r="G50" s="10">
        <f>ROUND(E50/D50,2)</f>
        <v>1.2</v>
      </c>
      <c r="H50" s="9" t="s">
        <v>8217</v>
      </c>
      <c r="I50" t="s">
        <v>8222</v>
      </c>
      <c r="J50" t="s">
        <v>8244</v>
      </c>
      <c r="K50" s="20" t="e">
        <f>(((I50/60)/60)/24)+DATE(1970,1,1)</f>
        <v>#VALUE!</v>
      </c>
      <c r="L50" s="20" t="e">
        <f>(((J50/60)/60)/24)+DATE(1970,1,1)</f>
        <v>#VALUE!</v>
      </c>
      <c r="M50" s="22" t="e">
        <f>K50-L50</f>
        <v>#VALUE!</v>
      </c>
      <c r="N50" t="b">
        <v>0</v>
      </c>
      <c r="O50">
        <v>54</v>
      </c>
      <c r="P50" t="b">
        <v>1</v>
      </c>
      <c r="Q50" t="s">
        <v>8266</v>
      </c>
      <c r="R50" s="15" t="s">
        <v>8313</v>
      </c>
      <c r="S50" s="15" t="s">
        <v>8314</v>
      </c>
    </row>
    <row r="51" spans="1:19" ht="60" x14ac:dyDescent="0.25">
      <c r="A51">
        <v>2839</v>
      </c>
      <c r="B51" s="3" t="s">
        <v>2839</v>
      </c>
      <c r="C51" s="3" t="s">
        <v>6948</v>
      </c>
      <c r="D51" s="6">
        <v>3500</v>
      </c>
      <c r="E51" s="8">
        <v>3900</v>
      </c>
      <c r="F51" s="13">
        <f>IFERROR(ROUND(E51/Q51,2),0)</f>
        <v>0</v>
      </c>
      <c r="G51" s="10">
        <f>ROUND(E51/D51,2)</f>
        <v>1.1100000000000001</v>
      </c>
      <c r="H51" s="9" t="s">
        <v>8217</v>
      </c>
      <c r="I51" t="s">
        <v>8222</v>
      </c>
      <c r="J51" t="s">
        <v>8244</v>
      </c>
      <c r="K51" s="20" t="e">
        <f>(((I51/60)/60)/24)+DATE(1970,1,1)</f>
        <v>#VALUE!</v>
      </c>
      <c r="L51" s="20" t="e">
        <f>(((J51/60)/60)/24)+DATE(1970,1,1)</f>
        <v>#VALUE!</v>
      </c>
      <c r="M51" s="22" t="e">
        <f>K51-L51</f>
        <v>#VALUE!</v>
      </c>
      <c r="N51" t="b">
        <v>0</v>
      </c>
      <c r="O51">
        <v>31</v>
      </c>
      <c r="P51" t="b">
        <v>1</v>
      </c>
      <c r="Q51" t="s">
        <v>8266</v>
      </c>
      <c r="R51" s="15" t="s">
        <v>8313</v>
      </c>
      <c r="S51" s="15" t="s">
        <v>8314</v>
      </c>
    </row>
    <row r="52" spans="1:19" ht="60" x14ac:dyDescent="0.25">
      <c r="A52">
        <v>2961</v>
      </c>
      <c r="B52" s="3" t="s">
        <v>2961</v>
      </c>
      <c r="C52" s="3" t="s">
        <v>7070</v>
      </c>
      <c r="D52" s="6">
        <v>5000</v>
      </c>
      <c r="E52" s="8">
        <v>5481</v>
      </c>
      <c r="F52" s="13">
        <f>IFERROR(ROUND(E52/Q52,2),0)</f>
        <v>0</v>
      </c>
      <c r="G52" s="10">
        <f>ROUND(E52/D52,2)</f>
        <v>1.1000000000000001</v>
      </c>
      <c r="H52" s="9" t="s">
        <v>8217</v>
      </c>
      <c r="I52" t="s">
        <v>8222</v>
      </c>
      <c r="J52" t="s">
        <v>8244</v>
      </c>
      <c r="K52" s="20" t="e">
        <f>(((I52/60)/60)/24)+DATE(1970,1,1)</f>
        <v>#VALUE!</v>
      </c>
      <c r="L52" s="20" t="e">
        <f>(((J52/60)/60)/24)+DATE(1970,1,1)</f>
        <v>#VALUE!</v>
      </c>
      <c r="M52" s="22" t="e">
        <f>K52-L52</f>
        <v>#VALUE!</v>
      </c>
      <c r="N52" t="b">
        <v>0</v>
      </c>
      <c r="O52">
        <v>108</v>
      </c>
      <c r="P52" t="b">
        <v>1</v>
      </c>
      <c r="Q52" t="s">
        <v>8266</v>
      </c>
      <c r="R52" s="15" t="s">
        <v>8313</v>
      </c>
      <c r="S52" s="15" t="s">
        <v>8314</v>
      </c>
    </row>
    <row r="53" spans="1:19" ht="60" x14ac:dyDescent="0.25">
      <c r="A53">
        <v>2962</v>
      </c>
      <c r="B53" s="3" t="s">
        <v>2962</v>
      </c>
      <c r="C53" s="3" t="s">
        <v>7071</v>
      </c>
      <c r="D53" s="6">
        <v>1000</v>
      </c>
      <c r="E53" s="8">
        <v>1218</v>
      </c>
      <c r="F53" s="13">
        <f>IFERROR(ROUND(E53/Q53,2),0)</f>
        <v>0</v>
      </c>
      <c r="G53" s="10">
        <f>ROUND(E53/D53,2)</f>
        <v>1.22</v>
      </c>
      <c r="H53" s="9" t="s">
        <v>8217</v>
      </c>
      <c r="I53" t="s">
        <v>8222</v>
      </c>
      <c r="J53" t="s">
        <v>8244</v>
      </c>
      <c r="K53" s="20" t="e">
        <f>(((I53/60)/60)/24)+DATE(1970,1,1)</f>
        <v>#VALUE!</v>
      </c>
      <c r="L53" s="20" t="e">
        <f>(((J53/60)/60)/24)+DATE(1970,1,1)</f>
        <v>#VALUE!</v>
      </c>
      <c r="M53" s="22" t="e">
        <f>K53-L53</f>
        <v>#VALUE!</v>
      </c>
      <c r="N53" t="b">
        <v>0</v>
      </c>
      <c r="O53">
        <v>20</v>
      </c>
      <c r="P53" t="b">
        <v>1</v>
      </c>
      <c r="Q53" t="s">
        <v>8266</v>
      </c>
      <c r="R53" s="15" t="s">
        <v>8313</v>
      </c>
      <c r="S53" s="15" t="s">
        <v>8314</v>
      </c>
    </row>
    <row r="54" spans="1:19" ht="60" x14ac:dyDescent="0.25">
      <c r="A54">
        <v>2963</v>
      </c>
      <c r="B54" s="3" t="s">
        <v>2963</v>
      </c>
      <c r="C54" s="3" t="s">
        <v>7072</v>
      </c>
      <c r="D54" s="6">
        <v>10000</v>
      </c>
      <c r="E54" s="8">
        <v>10685</v>
      </c>
      <c r="F54" s="13">
        <f>IFERROR(ROUND(E54/Q54,2),0)</f>
        <v>0</v>
      </c>
      <c r="G54" s="10">
        <f>ROUND(E54/D54,2)</f>
        <v>1.07</v>
      </c>
      <c r="H54" s="9" t="s">
        <v>8217</v>
      </c>
      <c r="I54" t="s">
        <v>8222</v>
      </c>
      <c r="J54" t="s">
        <v>8244</v>
      </c>
      <c r="K54" s="20" t="e">
        <f>(((I54/60)/60)/24)+DATE(1970,1,1)</f>
        <v>#VALUE!</v>
      </c>
      <c r="L54" s="20" t="e">
        <f>(((J54/60)/60)/24)+DATE(1970,1,1)</f>
        <v>#VALUE!</v>
      </c>
      <c r="M54" s="22" t="e">
        <f>K54-L54</f>
        <v>#VALUE!</v>
      </c>
      <c r="N54" t="b">
        <v>0</v>
      </c>
      <c r="O54">
        <v>98</v>
      </c>
      <c r="P54" t="b">
        <v>1</v>
      </c>
      <c r="Q54" t="s">
        <v>8266</v>
      </c>
      <c r="R54" s="15" t="s">
        <v>8313</v>
      </c>
      <c r="S54" s="15" t="s">
        <v>8314</v>
      </c>
    </row>
    <row r="55" spans="1:19" ht="60" x14ac:dyDescent="0.25">
      <c r="A55">
        <v>2964</v>
      </c>
      <c r="B55" s="3" t="s">
        <v>2964</v>
      </c>
      <c r="C55" s="3" t="s">
        <v>7073</v>
      </c>
      <c r="D55" s="6">
        <v>5000</v>
      </c>
      <c r="E55" s="8">
        <v>5035.6899999999996</v>
      </c>
      <c r="F55" s="13">
        <f>IFERROR(ROUND(E55/Q55,2),0)</f>
        <v>0</v>
      </c>
      <c r="G55" s="10">
        <f>ROUND(E55/D55,2)</f>
        <v>1.01</v>
      </c>
      <c r="H55" s="9" t="s">
        <v>8217</v>
      </c>
      <c r="I55" t="s">
        <v>8222</v>
      </c>
      <c r="J55" t="s">
        <v>8244</v>
      </c>
      <c r="K55" s="20" t="e">
        <f>(((I55/60)/60)/24)+DATE(1970,1,1)</f>
        <v>#VALUE!</v>
      </c>
      <c r="L55" s="20" t="e">
        <f>(((J55/60)/60)/24)+DATE(1970,1,1)</f>
        <v>#VALUE!</v>
      </c>
      <c r="M55" s="22" t="e">
        <f>K55-L55</f>
        <v>#VALUE!</v>
      </c>
      <c r="N55" t="b">
        <v>0</v>
      </c>
      <c r="O55">
        <v>196</v>
      </c>
      <c r="P55" t="b">
        <v>1</v>
      </c>
      <c r="Q55" t="s">
        <v>8266</v>
      </c>
      <c r="R55" s="15" t="s">
        <v>8313</v>
      </c>
      <c r="S55" s="15" t="s">
        <v>8314</v>
      </c>
    </row>
    <row r="56" spans="1:19" ht="60" x14ac:dyDescent="0.25">
      <c r="A56">
        <v>2965</v>
      </c>
      <c r="B56" s="3" t="s">
        <v>2965</v>
      </c>
      <c r="C56" s="3" t="s">
        <v>7074</v>
      </c>
      <c r="D56" s="6">
        <v>1500</v>
      </c>
      <c r="E56" s="8">
        <v>1635</v>
      </c>
      <c r="F56" s="13">
        <f>IFERROR(ROUND(E56/Q56,2),0)</f>
        <v>0</v>
      </c>
      <c r="G56" s="10">
        <f>ROUND(E56/D56,2)</f>
        <v>1.0900000000000001</v>
      </c>
      <c r="H56" s="9" t="s">
        <v>8217</v>
      </c>
      <c r="I56" t="s">
        <v>8222</v>
      </c>
      <c r="J56" t="s">
        <v>8244</v>
      </c>
      <c r="K56" s="20" t="e">
        <f>(((I56/60)/60)/24)+DATE(1970,1,1)</f>
        <v>#VALUE!</v>
      </c>
      <c r="L56" s="20" t="e">
        <f>(((J56/60)/60)/24)+DATE(1970,1,1)</f>
        <v>#VALUE!</v>
      </c>
      <c r="M56" s="22" t="e">
        <f>K56-L56</f>
        <v>#VALUE!</v>
      </c>
      <c r="N56" t="b">
        <v>0</v>
      </c>
      <c r="O56">
        <v>39</v>
      </c>
      <c r="P56" t="b">
        <v>1</v>
      </c>
      <c r="Q56" t="s">
        <v>8266</v>
      </c>
      <c r="R56" s="15" t="s">
        <v>8313</v>
      </c>
      <c r="S56" s="15" t="s">
        <v>8314</v>
      </c>
    </row>
    <row r="57" spans="1:19" ht="60" x14ac:dyDescent="0.25">
      <c r="A57">
        <v>2966</v>
      </c>
      <c r="B57" s="3" t="s">
        <v>2966</v>
      </c>
      <c r="C57" s="3" t="s">
        <v>7075</v>
      </c>
      <c r="D57" s="6">
        <v>10000</v>
      </c>
      <c r="E57" s="8">
        <v>11363</v>
      </c>
      <c r="F57" s="13">
        <f>IFERROR(ROUND(E57/Q57,2),0)</f>
        <v>0</v>
      </c>
      <c r="G57" s="10">
        <f>ROUND(E57/D57,2)</f>
        <v>1.1399999999999999</v>
      </c>
      <c r="H57" s="9" t="s">
        <v>8217</v>
      </c>
      <c r="I57" t="s">
        <v>8222</v>
      </c>
      <c r="J57" t="s">
        <v>8244</v>
      </c>
      <c r="K57" s="20" t="e">
        <f>(((I57/60)/60)/24)+DATE(1970,1,1)</f>
        <v>#VALUE!</v>
      </c>
      <c r="L57" s="20" t="e">
        <f>(((J57/60)/60)/24)+DATE(1970,1,1)</f>
        <v>#VALUE!</v>
      </c>
      <c r="M57" s="22" t="e">
        <f>K57-L57</f>
        <v>#VALUE!</v>
      </c>
      <c r="N57" t="b">
        <v>0</v>
      </c>
      <c r="O57">
        <v>128</v>
      </c>
      <c r="P57" t="b">
        <v>1</v>
      </c>
      <c r="Q57" t="s">
        <v>8266</v>
      </c>
      <c r="R57" s="15" t="s">
        <v>8313</v>
      </c>
      <c r="S57" s="15" t="s">
        <v>8314</v>
      </c>
    </row>
    <row r="58" spans="1:19" ht="45" x14ac:dyDescent="0.25">
      <c r="A58">
        <v>2967</v>
      </c>
      <c r="B58" s="3" t="s">
        <v>2967</v>
      </c>
      <c r="C58" s="3" t="s">
        <v>7076</v>
      </c>
      <c r="D58" s="6">
        <v>5000</v>
      </c>
      <c r="E58" s="8">
        <v>5696</v>
      </c>
      <c r="F58" s="13">
        <f>IFERROR(ROUND(E58/Q58,2),0)</f>
        <v>0</v>
      </c>
      <c r="G58" s="10">
        <f>ROUND(E58/D58,2)</f>
        <v>1.1399999999999999</v>
      </c>
      <c r="H58" s="9" t="s">
        <v>8217</v>
      </c>
      <c r="I58" t="s">
        <v>8222</v>
      </c>
      <c r="J58" t="s">
        <v>8244</v>
      </c>
      <c r="K58" s="20" t="e">
        <f>(((I58/60)/60)/24)+DATE(1970,1,1)</f>
        <v>#VALUE!</v>
      </c>
      <c r="L58" s="20" t="e">
        <f>(((J58/60)/60)/24)+DATE(1970,1,1)</f>
        <v>#VALUE!</v>
      </c>
      <c r="M58" s="22" t="e">
        <f>K58-L58</f>
        <v>#VALUE!</v>
      </c>
      <c r="N58" t="b">
        <v>0</v>
      </c>
      <c r="O58">
        <v>71</v>
      </c>
      <c r="P58" t="b">
        <v>1</v>
      </c>
      <c r="Q58" t="s">
        <v>8266</v>
      </c>
      <c r="R58" s="15" t="s">
        <v>8313</v>
      </c>
      <c r="S58" s="15" t="s">
        <v>8314</v>
      </c>
    </row>
    <row r="59" spans="1:19" ht="30" x14ac:dyDescent="0.25">
      <c r="A59">
        <v>2968</v>
      </c>
      <c r="B59" s="3" t="s">
        <v>2968</v>
      </c>
      <c r="C59" s="3" t="s">
        <v>7077</v>
      </c>
      <c r="D59" s="6">
        <v>3500</v>
      </c>
      <c r="E59" s="8">
        <v>3710</v>
      </c>
      <c r="F59" s="13">
        <f>IFERROR(ROUND(E59/Q59,2),0)</f>
        <v>0</v>
      </c>
      <c r="G59" s="10">
        <f>ROUND(E59/D59,2)</f>
        <v>1.06</v>
      </c>
      <c r="H59" s="9" t="s">
        <v>8217</v>
      </c>
      <c r="I59" t="s">
        <v>8222</v>
      </c>
      <c r="J59" t="s">
        <v>8244</v>
      </c>
      <c r="K59" s="20" t="e">
        <f>(((I59/60)/60)/24)+DATE(1970,1,1)</f>
        <v>#VALUE!</v>
      </c>
      <c r="L59" s="20" t="e">
        <f>(((J59/60)/60)/24)+DATE(1970,1,1)</f>
        <v>#VALUE!</v>
      </c>
      <c r="M59" s="22" t="e">
        <f>K59-L59</f>
        <v>#VALUE!</v>
      </c>
      <c r="N59" t="b">
        <v>0</v>
      </c>
      <c r="O59">
        <v>47</v>
      </c>
      <c r="P59" t="b">
        <v>1</v>
      </c>
      <c r="Q59" t="s">
        <v>8266</v>
      </c>
      <c r="R59" s="15" t="s">
        <v>8313</v>
      </c>
      <c r="S59" s="15" t="s">
        <v>8314</v>
      </c>
    </row>
    <row r="60" spans="1:19" ht="45" x14ac:dyDescent="0.25">
      <c r="A60">
        <v>2970</v>
      </c>
      <c r="B60" s="3" t="s">
        <v>2970</v>
      </c>
      <c r="C60" s="3" t="s">
        <v>7079</v>
      </c>
      <c r="D60" s="6">
        <v>6000</v>
      </c>
      <c r="E60" s="8">
        <v>6360</v>
      </c>
      <c r="F60" s="13">
        <f>IFERROR(ROUND(E60/Q60,2),0)</f>
        <v>0</v>
      </c>
      <c r="G60" s="10">
        <f>ROUND(E60/D60,2)</f>
        <v>1.06</v>
      </c>
      <c r="H60" s="9" t="s">
        <v>8217</v>
      </c>
      <c r="I60" t="s">
        <v>8222</v>
      </c>
      <c r="J60" t="s">
        <v>8244</v>
      </c>
      <c r="K60" s="20" t="e">
        <f>(((I60/60)/60)/24)+DATE(1970,1,1)</f>
        <v>#VALUE!</v>
      </c>
      <c r="L60" s="20" t="e">
        <f>(((J60/60)/60)/24)+DATE(1970,1,1)</f>
        <v>#VALUE!</v>
      </c>
      <c r="M60" s="22" t="e">
        <f>K60-L60</f>
        <v>#VALUE!</v>
      </c>
      <c r="N60" t="b">
        <v>0</v>
      </c>
      <c r="O60">
        <v>91</v>
      </c>
      <c r="P60" t="b">
        <v>1</v>
      </c>
      <c r="Q60" t="s">
        <v>8266</v>
      </c>
      <c r="R60" s="15" t="s">
        <v>8313</v>
      </c>
      <c r="S60" s="15" t="s">
        <v>8314</v>
      </c>
    </row>
    <row r="61" spans="1:19" ht="60" x14ac:dyDescent="0.25">
      <c r="A61">
        <v>2971</v>
      </c>
      <c r="B61" s="3" t="s">
        <v>2971</v>
      </c>
      <c r="C61" s="3" t="s">
        <v>7080</v>
      </c>
      <c r="D61" s="6">
        <v>3200</v>
      </c>
      <c r="E61" s="8">
        <v>3205</v>
      </c>
      <c r="F61" s="13">
        <f>IFERROR(ROUND(E61/Q61,2),0)</f>
        <v>0</v>
      </c>
      <c r="G61" s="10">
        <f>ROUND(E61/D61,2)</f>
        <v>1</v>
      </c>
      <c r="H61" s="9" t="s">
        <v>8217</v>
      </c>
      <c r="I61" t="s">
        <v>8222</v>
      </c>
      <c r="J61" t="s">
        <v>8244</v>
      </c>
      <c r="K61" s="20" t="e">
        <f>(((I61/60)/60)/24)+DATE(1970,1,1)</f>
        <v>#VALUE!</v>
      </c>
      <c r="L61" s="20" t="e">
        <f>(((J61/60)/60)/24)+DATE(1970,1,1)</f>
        <v>#VALUE!</v>
      </c>
      <c r="M61" s="22" t="e">
        <f>K61-L61</f>
        <v>#VALUE!</v>
      </c>
      <c r="N61" t="b">
        <v>0</v>
      </c>
      <c r="O61">
        <v>43</v>
      </c>
      <c r="P61" t="b">
        <v>1</v>
      </c>
      <c r="Q61" t="s">
        <v>8266</v>
      </c>
      <c r="R61" s="15" t="s">
        <v>8313</v>
      </c>
      <c r="S61" s="15" t="s">
        <v>8314</v>
      </c>
    </row>
    <row r="62" spans="1:19" ht="30" x14ac:dyDescent="0.25">
      <c r="A62">
        <v>2972</v>
      </c>
      <c r="B62" s="3" t="s">
        <v>2972</v>
      </c>
      <c r="C62" s="3" t="s">
        <v>7081</v>
      </c>
      <c r="D62" s="6">
        <v>2000</v>
      </c>
      <c r="E62" s="8">
        <v>2107</v>
      </c>
      <c r="F62" s="13">
        <f>IFERROR(ROUND(E62/Q62,2),0)</f>
        <v>0</v>
      </c>
      <c r="G62" s="10">
        <f>ROUND(E62/D62,2)</f>
        <v>1.05</v>
      </c>
      <c r="H62" s="9" t="s">
        <v>8217</v>
      </c>
      <c r="I62" t="s">
        <v>8222</v>
      </c>
      <c r="J62" t="s">
        <v>8244</v>
      </c>
      <c r="K62" s="20" t="e">
        <f>(((I62/60)/60)/24)+DATE(1970,1,1)</f>
        <v>#VALUE!</v>
      </c>
      <c r="L62" s="20" t="e">
        <f>(((J62/60)/60)/24)+DATE(1970,1,1)</f>
        <v>#VALUE!</v>
      </c>
      <c r="M62" s="22" t="e">
        <f>K62-L62</f>
        <v>#VALUE!</v>
      </c>
      <c r="N62" t="b">
        <v>0</v>
      </c>
      <c r="O62">
        <v>17</v>
      </c>
      <c r="P62" t="b">
        <v>1</v>
      </c>
      <c r="Q62" t="s">
        <v>8266</v>
      </c>
      <c r="R62" s="15" t="s">
        <v>8313</v>
      </c>
      <c r="S62" s="15" t="s">
        <v>8314</v>
      </c>
    </row>
    <row r="63" spans="1:19" ht="60" x14ac:dyDescent="0.25">
      <c r="A63">
        <v>2973</v>
      </c>
      <c r="B63" s="3" t="s">
        <v>2973</v>
      </c>
      <c r="C63" s="3" t="s">
        <v>7082</v>
      </c>
      <c r="D63" s="6">
        <v>5000</v>
      </c>
      <c r="E63" s="8">
        <v>8740</v>
      </c>
      <c r="F63" s="13">
        <f>IFERROR(ROUND(E63/Q63,2),0)</f>
        <v>0</v>
      </c>
      <c r="G63" s="10">
        <f>ROUND(E63/D63,2)</f>
        <v>1.75</v>
      </c>
      <c r="H63" s="9" t="s">
        <v>8217</v>
      </c>
      <c r="I63" t="s">
        <v>8222</v>
      </c>
      <c r="J63" t="s">
        <v>8244</v>
      </c>
      <c r="K63" s="20" t="e">
        <f>(((I63/60)/60)/24)+DATE(1970,1,1)</f>
        <v>#VALUE!</v>
      </c>
      <c r="L63" s="20" t="e">
        <f>(((J63/60)/60)/24)+DATE(1970,1,1)</f>
        <v>#VALUE!</v>
      </c>
      <c r="M63" s="22" t="e">
        <f>K63-L63</f>
        <v>#VALUE!</v>
      </c>
      <c r="N63" t="b">
        <v>0</v>
      </c>
      <c r="O63">
        <v>33</v>
      </c>
      <c r="P63" t="b">
        <v>1</v>
      </c>
      <c r="Q63" t="s">
        <v>8266</v>
      </c>
      <c r="R63" s="15" t="s">
        <v>8313</v>
      </c>
      <c r="S63" s="15" t="s">
        <v>8314</v>
      </c>
    </row>
    <row r="64" spans="1:19" ht="60" x14ac:dyDescent="0.25">
      <c r="A64">
        <v>2974</v>
      </c>
      <c r="B64" s="3" t="s">
        <v>2974</v>
      </c>
      <c r="C64" s="3" t="s">
        <v>7083</v>
      </c>
      <c r="D64" s="6">
        <v>5000</v>
      </c>
      <c r="E64" s="8">
        <v>5100</v>
      </c>
      <c r="F64" s="13">
        <f>IFERROR(ROUND(E64/Q64,2),0)</f>
        <v>0</v>
      </c>
      <c r="G64" s="10">
        <f>ROUND(E64/D64,2)</f>
        <v>1.02</v>
      </c>
      <c r="H64" s="9" t="s">
        <v>8217</v>
      </c>
      <c r="I64" t="s">
        <v>8222</v>
      </c>
      <c r="J64" t="s">
        <v>8244</v>
      </c>
      <c r="K64" s="20" t="e">
        <f>(((I64/60)/60)/24)+DATE(1970,1,1)</f>
        <v>#VALUE!</v>
      </c>
      <c r="L64" s="20" t="e">
        <f>(((J64/60)/60)/24)+DATE(1970,1,1)</f>
        <v>#VALUE!</v>
      </c>
      <c r="M64" s="22" t="e">
        <f>K64-L64</f>
        <v>#VALUE!</v>
      </c>
      <c r="N64" t="b">
        <v>0</v>
      </c>
      <c r="O64">
        <v>87</v>
      </c>
      <c r="P64" t="b">
        <v>1</v>
      </c>
      <c r="Q64" t="s">
        <v>8266</v>
      </c>
      <c r="R64" s="15" t="s">
        <v>8313</v>
      </c>
      <c r="S64" s="15" t="s">
        <v>8314</v>
      </c>
    </row>
    <row r="65" spans="1:19" ht="60" x14ac:dyDescent="0.25">
      <c r="A65">
        <v>2975</v>
      </c>
      <c r="B65" s="3" t="s">
        <v>2975</v>
      </c>
      <c r="C65" s="3" t="s">
        <v>7084</v>
      </c>
      <c r="D65" s="6">
        <v>8000</v>
      </c>
      <c r="E65" s="8">
        <v>8010</v>
      </c>
      <c r="F65" s="13">
        <f>IFERROR(ROUND(E65/Q65,2),0)</f>
        <v>0</v>
      </c>
      <c r="G65" s="10">
        <f>ROUND(E65/D65,2)</f>
        <v>1</v>
      </c>
      <c r="H65" s="9" t="s">
        <v>8217</v>
      </c>
      <c r="I65" t="s">
        <v>8222</v>
      </c>
      <c r="J65" t="s">
        <v>8244</v>
      </c>
      <c r="K65" s="20" t="e">
        <f>(((I65/60)/60)/24)+DATE(1970,1,1)</f>
        <v>#VALUE!</v>
      </c>
      <c r="L65" s="20" t="e">
        <f>(((J65/60)/60)/24)+DATE(1970,1,1)</f>
        <v>#VALUE!</v>
      </c>
      <c r="M65" s="22" t="e">
        <f>K65-L65</f>
        <v>#VALUE!</v>
      </c>
      <c r="N65" t="b">
        <v>0</v>
      </c>
      <c r="O65">
        <v>113</v>
      </c>
      <c r="P65" t="b">
        <v>1</v>
      </c>
      <c r="Q65" t="s">
        <v>8266</v>
      </c>
      <c r="R65" s="15" t="s">
        <v>8313</v>
      </c>
      <c r="S65" s="15" t="s">
        <v>8314</v>
      </c>
    </row>
    <row r="66" spans="1:19" ht="60" x14ac:dyDescent="0.25">
      <c r="A66">
        <v>2977</v>
      </c>
      <c r="B66" s="3" t="s">
        <v>2977</v>
      </c>
      <c r="C66" s="3" t="s">
        <v>7086</v>
      </c>
      <c r="D66" s="6">
        <v>3000</v>
      </c>
      <c r="E66" s="8">
        <v>3407</v>
      </c>
      <c r="F66" s="13">
        <f>IFERROR(ROUND(E66/Q66,2),0)</f>
        <v>0</v>
      </c>
      <c r="G66" s="10">
        <f>ROUND(E66/D66,2)</f>
        <v>1.1399999999999999</v>
      </c>
      <c r="H66" s="9" t="s">
        <v>8217</v>
      </c>
      <c r="I66" t="s">
        <v>8222</v>
      </c>
      <c r="J66" t="s">
        <v>8244</v>
      </c>
      <c r="K66" s="20" t="e">
        <f>(((I66/60)/60)/24)+DATE(1970,1,1)</f>
        <v>#VALUE!</v>
      </c>
      <c r="L66" s="20" t="e">
        <f>(((J66/60)/60)/24)+DATE(1970,1,1)</f>
        <v>#VALUE!</v>
      </c>
      <c r="M66" s="22" t="e">
        <f>K66-L66</f>
        <v>#VALUE!</v>
      </c>
      <c r="N66" t="b">
        <v>0</v>
      </c>
      <c r="O66">
        <v>30</v>
      </c>
      <c r="P66" t="b">
        <v>1</v>
      </c>
      <c r="Q66" t="s">
        <v>8266</v>
      </c>
      <c r="R66" s="15" t="s">
        <v>8313</v>
      </c>
      <c r="S66" s="15" t="s">
        <v>8314</v>
      </c>
    </row>
    <row r="67" spans="1:19" ht="60" x14ac:dyDescent="0.25">
      <c r="A67">
        <v>2978</v>
      </c>
      <c r="B67" s="3" t="s">
        <v>2978</v>
      </c>
      <c r="C67" s="3" t="s">
        <v>7087</v>
      </c>
      <c r="D67" s="6">
        <v>750</v>
      </c>
      <c r="E67" s="8">
        <v>971</v>
      </c>
      <c r="F67" s="13">
        <f>IFERROR(ROUND(E67/Q67,2),0)</f>
        <v>0</v>
      </c>
      <c r="G67" s="10">
        <f>ROUND(E67/D67,2)</f>
        <v>1.29</v>
      </c>
      <c r="H67" s="9" t="s">
        <v>8217</v>
      </c>
      <c r="I67" t="s">
        <v>8222</v>
      </c>
      <c r="J67" t="s">
        <v>8244</v>
      </c>
      <c r="K67" s="20" t="e">
        <f>(((I67/60)/60)/24)+DATE(1970,1,1)</f>
        <v>#VALUE!</v>
      </c>
      <c r="L67" s="20" t="e">
        <f>(((J67/60)/60)/24)+DATE(1970,1,1)</f>
        <v>#VALUE!</v>
      </c>
      <c r="M67" s="22" t="e">
        <f>K67-L67</f>
        <v>#VALUE!</v>
      </c>
      <c r="N67" t="b">
        <v>0</v>
      </c>
      <c r="O67">
        <v>16</v>
      </c>
      <c r="P67" t="b">
        <v>1</v>
      </c>
      <c r="Q67" t="s">
        <v>8266</v>
      </c>
      <c r="R67" s="15" t="s">
        <v>8313</v>
      </c>
      <c r="S67" s="15" t="s">
        <v>8314</v>
      </c>
    </row>
    <row r="68" spans="1:19" ht="60" x14ac:dyDescent="0.25">
      <c r="A68">
        <v>2979</v>
      </c>
      <c r="B68" s="3" t="s">
        <v>2979</v>
      </c>
      <c r="C68" s="3" t="s">
        <v>7088</v>
      </c>
      <c r="D68" s="6">
        <v>5000</v>
      </c>
      <c r="E68" s="8">
        <v>5070</v>
      </c>
      <c r="F68" s="13">
        <f>IFERROR(ROUND(E68/Q68,2),0)</f>
        <v>0</v>
      </c>
      <c r="G68" s="10">
        <f>ROUND(E68/D68,2)</f>
        <v>1.01</v>
      </c>
      <c r="H68" s="9" t="s">
        <v>8217</v>
      </c>
      <c r="I68" t="s">
        <v>8222</v>
      </c>
      <c r="J68" t="s">
        <v>8244</v>
      </c>
      <c r="K68" s="20" t="e">
        <f>(((I68/60)/60)/24)+DATE(1970,1,1)</f>
        <v>#VALUE!</v>
      </c>
      <c r="L68" s="20" t="e">
        <f>(((J68/60)/60)/24)+DATE(1970,1,1)</f>
        <v>#VALUE!</v>
      </c>
      <c r="M68" s="22" t="e">
        <f>K68-L68</f>
        <v>#VALUE!</v>
      </c>
      <c r="N68" t="b">
        <v>0</v>
      </c>
      <c r="O68">
        <v>46</v>
      </c>
      <c r="P68" t="b">
        <v>1</v>
      </c>
      <c r="Q68" t="s">
        <v>8266</v>
      </c>
      <c r="R68" s="15" t="s">
        <v>8313</v>
      </c>
      <c r="S68" s="15" t="s">
        <v>8314</v>
      </c>
    </row>
    <row r="69" spans="1:19" ht="45" x14ac:dyDescent="0.25">
      <c r="A69">
        <v>2980</v>
      </c>
      <c r="B69" s="3" t="s">
        <v>2980</v>
      </c>
      <c r="C69" s="3" t="s">
        <v>7089</v>
      </c>
      <c r="D69" s="6">
        <v>3000</v>
      </c>
      <c r="E69" s="8">
        <v>3275</v>
      </c>
      <c r="F69" s="13">
        <f>IFERROR(ROUND(E69/Q69,2),0)</f>
        <v>0</v>
      </c>
      <c r="G69" s="10">
        <f>ROUND(E69/D69,2)</f>
        <v>1.0900000000000001</v>
      </c>
      <c r="H69" s="9" t="s">
        <v>8217</v>
      </c>
      <c r="I69" t="s">
        <v>8222</v>
      </c>
      <c r="J69" t="s">
        <v>8244</v>
      </c>
      <c r="K69" s="20" t="e">
        <f>(((I69/60)/60)/24)+DATE(1970,1,1)</f>
        <v>#VALUE!</v>
      </c>
      <c r="L69" s="20" t="e">
        <f>(((J69/60)/60)/24)+DATE(1970,1,1)</f>
        <v>#VALUE!</v>
      </c>
      <c r="M69" s="22" t="e">
        <f>K69-L69</f>
        <v>#VALUE!</v>
      </c>
      <c r="N69" t="b">
        <v>0</v>
      </c>
      <c r="O69">
        <v>24</v>
      </c>
      <c r="P69" t="b">
        <v>1</v>
      </c>
      <c r="Q69" t="s">
        <v>8266</v>
      </c>
      <c r="R69" s="15" t="s">
        <v>8313</v>
      </c>
      <c r="S69" s="15" t="s">
        <v>8314</v>
      </c>
    </row>
    <row r="70" spans="1:19" ht="60" x14ac:dyDescent="0.25">
      <c r="A70">
        <v>3147</v>
      </c>
      <c r="B70" s="3" t="s">
        <v>3147</v>
      </c>
      <c r="C70" s="3" t="s">
        <v>7256</v>
      </c>
      <c r="D70" s="6">
        <v>20000</v>
      </c>
      <c r="E70" s="8">
        <v>23505</v>
      </c>
      <c r="F70" s="13">
        <f>IFERROR(ROUND(E70/Q70,2),0)</f>
        <v>0</v>
      </c>
      <c r="G70" s="10">
        <f>ROUND(E70/D70,2)</f>
        <v>1.18</v>
      </c>
      <c r="H70" s="9" t="s">
        <v>8217</v>
      </c>
      <c r="I70" t="s">
        <v>8222</v>
      </c>
      <c r="J70" t="s">
        <v>8244</v>
      </c>
      <c r="K70" s="20" t="e">
        <f>(((I70/60)/60)/24)+DATE(1970,1,1)</f>
        <v>#VALUE!</v>
      </c>
      <c r="L70" s="20" t="e">
        <f>(((J70/60)/60)/24)+DATE(1970,1,1)</f>
        <v>#VALUE!</v>
      </c>
      <c r="M70" s="22" t="e">
        <f>K70-L70</f>
        <v>#VALUE!</v>
      </c>
      <c r="N70" t="b">
        <v>1</v>
      </c>
      <c r="O70">
        <v>213</v>
      </c>
      <c r="P70" t="b">
        <v>1</v>
      </c>
      <c r="Q70" t="s">
        <v>8266</v>
      </c>
      <c r="R70" s="15" t="s">
        <v>8313</v>
      </c>
      <c r="S70" s="15" t="s">
        <v>8314</v>
      </c>
    </row>
    <row r="71" spans="1:19" ht="30" x14ac:dyDescent="0.25">
      <c r="A71">
        <v>3148</v>
      </c>
      <c r="B71" s="3" t="s">
        <v>3148</v>
      </c>
      <c r="C71" s="3" t="s">
        <v>7257</v>
      </c>
      <c r="D71" s="6">
        <v>1800</v>
      </c>
      <c r="E71" s="8">
        <v>2361</v>
      </c>
      <c r="F71" s="13">
        <f>IFERROR(ROUND(E71/Q71,2),0)</f>
        <v>0</v>
      </c>
      <c r="G71" s="10">
        <f>ROUND(E71/D71,2)</f>
        <v>1.31</v>
      </c>
      <c r="H71" s="9" t="s">
        <v>8217</v>
      </c>
      <c r="I71" t="s">
        <v>8222</v>
      </c>
      <c r="J71" t="s">
        <v>8244</v>
      </c>
      <c r="K71" s="20" t="e">
        <f>(((I71/60)/60)/24)+DATE(1970,1,1)</f>
        <v>#VALUE!</v>
      </c>
      <c r="L71" s="20" t="e">
        <f>(((J71/60)/60)/24)+DATE(1970,1,1)</f>
        <v>#VALUE!</v>
      </c>
      <c r="M71" s="22" t="e">
        <f>K71-L71</f>
        <v>#VALUE!</v>
      </c>
      <c r="N71" t="b">
        <v>1</v>
      </c>
      <c r="O71">
        <v>57</v>
      </c>
      <c r="P71" t="b">
        <v>1</v>
      </c>
      <c r="Q71" t="s">
        <v>8266</v>
      </c>
      <c r="R71" s="15" t="s">
        <v>8313</v>
      </c>
      <c r="S71" s="15" t="s">
        <v>8314</v>
      </c>
    </row>
    <row r="72" spans="1:19" ht="60" x14ac:dyDescent="0.25">
      <c r="A72">
        <v>3149</v>
      </c>
      <c r="B72" s="3" t="s">
        <v>3149</v>
      </c>
      <c r="C72" s="3" t="s">
        <v>7258</v>
      </c>
      <c r="D72" s="6">
        <v>1250</v>
      </c>
      <c r="E72" s="8">
        <v>1300</v>
      </c>
      <c r="F72" s="13">
        <f>IFERROR(ROUND(E72/Q72,2),0)</f>
        <v>0</v>
      </c>
      <c r="G72" s="10">
        <f>ROUND(E72/D72,2)</f>
        <v>1.04</v>
      </c>
      <c r="H72" s="9" t="s">
        <v>8217</v>
      </c>
      <c r="I72" t="s">
        <v>8222</v>
      </c>
      <c r="J72" t="s">
        <v>8244</v>
      </c>
      <c r="K72" s="20" t="e">
        <f>(((I72/60)/60)/24)+DATE(1970,1,1)</f>
        <v>#VALUE!</v>
      </c>
      <c r="L72" s="20" t="e">
        <f>(((J72/60)/60)/24)+DATE(1970,1,1)</f>
        <v>#VALUE!</v>
      </c>
      <c r="M72" s="22" t="e">
        <f>K72-L72</f>
        <v>#VALUE!</v>
      </c>
      <c r="N72" t="b">
        <v>1</v>
      </c>
      <c r="O72">
        <v>25</v>
      </c>
      <c r="P72" t="b">
        <v>1</v>
      </c>
      <c r="Q72" t="s">
        <v>8266</v>
      </c>
      <c r="R72" s="15" t="s">
        <v>8313</v>
      </c>
      <c r="S72" s="15" t="s">
        <v>8314</v>
      </c>
    </row>
    <row r="73" spans="1:19" ht="60" x14ac:dyDescent="0.25">
      <c r="A73">
        <v>3150</v>
      </c>
      <c r="B73" s="3" t="s">
        <v>3150</v>
      </c>
      <c r="C73" s="3" t="s">
        <v>7259</v>
      </c>
      <c r="D73" s="6">
        <v>3500</v>
      </c>
      <c r="E73" s="8">
        <v>3535</v>
      </c>
      <c r="F73" s="13">
        <f>IFERROR(ROUND(E73/Q73,2),0)</f>
        <v>0</v>
      </c>
      <c r="G73" s="10">
        <f>ROUND(E73/D73,2)</f>
        <v>1.01</v>
      </c>
      <c r="H73" s="9" t="s">
        <v>8217</v>
      </c>
      <c r="I73" t="s">
        <v>8222</v>
      </c>
      <c r="J73" t="s">
        <v>8244</v>
      </c>
      <c r="K73" s="20" t="e">
        <f>(((I73/60)/60)/24)+DATE(1970,1,1)</f>
        <v>#VALUE!</v>
      </c>
      <c r="L73" s="20" t="e">
        <f>(((J73/60)/60)/24)+DATE(1970,1,1)</f>
        <v>#VALUE!</v>
      </c>
      <c r="M73" s="22" t="e">
        <f>K73-L73</f>
        <v>#VALUE!</v>
      </c>
      <c r="N73" t="b">
        <v>1</v>
      </c>
      <c r="O73">
        <v>104</v>
      </c>
      <c r="P73" t="b">
        <v>1</v>
      </c>
      <c r="Q73" t="s">
        <v>8266</v>
      </c>
      <c r="R73" s="15" t="s">
        <v>8313</v>
      </c>
      <c r="S73" s="15" t="s">
        <v>8314</v>
      </c>
    </row>
    <row r="74" spans="1:19" ht="45" x14ac:dyDescent="0.25">
      <c r="A74">
        <v>3151</v>
      </c>
      <c r="B74" s="3" t="s">
        <v>3151</v>
      </c>
      <c r="C74" s="3" t="s">
        <v>7260</v>
      </c>
      <c r="D74" s="6">
        <v>3500</v>
      </c>
      <c r="E74" s="8">
        <v>3514</v>
      </c>
      <c r="F74" s="13">
        <f>IFERROR(ROUND(E74/Q74,2),0)</f>
        <v>0</v>
      </c>
      <c r="G74" s="10">
        <f>ROUND(E74/D74,2)</f>
        <v>1</v>
      </c>
      <c r="H74" s="9" t="s">
        <v>8217</v>
      </c>
      <c r="I74" t="s">
        <v>8222</v>
      </c>
      <c r="J74" t="s">
        <v>8244</v>
      </c>
      <c r="K74" s="20" t="e">
        <f>(((I74/60)/60)/24)+DATE(1970,1,1)</f>
        <v>#VALUE!</v>
      </c>
      <c r="L74" s="20" t="e">
        <f>(((J74/60)/60)/24)+DATE(1970,1,1)</f>
        <v>#VALUE!</v>
      </c>
      <c r="M74" s="22" t="e">
        <f>K74-L74</f>
        <v>#VALUE!</v>
      </c>
      <c r="N74" t="b">
        <v>1</v>
      </c>
      <c r="O74">
        <v>34</v>
      </c>
      <c r="P74" t="b">
        <v>1</v>
      </c>
      <c r="Q74" t="s">
        <v>8266</v>
      </c>
      <c r="R74" s="15" t="s">
        <v>8313</v>
      </c>
      <c r="S74" s="15" t="s">
        <v>8314</v>
      </c>
    </row>
    <row r="75" spans="1:19" ht="45" x14ac:dyDescent="0.25">
      <c r="A75">
        <v>3153</v>
      </c>
      <c r="B75" s="3" t="s">
        <v>3153</v>
      </c>
      <c r="C75" s="3" t="s">
        <v>7262</v>
      </c>
      <c r="D75" s="6">
        <v>3000</v>
      </c>
      <c r="E75" s="8">
        <v>10067.5</v>
      </c>
      <c r="F75" s="13">
        <f>IFERROR(ROUND(E75/Q75,2),0)</f>
        <v>0</v>
      </c>
      <c r="G75" s="10">
        <f>ROUND(E75/D75,2)</f>
        <v>3.36</v>
      </c>
      <c r="H75" s="9" t="s">
        <v>8217</v>
      </c>
      <c r="I75" t="s">
        <v>8222</v>
      </c>
      <c r="J75" t="s">
        <v>8244</v>
      </c>
      <c r="K75" s="20" t="e">
        <f>(((I75/60)/60)/24)+DATE(1970,1,1)</f>
        <v>#VALUE!</v>
      </c>
      <c r="L75" s="20" t="e">
        <f>(((J75/60)/60)/24)+DATE(1970,1,1)</f>
        <v>#VALUE!</v>
      </c>
      <c r="M75" s="22" t="e">
        <f>K75-L75</f>
        <v>#VALUE!</v>
      </c>
      <c r="N75" t="b">
        <v>1</v>
      </c>
      <c r="O75">
        <v>241</v>
      </c>
      <c r="P75" t="b">
        <v>1</v>
      </c>
      <c r="Q75" t="s">
        <v>8266</v>
      </c>
      <c r="R75" s="15" t="s">
        <v>8313</v>
      </c>
      <c r="S75" s="15" t="s">
        <v>8314</v>
      </c>
    </row>
    <row r="76" spans="1:19" ht="60" x14ac:dyDescent="0.25">
      <c r="A76">
        <v>3154</v>
      </c>
      <c r="B76" s="3" t="s">
        <v>3154</v>
      </c>
      <c r="C76" s="3" t="s">
        <v>7263</v>
      </c>
      <c r="D76" s="6">
        <v>7000</v>
      </c>
      <c r="E76" s="8">
        <v>7905</v>
      </c>
      <c r="F76" s="13">
        <f>IFERROR(ROUND(E76/Q76,2),0)</f>
        <v>0</v>
      </c>
      <c r="G76" s="10">
        <f>ROUND(E76/D76,2)</f>
        <v>1.1299999999999999</v>
      </c>
      <c r="H76" s="9" t="s">
        <v>8217</v>
      </c>
      <c r="I76" t="s">
        <v>8222</v>
      </c>
      <c r="J76" t="s">
        <v>8244</v>
      </c>
      <c r="K76" s="20" t="e">
        <f>(((I76/60)/60)/24)+DATE(1970,1,1)</f>
        <v>#VALUE!</v>
      </c>
      <c r="L76" s="20" t="e">
        <f>(((J76/60)/60)/24)+DATE(1970,1,1)</f>
        <v>#VALUE!</v>
      </c>
      <c r="M76" s="22" t="e">
        <f>K76-L76</f>
        <v>#VALUE!</v>
      </c>
      <c r="N76" t="b">
        <v>1</v>
      </c>
      <c r="O76">
        <v>123</v>
      </c>
      <c r="P76" t="b">
        <v>1</v>
      </c>
      <c r="Q76" t="s">
        <v>8266</v>
      </c>
      <c r="R76" s="15" t="s">
        <v>8313</v>
      </c>
      <c r="S76" s="15" t="s">
        <v>8314</v>
      </c>
    </row>
    <row r="77" spans="1:19" ht="60" x14ac:dyDescent="0.25">
      <c r="A77">
        <v>3156</v>
      </c>
      <c r="B77" s="3" t="s">
        <v>3156</v>
      </c>
      <c r="C77" s="3" t="s">
        <v>7265</v>
      </c>
      <c r="D77" s="6">
        <v>5500</v>
      </c>
      <c r="E77" s="8">
        <v>5600</v>
      </c>
      <c r="F77" s="13">
        <f>IFERROR(ROUND(E77/Q77,2),0)</f>
        <v>0</v>
      </c>
      <c r="G77" s="10">
        <f>ROUND(E77/D77,2)</f>
        <v>1.02</v>
      </c>
      <c r="H77" s="9" t="s">
        <v>8217</v>
      </c>
      <c r="I77" t="s">
        <v>8222</v>
      </c>
      <c r="J77" t="s">
        <v>8244</v>
      </c>
      <c r="K77" s="20" t="e">
        <f>(((I77/60)/60)/24)+DATE(1970,1,1)</f>
        <v>#VALUE!</v>
      </c>
      <c r="L77" s="20" t="e">
        <f>(((J77/60)/60)/24)+DATE(1970,1,1)</f>
        <v>#VALUE!</v>
      </c>
      <c r="M77" s="22" t="e">
        <f>K77-L77</f>
        <v>#VALUE!</v>
      </c>
      <c r="N77" t="b">
        <v>1</v>
      </c>
      <c r="O77">
        <v>89</v>
      </c>
      <c r="P77" t="b">
        <v>1</v>
      </c>
      <c r="Q77" t="s">
        <v>8266</v>
      </c>
      <c r="R77" s="15" t="s">
        <v>8313</v>
      </c>
      <c r="S77" s="15" t="s">
        <v>8314</v>
      </c>
    </row>
    <row r="78" spans="1:19" ht="30" x14ac:dyDescent="0.25">
      <c r="A78">
        <v>3157</v>
      </c>
      <c r="B78" s="3" t="s">
        <v>3157</v>
      </c>
      <c r="C78" s="3" t="s">
        <v>7266</v>
      </c>
      <c r="D78" s="6">
        <v>4000</v>
      </c>
      <c r="E78" s="8">
        <v>4040</v>
      </c>
      <c r="F78" s="13">
        <f>IFERROR(ROUND(E78/Q78,2),0)</f>
        <v>0</v>
      </c>
      <c r="G78" s="10">
        <f>ROUND(E78/D78,2)</f>
        <v>1.01</v>
      </c>
      <c r="H78" s="9" t="s">
        <v>8217</v>
      </c>
      <c r="I78" t="s">
        <v>8222</v>
      </c>
      <c r="J78" t="s">
        <v>8244</v>
      </c>
      <c r="K78" s="20" t="e">
        <f>(((I78/60)/60)/24)+DATE(1970,1,1)</f>
        <v>#VALUE!</v>
      </c>
      <c r="L78" s="20" t="e">
        <f>(((J78/60)/60)/24)+DATE(1970,1,1)</f>
        <v>#VALUE!</v>
      </c>
      <c r="M78" s="22" t="e">
        <f>K78-L78</f>
        <v>#VALUE!</v>
      </c>
      <c r="N78" t="b">
        <v>1</v>
      </c>
      <c r="O78">
        <v>41</v>
      </c>
      <c r="P78" t="b">
        <v>1</v>
      </c>
      <c r="Q78" t="s">
        <v>8266</v>
      </c>
      <c r="R78" s="15" t="s">
        <v>8313</v>
      </c>
      <c r="S78" s="15" t="s">
        <v>8314</v>
      </c>
    </row>
    <row r="79" spans="1:19" ht="30" x14ac:dyDescent="0.25">
      <c r="A79">
        <v>3158</v>
      </c>
      <c r="B79" s="3" t="s">
        <v>3158</v>
      </c>
      <c r="C79" s="3" t="s">
        <v>7267</v>
      </c>
      <c r="D79" s="6">
        <v>5000</v>
      </c>
      <c r="E79" s="8">
        <v>5700</v>
      </c>
      <c r="F79" s="13">
        <f>IFERROR(ROUND(E79/Q79,2),0)</f>
        <v>0</v>
      </c>
      <c r="G79" s="10">
        <f>ROUND(E79/D79,2)</f>
        <v>1.1399999999999999</v>
      </c>
      <c r="H79" s="9" t="s">
        <v>8217</v>
      </c>
      <c r="I79" t="s">
        <v>8222</v>
      </c>
      <c r="J79" t="s">
        <v>8244</v>
      </c>
      <c r="K79" s="20" t="e">
        <f>(((I79/60)/60)/24)+DATE(1970,1,1)</f>
        <v>#VALUE!</v>
      </c>
      <c r="L79" s="20" t="e">
        <f>(((J79/60)/60)/24)+DATE(1970,1,1)</f>
        <v>#VALUE!</v>
      </c>
      <c r="M79" s="22" t="e">
        <f>K79-L79</f>
        <v>#VALUE!</v>
      </c>
      <c r="N79" t="b">
        <v>1</v>
      </c>
      <c r="O79">
        <v>69</v>
      </c>
      <c r="P79" t="b">
        <v>1</v>
      </c>
      <c r="Q79" t="s">
        <v>8266</v>
      </c>
      <c r="R79" s="15" t="s">
        <v>8313</v>
      </c>
      <c r="S79" s="15" t="s">
        <v>8314</v>
      </c>
    </row>
    <row r="80" spans="1:19" ht="45" x14ac:dyDescent="0.25">
      <c r="A80">
        <v>3159</v>
      </c>
      <c r="B80" s="3" t="s">
        <v>3159</v>
      </c>
      <c r="C80" s="3" t="s">
        <v>7268</v>
      </c>
      <c r="D80" s="6">
        <v>1500</v>
      </c>
      <c r="E80" s="8">
        <v>2002.22</v>
      </c>
      <c r="F80" s="13">
        <f>IFERROR(ROUND(E80/Q80,2),0)</f>
        <v>0</v>
      </c>
      <c r="G80" s="10">
        <f>ROUND(E80/D80,2)</f>
        <v>1.33</v>
      </c>
      <c r="H80" s="9" t="s">
        <v>8217</v>
      </c>
      <c r="I80" t="s">
        <v>8222</v>
      </c>
      <c r="J80" t="s">
        <v>8244</v>
      </c>
      <c r="K80" s="20" t="e">
        <f>(((I80/60)/60)/24)+DATE(1970,1,1)</f>
        <v>#VALUE!</v>
      </c>
      <c r="L80" s="20" t="e">
        <f>(((J80/60)/60)/24)+DATE(1970,1,1)</f>
        <v>#VALUE!</v>
      </c>
      <c r="M80" s="22" t="e">
        <f>K80-L80</f>
        <v>#VALUE!</v>
      </c>
      <c r="N80" t="b">
        <v>1</v>
      </c>
      <c r="O80">
        <v>52</v>
      </c>
      <c r="P80" t="b">
        <v>1</v>
      </c>
      <c r="Q80" t="s">
        <v>8266</v>
      </c>
      <c r="R80" s="15" t="s">
        <v>8313</v>
      </c>
      <c r="S80" s="15" t="s">
        <v>8314</v>
      </c>
    </row>
    <row r="81" spans="1:19" ht="45" x14ac:dyDescent="0.25">
      <c r="A81">
        <v>3160</v>
      </c>
      <c r="B81" s="3" t="s">
        <v>3160</v>
      </c>
      <c r="C81" s="3" t="s">
        <v>7269</v>
      </c>
      <c r="D81" s="6">
        <v>4500</v>
      </c>
      <c r="E81" s="8">
        <v>4569</v>
      </c>
      <c r="F81" s="13">
        <f>IFERROR(ROUND(E81/Q81,2),0)</f>
        <v>0</v>
      </c>
      <c r="G81" s="10">
        <f>ROUND(E81/D81,2)</f>
        <v>1.02</v>
      </c>
      <c r="H81" s="9" t="s">
        <v>8217</v>
      </c>
      <c r="I81" t="s">
        <v>8222</v>
      </c>
      <c r="J81" t="s">
        <v>8244</v>
      </c>
      <c r="K81" s="20" t="e">
        <f>(((I81/60)/60)/24)+DATE(1970,1,1)</f>
        <v>#VALUE!</v>
      </c>
      <c r="L81" s="20" t="e">
        <f>(((J81/60)/60)/24)+DATE(1970,1,1)</f>
        <v>#VALUE!</v>
      </c>
      <c r="M81" s="22" t="e">
        <f>K81-L81</f>
        <v>#VALUE!</v>
      </c>
      <c r="N81" t="b">
        <v>1</v>
      </c>
      <c r="O81">
        <v>57</v>
      </c>
      <c r="P81" t="b">
        <v>1</v>
      </c>
      <c r="Q81" t="s">
        <v>8266</v>
      </c>
      <c r="R81" s="15" t="s">
        <v>8313</v>
      </c>
      <c r="S81" s="15" t="s">
        <v>8314</v>
      </c>
    </row>
    <row r="82" spans="1:19" ht="60" x14ac:dyDescent="0.25">
      <c r="A82">
        <v>3162</v>
      </c>
      <c r="B82" s="3" t="s">
        <v>3162</v>
      </c>
      <c r="C82" s="3" t="s">
        <v>7271</v>
      </c>
      <c r="D82" s="6">
        <v>4000</v>
      </c>
      <c r="E82" s="8">
        <v>5086</v>
      </c>
      <c r="F82" s="13">
        <f>IFERROR(ROUND(E82/Q82,2),0)</f>
        <v>0</v>
      </c>
      <c r="G82" s="10">
        <f>ROUND(E82/D82,2)</f>
        <v>1.27</v>
      </c>
      <c r="H82" s="9" t="s">
        <v>8217</v>
      </c>
      <c r="I82" t="s">
        <v>8222</v>
      </c>
      <c r="J82" t="s">
        <v>8244</v>
      </c>
      <c r="K82" s="20" t="e">
        <f>(((I82/60)/60)/24)+DATE(1970,1,1)</f>
        <v>#VALUE!</v>
      </c>
      <c r="L82" s="20" t="e">
        <f>(((J82/60)/60)/24)+DATE(1970,1,1)</f>
        <v>#VALUE!</v>
      </c>
      <c r="M82" s="22" t="e">
        <f>K82-L82</f>
        <v>#VALUE!</v>
      </c>
      <c r="N82" t="b">
        <v>1</v>
      </c>
      <c r="O82">
        <v>63</v>
      </c>
      <c r="P82" t="b">
        <v>1</v>
      </c>
      <c r="Q82" t="s">
        <v>8266</v>
      </c>
      <c r="R82" s="15" t="s">
        <v>8313</v>
      </c>
      <c r="S82" s="15" t="s">
        <v>8314</v>
      </c>
    </row>
    <row r="83" spans="1:19" ht="45" x14ac:dyDescent="0.25">
      <c r="A83">
        <v>3163</v>
      </c>
      <c r="B83" s="3" t="s">
        <v>3163</v>
      </c>
      <c r="C83" s="3" t="s">
        <v>7272</v>
      </c>
      <c r="D83" s="6">
        <v>13000</v>
      </c>
      <c r="E83" s="8">
        <v>14450</v>
      </c>
      <c r="F83" s="13">
        <f>IFERROR(ROUND(E83/Q83,2),0)</f>
        <v>0</v>
      </c>
      <c r="G83" s="10">
        <f>ROUND(E83/D83,2)</f>
        <v>1.1100000000000001</v>
      </c>
      <c r="H83" s="9" t="s">
        <v>8217</v>
      </c>
      <c r="I83" t="s">
        <v>8222</v>
      </c>
      <c r="J83" t="s">
        <v>8244</v>
      </c>
      <c r="K83" s="20" t="e">
        <f>(((I83/60)/60)/24)+DATE(1970,1,1)</f>
        <v>#VALUE!</v>
      </c>
      <c r="L83" s="20" t="e">
        <f>(((J83/60)/60)/24)+DATE(1970,1,1)</f>
        <v>#VALUE!</v>
      </c>
      <c r="M83" s="22" t="e">
        <f>K83-L83</f>
        <v>#VALUE!</v>
      </c>
      <c r="N83" t="b">
        <v>1</v>
      </c>
      <c r="O83">
        <v>72</v>
      </c>
      <c r="P83" t="b">
        <v>1</v>
      </c>
      <c r="Q83" t="s">
        <v>8266</v>
      </c>
      <c r="R83" s="15" t="s">
        <v>8313</v>
      </c>
      <c r="S83" s="15" t="s">
        <v>8314</v>
      </c>
    </row>
    <row r="84" spans="1:19" ht="60" x14ac:dyDescent="0.25">
      <c r="A84">
        <v>3164</v>
      </c>
      <c r="B84" s="3" t="s">
        <v>3164</v>
      </c>
      <c r="C84" s="3" t="s">
        <v>7273</v>
      </c>
      <c r="D84" s="6">
        <v>2500</v>
      </c>
      <c r="E84" s="8">
        <v>2669</v>
      </c>
      <c r="F84" s="13">
        <f>IFERROR(ROUND(E84/Q84,2),0)</f>
        <v>0</v>
      </c>
      <c r="G84" s="10">
        <f>ROUND(E84/D84,2)</f>
        <v>1.07</v>
      </c>
      <c r="H84" s="9" t="s">
        <v>8217</v>
      </c>
      <c r="I84" t="s">
        <v>8222</v>
      </c>
      <c r="J84" t="s">
        <v>8244</v>
      </c>
      <c r="K84" s="20" t="e">
        <f>(((I84/60)/60)/24)+DATE(1970,1,1)</f>
        <v>#VALUE!</v>
      </c>
      <c r="L84" s="20" t="e">
        <f>(((J84/60)/60)/24)+DATE(1970,1,1)</f>
        <v>#VALUE!</v>
      </c>
      <c r="M84" s="22" t="e">
        <f>K84-L84</f>
        <v>#VALUE!</v>
      </c>
      <c r="N84" t="b">
        <v>1</v>
      </c>
      <c r="O84">
        <v>71</v>
      </c>
      <c r="P84" t="b">
        <v>1</v>
      </c>
      <c r="Q84" t="s">
        <v>8266</v>
      </c>
      <c r="R84" s="15" t="s">
        <v>8313</v>
      </c>
      <c r="S84" s="15" t="s">
        <v>8314</v>
      </c>
    </row>
    <row r="85" spans="1:19" ht="60" x14ac:dyDescent="0.25">
      <c r="A85">
        <v>3165</v>
      </c>
      <c r="B85" s="3" t="s">
        <v>3165</v>
      </c>
      <c r="C85" s="3" t="s">
        <v>7274</v>
      </c>
      <c r="D85" s="6">
        <v>750</v>
      </c>
      <c r="E85" s="8">
        <v>1220</v>
      </c>
      <c r="F85" s="13">
        <f>IFERROR(ROUND(E85/Q85,2),0)</f>
        <v>0</v>
      </c>
      <c r="G85" s="10">
        <f>ROUND(E85/D85,2)</f>
        <v>1.63</v>
      </c>
      <c r="H85" s="9" t="s">
        <v>8217</v>
      </c>
      <c r="I85" t="s">
        <v>8222</v>
      </c>
      <c r="J85" t="s">
        <v>8244</v>
      </c>
      <c r="K85" s="20" t="e">
        <f>(((I85/60)/60)/24)+DATE(1970,1,1)</f>
        <v>#VALUE!</v>
      </c>
      <c r="L85" s="20" t="e">
        <f>(((J85/60)/60)/24)+DATE(1970,1,1)</f>
        <v>#VALUE!</v>
      </c>
      <c r="M85" s="22" t="e">
        <f>K85-L85</f>
        <v>#VALUE!</v>
      </c>
      <c r="N85" t="b">
        <v>1</v>
      </c>
      <c r="O85">
        <v>21</v>
      </c>
      <c r="P85" t="b">
        <v>1</v>
      </c>
      <c r="Q85" t="s">
        <v>8266</v>
      </c>
      <c r="R85" s="15" t="s">
        <v>8313</v>
      </c>
      <c r="S85" s="15" t="s">
        <v>8314</v>
      </c>
    </row>
    <row r="86" spans="1:19" ht="60" x14ac:dyDescent="0.25">
      <c r="A86">
        <v>3166</v>
      </c>
      <c r="B86" s="3" t="s">
        <v>3166</v>
      </c>
      <c r="C86" s="3" t="s">
        <v>7275</v>
      </c>
      <c r="D86" s="6">
        <v>35000</v>
      </c>
      <c r="E86" s="8">
        <v>56079.83</v>
      </c>
      <c r="F86" s="13">
        <f>IFERROR(ROUND(E86/Q86,2),0)</f>
        <v>0</v>
      </c>
      <c r="G86" s="10">
        <f>ROUND(E86/D86,2)</f>
        <v>1.6</v>
      </c>
      <c r="H86" s="9" t="s">
        <v>8217</v>
      </c>
      <c r="I86" t="s">
        <v>8222</v>
      </c>
      <c r="J86" t="s">
        <v>8244</v>
      </c>
      <c r="K86" s="20" t="e">
        <f>(((I86/60)/60)/24)+DATE(1970,1,1)</f>
        <v>#VALUE!</v>
      </c>
      <c r="L86" s="20" t="e">
        <f>(((J86/60)/60)/24)+DATE(1970,1,1)</f>
        <v>#VALUE!</v>
      </c>
      <c r="M86" s="22" t="e">
        <f>K86-L86</f>
        <v>#VALUE!</v>
      </c>
      <c r="N86" t="b">
        <v>1</v>
      </c>
      <c r="O86">
        <v>930</v>
      </c>
      <c r="P86" t="b">
        <v>1</v>
      </c>
      <c r="Q86" t="s">
        <v>8266</v>
      </c>
      <c r="R86" s="15" t="s">
        <v>8313</v>
      </c>
      <c r="S86" s="15" t="s">
        <v>8314</v>
      </c>
    </row>
    <row r="87" spans="1:19" ht="30" x14ac:dyDescent="0.25">
      <c r="A87">
        <v>3167</v>
      </c>
      <c r="B87" s="3" t="s">
        <v>3167</v>
      </c>
      <c r="C87" s="3" t="s">
        <v>7276</v>
      </c>
      <c r="D87" s="6">
        <v>3000</v>
      </c>
      <c r="E87" s="8">
        <v>3485</v>
      </c>
      <c r="F87" s="13">
        <f>IFERROR(ROUND(E87/Q87,2),0)</f>
        <v>0</v>
      </c>
      <c r="G87" s="10">
        <f>ROUND(E87/D87,2)</f>
        <v>1.1599999999999999</v>
      </c>
      <c r="H87" s="9" t="s">
        <v>8217</v>
      </c>
      <c r="I87" t="s">
        <v>8222</v>
      </c>
      <c r="J87" t="s">
        <v>8244</v>
      </c>
      <c r="K87" s="20" t="e">
        <f>(((I87/60)/60)/24)+DATE(1970,1,1)</f>
        <v>#VALUE!</v>
      </c>
      <c r="L87" s="20" t="e">
        <f>(((J87/60)/60)/24)+DATE(1970,1,1)</f>
        <v>#VALUE!</v>
      </c>
      <c r="M87" s="22" t="e">
        <f>K87-L87</f>
        <v>#VALUE!</v>
      </c>
      <c r="N87" t="b">
        <v>1</v>
      </c>
      <c r="O87">
        <v>55</v>
      </c>
      <c r="P87" t="b">
        <v>1</v>
      </c>
      <c r="Q87" t="s">
        <v>8266</v>
      </c>
      <c r="R87" s="15" t="s">
        <v>8313</v>
      </c>
      <c r="S87" s="15" t="s">
        <v>8314</v>
      </c>
    </row>
    <row r="88" spans="1:19" ht="45" x14ac:dyDescent="0.25">
      <c r="A88">
        <v>3168</v>
      </c>
      <c r="B88" s="3" t="s">
        <v>3168</v>
      </c>
      <c r="C88" s="3" t="s">
        <v>7277</v>
      </c>
      <c r="D88" s="6">
        <v>2500</v>
      </c>
      <c r="E88" s="8">
        <v>3105</v>
      </c>
      <c r="F88" s="13">
        <f>IFERROR(ROUND(E88/Q88,2),0)</f>
        <v>0</v>
      </c>
      <c r="G88" s="10">
        <f>ROUND(E88/D88,2)</f>
        <v>1.24</v>
      </c>
      <c r="H88" s="9" t="s">
        <v>8217</v>
      </c>
      <c r="I88" t="s">
        <v>8222</v>
      </c>
      <c r="J88" t="s">
        <v>8244</v>
      </c>
      <c r="K88" s="20" t="e">
        <f>(((I88/60)/60)/24)+DATE(1970,1,1)</f>
        <v>#VALUE!</v>
      </c>
      <c r="L88" s="20" t="e">
        <f>(((J88/60)/60)/24)+DATE(1970,1,1)</f>
        <v>#VALUE!</v>
      </c>
      <c r="M88" s="22" t="e">
        <f>K88-L88</f>
        <v>#VALUE!</v>
      </c>
      <c r="N88" t="b">
        <v>1</v>
      </c>
      <c r="O88">
        <v>61</v>
      </c>
      <c r="P88" t="b">
        <v>1</v>
      </c>
      <c r="Q88" t="s">
        <v>8266</v>
      </c>
      <c r="R88" s="15" t="s">
        <v>8313</v>
      </c>
      <c r="S88" s="15" t="s">
        <v>8314</v>
      </c>
    </row>
    <row r="89" spans="1:19" ht="30" x14ac:dyDescent="0.25">
      <c r="A89">
        <v>3169</v>
      </c>
      <c r="B89" s="3" t="s">
        <v>3169</v>
      </c>
      <c r="C89" s="3" t="s">
        <v>7278</v>
      </c>
      <c r="D89" s="6">
        <v>8000</v>
      </c>
      <c r="E89" s="8">
        <v>8241</v>
      </c>
      <c r="F89" s="13">
        <f>IFERROR(ROUND(E89/Q89,2),0)</f>
        <v>0</v>
      </c>
      <c r="G89" s="10">
        <f>ROUND(E89/D89,2)</f>
        <v>1.03</v>
      </c>
      <c r="H89" s="9" t="s">
        <v>8217</v>
      </c>
      <c r="I89" t="s">
        <v>8222</v>
      </c>
      <c r="J89" t="s">
        <v>8244</v>
      </c>
      <c r="K89" s="20" t="e">
        <f>(((I89/60)/60)/24)+DATE(1970,1,1)</f>
        <v>#VALUE!</v>
      </c>
      <c r="L89" s="20" t="e">
        <f>(((J89/60)/60)/24)+DATE(1970,1,1)</f>
        <v>#VALUE!</v>
      </c>
      <c r="M89" s="22" t="e">
        <f>K89-L89</f>
        <v>#VALUE!</v>
      </c>
      <c r="N89" t="b">
        <v>1</v>
      </c>
      <c r="O89">
        <v>82</v>
      </c>
      <c r="P89" t="b">
        <v>1</v>
      </c>
      <c r="Q89" t="s">
        <v>8266</v>
      </c>
      <c r="R89" s="15" t="s">
        <v>8313</v>
      </c>
      <c r="S89" s="15" t="s">
        <v>8314</v>
      </c>
    </row>
    <row r="90" spans="1:19" ht="45" x14ac:dyDescent="0.25">
      <c r="A90">
        <v>3170</v>
      </c>
      <c r="B90" s="3" t="s">
        <v>3170</v>
      </c>
      <c r="C90" s="3" t="s">
        <v>7279</v>
      </c>
      <c r="D90" s="6">
        <v>2000</v>
      </c>
      <c r="E90" s="8">
        <v>2245</v>
      </c>
      <c r="F90" s="13">
        <f>IFERROR(ROUND(E90/Q90,2),0)</f>
        <v>0</v>
      </c>
      <c r="G90" s="10">
        <f>ROUND(E90/D90,2)</f>
        <v>1.1200000000000001</v>
      </c>
      <c r="H90" s="9" t="s">
        <v>8217</v>
      </c>
      <c r="I90" t="s">
        <v>8222</v>
      </c>
      <c r="J90" t="s">
        <v>8244</v>
      </c>
      <c r="K90" s="20" t="e">
        <f>(((I90/60)/60)/24)+DATE(1970,1,1)</f>
        <v>#VALUE!</v>
      </c>
      <c r="L90" s="20" t="e">
        <f>(((J90/60)/60)/24)+DATE(1970,1,1)</f>
        <v>#VALUE!</v>
      </c>
      <c r="M90" s="22" t="e">
        <f>K90-L90</f>
        <v>#VALUE!</v>
      </c>
      <c r="N90" t="b">
        <v>1</v>
      </c>
      <c r="O90">
        <v>71</v>
      </c>
      <c r="P90" t="b">
        <v>1</v>
      </c>
      <c r="Q90" t="s">
        <v>8266</v>
      </c>
      <c r="R90" s="15" t="s">
        <v>8313</v>
      </c>
      <c r="S90" s="15" t="s">
        <v>8314</v>
      </c>
    </row>
    <row r="91" spans="1:19" ht="45" x14ac:dyDescent="0.25">
      <c r="A91">
        <v>3172</v>
      </c>
      <c r="B91" s="3" t="s">
        <v>3172</v>
      </c>
      <c r="C91" s="3" t="s">
        <v>7281</v>
      </c>
      <c r="D91" s="6">
        <v>2000</v>
      </c>
      <c r="E91" s="8">
        <v>2300</v>
      </c>
      <c r="F91" s="13">
        <f>IFERROR(ROUND(E91/Q91,2),0)</f>
        <v>0</v>
      </c>
      <c r="G91" s="10">
        <f>ROUND(E91/D91,2)</f>
        <v>1.1499999999999999</v>
      </c>
      <c r="H91" s="9" t="s">
        <v>8217</v>
      </c>
      <c r="I91" t="s">
        <v>8222</v>
      </c>
      <c r="J91" t="s">
        <v>8244</v>
      </c>
      <c r="K91" s="20" t="e">
        <f>(((I91/60)/60)/24)+DATE(1970,1,1)</f>
        <v>#VALUE!</v>
      </c>
      <c r="L91" s="20" t="e">
        <f>(((J91/60)/60)/24)+DATE(1970,1,1)</f>
        <v>#VALUE!</v>
      </c>
      <c r="M91" s="22" t="e">
        <f>K91-L91</f>
        <v>#VALUE!</v>
      </c>
      <c r="N91" t="b">
        <v>1</v>
      </c>
      <c r="O91">
        <v>29</v>
      </c>
      <c r="P91" t="b">
        <v>1</v>
      </c>
      <c r="Q91" t="s">
        <v>8266</v>
      </c>
      <c r="R91" s="15" t="s">
        <v>8313</v>
      </c>
      <c r="S91" s="15" t="s">
        <v>8314</v>
      </c>
    </row>
    <row r="92" spans="1:19" ht="60" x14ac:dyDescent="0.25">
      <c r="A92">
        <v>3173</v>
      </c>
      <c r="B92" s="3" t="s">
        <v>3173</v>
      </c>
      <c r="C92" s="3" t="s">
        <v>7282</v>
      </c>
      <c r="D92" s="6">
        <v>10000</v>
      </c>
      <c r="E92" s="8">
        <v>10300</v>
      </c>
      <c r="F92" s="13">
        <f>IFERROR(ROUND(E92/Q92,2),0)</f>
        <v>0</v>
      </c>
      <c r="G92" s="10">
        <f>ROUND(E92/D92,2)</f>
        <v>1.03</v>
      </c>
      <c r="H92" s="9" t="s">
        <v>8217</v>
      </c>
      <c r="I92" t="s">
        <v>8222</v>
      </c>
      <c r="J92" t="s">
        <v>8244</v>
      </c>
      <c r="K92" s="20" t="e">
        <f>(((I92/60)/60)/24)+DATE(1970,1,1)</f>
        <v>#VALUE!</v>
      </c>
      <c r="L92" s="20" t="e">
        <f>(((J92/60)/60)/24)+DATE(1970,1,1)</f>
        <v>#VALUE!</v>
      </c>
      <c r="M92" s="22" t="e">
        <f>K92-L92</f>
        <v>#VALUE!</v>
      </c>
      <c r="N92" t="b">
        <v>1</v>
      </c>
      <c r="O92">
        <v>74</v>
      </c>
      <c r="P92" t="b">
        <v>1</v>
      </c>
      <c r="Q92" t="s">
        <v>8266</v>
      </c>
      <c r="R92" s="15" t="s">
        <v>8313</v>
      </c>
      <c r="S92" s="15" t="s">
        <v>8314</v>
      </c>
    </row>
    <row r="93" spans="1:19" ht="60" x14ac:dyDescent="0.25">
      <c r="A93">
        <v>3174</v>
      </c>
      <c r="B93" s="3" t="s">
        <v>3174</v>
      </c>
      <c r="C93" s="3" t="s">
        <v>7283</v>
      </c>
      <c r="D93" s="6">
        <v>3000</v>
      </c>
      <c r="E93" s="8">
        <v>3034</v>
      </c>
      <c r="F93" s="13">
        <f>IFERROR(ROUND(E93/Q93,2),0)</f>
        <v>0</v>
      </c>
      <c r="G93" s="10">
        <f>ROUND(E93/D93,2)</f>
        <v>1.01</v>
      </c>
      <c r="H93" s="9" t="s">
        <v>8217</v>
      </c>
      <c r="I93" t="s">
        <v>8222</v>
      </c>
      <c r="J93" t="s">
        <v>8244</v>
      </c>
      <c r="K93" s="20" t="e">
        <f>(((I93/60)/60)/24)+DATE(1970,1,1)</f>
        <v>#VALUE!</v>
      </c>
      <c r="L93" s="20" t="e">
        <f>(((J93/60)/60)/24)+DATE(1970,1,1)</f>
        <v>#VALUE!</v>
      </c>
      <c r="M93" s="22" t="e">
        <f>K93-L93</f>
        <v>#VALUE!</v>
      </c>
      <c r="N93" t="b">
        <v>1</v>
      </c>
      <c r="O93">
        <v>23</v>
      </c>
      <c r="P93" t="b">
        <v>1</v>
      </c>
      <c r="Q93" t="s">
        <v>8266</v>
      </c>
      <c r="R93" s="15" t="s">
        <v>8313</v>
      </c>
      <c r="S93" s="15" t="s">
        <v>8314</v>
      </c>
    </row>
    <row r="94" spans="1:19" ht="60" x14ac:dyDescent="0.25">
      <c r="A94">
        <v>3175</v>
      </c>
      <c r="B94" s="3" t="s">
        <v>3175</v>
      </c>
      <c r="C94" s="3" t="s">
        <v>7284</v>
      </c>
      <c r="D94" s="6">
        <v>5000</v>
      </c>
      <c r="E94" s="8">
        <v>5478</v>
      </c>
      <c r="F94" s="13">
        <f>IFERROR(ROUND(E94/Q94,2),0)</f>
        <v>0</v>
      </c>
      <c r="G94" s="10">
        <f>ROUND(E94/D94,2)</f>
        <v>1.1000000000000001</v>
      </c>
      <c r="H94" s="9" t="s">
        <v>8217</v>
      </c>
      <c r="I94" t="s">
        <v>8222</v>
      </c>
      <c r="J94" t="s">
        <v>8244</v>
      </c>
      <c r="K94" s="20" t="e">
        <f>(((I94/60)/60)/24)+DATE(1970,1,1)</f>
        <v>#VALUE!</v>
      </c>
      <c r="L94" s="20" t="e">
        <f>(((J94/60)/60)/24)+DATE(1970,1,1)</f>
        <v>#VALUE!</v>
      </c>
      <c r="M94" s="22" t="e">
        <f>K94-L94</f>
        <v>#VALUE!</v>
      </c>
      <c r="N94" t="b">
        <v>1</v>
      </c>
      <c r="O94">
        <v>60</v>
      </c>
      <c r="P94" t="b">
        <v>1</v>
      </c>
      <c r="Q94" t="s">
        <v>8266</v>
      </c>
      <c r="R94" s="15" t="s">
        <v>8313</v>
      </c>
      <c r="S94" s="15" t="s">
        <v>8314</v>
      </c>
    </row>
    <row r="95" spans="1:19" ht="60" x14ac:dyDescent="0.25">
      <c r="A95">
        <v>3176</v>
      </c>
      <c r="B95" s="3" t="s">
        <v>3176</v>
      </c>
      <c r="C95" s="3" t="s">
        <v>7285</v>
      </c>
      <c r="D95" s="6">
        <v>1900</v>
      </c>
      <c r="E95" s="8">
        <v>2182</v>
      </c>
      <c r="F95" s="13">
        <f>IFERROR(ROUND(E95/Q95,2),0)</f>
        <v>0</v>
      </c>
      <c r="G95" s="10">
        <f>ROUND(E95/D95,2)</f>
        <v>1.1499999999999999</v>
      </c>
      <c r="H95" s="9" t="s">
        <v>8217</v>
      </c>
      <c r="I95" t="s">
        <v>8222</v>
      </c>
      <c r="J95" t="s">
        <v>8244</v>
      </c>
      <c r="K95" s="20" t="e">
        <f>(((I95/60)/60)/24)+DATE(1970,1,1)</f>
        <v>#VALUE!</v>
      </c>
      <c r="L95" s="20" t="e">
        <f>(((J95/60)/60)/24)+DATE(1970,1,1)</f>
        <v>#VALUE!</v>
      </c>
      <c r="M95" s="22" t="e">
        <f>K95-L95</f>
        <v>#VALUE!</v>
      </c>
      <c r="N95" t="b">
        <v>1</v>
      </c>
      <c r="O95">
        <v>55</v>
      </c>
      <c r="P95" t="b">
        <v>1</v>
      </c>
      <c r="Q95" t="s">
        <v>8266</v>
      </c>
      <c r="R95" s="15" t="s">
        <v>8313</v>
      </c>
      <c r="S95" s="15" t="s">
        <v>8314</v>
      </c>
    </row>
    <row r="96" spans="1:19" ht="45" x14ac:dyDescent="0.25">
      <c r="A96">
        <v>3177</v>
      </c>
      <c r="B96" s="3" t="s">
        <v>3177</v>
      </c>
      <c r="C96" s="3" t="s">
        <v>7286</v>
      </c>
      <c r="D96" s="6">
        <v>2500</v>
      </c>
      <c r="E96" s="8">
        <v>2935</v>
      </c>
      <c r="F96" s="13">
        <f>IFERROR(ROUND(E96/Q96,2),0)</f>
        <v>0</v>
      </c>
      <c r="G96" s="10">
        <f>ROUND(E96/D96,2)</f>
        <v>1.17</v>
      </c>
      <c r="H96" s="9" t="s">
        <v>8217</v>
      </c>
      <c r="I96" t="s">
        <v>8222</v>
      </c>
      <c r="J96" t="s">
        <v>8244</v>
      </c>
      <c r="K96" s="20" t="e">
        <f>(((I96/60)/60)/24)+DATE(1970,1,1)</f>
        <v>#VALUE!</v>
      </c>
      <c r="L96" s="20" t="e">
        <f>(((J96/60)/60)/24)+DATE(1970,1,1)</f>
        <v>#VALUE!</v>
      </c>
      <c r="M96" s="22" t="e">
        <f>K96-L96</f>
        <v>#VALUE!</v>
      </c>
      <c r="N96" t="b">
        <v>1</v>
      </c>
      <c r="O96">
        <v>51</v>
      </c>
      <c r="P96" t="b">
        <v>1</v>
      </c>
      <c r="Q96" t="s">
        <v>8266</v>
      </c>
      <c r="R96" s="15" t="s">
        <v>8313</v>
      </c>
      <c r="S96" s="15" t="s">
        <v>8314</v>
      </c>
    </row>
    <row r="97" spans="1:19" ht="45" x14ac:dyDescent="0.25">
      <c r="A97">
        <v>3179</v>
      </c>
      <c r="B97" s="3" t="s">
        <v>3179</v>
      </c>
      <c r="C97" s="3" t="s">
        <v>7288</v>
      </c>
      <c r="D97" s="6">
        <v>4200</v>
      </c>
      <c r="E97" s="8">
        <v>4794.82</v>
      </c>
      <c r="F97" s="13">
        <f>IFERROR(ROUND(E97/Q97,2),0)</f>
        <v>0</v>
      </c>
      <c r="G97" s="10">
        <f>ROUND(E97/D97,2)</f>
        <v>1.1399999999999999</v>
      </c>
      <c r="H97" s="9" t="s">
        <v>8217</v>
      </c>
      <c r="I97" t="s">
        <v>8222</v>
      </c>
      <c r="J97" t="s">
        <v>8244</v>
      </c>
      <c r="K97" s="20" t="e">
        <f>(((I97/60)/60)/24)+DATE(1970,1,1)</f>
        <v>#VALUE!</v>
      </c>
      <c r="L97" s="20" t="e">
        <f>(((J97/60)/60)/24)+DATE(1970,1,1)</f>
        <v>#VALUE!</v>
      </c>
      <c r="M97" s="22" t="e">
        <f>K97-L97</f>
        <v>#VALUE!</v>
      </c>
      <c r="N97" t="b">
        <v>1</v>
      </c>
      <c r="O97">
        <v>62</v>
      </c>
      <c r="P97" t="b">
        <v>1</v>
      </c>
      <c r="Q97" t="s">
        <v>8266</v>
      </c>
      <c r="R97" s="15" t="s">
        <v>8313</v>
      </c>
      <c r="S97" s="15" t="s">
        <v>8314</v>
      </c>
    </row>
    <row r="98" spans="1:19" ht="60" x14ac:dyDescent="0.25">
      <c r="A98">
        <v>3182</v>
      </c>
      <c r="B98" s="3" t="s">
        <v>3182</v>
      </c>
      <c r="C98" s="3" t="s">
        <v>7291</v>
      </c>
      <c r="D98" s="6">
        <v>7000</v>
      </c>
      <c r="E98" s="8">
        <v>7062</v>
      </c>
      <c r="F98" s="13">
        <f>IFERROR(ROUND(E98/Q98,2),0)</f>
        <v>0</v>
      </c>
      <c r="G98" s="10">
        <f>ROUND(E98/D98,2)</f>
        <v>1.01</v>
      </c>
      <c r="H98" s="9" t="s">
        <v>8217</v>
      </c>
      <c r="I98" t="s">
        <v>8222</v>
      </c>
      <c r="J98" t="s">
        <v>8244</v>
      </c>
      <c r="K98" s="20" t="e">
        <f>(((I98/60)/60)/24)+DATE(1970,1,1)</f>
        <v>#VALUE!</v>
      </c>
      <c r="L98" s="20" t="e">
        <f>(((J98/60)/60)/24)+DATE(1970,1,1)</f>
        <v>#VALUE!</v>
      </c>
      <c r="M98" s="22" t="e">
        <f>K98-L98</f>
        <v>#VALUE!</v>
      </c>
      <c r="N98" t="b">
        <v>1</v>
      </c>
      <c r="O98">
        <v>151</v>
      </c>
      <c r="P98" t="b">
        <v>1</v>
      </c>
      <c r="Q98" t="s">
        <v>8266</v>
      </c>
      <c r="R98" s="15" t="s">
        <v>8313</v>
      </c>
      <c r="S98" s="15" t="s">
        <v>8314</v>
      </c>
    </row>
    <row r="99" spans="1:19" ht="45" x14ac:dyDescent="0.25">
      <c r="A99">
        <v>3183</v>
      </c>
      <c r="B99" s="3" t="s">
        <v>3183</v>
      </c>
      <c r="C99" s="3" t="s">
        <v>7292</v>
      </c>
      <c r="D99" s="6">
        <v>2500</v>
      </c>
      <c r="E99" s="8">
        <v>2725</v>
      </c>
      <c r="F99" s="13">
        <f>IFERROR(ROUND(E99/Q99,2),0)</f>
        <v>0</v>
      </c>
      <c r="G99" s="10">
        <f>ROUND(E99/D99,2)</f>
        <v>1.0900000000000001</v>
      </c>
      <c r="H99" s="9" t="s">
        <v>8217</v>
      </c>
      <c r="I99" t="s">
        <v>8222</v>
      </c>
      <c r="J99" t="s">
        <v>8244</v>
      </c>
      <c r="K99" s="20" t="e">
        <f>(((I99/60)/60)/24)+DATE(1970,1,1)</f>
        <v>#VALUE!</v>
      </c>
      <c r="L99" s="20" t="e">
        <f>(((J99/60)/60)/24)+DATE(1970,1,1)</f>
        <v>#VALUE!</v>
      </c>
      <c r="M99" s="22" t="e">
        <f>K99-L99</f>
        <v>#VALUE!</v>
      </c>
      <c r="N99" t="b">
        <v>1</v>
      </c>
      <c r="O99">
        <v>68</v>
      </c>
      <c r="P99" t="b">
        <v>1</v>
      </c>
      <c r="Q99" t="s">
        <v>8266</v>
      </c>
      <c r="R99" s="15" t="s">
        <v>8313</v>
      </c>
      <c r="S99" s="15" t="s">
        <v>8314</v>
      </c>
    </row>
    <row r="100" spans="1:19" ht="45" x14ac:dyDescent="0.25">
      <c r="A100">
        <v>3184</v>
      </c>
      <c r="B100" s="3" t="s">
        <v>3184</v>
      </c>
      <c r="C100" s="3" t="s">
        <v>7293</v>
      </c>
      <c r="D100" s="6">
        <v>4300</v>
      </c>
      <c r="E100" s="8">
        <v>4610</v>
      </c>
      <c r="F100" s="13">
        <f>IFERROR(ROUND(E100/Q100,2),0)</f>
        <v>0</v>
      </c>
      <c r="G100" s="10">
        <f>ROUND(E100/D100,2)</f>
        <v>1.07</v>
      </c>
      <c r="H100" s="9" t="s">
        <v>8217</v>
      </c>
      <c r="I100" t="s">
        <v>8222</v>
      </c>
      <c r="J100" t="s">
        <v>8244</v>
      </c>
      <c r="K100" s="20" t="e">
        <f>(((I100/60)/60)/24)+DATE(1970,1,1)</f>
        <v>#VALUE!</v>
      </c>
      <c r="L100" s="20" t="e">
        <f>(((J100/60)/60)/24)+DATE(1970,1,1)</f>
        <v>#VALUE!</v>
      </c>
      <c r="M100" s="22" t="e">
        <f>K100-L100</f>
        <v>#VALUE!</v>
      </c>
      <c r="N100" t="b">
        <v>1</v>
      </c>
      <c r="O100">
        <v>46</v>
      </c>
      <c r="P100" t="b">
        <v>1</v>
      </c>
      <c r="Q100" t="s">
        <v>8266</v>
      </c>
      <c r="R100" s="15" t="s">
        <v>8313</v>
      </c>
      <c r="S100" s="15" t="s">
        <v>8314</v>
      </c>
    </row>
    <row r="101" spans="1:19" ht="60" x14ac:dyDescent="0.25">
      <c r="A101">
        <v>3187</v>
      </c>
      <c r="B101" s="3" t="s">
        <v>3187</v>
      </c>
      <c r="C101" s="3" t="s">
        <v>7296</v>
      </c>
      <c r="D101" s="6">
        <v>15000</v>
      </c>
      <c r="E101" s="8">
        <v>17444</v>
      </c>
      <c r="F101" s="13">
        <f>IFERROR(ROUND(E101/Q101,2),0)</f>
        <v>0</v>
      </c>
      <c r="G101" s="10">
        <f>ROUND(E101/D101,2)</f>
        <v>1.1599999999999999</v>
      </c>
      <c r="H101" s="9" t="s">
        <v>8217</v>
      </c>
      <c r="I101" t="s">
        <v>8222</v>
      </c>
      <c r="J101" t="s">
        <v>8244</v>
      </c>
      <c r="K101" s="20" t="e">
        <f>(((I101/60)/60)/24)+DATE(1970,1,1)</f>
        <v>#VALUE!</v>
      </c>
      <c r="L101" s="20" t="e">
        <f>(((J101/60)/60)/24)+DATE(1970,1,1)</f>
        <v>#VALUE!</v>
      </c>
      <c r="M101" s="22" t="e">
        <f>K101-L101</f>
        <v>#VALUE!</v>
      </c>
      <c r="N101" t="b">
        <v>1</v>
      </c>
      <c r="O101">
        <v>244</v>
      </c>
      <c r="P101" t="b">
        <v>1</v>
      </c>
      <c r="Q101" t="s">
        <v>8266</v>
      </c>
      <c r="R101" s="15" t="s">
        <v>8313</v>
      </c>
      <c r="S101" s="15" t="s">
        <v>8314</v>
      </c>
    </row>
    <row r="102" spans="1:19" ht="45" x14ac:dyDescent="0.25">
      <c r="A102">
        <v>3208</v>
      </c>
      <c r="B102" s="3" t="s">
        <v>3208</v>
      </c>
      <c r="C102" s="3" t="s">
        <v>7317</v>
      </c>
      <c r="D102" s="6">
        <v>5000</v>
      </c>
      <c r="E102" s="8">
        <v>5175</v>
      </c>
      <c r="F102" s="13">
        <f>IFERROR(ROUND(E102/Q102,2),0)</f>
        <v>0</v>
      </c>
      <c r="G102" s="10">
        <f>ROUND(E102/D102,2)</f>
        <v>1.04</v>
      </c>
      <c r="H102" s="9" t="s">
        <v>8217</v>
      </c>
      <c r="I102" t="s">
        <v>8222</v>
      </c>
      <c r="J102" t="s">
        <v>8244</v>
      </c>
      <c r="K102" s="20" t="e">
        <f>(((I102/60)/60)/24)+DATE(1970,1,1)</f>
        <v>#VALUE!</v>
      </c>
      <c r="L102" s="20" t="e">
        <f>(((J102/60)/60)/24)+DATE(1970,1,1)</f>
        <v>#VALUE!</v>
      </c>
      <c r="M102" s="22" t="e">
        <f>K102-L102</f>
        <v>#VALUE!</v>
      </c>
      <c r="N102" t="b">
        <v>1</v>
      </c>
      <c r="O102">
        <v>82</v>
      </c>
      <c r="P102" t="b">
        <v>1</v>
      </c>
      <c r="Q102" t="s">
        <v>8266</v>
      </c>
      <c r="R102" s="15" t="s">
        <v>8313</v>
      </c>
      <c r="S102" s="15" t="s">
        <v>8314</v>
      </c>
    </row>
    <row r="103" spans="1:19" ht="45" x14ac:dyDescent="0.25">
      <c r="A103">
        <v>3209</v>
      </c>
      <c r="B103" s="3" t="s">
        <v>3209</v>
      </c>
      <c r="C103" s="3" t="s">
        <v>7318</v>
      </c>
      <c r="D103" s="6">
        <v>9500</v>
      </c>
      <c r="E103" s="8">
        <v>11335.7</v>
      </c>
      <c r="F103" s="13">
        <f>IFERROR(ROUND(E103/Q103,2),0)</f>
        <v>0</v>
      </c>
      <c r="G103" s="10">
        <f>ROUND(E103/D103,2)</f>
        <v>1.19</v>
      </c>
      <c r="H103" s="9" t="s">
        <v>8217</v>
      </c>
      <c r="I103" t="s">
        <v>8222</v>
      </c>
      <c r="J103" t="s">
        <v>8244</v>
      </c>
      <c r="K103" s="20" t="e">
        <f>(((I103/60)/60)/24)+DATE(1970,1,1)</f>
        <v>#VALUE!</v>
      </c>
      <c r="L103" s="20" t="e">
        <f>(((J103/60)/60)/24)+DATE(1970,1,1)</f>
        <v>#VALUE!</v>
      </c>
      <c r="M103" s="22" t="e">
        <f>K103-L103</f>
        <v>#VALUE!</v>
      </c>
      <c r="N103" t="b">
        <v>1</v>
      </c>
      <c r="O103">
        <v>226</v>
      </c>
      <c r="P103" t="b">
        <v>1</v>
      </c>
      <c r="Q103" t="s">
        <v>8266</v>
      </c>
      <c r="R103" s="15" t="s">
        <v>8313</v>
      </c>
      <c r="S103" s="15" t="s">
        <v>8314</v>
      </c>
    </row>
    <row r="104" spans="1:19" ht="60" x14ac:dyDescent="0.25">
      <c r="A104">
        <v>3210</v>
      </c>
      <c r="B104" s="3" t="s">
        <v>3210</v>
      </c>
      <c r="C104" s="3" t="s">
        <v>7319</v>
      </c>
      <c r="D104" s="6">
        <v>3000</v>
      </c>
      <c r="E104" s="8">
        <v>3773</v>
      </c>
      <c r="F104" s="13">
        <f>IFERROR(ROUND(E104/Q104,2),0)</f>
        <v>0</v>
      </c>
      <c r="G104" s="10">
        <f>ROUND(E104/D104,2)</f>
        <v>1.26</v>
      </c>
      <c r="H104" s="9" t="s">
        <v>8217</v>
      </c>
      <c r="I104" t="s">
        <v>8222</v>
      </c>
      <c r="J104" t="s">
        <v>8244</v>
      </c>
      <c r="K104" s="20" t="e">
        <f>(((I104/60)/60)/24)+DATE(1970,1,1)</f>
        <v>#VALUE!</v>
      </c>
      <c r="L104" s="20" t="e">
        <f>(((J104/60)/60)/24)+DATE(1970,1,1)</f>
        <v>#VALUE!</v>
      </c>
      <c r="M104" s="22" t="e">
        <f>K104-L104</f>
        <v>#VALUE!</v>
      </c>
      <c r="N104" t="b">
        <v>1</v>
      </c>
      <c r="O104">
        <v>60</v>
      </c>
      <c r="P104" t="b">
        <v>1</v>
      </c>
      <c r="Q104" t="s">
        <v>8266</v>
      </c>
      <c r="R104" s="15" t="s">
        <v>8313</v>
      </c>
      <c r="S104" s="15" t="s">
        <v>8314</v>
      </c>
    </row>
    <row r="105" spans="1:19" ht="60" x14ac:dyDescent="0.25">
      <c r="A105">
        <v>3211</v>
      </c>
      <c r="B105" s="3" t="s">
        <v>3211</v>
      </c>
      <c r="C105" s="3" t="s">
        <v>7320</v>
      </c>
      <c r="D105" s="6">
        <v>23000</v>
      </c>
      <c r="E105" s="8">
        <v>27541</v>
      </c>
      <c r="F105" s="13">
        <f>IFERROR(ROUND(E105/Q105,2),0)</f>
        <v>0</v>
      </c>
      <c r="G105" s="10">
        <f>ROUND(E105/D105,2)</f>
        <v>1.2</v>
      </c>
      <c r="H105" s="9" t="s">
        <v>8217</v>
      </c>
      <c r="I105" t="s">
        <v>8222</v>
      </c>
      <c r="J105" t="s">
        <v>8244</v>
      </c>
      <c r="K105" s="20" t="e">
        <f>(((I105/60)/60)/24)+DATE(1970,1,1)</f>
        <v>#VALUE!</v>
      </c>
      <c r="L105" s="20" t="e">
        <f>(((J105/60)/60)/24)+DATE(1970,1,1)</f>
        <v>#VALUE!</v>
      </c>
      <c r="M105" s="22" t="e">
        <f>K105-L105</f>
        <v>#VALUE!</v>
      </c>
      <c r="N105" t="b">
        <v>1</v>
      </c>
      <c r="O105">
        <v>322</v>
      </c>
      <c r="P105" t="b">
        <v>1</v>
      </c>
      <c r="Q105" t="s">
        <v>8266</v>
      </c>
      <c r="R105" s="15" t="s">
        <v>8313</v>
      </c>
      <c r="S105" s="15" t="s">
        <v>8314</v>
      </c>
    </row>
    <row r="106" spans="1:19" ht="30" x14ac:dyDescent="0.25">
      <c r="A106">
        <v>3212</v>
      </c>
      <c r="B106" s="3" t="s">
        <v>3212</v>
      </c>
      <c r="C106" s="3" t="s">
        <v>7321</v>
      </c>
      <c r="D106" s="6">
        <v>4000</v>
      </c>
      <c r="E106" s="8">
        <v>5050</v>
      </c>
      <c r="F106" s="13">
        <f>IFERROR(ROUND(E106/Q106,2),0)</f>
        <v>0</v>
      </c>
      <c r="G106" s="10">
        <f>ROUND(E106/D106,2)</f>
        <v>1.26</v>
      </c>
      <c r="H106" s="9" t="s">
        <v>8217</v>
      </c>
      <c r="I106" t="s">
        <v>8222</v>
      </c>
      <c r="J106" t="s">
        <v>8244</v>
      </c>
      <c r="K106" s="20" t="e">
        <f>(((I106/60)/60)/24)+DATE(1970,1,1)</f>
        <v>#VALUE!</v>
      </c>
      <c r="L106" s="20" t="e">
        <f>(((J106/60)/60)/24)+DATE(1970,1,1)</f>
        <v>#VALUE!</v>
      </c>
      <c r="M106" s="22" t="e">
        <f>K106-L106</f>
        <v>#VALUE!</v>
      </c>
      <c r="N106" t="b">
        <v>1</v>
      </c>
      <c r="O106">
        <v>94</v>
      </c>
      <c r="P106" t="b">
        <v>1</v>
      </c>
      <c r="Q106" t="s">
        <v>8266</v>
      </c>
      <c r="R106" s="15" t="s">
        <v>8313</v>
      </c>
      <c r="S106" s="15" t="s">
        <v>8314</v>
      </c>
    </row>
    <row r="107" spans="1:19" ht="60" x14ac:dyDescent="0.25">
      <c r="A107">
        <v>3215</v>
      </c>
      <c r="B107" s="3" t="s">
        <v>3215</v>
      </c>
      <c r="C107" s="3" t="s">
        <v>7324</v>
      </c>
      <c r="D107" s="6">
        <v>35000</v>
      </c>
      <c r="E107" s="8">
        <v>35123</v>
      </c>
      <c r="F107" s="13">
        <f>IFERROR(ROUND(E107/Q107,2),0)</f>
        <v>0</v>
      </c>
      <c r="G107" s="10">
        <f>ROUND(E107/D107,2)</f>
        <v>1</v>
      </c>
      <c r="H107" s="9" t="s">
        <v>8217</v>
      </c>
      <c r="I107" t="s">
        <v>8222</v>
      </c>
      <c r="J107" t="s">
        <v>8244</v>
      </c>
      <c r="K107" s="20" t="e">
        <f>(((I107/60)/60)/24)+DATE(1970,1,1)</f>
        <v>#VALUE!</v>
      </c>
      <c r="L107" s="20" t="e">
        <f>(((J107/60)/60)/24)+DATE(1970,1,1)</f>
        <v>#VALUE!</v>
      </c>
      <c r="M107" s="22" t="e">
        <f>K107-L107</f>
        <v>#VALUE!</v>
      </c>
      <c r="N107" t="b">
        <v>1</v>
      </c>
      <c r="O107">
        <v>134</v>
      </c>
      <c r="P107" t="b">
        <v>1</v>
      </c>
      <c r="Q107" t="s">
        <v>8266</v>
      </c>
      <c r="R107" s="15" t="s">
        <v>8313</v>
      </c>
      <c r="S107" s="15" t="s">
        <v>8314</v>
      </c>
    </row>
    <row r="108" spans="1:19" ht="45" x14ac:dyDescent="0.25">
      <c r="A108">
        <v>3217</v>
      </c>
      <c r="B108" s="3" t="s">
        <v>3217</v>
      </c>
      <c r="C108" s="3" t="s">
        <v>7326</v>
      </c>
      <c r="D108" s="6">
        <v>4500</v>
      </c>
      <c r="E108" s="8">
        <v>5221</v>
      </c>
      <c r="F108" s="13">
        <f>IFERROR(ROUND(E108/Q108,2),0)</f>
        <v>0</v>
      </c>
      <c r="G108" s="10">
        <f>ROUND(E108/D108,2)</f>
        <v>1.1599999999999999</v>
      </c>
      <c r="H108" s="9" t="s">
        <v>8217</v>
      </c>
      <c r="I108" t="s">
        <v>8222</v>
      </c>
      <c r="J108" t="s">
        <v>8244</v>
      </c>
      <c r="K108" s="20" t="e">
        <f>(((I108/60)/60)/24)+DATE(1970,1,1)</f>
        <v>#VALUE!</v>
      </c>
      <c r="L108" s="20" t="e">
        <f>(((J108/60)/60)/24)+DATE(1970,1,1)</f>
        <v>#VALUE!</v>
      </c>
      <c r="M108" s="22" t="e">
        <f>K108-L108</f>
        <v>#VALUE!</v>
      </c>
      <c r="N108" t="b">
        <v>1</v>
      </c>
      <c r="O108">
        <v>104</v>
      </c>
      <c r="P108" t="b">
        <v>1</v>
      </c>
      <c r="Q108" t="s">
        <v>8266</v>
      </c>
      <c r="R108" s="15" t="s">
        <v>8313</v>
      </c>
      <c r="S108" s="15" t="s">
        <v>8314</v>
      </c>
    </row>
    <row r="109" spans="1:19" ht="45" x14ac:dyDescent="0.25">
      <c r="A109">
        <v>3219</v>
      </c>
      <c r="B109" s="3" t="s">
        <v>3219</v>
      </c>
      <c r="C109" s="3" t="s">
        <v>7328</v>
      </c>
      <c r="D109" s="6">
        <v>20000</v>
      </c>
      <c r="E109" s="8">
        <v>20022</v>
      </c>
      <c r="F109" s="13">
        <f>IFERROR(ROUND(E109/Q109,2),0)</f>
        <v>0</v>
      </c>
      <c r="G109" s="10">
        <f>ROUND(E109/D109,2)</f>
        <v>1</v>
      </c>
      <c r="H109" s="9" t="s">
        <v>8217</v>
      </c>
      <c r="I109" t="s">
        <v>8222</v>
      </c>
      <c r="J109" t="s">
        <v>8244</v>
      </c>
      <c r="K109" s="20" t="e">
        <f>(((I109/60)/60)/24)+DATE(1970,1,1)</f>
        <v>#VALUE!</v>
      </c>
      <c r="L109" s="20" t="e">
        <f>(((J109/60)/60)/24)+DATE(1970,1,1)</f>
        <v>#VALUE!</v>
      </c>
      <c r="M109" s="22" t="e">
        <f>K109-L109</f>
        <v>#VALUE!</v>
      </c>
      <c r="N109" t="b">
        <v>1</v>
      </c>
      <c r="O109">
        <v>119</v>
      </c>
      <c r="P109" t="b">
        <v>1</v>
      </c>
      <c r="Q109" t="s">
        <v>8266</v>
      </c>
      <c r="R109" s="15" t="s">
        <v>8313</v>
      </c>
      <c r="S109" s="15" t="s">
        <v>8314</v>
      </c>
    </row>
    <row r="110" spans="1:19" ht="30" x14ac:dyDescent="0.25">
      <c r="A110">
        <v>3220</v>
      </c>
      <c r="B110" s="3" t="s">
        <v>3220</v>
      </c>
      <c r="C110" s="3" t="s">
        <v>7329</v>
      </c>
      <c r="D110" s="6">
        <v>15000</v>
      </c>
      <c r="E110" s="8">
        <v>15126</v>
      </c>
      <c r="F110" s="13">
        <f>IFERROR(ROUND(E110/Q110,2),0)</f>
        <v>0</v>
      </c>
      <c r="G110" s="10">
        <f>ROUND(E110/D110,2)</f>
        <v>1.01</v>
      </c>
      <c r="H110" s="9" t="s">
        <v>8217</v>
      </c>
      <c r="I110" t="s">
        <v>8222</v>
      </c>
      <c r="J110" t="s">
        <v>8244</v>
      </c>
      <c r="K110" s="20" t="e">
        <f>(((I110/60)/60)/24)+DATE(1970,1,1)</f>
        <v>#VALUE!</v>
      </c>
      <c r="L110" s="20" t="e">
        <f>(((J110/60)/60)/24)+DATE(1970,1,1)</f>
        <v>#VALUE!</v>
      </c>
      <c r="M110" s="22" t="e">
        <f>K110-L110</f>
        <v>#VALUE!</v>
      </c>
      <c r="N110" t="b">
        <v>1</v>
      </c>
      <c r="O110">
        <v>59</v>
      </c>
      <c r="P110" t="b">
        <v>1</v>
      </c>
      <c r="Q110" t="s">
        <v>8266</v>
      </c>
      <c r="R110" s="15" t="s">
        <v>8313</v>
      </c>
      <c r="S110" s="15" t="s">
        <v>8314</v>
      </c>
    </row>
    <row r="111" spans="1:19" ht="45" x14ac:dyDescent="0.25">
      <c r="A111">
        <v>3222</v>
      </c>
      <c r="B111" s="3" t="s">
        <v>3222</v>
      </c>
      <c r="C111" s="3" t="s">
        <v>7331</v>
      </c>
      <c r="D111" s="6">
        <v>2500</v>
      </c>
      <c r="E111" s="8">
        <v>3120</v>
      </c>
      <c r="F111" s="13">
        <f>IFERROR(ROUND(E111/Q111,2),0)</f>
        <v>0</v>
      </c>
      <c r="G111" s="10">
        <f>ROUND(E111/D111,2)</f>
        <v>1.25</v>
      </c>
      <c r="H111" s="9" t="s">
        <v>8217</v>
      </c>
      <c r="I111" t="s">
        <v>8222</v>
      </c>
      <c r="J111" t="s">
        <v>8244</v>
      </c>
      <c r="K111" s="20" t="e">
        <f>(((I111/60)/60)/24)+DATE(1970,1,1)</f>
        <v>#VALUE!</v>
      </c>
      <c r="L111" s="20" t="e">
        <f>(((J111/60)/60)/24)+DATE(1970,1,1)</f>
        <v>#VALUE!</v>
      </c>
      <c r="M111" s="22" t="e">
        <f>K111-L111</f>
        <v>#VALUE!</v>
      </c>
      <c r="N111" t="b">
        <v>1</v>
      </c>
      <c r="O111">
        <v>84</v>
      </c>
      <c r="P111" t="b">
        <v>1</v>
      </c>
      <c r="Q111" t="s">
        <v>8266</v>
      </c>
      <c r="R111" s="15" t="s">
        <v>8313</v>
      </c>
      <c r="S111" s="15" t="s">
        <v>8314</v>
      </c>
    </row>
    <row r="112" spans="1:19" ht="30" x14ac:dyDescent="0.25">
      <c r="A112">
        <v>3223</v>
      </c>
      <c r="B112" s="3" t="s">
        <v>3223</v>
      </c>
      <c r="C112" s="3" t="s">
        <v>7332</v>
      </c>
      <c r="D112" s="6">
        <v>3100</v>
      </c>
      <c r="E112" s="8">
        <v>3395</v>
      </c>
      <c r="F112" s="13">
        <f>IFERROR(ROUND(E112/Q112,2),0)</f>
        <v>0</v>
      </c>
      <c r="G112" s="10">
        <f>ROUND(E112/D112,2)</f>
        <v>1.1000000000000001</v>
      </c>
      <c r="H112" s="9" t="s">
        <v>8217</v>
      </c>
      <c r="I112" t="s">
        <v>8222</v>
      </c>
      <c r="J112" t="s">
        <v>8244</v>
      </c>
      <c r="K112" s="20" t="e">
        <f>(((I112/60)/60)/24)+DATE(1970,1,1)</f>
        <v>#VALUE!</v>
      </c>
      <c r="L112" s="20" t="e">
        <f>(((J112/60)/60)/24)+DATE(1970,1,1)</f>
        <v>#VALUE!</v>
      </c>
      <c r="M112" s="22" t="e">
        <f>K112-L112</f>
        <v>#VALUE!</v>
      </c>
      <c r="N112" t="b">
        <v>1</v>
      </c>
      <c r="O112">
        <v>74</v>
      </c>
      <c r="P112" t="b">
        <v>1</v>
      </c>
      <c r="Q112" t="s">
        <v>8266</v>
      </c>
      <c r="R112" s="15" t="s">
        <v>8313</v>
      </c>
      <c r="S112" s="15" t="s">
        <v>8314</v>
      </c>
    </row>
    <row r="113" spans="1:19" ht="60" x14ac:dyDescent="0.25">
      <c r="A113">
        <v>3224</v>
      </c>
      <c r="B113" s="3" t="s">
        <v>3224</v>
      </c>
      <c r="C113" s="3" t="s">
        <v>7333</v>
      </c>
      <c r="D113" s="6">
        <v>30000</v>
      </c>
      <c r="E113" s="8">
        <v>30610</v>
      </c>
      <c r="F113" s="13">
        <f>IFERROR(ROUND(E113/Q113,2),0)</f>
        <v>0</v>
      </c>
      <c r="G113" s="10">
        <f>ROUND(E113/D113,2)</f>
        <v>1.02</v>
      </c>
      <c r="H113" s="9" t="s">
        <v>8217</v>
      </c>
      <c r="I113" t="s">
        <v>8222</v>
      </c>
      <c r="J113" t="s">
        <v>8244</v>
      </c>
      <c r="K113" s="20" t="e">
        <f>(((I113/60)/60)/24)+DATE(1970,1,1)</f>
        <v>#VALUE!</v>
      </c>
      <c r="L113" s="20" t="e">
        <f>(((J113/60)/60)/24)+DATE(1970,1,1)</f>
        <v>#VALUE!</v>
      </c>
      <c r="M113" s="22" t="e">
        <f>K113-L113</f>
        <v>#VALUE!</v>
      </c>
      <c r="N113" t="b">
        <v>1</v>
      </c>
      <c r="O113">
        <v>216</v>
      </c>
      <c r="P113" t="b">
        <v>1</v>
      </c>
      <c r="Q113" t="s">
        <v>8266</v>
      </c>
      <c r="R113" s="15" t="s">
        <v>8313</v>
      </c>
      <c r="S113" s="15" t="s">
        <v>8314</v>
      </c>
    </row>
    <row r="114" spans="1:19" ht="45" x14ac:dyDescent="0.25">
      <c r="A114">
        <v>3225</v>
      </c>
      <c r="B114" s="3" t="s">
        <v>3225</v>
      </c>
      <c r="C114" s="3" t="s">
        <v>7334</v>
      </c>
      <c r="D114" s="6">
        <v>2000</v>
      </c>
      <c r="E114" s="8">
        <v>2047</v>
      </c>
      <c r="F114" s="13">
        <f>IFERROR(ROUND(E114/Q114,2),0)</f>
        <v>0</v>
      </c>
      <c r="G114" s="10">
        <f>ROUND(E114/D114,2)</f>
        <v>1.02</v>
      </c>
      <c r="H114" s="9" t="s">
        <v>8217</v>
      </c>
      <c r="I114" t="s">
        <v>8222</v>
      </c>
      <c r="J114" t="s">
        <v>8244</v>
      </c>
      <c r="K114" s="20" t="e">
        <f>(((I114/60)/60)/24)+DATE(1970,1,1)</f>
        <v>#VALUE!</v>
      </c>
      <c r="L114" s="20" t="e">
        <f>(((J114/60)/60)/24)+DATE(1970,1,1)</f>
        <v>#VALUE!</v>
      </c>
      <c r="M114" s="22" t="e">
        <f>K114-L114</f>
        <v>#VALUE!</v>
      </c>
      <c r="N114" t="b">
        <v>1</v>
      </c>
      <c r="O114">
        <v>39</v>
      </c>
      <c r="P114" t="b">
        <v>1</v>
      </c>
      <c r="Q114" t="s">
        <v>8266</v>
      </c>
      <c r="R114" s="15" t="s">
        <v>8313</v>
      </c>
      <c r="S114" s="15" t="s">
        <v>8314</v>
      </c>
    </row>
    <row r="115" spans="1:19" ht="30" x14ac:dyDescent="0.25">
      <c r="A115">
        <v>3228</v>
      </c>
      <c r="B115" s="3" t="s">
        <v>3228</v>
      </c>
      <c r="C115" s="3" t="s">
        <v>7337</v>
      </c>
      <c r="D115" s="6">
        <v>7000</v>
      </c>
      <c r="E115" s="8">
        <v>7164</v>
      </c>
      <c r="F115" s="13">
        <f>IFERROR(ROUND(E115/Q115,2),0)</f>
        <v>0</v>
      </c>
      <c r="G115" s="10">
        <f>ROUND(E115/D115,2)</f>
        <v>1.02</v>
      </c>
      <c r="H115" s="9" t="s">
        <v>8217</v>
      </c>
      <c r="I115" t="s">
        <v>8222</v>
      </c>
      <c r="J115" t="s">
        <v>8244</v>
      </c>
      <c r="K115" s="20" t="e">
        <f>(((I115/60)/60)/24)+DATE(1970,1,1)</f>
        <v>#VALUE!</v>
      </c>
      <c r="L115" s="20" t="e">
        <f>(((J115/60)/60)/24)+DATE(1970,1,1)</f>
        <v>#VALUE!</v>
      </c>
      <c r="M115" s="22" t="e">
        <f>K115-L115</f>
        <v>#VALUE!</v>
      </c>
      <c r="N115" t="b">
        <v>1</v>
      </c>
      <c r="O115">
        <v>37</v>
      </c>
      <c r="P115" t="b">
        <v>1</v>
      </c>
      <c r="Q115" t="s">
        <v>8266</v>
      </c>
      <c r="R115" s="15" t="s">
        <v>8313</v>
      </c>
      <c r="S115" s="15" t="s">
        <v>8314</v>
      </c>
    </row>
    <row r="116" spans="1:19" ht="45" x14ac:dyDescent="0.25">
      <c r="A116">
        <v>3229</v>
      </c>
      <c r="B116" s="3" t="s">
        <v>3229</v>
      </c>
      <c r="C116" s="3" t="s">
        <v>7338</v>
      </c>
      <c r="D116" s="6">
        <v>20000</v>
      </c>
      <c r="E116" s="8">
        <v>21573</v>
      </c>
      <c r="F116" s="13">
        <f>IFERROR(ROUND(E116/Q116,2),0)</f>
        <v>0</v>
      </c>
      <c r="G116" s="10">
        <f>ROUND(E116/D116,2)</f>
        <v>1.08</v>
      </c>
      <c r="H116" s="9" t="s">
        <v>8217</v>
      </c>
      <c r="I116" t="s">
        <v>8222</v>
      </c>
      <c r="J116" t="s">
        <v>8244</v>
      </c>
      <c r="K116" s="20" t="e">
        <f>(((I116/60)/60)/24)+DATE(1970,1,1)</f>
        <v>#VALUE!</v>
      </c>
      <c r="L116" s="20" t="e">
        <f>(((J116/60)/60)/24)+DATE(1970,1,1)</f>
        <v>#VALUE!</v>
      </c>
      <c r="M116" s="22" t="e">
        <f>K116-L116</f>
        <v>#VALUE!</v>
      </c>
      <c r="N116" t="b">
        <v>1</v>
      </c>
      <c r="O116">
        <v>202</v>
      </c>
      <c r="P116" t="b">
        <v>1</v>
      </c>
      <c r="Q116" t="s">
        <v>8266</v>
      </c>
      <c r="R116" s="15" t="s">
        <v>8313</v>
      </c>
      <c r="S116" s="15" t="s">
        <v>8314</v>
      </c>
    </row>
    <row r="117" spans="1:19" ht="60" x14ac:dyDescent="0.25">
      <c r="A117">
        <v>3230</v>
      </c>
      <c r="B117" s="3" t="s">
        <v>3230</v>
      </c>
      <c r="C117" s="3" t="s">
        <v>7339</v>
      </c>
      <c r="D117" s="6">
        <v>2600</v>
      </c>
      <c r="E117" s="8">
        <v>2857</v>
      </c>
      <c r="F117" s="13">
        <f>IFERROR(ROUND(E117/Q117,2),0)</f>
        <v>0</v>
      </c>
      <c r="G117" s="10">
        <f>ROUND(E117/D117,2)</f>
        <v>1.1000000000000001</v>
      </c>
      <c r="H117" s="9" t="s">
        <v>8217</v>
      </c>
      <c r="I117" t="s">
        <v>8222</v>
      </c>
      <c r="J117" t="s">
        <v>8244</v>
      </c>
      <c r="K117" s="20" t="e">
        <f>(((I117/60)/60)/24)+DATE(1970,1,1)</f>
        <v>#VALUE!</v>
      </c>
      <c r="L117" s="20" t="e">
        <f>(((J117/60)/60)/24)+DATE(1970,1,1)</f>
        <v>#VALUE!</v>
      </c>
      <c r="M117" s="22" t="e">
        <f>K117-L117</f>
        <v>#VALUE!</v>
      </c>
      <c r="N117" t="b">
        <v>1</v>
      </c>
      <c r="O117">
        <v>37</v>
      </c>
      <c r="P117" t="b">
        <v>1</v>
      </c>
      <c r="Q117" t="s">
        <v>8266</v>
      </c>
      <c r="R117" s="15" t="s">
        <v>8313</v>
      </c>
      <c r="S117" s="15" t="s">
        <v>8314</v>
      </c>
    </row>
    <row r="118" spans="1:19" ht="45" x14ac:dyDescent="0.25">
      <c r="A118">
        <v>3231</v>
      </c>
      <c r="B118" s="3" t="s">
        <v>3231</v>
      </c>
      <c r="C118" s="3" t="s">
        <v>7340</v>
      </c>
      <c r="D118" s="6">
        <v>1000</v>
      </c>
      <c r="E118" s="8">
        <v>1610</v>
      </c>
      <c r="F118" s="13">
        <f>IFERROR(ROUND(E118/Q118,2),0)</f>
        <v>0</v>
      </c>
      <c r="G118" s="10">
        <f>ROUND(E118/D118,2)</f>
        <v>1.61</v>
      </c>
      <c r="H118" s="9" t="s">
        <v>8217</v>
      </c>
      <c r="I118" t="s">
        <v>8222</v>
      </c>
      <c r="J118" t="s">
        <v>8244</v>
      </c>
      <c r="K118" s="20" t="e">
        <f>(((I118/60)/60)/24)+DATE(1970,1,1)</f>
        <v>#VALUE!</v>
      </c>
      <c r="L118" s="20" t="e">
        <f>(((J118/60)/60)/24)+DATE(1970,1,1)</f>
        <v>#VALUE!</v>
      </c>
      <c r="M118" s="22" t="e">
        <f>K118-L118</f>
        <v>#VALUE!</v>
      </c>
      <c r="N118" t="b">
        <v>0</v>
      </c>
      <c r="O118">
        <v>28</v>
      </c>
      <c r="P118" t="b">
        <v>1</v>
      </c>
      <c r="Q118" t="s">
        <v>8266</v>
      </c>
      <c r="R118" s="15" t="s">
        <v>8313</v>
      </c>
      <c r="S118" s="15" t="s">
        <v>8314</v>
      </c>
    </row>
    <row r="119" spans="1:19" ht="45" x14ac:dyDescent="0.25">
      <c r="A119">
        <v>3232</v>
      </c>
      <c r="B119" s="3" t="s">
        <v>3232</v>
      </c>
      <c r="C119" s="3" t="s">
        <v>7341</v>
      </c>
      <c r="D119" s="6">
        <v>1000</v>
      </c>
      <c r="E119" s="8">
        <v>1312</v>
      </c>
      <c r="F119" s="13">
        <f>IFERROR(ROUND(E119/Q119,2),0)</f>
        <v>0</v>
      </c>
      <c r="G119" s="10">
        <f>ROUND(E119/D119,2)</f>
        <v>1.31</v>
      </c>
      <c r="H119" s="9" t="s">
        <v>8217</v>
      </c>
      <c r="I119" t="s">
        <v>8222</v>
      </c>
      <c r="J119" t="s">
        <v>8244</v>
      </c>
      <c r="K119" s="20" t="e">
        <f>(((I119/60)/60)/24)+DATE(1970,1,1)</f>
        <v>#VALUE!</v>
      </c>
      <c r="L119" s="20" t="e">
        <f>(((J119/60)/60)/24)+DATE(1970,1,1)</f>
        <v>#VALUE!</v>
      </c>
      <c r="M119" s="22" t="e">
        <f>K119-L119</f>
        <v>#VALUE!</v>
      </c>
      <c r="N119" t="b">
        <v>1</v>
      </c>
      <c r="O119">
        <v>26</v>
      </c>
      <c r="P119" t="b">
        <v>1</v>
      </c>
      <c r="Q119" t="s">
        <v>8266</v>
      </c>
      <c r="R119" s="15" t="s">
        <v>8313</v>
      </c>
      <c r="S119" s="15" t="s">
        <v>8314</v>
      </c>
    </row>
    <row r="120" spans="1:19" ht="45" x14ac:dyDescent="0.25">
      <c r="A120">
        <v>3233</v>
      </c>
      <c r="B120" s="3" t="s">
        <v>3233</v>
      </c>
      <c r="C120" s="3" t="s">
        <v>7342</v>
      </c>
      <c r="D120" s="6">
        <v>5000</v>
      </c>
      <c r="E120" s="8">
        <v>5940</v>
      </c>
      <c r="F120" s="13">
        <f>IFERROR(ROUND(E120/Q120,2),0)</f>
        <v>0</v>
      </c>
      <c r="G120" s="10">
        <f>ROUND(E120/D120,2)</f>
        <v>1.19</v>
      </c>
      <c r="H120" s="9" t="s">
        <v>8217</v>
      </c>
      <c r="I120" t="s">
        <v>8222</v>
      </c>
      <c r="J120" t="s">
        <v>8244</v>
      </c>
      <c r="K120" s="20" t="e">
        <f>(((I120/60)/60)/24)+DATE(1970,1,1)</f>
        <v>#VALUE!</v>
      </c>
      <c r="L120" s="20" t="e">
        <f>(((J120/60)/60)/24)+DATE(1970,1,1)</f>
        <v>#VALUE!</v>
      </c>
      <c r="M120" s="22" t="e">
        <f>K120-L120</f>
        <v>#VALUE!</v>
      </c>
      <c r="N120" t="b">
        <v>0</v>
      </c>
      <c r="O120">
        <v>61</v>
      </c>
      <c r="P120" t="b">
        <v>1</v>
      </c>
      <c r="Q120" t="s">
        <v>8266</v>
      </c>
      <c r="R120" s="15" t="s">
        <v>8313</v>
      </c>
      <c r="S120" s="15" t="s">
        <v>8314</v>
      </c>
    </row>
    <row r="121" spans="1:19" ht="60" x14ac:dyDescent="0.25">
      <c r="A121">
        <v>3235</v>
      </c>
      <c r="B121" s="3" t="s">
        <v>3235</v>
      </c>
      <c r="C121" s="3" t="s">
        <v>7344</v>
      </c>
      <c r="D121" s="6">
        <v>15000</v>
      </c>
      <c r="E121" s="8">
        <v>15481</v>
      </c>
      <c r="F121" s="13">
        <f>IFERROR(ROUND(E121/Q121,2),0)</f>
        <v>0</v>
      </c>
      <c r="G121" s="10">
        <f>ROUND(E121/D121,2)</f>
        <v>1.03</v>
      </c>
      <c r="H121" s="9" t="s">
        <v>8217</v>
      </c>
      <c r="I121" t="s">
        <v>8222</v>
      </c>
      <c r="J121" t="s">
        <v>8244</v>
      </c>
      <c r="K121" s="20" t="e">
        <f>(((I121/60)/60)/24)+DATE(1970,1,1)</f>
        <v>#VALUE!</v>
      </c>
      <c r="L121" s="20" t="e">
        <f>(((J121/60)/60)/24)+DATE(1970,1,1)</f>
        <v>#VALUE!</v>
      </c>
      <c r="M121" s="22" t="e">
        <f>K121-L121</f>
        <v>#VALUE!</v>
      </c>
      <c r="N121" t="b">
        <v>1</v>
      </c>
      <c r="O121">
        <v>181</v>
      </c>
      <c r="P121" t="b">
        <v>1</v>
      </c>
      <c r="Q121" t="s">
        <v>8266</v>
      </c>
      <c r="R121" s="15" t="s">
        <v>8313</v>
      </c>
      <c r="S121" s="15" t="s">
        <v>8314</v>
      </c>
    </row>
    <row r="122" spans="1:19" ht="60" x14ac:dyDescent="0.25">
      <c r="A122">
        <v>3236</v>
      </c>
      <c r="B122" s="3" t="s">
        <v>3236</v>
      </c>
      <c r="C122" s="3" t="s">
        <v>7345</v>
      </c>
      <c r="D122" s="6">
        <v>20000</v>
      </c>
      <c r="E122" s="8">
        <v>20120</v>
      </c>
      <c r="F122" s="13">
        <f>IFERROR(ROUND(E122/Q122,2),0)</f>
        <v>0</v>
      </c>
      <c r="G122" s="10">
        <f>ROUND(E122/D122,2)</f>
        <v>1.01</v>
      </c>
      <c r="H122" s="9" t="s">
        <v>8217</v>
      </c>
      <c r="I122" t="s">
        <v>8222</v>
      </c>
      <c r="J122" t="s">
        <v>8244</v>
      </c>
      <c r="K122" s="20" t="e">
        <f>(((I122/60)/60)/24)+DATE(1970,1,1)</f>
        <v>#VALUE!</v>
      </c>
      <c r="L122" s="20" t="e">
        <f>(((J122/60)/60)/24)+DATE(1970,1,1)</f>
        <v>#VALUE!</v>
      </c>
      <c r="M122" s="22" t="e">
        <f>K122-L122</f>
        <v>#VALUE!</v>
      </c>
      <c r="N122" t="b">
        <v>0</v>
      </c>
      <c r="O122">
        <v>110</v>
      </c>
      <c r="P122" t="b">
        <v>1</v>
      </c>
      <c r="Q122" t="s">
        <v>8266</v>
      </c>
      <c r="R122" s="15" t="s">
        <v>8313</v>
      </c>
      <c r="S122" s="15" t="s">
        <v>8314</v>
      </c>
    </row>
    <row r="123" spans="1:19" ht="30" x14ac:dyDescent="0.25">
      <c r="A123">
        <v>3237</v>
      </c>
      <c r="B123" s="3" t="s">
        <v>3237</v>
      </c>
      <c r="C123" s="3" t="s">
        <v>7346</v>
      </c>
      <c r="D123" s="6">
        <v>35000</v>
      </c>
      <c r="E123" s="8">
        <v>35275.64</v>
      </c>
      <c r="F123" s="13">
        <f>IFERROR(ROUND(E123/Q123,2),0)</f>
        <v>0</v>
      </c>
      <c r="G123" s="10">
        <f>ROUND(E123/D123,2)</f>
        <v>1.01</v>
      </c>
      <c r="H123" s="9" t="s">
        <v>8217</v>
      </c>
      <c r="I123" t="s">
        <v>8222</v>
      </c>
      <c r="J123" t="s">
        <v>8244</v>
      </c>
      <c r="K123" s="20" t="e">
        <f>(((I123/60)/60)/24)+DATE(1970,1,1)</f>
        <v>#VALUE!</v>
      </c>
      <c r="L123" s="20" t="e">
        <f>(((J123/60)/60)/24)+DATE(1970,1,1)</f>
        <v>#VALUE!</v>
      </c>
      <c r="M123" s="22" t="e">
        <f>K123-L123</f>
        <v>#VALUE!</v>
      </c>
      <c r="N123" t="b">
        <v>1</v>
      </c>
      <c r="O123">
        <v>269</v>
      </c>
      <c r="P123" t="b">
        <v>1</v>
      </c>
      <c r="Q123" t="s">
        <v>8266</v>
      </c>
      <c r="R123" s="15" t="s">
        <v>8313</v>
      </c>
      <c r="S123" s="15" t="s">
        <v>8314</v>
      </c>
    </row>
    <row r="124" spans="1:19" ht="60" x14ac:dyDescent="0.25">
      <c r="A124">
        <v>3241</v>
      </c>
      <c r="B124" s="3" t="s">
        <v>3241</v>
      </c>
      <c r="C124" s="3" t="s">
        <v>7350</v>
      </c>
      <c r="D124" s="6">
        <v>8500</v>
      </c>
      <c r="E124" s="8">
        <v>9801</v>
      </c>
      <c r="F124" s="13">
        <f>IFERROR(ROUND(E124/Q124,2),0)</f>
        <v>0</v>
      </c>
      <c r="G124" s="10">
        <f>ROUND(E124/D124,2)</f>
        <v>1.1499999999999999</v>
      </c>
      <c r="H124" s="9" t="s">
        <v>8217</v>
      </c>
      <c r="I124" t="s">
        <v>8222</v>
      </c>
      <c r="J124" t="s">
        <v>8244</v>
      </c>
      <c r="K124" s="20" t="e">
        <f>(((I124/60)/60)/24)+DATE(1970,1,1)</f>
        <v>#VALUE!</v>
      </c>
      <c r="L124" s="20" t="e">
        <f>(((J124/60)/60)/24)+DATE(1970,1,1)</f>
        <v>#VALUE!</v>
      </c>
      <c r="M124" s="22" t="e">
        <f>K124-L124</f>
        <v>#VALUE!</v>
      </c>
      <c r="N124" t="b">
        <v>1</v>
      </c>
      <c r="O124">
        <v>167</v>
      </c>
      <c r="P124" t="b">
        <v>1</v>
      </c>
      <c r="Q124" t="s">
        <v>8266</v>
      </c>
      <c r="R124" s="15" t="s">
        <v>8313</v>
      </c>
      <c r="S124" s="15" t="s">
        <v>8314</v>
      </c>
    </row>
    <row r="125" spans="1:19" ht="45" x14ac:dyDescent="0.25">
      <c r="A125">
        <v>3242</v>
      </c>
      <c r="B125" s="3" t="s">
        <v>3242</v>
      </c>
      <c r="C125" s="3" t="s">
        <v>7351</v>
      </c>
      <c r="D125" s="6">
        <v>10000</v>
      </c>
      <c r="E125" s="8">
        <v>12730.42</v>
      </c>
      <c r="F125" s="13">
        <f>IFERROR(ROUND(E125/Q125,2),0)</f>
        <v>0</v>
      </c>
      <c r="G125" s="10">
        <f>ROUND(E125/D125,2)</f>
        <v>1.27</v>
      </c>
      <c r="H125" s="9" t="s">
        <v>8217</v>
      </c>
      <c r="I125" t="s">
        <v>8222</v>
      </c>
      <c r="J125" t="s">
        <v>8244</v>
      </c>
      <c r="K125" s="20" t="e">
        <f>(((I125/60)/60)/24)+DATE(1970,1,1)</f>
        <v>#VALUE!</v>
      </c>
      <c r="L125" s="20" t="e">
        <f>(((J125/60)/60)/24)+DATE(1970,1,1)</f>
        <v>#VALUE!</v>
      </c>
      <c r="M125" s="22" t="e">
        <f>K125-L125</f>
        <v>#VALUE!</v>
      </c>
      <c r="N125" t="b">
        <v>1</v>
      </c>
      <c r="O125">
        <v>183</v>
      </c>
      <c r="P125" t="b">
        <v>1</v>
      </c>
      <c r="Q125" t="s">
        <v>8266</v>
      </c>
      <c r="R125" s="15" t="s">
        <v>8313</v>
      </c>
      <c r="S125" s="15" t="s">
        <v>8314</v>
      </c>
    </row>
    <row r="126" spans="1:19" ht="45" x14ac:dyDescent="0.25">
      <c r="A126">
        <v>3243</v>
      </c>
      <c r="B126" s="3" t="s">
        <v>3243</v>
      </c>
      <c r="C126" s="3" t="s">
        <v>7352</v>
      </c>
      <c r="D126" s="6">
        <v>8000</v>
      </c>
      <c r="E126" s="8">
        <v>8227</v>
      </c>
      <c r="F126" s="13">
        <f>IFERROR(ROUND(E126/Q126,2),0)</f>
        <v>0</v>
      </c>
      <c r="G126" s="10">
        <f>ROUND(E126/D126,2)</f>
        <v>1.03</v>
      </c>
      <c r="H126" s="9" t="s">
        <v>8217</v>
      </c>
      <c r="I126" t="s">
        <v>8222</v>
      </c>
      <c r="J126" t="s">
        <v>8244</v>
      </c>
      <c r="K126" s="20" t="e">
        <f>(((I126/60)/60)/24)+DATE(1970,1,1)</f>
        <v>#VALUE!</v>
      </c>
      <c r="L126" s="20" t="e">
        <f>(((J126/60)/60)/24)+DATE(1970,1,1)</f>
        <v>#VALUE!</v>
      </c>
      <c r="M126" s="22" t="e">
        <f>K126-L126</f>
        <v>#VALUE!</v>
      </c>
      <c r="N126" t="b">
        <v>1</v>
      </c>
      <c r="O126">
        <v>71</v>
      </c>
      <c r="P126" t="b">
        <v>1</v>
      </c>
      <c r="Q126" t="s">
        <v>8266</v>
      </c>
      <c r="R126" s="15" t="s">
        <v>8313</v>
      </c>
      <c r="S126" s="15" t="s">
        <v>8314</v>
      </c>
    </row>
    <row r="127" spans="1:19" ht="45" x14ac:dyDescent="0.25">
      <c r="A127">
        <v>3245</v>
      </c>
      <c r="B127" s="3" t="s">
        <v>3245</v>
      </c>
      <c r="C127" s="3" t="s">
        <v>7354</v>
      </c>
      <c r="D127" s="6">
        <v>21000</v>
      </c>
      <c r="E127" s="8">
        <v>21904</v>
      </c>
      <c r="F127" s="13">
        <f>IFERROR(ROUND(E127/Q127,2),0)</f>
        <v>0</v>
      </c>
      <c r="G127" s="10">
        <f>ROUND(E127/D127,2)</f>
        <v>1.04</v>
      </c>
      <c r="H127" s="9" t="s">
        <v>8217</v>
      </c>
      <c r="I127" t="s">
        <v>8222</v>
      </c>
      <c r="J127" t="s">
        <v>8244</v>
      </c>
      <c r="K127" s="20" t="e">
        <f>(((I127/60)/60)/24)+DATE(1970,1,1)</f>
        <v>#VALUE!</v>
      </c>
      <c r="L127" s="20" t="e">
        <f>(((J127/60)/60)/24)+DATE(1970,1,1)</f>
        <v>#VALUE!</v>
      </c>
      <c r="M127" s="22" t="e">
        <f>K127-L127</f>
        <v>#VALUE!</v>
      </c>
      <c r="N127" t="b">
        <v>0</v>
      </c>
      <c r="O127">
        <v>270</v>
      </c>
      <c r="P127" t="b">
        <v>1</v>
      </c>
      <c r="Q127" t="s">
        <v>8266</v>
      </c>
      <c r="R127" s="15" t="s">
        <v>8313</v>
      </c>
      <c r="S127" s="15" t="s">
        <v>8314</v>
      </c>
    </row>
    <row r="128" spans="1:19" ht="45" x14ac:dyDescent="0.25">
      <c r="A128">
        <v>3246</v>
      </c>
      <c r="B128" s="3" t="s">
        <v>3246</v>
      </c>
      <c r="C128" s="3" t="s">
        <v>7355</v>
      </c>
      <c r="D128" s="6">
        <v>10000</v>
      </c>
      <c r="E128" s="8">
        <v>11122</v>
      </c>
      <c r="F128" s="13">
        <f>IFERROR(ROUND(E128/Q128,2),0)</f>
        <v>0</v>
      </c>
      <c r="G128" s="10">
        <f>ROUND(E128/D128,2)</f>
        <v>1.1100000000000001</v>
      </c>
      <c r="H128" s="9" t="s">
        <v>8217</v>
      </c>
      <c r="I128" t="s">
        <v>8222</v>
      </c>
      <c r="J128" t="s">
        <v>8244</v>
      </c>
      <c r="K128" s="20" t="e">
        <f>(((I128/60)/60)/24)+DATE(1970,1,1)</f>
        <v>#VALUE!</v>
      </c>
      <c r="L128" s="20" t="e">
        <f>(((J128/60)/60)/24)+DATE(1970,1,1)</f>
        <v>#VALUE!</v>
      </c>
      <c r="M128" s="22" t="e">
        <f>K128-L128</f>
        <v>#VALUE!</v>
      </c>
      <c r="N128" t="b">
        <v>1</v>
      </c>
      <c r="O128">
        <v>193</v>
      </c>
      <c r="P128" t="b">
        <v>1</v>
      </c>
      <c r="Q128" t="s">
        <v>8266</v>
      </c>
      <c r="R128" s="15" t="s">
        <v>8313</v>
      </c>
      <c r="S128" s="15" t="s">
        <v>8314</v>
      </c>
    </row>
    <row r="129" spans="1:19" ht="30" x14ac:dyDescent="0.25">
      <c r="A129">
        <v>3248</v>
      </c>
      <c r="B129" s="3" t="s">
        <v>3248</v>
      </c>
      <c r="C129" s="3" t="s">
        <v>7357</v>
      </c>
      <c r="D129" s="6">
        <v>12000</v>
      </c>
      <c r="E129" s="8">
        <v>12095</v>
      </c>
      <c r="F129" s="13">
        <f>IFERROR(ROUND(E129/Q129,2),0)</f>
        <v>0</v>
      </c>
      <c r="G129" s="10">
        <f>ROUND(E129/D129,2)</f>
        <v>1.01</v>
      </c>
      <c r="H129" s="9" t="s">
        <v>8217</v>
      </c>
      <c r="I129" t="s">
        <v>8222</v>
      </c>
      <c r="J129" t="s">
        <v>8244</v>
      </c>
      <c r="K129" s="20" t="e">
        <f>(((I129/60)/60)/24)+DATE(1970,1,1)</f>
        <v>#VALUE!</v>
      </c>
      <c r="L129" s="20" t="e">
        <f>(((J129/60)/60)/24)+DATE(1970,1,1)</f>
        <v>#VALUE!</v>
      </c>
      <c r="M129" s="22" t="e">
        <f>K129-L129</f>
        <v>#VALUE!</v>
      </c>
      <c r="N129" t="b">
        <v>1</v>
      </c>
      <c r="O129">
        <v>200</v>
      </c>
      <c r="P129" t="b">
        <v>1</v>
      </c>
      <c r="Q129" t="s">
        <v>8266</v>
      </c>
      <c r="R129" s="15" t="s">
        <v>8313</v>
      </c>
      <c r="S129" s="15" t="s">
        <v>8314</v>
      </c>
    </row>
    <row r="130" spans="1:19" ht="60" x14ac:dyDescent="0.25">
      <c r="A130">
        <v>3249</v>
      </c>
      <c r="B130" s="3" t="s">
        <v>3249</v>
      </c>
      <c r="C130" s="3" t="s">
        <v>7358</v>
      </c>
      <c r="D130" s="6">
        <v>5500</v>
      </c>
      <c r="E130" s="8">
        <v>5771</v>
      </c>
      <c r="F130" s="13">
        <f>IFERROR(ROUND(E130/Q130,2),0)</f>
        <v>0</v>
      </c>
      <c r="G130" s="10">
        <f>ROUND(E130/D130,2)</f>
        <v>1.05</v>
      </c>
      <c r="H130" s="9" t="s">
        <v>8217</v>
      </c>
      <c r="I130" t="s">
        <v>8222</v>
      </c>
      <c r="J130" t="s">
        <v>8244</v>
      </c>
      <c r="K130" s="20" t="e">
        <f>(((I130/60)/60)/24)+DATE(1970,1,1)</f>
        <v>#VALUE!</v>
      </c>
      <c r="L130" s="20" t="e">
        <f>(((J130/60)/60)/24)+DATE(1970,1,1)</f>
        <v>#VALUE!</v>
      </c>
      <c r="M130" s="22" t="e">
        <f>K130-L130</f>
        <v>#VALUE!</v>
      </c>
      <c r="N130" t="b">
        <v>1</v>
      </c>
      <c r="O130">
        <v>88</v>
      </c>
      <c r="P130" t="b">
        <v>1</v>
      </c>
      <c r="Q130" t="s">
        <v>8266</v>
      </c>
      <c r="R130" s="15" t="s">
        <v>8313</v>
      </c>
      <c r="S130" s="15" t="s">
        <v>8314</v>
      </c>
    </row>
    <row r="131" spans="1:19" ht="60" x14ac:dyDescent="0.25">
      <c r="A131">
        <v>3250</v>
      </c>
      <c r="B131" s="3" t="s">
        <v>3250</v>
      </c>
      <c r="C131" s="3" t="s">
        <v>7359</v>
      </c>
      <c r="D131" s="6">
        <v>25000</v>
      </c>
      <c r="E131" s="8">
        <v>25388</v>
      </c>
      <c r="F131" s="13">
        <f>IFERROR(ROUND(E131/Q131,2),0)</f>
        <v>0</v>
      </c>
      <c r="G131" s="10">
        <f>ROUND(E131/D131,2)</f>
        <v>1.02</v>
      </c>
      <c r="H131" s="9" t="s">
        <v>8217</v>
      </c>
      <c r="I131" t="s">
        <v>8222</v>
      </c>
      <c r="J131" t="s">
        <v>8244</v>
      </c>
      <c r="K131" s="20" t="e">
        <f>(((I131/60)/60)/24)+DATE(1970,1,1)</f>
        <v>#VALUE!</v>
      </c>
      <c r="L131" s="20" t="e">
        <f>(((J131/60)/60)/24)+DATE(1970,1,1)</f>
        <v>#VALUE!</v>
      </c>
      <c r="M131" s="22" t="e">
        <f>K131-L131</f>
        <v>#VALUE!</v>
      </c>
      <c r="N131" t="b">
        <v>1</v>
      </c>
      <c r="O131">
        <v>213</v>
      </c>
      <c r="P131" t="b">
        <v>1</v>
      </c>
      <c r="Q131" t="s">
        <v>8266</v>
      </c>
      <c r="R131" s="15" t="s">
        <v>8313</v>
      </c>
      <c r="S131" s="15" t="s">
        <v>8314</v>
      </c>
    </row>
    <row r="132" spans="1:19" ht="60" x14ac:dyDescent="0.25">
      <c r="A132">
        <v>3251</v>
      </c>
      <c r="B132" s="3" t="s">
        <v>3251</v>
      </c>
      <c r="C132" s="3" t="s">
        <v>7360</v>
      </c>
      <c r="D132" s="6">
        <v>1500</v>
      </c>
      <c r="E132" s="8">
        <v>1661</v>
      </c>
      <c r="F132" s="13">
        <f>IFERROR(ROUND(E132/Q132,2),0)</f>
        <v>0</v>
      </c>
      <c r="G132" s="10">
        <f>ROUND(E132/D132,2)</f>
        <v>1.1100000000000001</v>
      </c>
      <c r="H132" s="9" t="s">
        <v>8217</v>
      </c>
      <c r="I132" t="s">
        <v>8222</v>
      </c>
      <c r="J132" t="s">
        <v>8244</v>
      </c>
      <c r="K132" s="20" t="e">
        <f>(((I132/60)/60)/24)+DATE(1970,1,1)</f>
        <v>#VALUE!</v>
      </c>
      <c r="L132" s="20" t="e">
        <f>(((J132/60)/60)/24)+DATE(1970,1,1)</f>
        <v>#VALUE!</v>
      </c>
      <c r="M132" s="22" t="e">
        <f>K132-L132</f>
        <v>#VALUE!</v>
      </c>
      <c r="N132" t="b">
        <v>1</v>
      </c>
      <c r="O132">
        <v>20</v>
      </c>
      <c r="P132" t="b">
        <v>1</v>
      </c>
      <c r="Q132" t="s">
        <v>8266</v>
      </c>
      <c r="R132" s="15" t="s">
        <v>8313</v>
      </c>
      <c r="S132" s="15" t="s">
        <v>8314</v>
      </c>
    </row>
    <row r="133" spans="1:19" ht="45" x14ac:dyDescent="0.25">
      <c r="A133">
        <v>3253</v>
      </c>
      <c r="B133" s="3" t="s">
        <v>3253</v>
      </c>
      <c r="C133" s="3" t="s">
        <v>7362</v>
      </c>
      <c r="D133" s="6">
        <v>20000</v>
      </c>
      <c r="E133" s="8">
        <v>20365</v>
      </c>
      <c r="F133" s="13">
        <f>IFERROR(ROUND(E133/Q133,2),0)</f>
        <v>0</v>
      </c>
      <c r="G133" s="10">
        <f>ROUND(E133/D133,2)</f>
        <v>1.02</v>
      </c>
      <c r="H133" s="9" t="s">
        <v>8217</v>
      </c>
      <c r="I133" t="s">
        <v>8222</v>
      </c>
      <c r="J133" t="s">
        <v>8244</v>
      </c>
      <c r="K133" s="20" t="e">
        <f>(((I133/60)/60)/24)+DATE(1970,1,1)</f>
        <v>#VALUE!</v>
      </c>
      <c r="L133" s="20" t="e">
        <f>(((J133/60)/60)/24)+DATE(1970,1,1)</f>
        <v>#VALUE!</v>
      </c>
      <c r="M133" s="22" t="e">
        <f>K133-L133</f>
        <v>#VALUE!</v>
      </c>
      <c r="N133" t="b">
        <v>1</v>
      </c>
      <c r="O133">
        <v>115</v>
      </c>
      <c r="P133" t="b">
        <v>1</v>
      </c>
      <c r="Q133" t="s">
        <v>8266</v>
      </c>
      <c r="R133" s="15" t="s">
        <v>8313</v>
      </c>
      <c r="S133" s="15" t="s">
        <v>8314</v>
      </c>
    </row>
    <row r="134" spans="1:19" ht="45" x14ac:dyDescent="0.25">
      <c r="A134">
        <v>3256</v>
      </c>
      <c r="B134" s="3" t="s">
        <v>3256</v>
      </c>
      <c r="C134" s="3" t="s">
        <v>7365</v>
      </c>
      <c r="D134" s="6">
        <v>10000</v>
      </c>
      <c r="E134" s="8">
        <v>12806</v>
      </c>
      <c r="F134" s="13">
        <f>IFERROR(ROUND(E134/Q134,2),0)</f>
        <v>0</v>
      </c>
      <c r="G134" s="10">
        <f>ROUND(E134/D134,2)</f>
        <v>1.28</v>
      </c>
      <c r="H134" s="9" t="s">
        <v>8217</v>
      </c>
      <c r="I134" t="s">
        <v>8222</v>
      </c>
      <c r="J134" t="s">
        <v>8244</v>
      </c>
      <c r="K134" s="20" t="e">
        <f>(((I134/60)/60)/24)+DATE(1970,1,1)</f>
        <v>#VALUE!</v>
      </c>
      <c r="L134" s="20" t="e">
        <f>(((J134/60)/60)/24)+DATE(1970,1,1)</f>
        <v>#VALUE!</v>
      </c>
      <c r="M134" s="22" t="e">
        <f>K134-L134</f>
        <v>#VALUE!</v>
      </c>
      <c r="N134" t="b">
        <v>1</v>
      </c>
      <c r="O134">
        <v>176</v>
      </c>
      <c r="P134" t="b">
        <v>1</v>
      </c>
      <c r="Q134" t="s">
        <v>8266</v>
      </c>
      <c r="R134" s="15" t="s">
        <v>8313</v>
      </c>
      <c r="S134" s="15" t="s">
        <v>8314</v>
      </c>
    </row>
    <row r="135" spans="1:19" ht="45" x14ac:dyDescent="0.25">
      <c r="A135">
        <v>3258</v>
      </c>
      <c r="B135" s="3" t="s">
        <v>3258</v>
      </c>
      <c r="C135" s="3" t="s">
        <v>7367</v>
      </c>
      <c r="D135" s="6">
        <v>7000</v>
      </c>
      <c r="E135" s="8">
        <v>7365</v>
      </c>
      <c r="F135" s="13">
        <f>IFERROR(ROUND(E135/Q135,2),0)</f>
        <v>0</v>
      </c>
      <c r="G135" s="10">
        <f>ROUND(E135/D135,2)</f>
        <v>1.05</v>
      </c>
      <c r="H135" s="9" t="s">
        <v>8217</v>
      </c>
      <c r="I135" t="s">
        <v>8222</v>
      </c>
      <c r="J135" t="s">
        <v>8244</v>
      </c>
      <c r="K135" s="20" t="e">
        <f>(((I135/60)/60)/24)+DATE(1970,1,1)</f>
        <v>#VALUE!</v>
      </c>
      <c r="L135" s="20" t="e">
        <f>(((J135/60)/60)/24)+DATE(1970,1,1)</f>
        <v>#VALUE!</v>
      </c>
      <c r="M135" s="22" t="e">
        <f>K135-L135</f>
        <v>#VALUE!</v>
      </c>
      <c r="N135" t="b">
        <v>1</v>
      </c>
      <c r="O135">
        <v>75</v>
      </c>
      <c r="P135" t="b">
        <v>1</v>
      </c>
      <c r="Q135" t="s">
        <v>8266</v>
      </c>
      <c r="R135" s="15" t="s">
        <v>8313</v>
      </c>
      <c r="S135" s="15" t="s">
        <v>8314</v>
      </c>
    </row>
    <row r="136" spans="1:19" ht="60" x14ac:dyDescent="0.25">
      <c r="A136">
        <v>3259</v>
      </c>
      <c r="B136" s="3" t="s">
        <v>3259</v>
      </c>
      <c r="C136" s="3" t="s">
        <v>7368</v>
      </c>
      <c r="D136" s="6">
        <v>23000</v>
      </c>
      <c r="E136" s="8">
        <v>24418.6</v>
      </c>
      <c r="F136" s="13">
        <f>IFERROR(ROUND(E136/Q136,2),0)</f>
        <v>0</v>
      </c>
      <c r="G136" s="10">
        <f>ROUND(E136/D136,2)</f>
        <v>1.06</v>
      </c>
      <c r="H136" s="9" t="s">
        <v>8217</v>
      </c>
      <c r="I136" t="s">
        <v>8222</v>
      </c>
      <c r="J136" t="s">
        <v>8244</v>
      </c>
      <c r="K136" s="20" t="e">
        <f>(((I136/60)/60)/24)+DATE(1970,1,1)</f>
        <v>#VALUE!</v>
      </c>
      <c r="L136" s="20" t="e">
        <f>(((J136/60)/60)/24)+DATE(1970,1,1)</f>
        <v>#VALUE!</v>
      </c>
      <c r="M136" s="22" t="e">
        <f>K136-L136</f>
        <v>#VALUE!</v>
      </c>
      <c r="N136" t="b">
        <v>1</v>
      </c>
      <c r="O136">
        <v>97</v>
      </c>
      <c r="P136" t="b">
        <v>1</v>
      </c>
      <c r="Q136" t="s">
        <v>8266</v>
      </c>
      <c r="R136" s="15" t="s">
        <v>8313</v>
      </c>
      <c r="S136" s="15" t="s">
        <v>8314</v>
      </c>
    </row>
    <row r="137" spans="1:19" ht="45" x14ac:dyDescent="0.25">
      <c r="A137">
        <v>3260</v>
      </c>
      <c r="B137" s="3" t="s">
        <v>3260</v>
      </c>
      <c r="C137" s="3" t="s">
        <v>7369</v>
      </c>
      <c r="D137" s="6">
        <v>5000</v>
      </c>
      <c r="E137" s="8">
        <v>5462</v>
      </c>
      <c r="F137" s="13">
        <f>IFERROR(ROUND(E137/Q137,2),0)</f>
        <v>0</v>
      </c>
      <c r="G137" s="10">
        <f>ROUND(E137/D137,2)</f>
        <v>1.0900000000000001</v>
      </c>
      <c r="H137" s="9" t="s">
        <v>8217</v>
      </c>
      <c r="I137" t="s">
        <v>8222</v>
      </c>
      <c r="J137" t="s">
        <v>8244</v>
      </c>
      <c r="K137" s="20" t="e">
        <f>(((I137/60)/60)/24)+DATE(1970,1,1)</f>
        <v>#VALUE!</v>
      </c>
      <c r="L137" s="20" t="e">
        <f>(((J137/60)/60)/24)+DATE(1970,1,1)</f>
        <v>#VALUE!</v>
      </c>
      <c r="M137" s="22" t="e">
        <f>K137-L137</f>
        <v>#VALUE!</v>
      </c>
      <c r="N137" t="b">
        <v>1</v>
      </c>
      <c r="O137">
        <v>73</v>
      </c>
      <c r="P137" t="b">
        <v>1</v>
      </c>
      <c r="Q137" t="s">
        <v>8266</v>
      </c>
      <c r="R137" s="15" t="s">
        <v>8313</v>
      </c>
      <c r="S137" s="15" t="s">
        <v>8314</v>
      </c>
    </row>
    <row r="138" spans="1:19" ht="45" x14ac:dyDescent="0.25">
      <c r="A138">
        <v>3261</v>
      </c>
      <c r="B138" s="3" t="s">
        <v>3261</v>
      </c>
      <c r="C138" s="3" t="s">
        <v>7370</v>
      </c>
      <c r="D138" s="6">
        <v>3300</v>
      </c>
      <c r="E138" s="8">
        <v>3315</v>
      </c>
      <c r="F138" s="13">
        <f>IFERROR(ROUND(E138/Q138,2),0)</f>
        <v>0</v>
      </c>
      <c r="G138" s="10">
        <f>ROUND(E138/D138,2)</f>
        <v>1</v>
      </c>
      <c r="H138" s="9" t="s">
        <v>8217</v>
      </c>
      <c r="I138" t="s">
        <v>8222</v>
      </c>
      <c r="J138" t="s">
        <v>8244</v>
      </c>
      <c r="K138" s="20" t="e">
        <f>(((I138/60)/60)/24)+DATE(1970,1,1)</f>
        <v>#VALUE!</v>
      </c>
      <c r="L138" s="20" t="e">
        <f>(((J138/60)/60)/24)+DATE(1970,1,1)</f>
        <v>#VALUE!</v>
      </c>
      <c r="M138" s="22" t="e">
        <f>K138-L138</f>
        <v>#VALUE!</v>
      </c>
      <c r="N138" t="b">
        <v>1</v>
      </c>
      <c r="O138">
        <v>49</v>
      </c>
      <c r="P138" t="b">
        <v>1</v>
      </c>
      <c r="Q138" t="s">
        <v>8266</v>
      </c>
      <c r="R138" s="15" t="s">
        <v>8313</v>
      </c>
      <c r="S138" s="15" t="s">
        <v>8314</v>
      </c>
    </row>
    <row r="139" spans="1:19" ht="30" x14ac:dyDescent="0.25">
      <c r="A139">
        <v>3262</v>
      </c>
      <c r="B139" s="3" t="s">
        <v>3262</v>
      </c>
      <c r="C139" s="3" t="s">
        <v>7371</v>
      </c>
      <c r="D139" s="6">
        <v>12200</v>
      </c>
      <c r="E139" s="8">
        <v>12571</v>
      </c>
      <c r="F139" s="13">
        <f>IFERROR(ROUND(E139/Q139,2),0)</f>
        <v>0</v>
      </c>
      <c r="G139" s="10">
        <f>ROUND(E139/D139,2)</f>
        <v>1.03</v>
      </c>
      <c r="H139" s="9" t="s">
        <v>8217</v>
      </c>
      <c r="I139" t="s">
        <v>8222</v>
      </c>
      <c r="J139" t="s">
        <v>8244</v>
      </c>
      <c r="K139" s="20" t="e">
        <f>(((I139/60)/60)/24)+DATE(1970,1,1)</f>
        <v>#VALUE!</v>
      </c>
      <c r="L139" s="20" t="e">
        <f>(((J139/60)/60)/24)+DATE(1970,1,1)</f>
        <v>#VALUE!</v>
      </c>
      <c r="M139" s="22" t="e">
        <f>K139-L139</f>
        <v>#VALUE!</v>
      </c>
      <c r="N139" t="b">
        <v>1</v>
      </c>
      <c r="O139">
        <v>134</v>
      </c>
      <c r="P139" t="b">
        <v>1</v>
      </c>
      <c r="Q139" t="s">
        <v>8266</v>
      </c>
      <c r="R139" s="15" t="s">
        <v>8313</v>
      </c>
      <c r="S139" s="15" t="s">
        <v>8314</v>
      </c>
    </row>
    <row r="140" spans="1:19" ht="45" x14ac:dyDescent="0.25">
      <c r="A140">
        <v>3263</v>
      </c>
      <c r="B140" s="3" t="s">
        <v>3263</v>
      </c>
      <c r="C140" s="3" t="s">
        <v>7372</v>
      </c>
      <c r="D140" s="6">
        <v>2500</v>
      </c>
      <c r="E140" s="8">
        <v>2804.16</v>
      </c>
      <c r="F140" s="13">
        <f>IFERROR(ROUND(E140/Q140,2),0)</f>
        <v>0</v>
      </c>
      <c r="G140" s="10">
        <f>ROUND(E140/D140,2)</f>
        <v>1.1200000000000001</v>
      </c>
      <c r="H140" s="9" t="s">
        <v>8217</v>
      </c>
      <c r="I140" t="s">
        <v>8222</v>
      </c>
      <c r="J140" t="s">
        <v>8244</v>
      </c>
      <c r="K140" s="20" t="e">
        <f>(((I140/60)/60)/24)+DATE(1970,1,1)</f>
        <v>#VALUE!</v>
      </c>
      <c r="L140" s="20" t="e">
        <f>(((J140/60)/60)/24)+DATE(1970,1,1)</f>
        <v>#VALUE!</v>
      </c>
      <c r="M140" s="22" t="e">
        <f>K140-L140</f>
        <v>#VALUE!</v>
      </c>
      <c r="N140" t="b">
        <v>1</v>
      </c>
      <c r="O140">
        <v>68</v>
      </c>
      <c r="P140" t="b">
        <v>1</v>
      </c>
      <c r="Q140" t="s">
        <v>8266</v>
      </c>
      <c r="R140" s="15" t="s">
        <v>8313</v>
      </c>
      <c r="S140" s="15" t="s">
        <v>8314</v>
      </c>
    </row>
    <row r="141" spans="1:19" ht="45" x14ac:dyDescent="0.25">
      <c r="A141">
        <v>3264</v>
      </c>
      <c r="B141" s="3" t="s">
        <v>3264</v>
      </c>
      <c r="C141" s="3" t="s">
        <v>7373</v>
      </c>
      <c r="D141" s="6">
        <v>2500</v>
      </c>
      <c r="E141" s="8">
        <v>2575</v>
      </c>
      <c r="F141" s="13">
        <f>IFERROR(ROUND(E141/Q141,2),0)</f>
        <v>0</v>
      </c>
      <c r="G141" s="10">
        <f>ROUND(E141/D141,2)</f>
        <v>1.03</v>
      </c>
      <c r="H141" s="9" t="s">
        <v>8217</v>
      </c>
      <c r="I141" t="s">
        <v>8222</v>
      </c>
      <c r="J141" t="s">
        <v>8244</v>
      </c>
      <c r="K141" s="20" t="e">
        <f>(((I141/60)/60)/24)+DATE(1970,1,1)</f>
        <v>#VALUE!</v>
      </c>
      <c r="L141" s="20" t="e">
        <f>(((J141/60)/60)/24)+DATE(1970,1,1)</f>
        <v>#VALUE!</v>
      </c>
      <c r="M141" s="22" t="e">
        <f>K141-L141</f>
        <v>#VALUE!</v>
      </c>
      <c r="N141" t="b">
        <v>1</v>
      </c>
      <c r="O141">
        <v>49</v>
      </c>
      <c r="P141" t="b">
        <v>1</v>
      </c>
      <c r="Q141" t="s">
        <v>8266</v>
      </c>
      <c r="R141" s="15" t="s">
        <v>8313</v>
      </c>
      <c r="S141" s="15" t="s">
        <v>8314</v>
      </c>
    </row>
    <row r="142" spans="1:19" ht="45" x14ac:dyDescent="0.25">
      <c r="A142">
        <v>3266</v>
      </c>
      <c r="B142" s="3" t="s">
        <v>3266</v>
      </c>
      <c r="C142" s="3" t="s">
        <v>7375</v>
      </c>
      <c r="D142" s="6">
        <v>6000</v>
      </c>
      <c r="E142" s="8">
        <v>7877</v>
      </c>
      <c r="F142" s="13">
        <f>IFERROR(ROUND(E142/Q142,2),0)</f>
        <v>0</v>
      </c>
      <c r="G142" s="10">
        <f>ROUND(E142/D142,2)</f>
        <v>1.31</v>
      </c>
      <c r="H142" s="9" t="s">
        <v>8217</v>
      </c>
      <c r="I142" t="s">
        <v>8222</v>
      </c>
      <c r="J142" t="s">
        <v>8244</v>
      </c>
      <c r="K142" s="20" t="e">
        <f>(((I142/60)/60)/24)+DATE(1970,1,1)</f>
        <v>#VALUE!</v>
      </c>
      <c r="L142" s="20" t="e">
        <f>(((J142/60)/60)/24)+DATE(1970,1,1)</f>
        <v>#VALUE!</v>
      </c>
      <c r="M142" s="22" t="e">
        <f>K142-L142</f>
        <v>#VALUE!</v>
      </c>
      <c r="N142" t="b">
        <v>1</v>
      </c>
      <c r="O142">
        <v>163</v>
      </c>
      <c r="P142" t="b">
        <v>1</v>
      </c>
      <c r="Q142" t="s">
        <v>8266</v>
      </c>
      <c r="R142" s="15" t="s">
        <v>8313</v>
      </c>
      <c r="S142" s="15" t="s">
        <v>8314</v>
      </c>
    </row>
    <row r="143" spans="1:19" ht="60" x14ac:dyDescent="0.25">
      <c r="A143">
        <v>3267</v>
      </c>
      <c r="B143" s="3" t="s">
        <v>3267</v>
      </c>
      <c r="C143" s="3" t="s">
        <v>7376</v>
      </c>
      <c r="D143" s="6">
        <v>15000</v>
      </c>
      <c r="E143" s="8">
        <v>15315</v>
      </c>
      <c r="F143" s="13">
        <f>IFERROR(ROUND(E143/Q143,2),0)</f>
        <v>0</v>
      </c>
      <c r="G143" s="10">
        <f>ROUND(E143/D143,2)</f>
        <v>1.02</v>
      </c>
      <c r="H143" s="9" t="s">
        <v>8217</v>
      </c>
      <c r="I143" t="s">
        <v>8222</v>
      </c>
      <c r="J143" t="s">
        <v>8244</v>
      </c>
      <c r="K143" s="20" t="e">
        <f>(((I143/60)/60)/24)+DATE(1970,1,1)</f>
        <v>#VALUE!</v>
      </c>
      <c r="L143" s="20" t="e">
        <f>(((J143/60)/60)/24)+DATE(1970,1,1)</f>
        <v>#VALUE!</v>
      </c>
      <c r="M143" s="22" t="e">
        <f>K143-L143</f>
        <v>#VALUE!</v>
      </c>
      <c r="N143" t="b">
        <v>1</v>
      </c>
      <c r="O143">
        <v>288</v>
      </c>
      <c r="P143" t="b">
        <v>1</v>
      </c>
      <c r="Q143" t="s">
        <v>8266</v>
      </c>
      <c r="R143" s="15" t="s">
        <v>8313</v>
      </c>
      <c r="S143" s="15" t="s">
        <v>8314</v>
      </c>
    </row>
    <row r="144" spans="1:19" ht="45" x14ac:dyDescent="0.25">
      <c r="A144">
        <v>3268</v>
      </c>
      <c r="B144" s="3" t="s">
        <v>3268</v>
      </c>
      <c r="C144" s="3" t="s">
        <v>7377</v>
      </c>
      <c r="D144" s="6">
        <v>2000</v>
      </c>
      <c r="E144" s="8">
        <v>2560</v>
      </c>
      <c r="F144" s="13">
        <f>IFERROR(ROUND(E144/Q144,2),0)</f>
        <v>0</v>
      </c>
      <c r="G144" s="10">
        <f>ROUND(E144/D144,2)</f>
        <v>1.28</v>
      </c>
      <c r="H144" s="9" t="s">
        <v>8217</v>
      </c>
      <c r="I144" t="s">
        <v>8222</v>
      </c>
      <c r="J144" t="s">
        <v>8244</v>
      </c>
      <c r="K144" s="20" t="e">
        <f>(((I144/60)/60)/24)+DATE(1970,1,1)</f>
        <v>#VALUE!</v>
      </c>
      <c r="L144" s="20" t="e">
        <f>(((J144/60)/60)/24)+DATE(1970,1,1)</f>
        <v>#VALUE!</v>
      </c>
      <c r="M144" s="22" t="e">
        <f>K144-L144</f>
        <v>#VALUE!</v>
      </c>
      <c r="N144" t="b">
        <v>1</v>
      </c>
      <c r="O144">
        <v>42</v>
      </c>
      <c r="P144" t="b">
        <v>1</v>
      </c>
      <c r="Q144" t="s">
        <v>8266</v>
      </c>
      <c r="R144" s="15" t="s">
        <v>8313</v>
      </c>
      <c r="S144" s="15" t="s">
        <v>8314</v>
      </c>
    </row>
    <row r="145" spans="1:19" ht="45" x14ac:dyDescent="0.25">
      <c r="A145">
        <v>3272</v>
      </c>
      <c r="B145" s="3" t="s">
        <v>3272</v>
      </c>
      <c r="C145" s="3" t="s">
        <v>7381</v>
      </c>
      <c r="D145" s="6">
        <v>10000</v>
      </c>
      <c r="E145" s="8">
        <v>15443</v>
      </c>
      <c r="F145" s="13">
        <f>IFERROR(ROUND(E145/Q145,2),0)</f>
        <v>0</v>
      </c>
      <c r="G145" s="10">
        <f>ROUND(E145/D145,2)</f>
        <v>1.54</v>
      </c>
      <c r="H145" s="9" t="s">
        <v>8217</v>
      </c>
      <c r="I145" t="s">
        <v>8222</v>
      </c>
      <c r="J145" t="s">
        <v>8244</v>
      </c>
      <c r="K145" s="20" t="e">
        <f>(((I145/60)/60)/24)+DATE(1970,1,1)</f>
        <v>#VALUE!</v>
      </c>
      <c r="L145" s="20" t="e">
        <f>(((J145/60)/60)/24)+DATE(1970,1,1)</f>
        <v>#VALUE!</v>
      </c>
      <c r="M145" s="22" t="e">
        <f>K145-L145</f>
        <v>#VALUE!</v>
      </c>
      <c r="N145" t="b">
        <v>1</v>
      </c>
      <c r="O145">
        <v>145</v>
      </c>
      <c r="P145" t="b">
        <v>1</v>
      </c>
      <c r="Q145" t="s">
        <v>8266</v>
      </c>
      <c r="R145" s="15" t="s">
        <v>8313</v>
      </c>
      <c r="S145" s="15" t="s">
        <v>8314</v>
      </c>
    </row>
    <row r="146" spans="1:19" ht="60" x14ac:dyDescent="0.25">
      <c r="A146">
        <v>3273</v>
      </c>
      <c r="B146" s="3" t="s">
        <v>3273</v>
      </c>
      <c r="C146" s="3" t="s">
        <v>7382</v>
      </c>
      <c r="D146" s="6">
        <v>4000</v>
      </c>
      <c r="E146" s="8">
        <v>4296</v>
      </c>
      <c r="F146" s="13">
        <f>IFERROR(ROUND(E146/Q146,2),0)</f>
        <v>0</v>
      </c>
      <c r="G146" s="10">
        <f>ROUND(E146/D146,2)</f>
        <v>1.07</v>
      </c>
      <c r="H146" s="9" t="s">
        <v>8217</v>
      </c>
      <c r="I146" t="s">
        <v>8222</v>
      </c>
      <c r="J146" t="s">
        <v>8244</v>
      </c>
      <c r="K146" s="20" t="e">
        <f>(((I146/60)/60)/24)+DATE(1970,1,1)</f>
        <v>#VALUE!</v>
      </c>
      <c r="L146" s="20" t="e">
        <f>(((J146/60)/60)/24)+DATE(1970,1,1)</f>
        <v>#VALUE!</v>
      </c>
      <c r="M146" s="22" t="e">
        <f>K146-L146</f>
        <v>#VALUE!</v>
      </c>
      <c r="N146" t="b">
        <v>1</v>
      </c>
      <c r="O146">
        <v>21</v>
      </c>
      <c r="P146" t="b">
        <v>1</v>
      </c>
      <c r="Q146" t="s">
        <v>8266</v>
      </c>
      <c r="R146" s="15" t="s">
        <v>8313</v>
      </c>
      <c r="S146" s="15" t="s">
        <v>8314</v>
      </c>
    </row>
    <row r="147" spans="1:19" ht="45" x14ac:dyDescent="0.25">
      <c r="A147">
        <v>3274</v>
      </c>
      <c r="B147" s="3" t="s">
        <v>3274</v>
      </c>
      <c r="C147" s="3" t="s">
        <v>7383</v>
      </c>
      <c r="D147" s="6">
        <v>15500</v>
      </c>
      <c r="E147" s="8">
        <v>15705</v>
      </c>
      <c r="F147" s="13">
        <f>IFERROR(ROUND(E147/Q147,2),0)</f>
        <v>0</v>
      </c>
      <c r="G147" s="10">
        <f>ROUND(E147/D147,2)</f>
        <v>1.01</v>
      </c>
      <c r="H147" s="9" t="s">
        <v>8217</v>
      </c>
      <c r="I147" t="s">
        <v>8222</v>
      </c>
      <c r="J147" t="s">
        <v>8244</v>
      </c>
      <c r="K147" s="20" t="e">
        <f>(((I147/60)/60)/24)+DATE(1970,1,1)</f>
        <v>#VALUE!</v>
      </c>
      <c r="L147" s="20" t="e">
        <f>(((J147/60)/60)/24)+DATE(1970,1,1)</f>
        <v>#VALUE!</v>
      </c>
      <c r="M147" s="22" t="e">
        <f>K147-L147</f>
        <v>#VALUE!</v>
      </c>
      <c r="N147" t="b">
        <v>1</v>
      </c>
      <c r="O147">
        <v>286</v>
      </c>
      <c r="P147" t="b">
        <v>1</v>
      </c>
      <c r="Q147" t="s">
        <v>8266</v>
      </c>
      <c r="R147" s="15" t="s">
        <v>8313</v>
      </c>
      <c r="S147" s="15" t="s">
        <v>8314</v>
      </c>
    </row>
    <row r="148" spans="1:19" ht="60" x14ac:dyDescent="0.25">
      <c r="A148">
        <v>3275</v>
      </c>
      <c r="B148" s="3" t="s">
        <v>3275</v>
      </c>
      <c r="C148" s="3" t="s">
        <v>7384</v>
      </c>
      <c r="D148" s="6">
        <v>1800</v>
      </c>
      <c r="E148" s="8">
        <v>1805</v>
      </c>
      <c r="F148" s="13">
        <f>IFERROR(ROUND(E148/Q148,2),0)</f>
        <v>0</v>
      </c>
      <c r="G148" s="10">
        <f>ROUND(E148/D148,2)</f>
        <v>1</v>
      </c>
      <c r="H148" s="9" t="s">
        <v>8217</v>
      </c>
      <c r="I148" t="s">
        <v>8222</v>
      </c>
      <c r="J148" t="s">
        <v>8244</v>
      </c>
      <c r="K148" s="20" t="e">
        <f>(((I148/60)/60)/24)+DATE(1970,1,1)</f>
        <v>#VALUE!</v>
      </c>
      <c r="L148" s="20" t="e">
        <f>(((J148/60)/60)/24)+DATE(1970,1,1)</f>
        <v>#VALUE!</v>
      </c>
      <c r="M148" s="22" t="e">
        <f>K148-L148</f>
        <v>#VALUE!</v>
      </c>
      <c r="N148" t="b">
        <v>1</v>
      </c>
      <c r="O148">
        <v>12</v>
      </c>
      <c r="P148" t="b">
        <v>1</v>
      </c>
      <c r="Q148" t="s">
        <v>8266</v>
      </c>
      <c r="R148" s="15" t="s">
        <v>8313</v>
      </c>
      <c r="S148" s="15" t="s">
        <v>8314</v>
      </c>
    </row>
    <row r="149" spans="1:19" ht="60" x14ac:dyDescent="0.25">
      <c r="A149">
        <v>3279</v>
      </c>
      <c r="B149" s="3" t="s">
        <v>3279</v>
      </c>
      <c r="C149" s="3" t="s">
        <v>7388</v>
      </c>
      <c r="D149" s="6">
        <v>5800</v>
      </c>
      <c r="E149" s="8">
        <v>6628</v>
      </c>
      <c r="F149" s="13">
        <f>IFERROR(ROUND(E149/Q149,2),0)</f>
        <v>0</v>
      </c>
      <c r="G149" s="10">
        <f>ROUND(E149/D149,2)</f>
        <v>1.1399999999999999</v>
      </c>
      <c r="H149" s="9" t="s">
        <v>8217</v>
      </c>
      <c r="I149" t="s">
        <v>8222</v>
      </c>
      <c r="J149" t="s">
        <v>8244</v>
      </c>
      <c r="K149" s="20" t="e">
        <f>(((I149/60)/60)/24)+DATE(1970,1,1)</f>
        <v>#VALUE!</v>
      </c>
      <c r="L149" s="20" t="e">
        <f>(((J149/60)/60)/24)+DATE(1970,1,1)</f>
        <v>#VALUE!</v>
      </c>
      <c r="M149" s="22" t="e">
        <f>K149-L149</f>
        <v>#VALUE!</v>
      </c>
      <c r="N149" t="b">
        <v>0</v>
      </c>
      <c r="O149">
        <v>63</v>
      </c>
      <c r="P149" t="b">
        <v>1</v>
      </c>
      <c r="Q149" t="s">
        <v>8266</v>
      </c>
      <c r="R149" s="15" t="s">
        <v>8313</v>
      </c>
      <c r="S149" s="15" t="s">
        <v>8314</v>
      </c>
    </row>
    <row r="150" spans="1:19" ht="60" x14ac:dyDescent="0.25">
      <c r="A150">
        <v>3280</v>
      </c>
      <c r="B150" s="3" t="s">
        <v>3280</v>
      </c>
      <c r="C150" s="3" t="s">
        <v>7389</v>
      </c>
      <c r="D150" s="6">
        <v>2000</v>
      </c>
      <c r="E150" s="8">
        <v>2060</v>
      </c>
      <c r="F150" s="13">
        <f>IFERROR(ROUND(E150/Q150,2),0)</f>
        <v>0</v>
      </c>
      <c r="G150" s="10">
        <f>ROUND(E150/D150,2)</f>
        <v>1.03</v>
      </c>
      <c r="H150" s="9" t="s">
        <v>8217</v>
      </c>
      <c r="I150" t="s">
        <v>8222</v>
      </c>
      <c r="J150" t="s">
        <v>8244</v>
      </c>
      <c r="K150" s="20" t="e">
        <f>(((I150/60)/60)/24)+DATE(1970,1,1)</f>
        <v>#VALUE!</v>
      </c>
      <c r="L150" s="20" t="e">
        <f>(((J150/60)/60)/24)+DATE(1970,1,1)</f>
        <v>#VALUE!</v>
      </c>
      <c r="M150" s="22" t="e">
        <f>K150-L150</f>
        <v>#VALUE!</v>
      </c>
      <c r="N150" t="b">
        <v>0</v>
      </c>
      <c r="O150">
        <v>30</v>
      </c>
      <c r="P150" t="b">
        <v>1</v>
      </c>
      <c r="Q150" t="s">
        <v>8266</v>
      </c>
      <c r="R150" s="15" t="s">
        <v>8313</v>
      </c>
      <c r="S150" s="15" t="s">
        <v>8314</v>
      </c>
    </row>
    <row r="151" spans="1:19" ht="45" x14ac:dyDescent="0.25">
      <c r="A151">
        <v>3281</v>
      </c>
      <c r="B151" s="3" t="s">
        <v>3281</v>
      </c>
      <c r="C151" s="3" t="s">
        <v>7390</v>
      </c>
      <c r="D151" s="6">
        <v>5000</v>
      </c>
      <c r="E151" s="8">
        <v>6080</v>
      </c>
      <c r="F151" s="13">
        <f>IFERROR(ROUND(E151/Q151,2),0)</f>
        <v>0</v>
      </c>
      <c r="G151" s="10">
        <f>ROUND(E151/D151,2)</f>
        <v>1.22</v>
      </c>
      <c r="H151" s="9" t="s">
        <v>8217</v>
      </c>
      <c r="I151" t="s">
        <v>8222</v>
      </c>
      <c r="J151" t="s">
        <v>8244</v>
      </c>
      <c r="K151" s="20" t="e">
        <f>(((I151/60)/60)/24)+DATE(1970,1,1)</f>
        <v>#VALUE!</v>
      </c>
      <c r="L151" s="20" t="e">
        <f>(((J151/60)/60)/24)+DATE(1970,1,1)</f>
        <v>#VALUE!</v>
      </c>
      <c r="M151" s="22" t="e">
        <f>K151-L151</f>
        <v>#VALUE!</v>
      </c>
      <c r="N151" t="b">
        <v>0</v>
      </c>
      <c r="O151">
        <v>47</v>
      </c>
      <c r="P151" t="b">
        <v>1</v>
      </c>
      <c r="Q151" t="s">
        <v>8266</v>
      </c>
      <c r="R151" s="15" t="s">
        <v>8313</v>
      </c>
      <c r="S151" s="15" t="s">
        <v>8314</v>
      </c>
    </row>
    <row r="152" spans="1:19" ht="60" x14ac:dyDescent="0.25">
      <c r="A152">
        <v>3282</v>
      </c>
      <c r="B152" s="3" t="s">
        <v>3282</v>
      </c>
      <c r="C152" s="3" t="s">
        <v>7391</v>
      </c>
      <c r="D152" s="6">
        <v>31000</v>
      </c>
      <c r="E152" s="8">
        <v>31820.5</v>
      </c>
      <c r="F152" s="13">
        <f>IFERROR(ROUND(E152/Q152,2),0)</f>
        <v>0</v>
      </c>
      <c r="G152" s="10">
        <f>ROUND(E152/D152,2)</f>
        <v>1.03</v>
      </c>
      <c r="H152" s="9" t="s">
        <v>8217</v>
      </c>
      <c r="I152" t="s">
        <v>8222</v>
      </c>
      <c r="J152" t="s">
        <v>8244</v>
      </c>
      <c r="K152" s="20" t="e">
        <f>(((I152/60)/60)/24)+DATE(1970,1,1)</f>
        <v>#VALUE!</v>
      </c>
      <c r="L152" s="20" t="e">
        <f>(((J152/60)/60)/24)+DATE(1970,1,1)</f>
        <v>#VALUE!</v>
      </c>
      <c r="M152" s="22" t="e">
        <f>K152-L152</f>
        <v>#VALUE!</v>
      </c>
      <c r="N152" t="b">
        <v>0</v>
      </c>
      <c r="O152">
        <v>237</v>
      </c>
      <c r="P152" t="b">
        <v>1</v>
      </c>
      <c r="Q152" t="s">
        <v>8266</v>
      </c>
      <c r="R152" s="15" t="s">
        <v>8313</v>
      </c>
      <c r="S152" s="15" t="s">
        <v>8314</v>
      </c>
    </row>
    <row r="153" spans="1:19" ht="45" x14ac:dyDescent="0.25">
      <c r="A153">
        <v>3284</v>
      </c>
      <c r="B153" s="3" t="s">
        <v>3284</v>
      </c>
      <c r="C153" s="3" t="s">
        <v>7393</v>
      </c>
      <c r="D153" s="6">
        <v>3000</v>
      </c>
      <c r="E153" s="8">
        <v>3048</v>
      </c>
      <c r="F153" s="13">
        <f>IFERROR(ROUND(E153/Q153,2),0)</f>
        <v>0</v>
      </c>
      <c r="G153" s="10">
        <f>ROUND(E153/D153,2)</f>
        <v>1.02</v>
      </c>
      <c r="H153" s="9" t="s">
        <v>8217</v>
      </c>
      <c r="I153" t="s">
        <v>8222</v>
      </c>
      <c r="J153" t="s">
        <v>8244</v>
      </c>
      <c r="K153" s="20" t="e">
        <f>(((I153/60)/60)/24)+DATE(1970,1,1)</f>
        <v>#VALUE!</v>
      </c>
      <c r="L153" s="20" t="e">
        <f>(((J153/60)/60)/24)+DATE(1970,1,1)</f>
        <v>#VALUE!</v>
      </c>
      <c r="M153" s="22" t="e">
        <f>K153-L153</f>
        <v>#VALUE!</v>
      </c>
      <c r="N153" t="b">
        <v>0</v>
      </c>
      <c r="O153">
        <v>15</v>
      </c>
      <c r="P153" t="b">
        <v>1</v>
      </c>
      <c r="Q153" t="s">
        <v>8266</v>
      </c>
      <c r="R153" s="15" t="s">
        <v>8313</v>
      </c>
      <c r="S153" s="15" t="s">
        <v>8314</v>
      </c>
    </row>
    <row r="154" spans="1:19" x14ac:dyDescent="0.25">
      <c r="A154">
        <v>3285</v>
      </c>
      <c r="B154" s="3" t="s">
        <v>3285</v>
      </c>
      <c r="C154" s="3" t="s">
        <v>7394</v>
      </c>
      <c r="D154" s="6">
        <v>4999</v>
      </c>
      <c r="E154" s="8">
        <v>5604</v>
      </c>
      <c r="F154" s="13">
        <f>IFERROR(ROUND(E154/Q154,2),0)</f>
        <v>0</v>
      </c>
      <c r="G154" s="10">
        <f>ROUND(E154/D154,2)</f>
        <v>1.1200000000000001</v>
      </c>
      <c r="H154" s="9" t="s">
        <v>8217</v>
      </c>
      <c r="I154" t="s">
        <v>8222</v>
      </c>
      <c r="J154" t="s">
        <v>8244</v>
      </c>
      <c r="K154" s="20" t="e">
        <f>(((I154/60)/60)/24)+DATE(1970,1,1)</f>
        <v>#VALUE!</v>
      </c>
      <c r="L154" s="20" t="e">
        <f>(((J154/60)/60)/24)+DATE(1970,1,1)</f>
        <v>#VALUE!</v>
      </c>
      <c r="M154" s="22" t="e">
        <f>K154-L154</f>
        <v>#VALUE!</v>
      </c>
      <c r="N154" t="b">
        <v>0</v>
      </c>
      <c r="O154">
        <v>81</v>
      </c>
      <c r="P154" t="b">
        <v>1</v>
      </c>
      <c r="Q154" t="s">
        <v>8266</v>
      </c>
      <c r="R154" s="15" t="s">
        <v>8313</v>
      </c>
      <c r="S154" s="15" t="s">
        <v>8314</v>
      </c>
    </row>
    <row r="155" spans="1:19" ht="60" x14ac:dyDescent="0.25">
      <c r="A155">
        <v>3286</v>
      </c>
      <c r="B155" s="3" t="s">
        <v>3286</v>
      </c>
      <c r="C155" s="3" t="s">
        <v>7395</v>
      </c>
      <c r="D155" s="6">
        <v>15000</v>
      </c>
      <c r="E155" s="8">
        <v>15265</v>
      </c>
      <c r="F155" s="13">
        <f>IFERROR(ROUND(E155/Q155,2),0)</f>
        <v>0</v>
      </c>
      <c r="G155" s="10">
        <f>ROUND(E155/D155,2)</f>
        <v>1.02</v>
      </c>
      <c r="H155" s="9" t="s">
        <v>8217</v>
      </c>
      <c r="I155" t="s">
        <v>8222</v>
      </c>
      <c r="J155" t="s">
        <v>8244</v>
      </c>
      <c r="K155" s="20" t="e">
        <f>(((I155/60)/60)/24)+DATE(1970,1,1)</f>
        <v>#VALUE!</v>
      </c>
      <c r="L155" s="20" t="e">
        <f>(((J155/60)/60)/24)+DATE(1970,1,1)</f>
        <v>#VALUE!</v>
      </c>
      <c r="M155" s="22" t="e">
        <f>K155-L155</f>
        <v>#VALUE!</v>
      </c>
      <c r="N155" t="b">
        <v>0</v>
      </c>
      <c r="O155">
        <v>122</v>
      </c>
      <c r="P155" t="b">
        <v>1</v>
      </c>
      <c r="Q155" t="s">
        <v>8266</v>
      </c>
      <c r="R155" s="15" t="s">
        <v>8313</v>
      </c>
      <c r="S155" s="15" t="s">
        <v>8314</v>
      </c>
    </row>
    <row r="156" spans="1:19" ht="60" x14ac:dyDescent="0.25">
      <c r="A156">
        <v>3291</v>
      </c>
      <c r="B156" s="3" t="s">
        <v>3291</v>
      </c>
      <c r="C156" s="3" t="s">
        <v>7400</v>
      </c>
      <c r="D156" s="6">
        <v>500</v>
      </c>
      <c r="E156" s="8">
        <v>570</v>
      </c>
      <c r="F156" s="13">
        <f>IFERROR(ROUND(E156/Q156,2),0)</f>
        <v>0</v>
      </c>
      <c r="G156" s="10">
        <f>ROUND(E156/D156,2)</f>
        <v>1.1399999999999999</v>
      </c>
      <c r="H156" s="9" t="s">
        <v>8217</v>
      </c>
      <c r="I156" t="s">
        <v>8222</v>
      </c>
      <c r="J156" t="s">
        <v>8244</v>
      </c>
      <c r="K156" s="20" t="e">
        <f>(((I156/60)/60)/24)+DATE(1970,1,1)</f>
        <v>#VALUE!</v>
      </c>
      <c r="L156" s="20" t="e">
        <f>(((J156/60)/60)/24)+DATE(1970,1,1)</f>
        <v>#VALUE!</v>
      </c>
      <c r="M156" s="22" t="e">
        <f>K156-L156</f>
        <v>#VALUE!</v>
      </c>
      <c r="N156" t="b">
        <v>0</v>
      </c>
      <c r="O156">
        <v>14</v>
      </c>
      <c r="P156" t="b">
        <v>1</v>
      </c>
      <c r="Q156" t="s">
        <v>8266</v>
      </c>
      <c r="R156" s="15" t="s">
        <v>8313</v>
      </c>
      <c r="S156" s="15" t="s">
        <v>8314</v>
      </c>
    </row>
    <row r="157" spans="1:19" ht="60" x14ac:dyDescent="0.25">
      <c r="A157">
        <v>3298</v>
      </c>
      <c r="B157" s="3" t="s">
        <v>3298</v>
      </c>
      <c r="C157" s="3" t="s">
        <v>7407</v>
      </c>
      <c r="D157" s="6">
        <v>10000</v>
      </c>
      <c r="E157" s="8">
        <v>10173</v>
      </c>
      <c r="F157" s="13">
        <f>IFERROR(ROUND(E157/Q157,2),0)</f>
        <v>0</v>
      </c>
      <c r="G157" s="10">
        <f>ROUND(E157/D157,2)</f>
        <v>1.02</v>
      </c>
      <c r="H157" s="9" t="s">
        <v>8217</v>
      </c>
      <c r="I157" t="s">
        <v>8222</v>
      </c>
      <c r="J157" t="s">
        <v>8244</v>
      </c>
      <c r="K157" s="20" t="e">
        <f>(((I157/60)/60)/24)+DATE(1970,1,1)</f>
        <v>#VALUE!</v>
      </c>
      <c r="L157" s="20" t="e">
        <f>(((J157/60)/60)/24)+DATE(1970,1,1)</f>
        <v>#VALUE!</v>
      </c>
      <c r="M157" s="22" t="e">
        <f>K157-L157</f>
        <v>#VALUE!</v>
      </c>
      <c r="N157" t="b">
        <v>0</v>
      </c>
      <c r="O157">
        <v>72</v>
      </c>
      <c r="P157" t="b">
        <v>1</v>
      </c>
      <c r="Q157" t="s">
        <v>8266</v>
      </c>
      <c r="R157" s="15" t="s">
        <v>8313</v>
      </c>
      <c r="S157" s="15" t="s">
        <v>8314</v>
      </c>
    </row>
    <row r="158" spans="1:19" ht="60" x14ac:dyDescent="0.25">
      <c r="A158">
        <v>3299</v>
      </c>
      <c r="B158" s="3" t="s">
        <v>3299</v>
      </c>
      <c r="C158" s="3" t="s">
        <v>7408</v>
      </c>
      <c r="D158" s="6">
        <v>3000</v>
      </c>
      <c r="E158" s="8">
        <v>3486</v>
      </c>
      <c r="F158" s="13">
        <f>IFERROR(ROUND(E158/Q158,2),0)</f>
        <v>0</v>
      </c>
      <c r="G158" s="10">
        <f>ROUND(E158/D158,2)</f>
        <v>1.1599999999999999</v>
      </c>
      <c r="H158" s="9" t="s">
        <v>8217</v>
      </c>
      <c r="I158" t="s">
        <v>8222</v>
      </c>
      <c r="J158" t="s">
        <v>8244</v>
      </c>
      <c r="K158" s="20" t="e">
        <f>(((I158/60)/60)/24)+DATE(1970,1,1)</f>
        <v>#VALUE!</v>
      </c>
      <c r="L158" s="20" t="e">
        <f>(((J158/60)/60)/24)+DATE(1970,1,1)</f>
        <v>#VALUE!</v>
      </c>
      <c r="M158" s="22" t="e">
        <f>K158-L158</f>
        <v>#VALUE!</v>
      </c>
      <c r="N158" t="b">
        <v>0</v>
      </c>
      <c r="O158">
        <v>63</v>
      </c>
      <c r="P158" t="b">
        <v>1</v>
      </c>
      <c r="Q158" t="s">
        <v>8266</v>
      </c>
      <c r="R158" s="15" t="s">
        <v>8313</v>
      </c>
      <c r="S158" s="15" t="s">
        <v>8314</v>
      </c>
    </row>
    <row r="159" spans="1:19" ht="45" x14ac:dyDescent="0.25">
      <c r="A159">
        <v>3300</v>
      </c>
      <c r="B159" s="3" t="s">
        <v>3300</v>
      </c>
      <c r="C159" s="3" t="s">
        <v>7409</v>
      </c>
      <c r="D159" s="6">
        <v>3000</v>
      </c>
      <c r="E159" s="8">
        <v>4085</v>
      </c>
      <c r="F159" s="13">
        <f>IFERROR(ROUND(E159/Q159,2),0)</f>
        <v>0</v>
      </c>
      <c r="G159" s="10">
        <f>ROUND(E159/D159,2)</f>
        <v>1.36</v>
      </c>
      <c r="H159" s="9" t="s">
        <v>8217</v>
      </c>
      <c r="I159" t="s">
        <v>8222</v>
      </c>
      <c r="J159" t="s">
        <v>8244</v>
      </c>
      <c r="K159" s="20" t="e">
        <f>(((I159/60)/60)/24)+DATE(1970,1,1)</f>
        <v>#VALUE!</v>
      </c>
      <c r="L159" s="20" t="e">
        <f>(((J159/60)/60)/24)+DATE(1970,1,1)</f>
        <v>#VALUE!</v>
      </c>
      <c r="M159" s="22" t="e">
        <f>K159-L159</f>
        <v>#VALUE!</v>
      </c>
      <c r="N159" t="b">
        <v>0</v>
      </c>
      <c r="O159">
        <v>88</v>
      </c>
      <c r="P159" t="b">
        <v>1</v>
      </c>
      <c r="Q159" t="s">
        <v>8266</v>
      </c>
      <c r="R159" s="15" t="s">
        <v>8313</v>
      </c>
      <c r="S159" s="15" t="s">
        <v>8314</v>
      </c>
    </row>
    <row r="160" spans="1:19" ht="60" x14ac:dyDescent="0.25">
      <c r="A160">
        <v>3301</v>
      </c>
      <c r="B160" s="3" t="s">
        <v>3301</v>
      </c>
      <c r="C160" s="3" t="s">
        <v>7410</v>
      </c>
      <c r="D160" s="6">
        <v>3000</v>
      </c>
      <c r="E160" s="8">
        <v>4004</v>
      </c>
      <c r="F160" s="13">
        <f>IFERROR(ROUND(E160/Q160,2),0)</f>
        <v>0</v>
      </c>
      <c r="G160" s="10">
        <f>ROUND(E160/D160,2)</f>
        <v>1.33</v>
      </c>
      <c r="H160" s="9" t="s">
        <v>8217</v>
      </c>
      <c r="I160" t="s">
        <v>8222</v>
      </c>
      <c r="J160" t="s">
        <v>8244</v>
      </c>
      <c r="K160" s="20" t="e">
        <f>(((I160/60)/60)/24)+DATE(1970,1,1)</f>
        <v>#VALUE!</v>
      </c>
      <c r="L160" s="20" t="e">
        <f>(((J160/60)/60)/24)+DATE(1970,1,1)</f>
        <v>#VALUE!</v>
      </c>
      <c r="M160" s="22" t="e">
        <f>K160-L160</f>
        <v>#VALUE!</v>
      </c>
      <c r="N160" t="b">
        <v>0</v>
      </c>
      <c r="O160">
        <v>70</v>
      </c>
      <c r="P160" t="b">
        <v>1</v>
      </c>
      <c r="Q160" t="s">
        <v>8266</v>
      </c>
      <c r="R160" s="15" t="s">
        <v>8313</v>
      </c>
      <c r="S160" s="15" t="s">
        <v>8314</v>
      </c>
    </row>
    <row r="161" spans="1:19" ht="60" x14ac:dyDescent="0.25">
      <c r="A161">
        <v>3303</v>
      </c>
      <c r="B161" s="3" t="s">
        <v>3303</v>
      </c>
      <c r="C161" s="3" t="s">
        <v>7412</v>
      </c>
      <c r="D161" s="6">
        <v>1800</v>
      </c>
      <c r="E161" s="8">
        <v>2086</v>
      </c>
      <c r="F161" s="13">
        <f>IFERROR(ROUND(E161/Q161,2),0)</f>
        <v>0</v>
      </c>
      <c r="G161" s="10">
        <f>ROUND(E161/D161,2)</f>
        <v>1.1599999999999999</v>
      </c>
      <c r="H161" s="9" t="s">
        <v>8217</v>
      </c>
      <c r="I161" t="s">
        <v>8222</v>
      </c>
      <c r="J161" t="s">
        <v>8244</v>
      </c>
      <c r="K161" s="20" t="e">
        <f>(((I161/60)/60)/24)+DATE(1970,1,1)</f>
        <v>#VALUE!</v>
      </c>
      <c r="L161" s="20" t="e">
        <f>(((J161/60)/60)/24)+DATE(1970,1,1)</f>
        <v>#VALUE!</v>
      </c>
      <c r="M161" s="22" t="e">
        <f>K161-L161</f>
        <v>#VALUE!</v>
      </c>
      <c r="N161" t="b">
        <v>0</v>
      </c>
      <c r="O161">
        <v>35</v>
      </c>
      <c r="P161" t="b">
        <v>1</v>
      </c>
      <c r="Q161" t="s">
        <v>8266</v>
      </c>
      <c r="R161" s="15" t="s">
        <v>8313</v>
      </c>
      <c r="S161" s="15" t="s">
        <v>8314</v>
      </c>
    </row>
    <row r="162" spans="1:19" ht="45" x14ac:dyDescent="0.25">
      <c r="A162">
        <v>3304</v>
      </c>
      <c r="B162" s="3" t="s">
        <v>3304</v>
      </c>
      <c r="C162" s="3" t="s">
        <v>7413</v>
      </c>
      <c r="D162" s="6">
        <v>15000</v>
      </c>
      <c r="E162" s="8">
        <v>15677.5</v>
      </c>
      <c r="F162" s="13">
        <f>IFERROR(ROUND(E162/Q162,2),0)</f>
        <v>0</v>
      </c>
      <c r="G162" s="10">
        <f>ROUND(E162/D162,2)</f>
        <v>1.05</v>
      </c>
      <c r="H162" s="9" t="s">
        <v>8217</v>
      </c>
      <c r="I162" t="s">
        <v>8222</v>
      </c>
      <c r="J162" t="s">
        <v>8244</v>
      </c>
      <c r="K162" s="20" t="e">
        <f>(((I162/60)/60)/24)+DATE(1970,1,1)</f>
        <v>#VALUE!</v>
      </c>
      <c r="L162" s="20" t="e">
        <f>(((J162/60)/60)/24)+DATE(1970,1,1)</f>
        <v>#VALUE!</v>
      </c>
      <c r="M162" s="22" t="e">
        <f>K162-L162</f>
        <v>#VALUE!</v>
      </c>
      <c r="N162" t="b">
        <v>0</v>
      </c>
      <c r="O162">
        <v>175</v>
      </c>
      <c r="P162" t="b">
        <v>1</v>
      </c>
      <c r="Q162" t="s">
        <v>8266</v>
      </c>
      <c r="R162" s="15" t="s">
        <v>8313</v>
      </c>
      <c r="S162" s="15" t="s">
        <v>8314</v>
      </c>
    </row>
    <row r="163" spans="1:19" ht="60" x14ac:dyDescent="0.25">
      <c r="A163">
        <v>3305</v>
      </c>
      <c r="B163" s="3" t="s">
        <v>3305</v>
      </c>
      <c r="C163" s="3" t="s">
        <v>7414</v>
      </c>
      <c r="D163" s="6">
        <v>4000</v>
      </c>
      <c r="E163" s="8">
        <v>4081</v>
      </c>
      <c r="F163" s="13">
        <f>IFERROR(ROUND(E163/Q163,2),0)</f>
        <v>0</v>
      </c>
      <c r="G163" s="10">
        <f>ROUND(E163/D163,2)</f>
        <v>1.02</v>
      </c>
      <c r="H163" s="9" t="s">
        <v>8217</v>
      </c>
      <c r="I163" t="s">
        <v>8222</v>
      </c>
      <c r="J163" t="s">
        <v>8244</v>
      </c>
      <c r="K163" s="20" t="e">
        <f>(((I163/60)/60)/24)+DATE(1970,1,1)</f>
        <v>#VALUE!</v>
      </c>
      <c r="L163" s="20" t="e">
        <f>(((J163/60)/60)/24)+DATE(1970,1,1)</f>
        <v>#VALUE!</v>
      </c>
      <c r="M163" s="22" t="e">
        <f>K163-L163</f>
        <v>#VALUE!</v>
      </c>
      <c r="N163" t="b">
        <v>0</v>
      </c>
      <c r="O163">
        <v>20</v>
      </c>
      <c r="P163" t="b">
        <v>1</v>
      </c>
      <c r="Q163" t="s">
        <v>8266</v>
      </c>
      <c r="R163" s="15" t="s">
        <v>8313</v>
      </c>
      <c r="S163" s="15" t="s">
        <v>8314</v>
      </c>
    </row>
    <row r="164" spans="1:19" ht="60" x14ac:dyDescent="0.25">
      <c r="A164">
        <v>3306</v>
      </c>
      <c r="B164" s="3" t="s">
        <v>3306</v>
      </c>
      <c r="C164" s="3" t="s">
        <v>7415</v>
      </c>
      <c r="D164" s="6">
        <v>1500</v>
      </c>
      <c r="E164" s="8">
        <v>2630</v>
      </c>
      <c r="F164" s="13">
        <f>IFERROR(ROUND(E164/Q164,2),0)</f>
        <v>0</v>
      </c>
      <c r="G164" s="10">
        <f>ROUND(E164/D164,2)</f>
        <v>1.75</v>
      </c>
      <c r="H164" s="9" t="s">
        <v>8217</v>
      </c>
      <c r="I164" t="s">
        <v>8222</v>
      </c>
      <c r="J164" t="s">
        <v>8244</v>
      </c>
      <c r="K164" s="20" t="e">
        <f>(((I164/60)/60)/24)+DATE(1970,1,1)</f>
        <v>#VALUE!</v>
      </c>
      <c r="L164" s="20" t="e">
        <f>(((J164/60)/60)/24)+DATE(1970,1,1)</f>
        <v>#VALUE!</v>
      </c>
      <c r="M164" s="22" t="e">
        <f>K164-L164</f>
        <v>#VALUE!</v>
      </c>
      <c r="N164" t="b">
        <v>0</v>
      </c>
      <c r="O164">
        <v>54</v>
      </c>
      <c r="P164" t="b">
        <v>1</v>
      </c>
      <c r="Q164" t="s">
        <v>8266</v>
      </c>
      <c r="R164" s="15" t="s">
        <v>8313</v>
      </c>
      <c r="S164" s="15" t="s">
        <v>8314</v>
      </c>
    </row>
    <row r="165" spans="1:19" ht="60" x14ac:dyDescent="0.25">
      <c r="A165">
        <v>3307</v>
      </c>
      <c r="B165" s="3" t="s">
        <v>3307</v>
      </c>
      <c r="C165" s="3" t="s">
        <v>7416</v>
      </c>
      <c r="D165" s="6">
        <v>1000</v>
      </c>
      <c r="E165" s="8">
        <v>1066.8</v>
      </c>
      <c r="F165" s="13">
        <f>IFERROR(ROUND(E165/Q165,2),0)</f>
        <v>0</v>
      </c>
      <c r="G165" s="10">
        <f>ROUND(E165/D165,2)</f>
        <v>1.07</v>
      </c>
      <c r="H165" s="9" t="s">
        <v>8217</v>
      </c>
      <c r="I165" t="s">
        <v>8222</v>
      </c>
      <c r="J165" t="s">
        <v>8244</v>
      </c>
      <c r="K165" s="20" t="e">
        <f>(((I165/60)/60)/24)+DATE(1970,1,1)</f>
        <v>#VALUE!</v>
      </c>
      <c r="L165" s="20" t="e">
        <f>(((J165/60)/60)/24)+DATE(1970,1,1)</f>
        <v>#VALUE!</v>
      </c>
      <c r="M165" s="22" t="e">
        <f>K165-L165</f>
        <v>#VALUE!</v>
      </c>
      <c r="N165" t="b">
        <v>0</v>
      </c>
      <c r="O165">
        <v>20</v>
      </c>
      <c r="P165" t="b">
        <v>1</v>
      </c>
      <c r="Q165" t="s">
        <v>8266</v>
      </c>
      <c r="R165" s="15" t="s">
        <v>8313</v>
      </c>
      <c r="S165" s="15" t="s">
        <v>8314</v>
      </c>
    </row>
    <row r="166" spans="1:19" ht="45" x14ac:dyDescent="0.25">
      <c r="A166">
        <v>3308</v>
      </c>
      <c r="B166" s="3" t="s">
        <v>3308</v>
      </c>
      <c r="C166" s="3" t="s">
        <v>7417</v>
      </c>
      <c r="D166" s="6">
        <v>3500</v>
      </c>
      <c r="E166" s="8">
        <v>4280</v>
      </c>
      <c r="F166" s="13">
        <f>IFERROR(ROUND(E166/Q166,2),0)</f>
        <v>0</v>
      </c>
      <c r="G166" s="10">
        <f>ROUND(E166/D166,2)</f>
        <v>1.22</v>
      </c>
      <c r="H166" s="9" t="s">
        <v>8217</v>
      </c>
      <c r="I166" t="s">
        <v>8222</v>
      </c>
      <c r="J166" t="s">
        <v>8244</v>
      </c>
      <c r="K166" s="20" t="e">
        <f>(((I166/60)/60)/24)+DATE(1970,1,1)</f>
        <v>#VALUE!</v>
      </c>
      <c r="L166" s="20" t="e">
        <f>(((J166/60)/60)/24)+DATE(1970,1,1)</f>
        <v>#VALUE!</v>
      </c>
      <c r="M166" s="22" t="e">
        <f>K166-L166</f>
        <v>#VALUE!</v>
      </c>
      <c r="N166" t="b">
        <v>0</v>
      </c>
      <c r="O166">
        <v>57</v>
      </c>
      <c r="P166" t="b">
        <v>1</v>
      </c>
      <c r="Q166" t="s">
        <v>8266</v>
      </c>
      <c r="R166" s="15" t="s">
        <v>8313</v>
      </c>
      <c r="S166" s="15" t="s">
        <v>8314</v>
      </c>
    </row>
    <row r="167" spans="1:19" ht="45" x14ac:dyDescent="0.25">
      <c r="A167">
        <v>3310</v>
      </c>
      <c r="B167" s="3" t="s">
        <v>3310</v>
      </c>
      <c r="C167" s="3" t="s">
        <v>7419</v>
      </c>
      <c r="D167" s="6">
        <v>6500</v>
      </c>
      <c r="E167" s="8">
        <v>6505</v>
      </c>
      <c r="F167" s="13">
        <f>IFERROR(ROUND(E167/Q167,2),0)</f>
        <v>0</v>
      </c>
      <c r="G167" s="10">
        <f>ROUND(E167/D167,2)</f>
        <v>1</v>
      </c>
      <c r="H167" s="9" t="s">
        <v>8217</v>
      </c>
      <c r="I167" t="s">
        <v>8222</v>
      </c>
      <c r="J167" t="s">
        <v>8244</v>
      </c>
      <c r="K167" s="20" t="e">
        <f>(((I167/60)/60)/24)+DATE(1970,1,1)</f>
        <v>#VALUE!</v>
      </c>
      <c r="L167" s="20" t="e">
        <f>(((J167/60)/60)/24)+DATE(1970,1,1)</f>
        <v>#VALUE!</v>
      </c>
      <c r="M167" s="22" t="e">
        <f>K167-L167</f>
        <v>#VALUE!</v>
      </c>
      <c r="N167" t="b">
        <v>0</v>
      </c>
      <c r="O167">
        <v>31</v>
      </c>
      <c r="P167" t="b">
        <v>1</v>
      </c>
      <c r="Q167" t="s">
        <v>8266</v>
      </c>
      <c r="R167" s="15" t="s">
        <v>8313</v>
      </c>
      <c r="S167" s="15" t="s">
        <v>8314</v>
      </c>
    </row>
    <row r="168" spans="1:19" ht="45" x14ac:dyDescent="0.25">
      <c r="A168">
        <v>3311</v>
      </c>
      <c r="B168" s="3" t="s">
        <v>3311</v>
      </c>
      <c r="C168" s="3" t="s">
        <v>7420</v>
      </c>
      <c r="D168" s="6">
        <v>2500</v>
      </c>
      <c r="E168" s="8">
        <v>2746</v>
      </c>
      <c r="F168" s="13">
        <f>IFERROR(ROUND(E168/Q168,2),0)</f>
        <v>0</v>
      </c>
      <c r="G168" s="10">
        <f>ROUND(E168/D168,2)</f>
        <v>1.1000000000000001</v>
      </c>
      <c r="H168" s="9" t="s">
        <v>8217</v>
      </c>
      <c r="I168" t="s">
        <v>8222</v>
      </c>
      <c r="J168" t="s">
        <v>8244</v>
      </c>
      <c r="K168" s="20" t="e">
        <f>(((I168/60)/60)/24)+DATE(1970,1,1)</f>
        <v>#VALUE!</v>
      </c>
      <c r="L168" s="20" t="e">
        <f>(((J168/60)/60)/24)+DATE(1970,1,1)</f>
        <v>#VALUE!</v>
      </c>
      <c r="M168" s="22" t="e">
        <f>K168-L168</f>
        <v>#VALUE!</v>
      </c>
      <c r="N168" t="b">
        <v>0</v>
      </c>
      <c r="O168">
        <v>45</v>
      </c>
      <c r="P168" t="b">
        <v>1</v>
      </c>
      <c r="Q168" t="s">
        <v>8266</v>
      </c>
      <c r="R168" s="15" t="s">
        <v>8313</v>
      </c>
      <c r="S168" s="15" t="s">
        <v>8314</v>
      </c>
    </row>
    <row r="169" spans="1:19" ht="60" x14ac:dyDescent="0.25">
      <c r="A169">
        <v>3312</v>
      </c>
      <c r="B169" s="3" t="s">
        <v>3312</v>
      </c>
      <c r="C169" s="3" t="s">
        <v>7421</v>
      </c>
      <c r="D169" s="6">
        <v>2500</v>
      </c>
      <c r="E169" s="8">
        <v>2501</v>
      </c>
      <c r="F169" s="13">
        <f>IFERROR(ROUND(E169/Q169,2),0)</f>
        <v>0</v>
      </c>
      <c r="G169" s="10">
        <f>ROUND(E169/D169,2)</f>
        <v>1</v>
      </c>
      <c r="H169" s="9" t="s">
        <v>8217</v>
      </c>
      <c r="I169" t="s">
        <v>8222</v>
      </c>
      <c r="J169" t="s">
        <v>8244</v>
      </c>
      <c r="K169" s="20" t="e">
        <f>(((I169/60)/60)/24)+DATE(1970,1,1)</f>
        <v>#VALUE!</v>
      </c>
      <c r="L169" s="20" t="e">
        <f>(((J169/60)/60)/24)+DATE(1970,1,1)</f>
        <v>#VALUE!</v>
      </c>
      <c r="M169" s="22" t="e">
        <f>K169-L169</f>
        <v>#VALUE!</v>
      </c>
      <c r="N169" t="b">
        <v>0</v>
      </c>
      <c r="O169">
        <v>41</v>
      </c>
      <c r="P169" t="b">
        <v>1</v>
      </c>
      <c r="Q169" t="s">
        <v>8266</v>
      </c>
      <c r="R169" s="15" t="s">
        <v>8313</v>
      </c>
      <c r="S169" s="15" t="s">
        <v>8314</v>
      </c>
    </row>
    <row r="170" spans="1:19" ht="45" x14ac:dyDescent="0.25">
      <c r="A170">
        <v>3313</v>
      </c>
      <c r="B170" s="3" t="s">
        <v>3313</v>
      </c>
      <c r="C170" s="3" t="s">
        <v>7422</v>
      </c>
      <c r="D170" s="6">
        <v>2000</v>
      </c>
      <c r="E170" s="8">
        <v>2321</v>
      </c>
      <c r="F170" s="13">
        <f>IFERROR(ROUND(E170/Q170,2),0)</f>
        <v>0</v>
      </c>
      <c r="G170" s="10">
        <f>ROUND(E170/D170,2)</f>
        <v>1.1599999999999999</v>
      </c>
      <c r="H170" s="9" t="s">
        <v>8217</v>
      </c>
      <c r="I170" t="s">
        <v>8222</v>
      </c>
      <c r="J170" t="s">
        <v>8244</v>
      </c>
      <c r="K170" s="20" t="e">
        <f>(((I170/60)/60)/24)+DATE(1970,1,1)</f>
        <v>#VALUE!</v>
      </c>
      <c r="L170" s="20" t="e">
        <f>(((J170/60)/60)/24)+DATE(1970,1,1)</f>
        <v>#VALUE!</v>
      </c>
      <c r="M170" s="22" t="e">
        <f>K170-L170</f>
        <v>#VALUE!</v>
      </c>
      <c r="N170" t="b">
        <v>0</v>
      </c>
      <c r="O170">
        <v>29</v>
      </c>
      <c r="P170" t="b">
        <v>1</v>
      </c>
      <c r="Q170" t="s">
        <v>8266</v>
      </c>
      <c r="R170" s="15" t="s">
        <v>8313</v>
      </c>
      <c r="S170" s="15" t="s">
        <v>8314</v>
      </c>
    </row>
    <row r="171" spans="1:19" ht="75" x14ac:dyDescent="0.25">
      <c r="A171">
        <v>3316</v>
      </c>
      <c r="B171" s="3" t="s">
        <v>3316</v>
      </c>
      <c r="C171" s="3" t="s">
        <v>7425</v>
      </c>
      <c r="D171" s="6">
        <v>11737</v>
      </c>
      <c r="E171" s="8">
        <v>11747.18</v>
      </c>
      <c r="F171" s="13">
        <f>IFERROR(ROUND(E171/Q171,2),0)</f>
        <v>0</v>
      </c>
      <c r="G171" s="10">
        <f>ROUND(E171/D171,2)</f>
        <v>1</v>
      </c>
      <c r="H171" s="9" t="s">
        <v>8217</v>
      </c>
      <c r="I171" t="s">
        <v>8222</v>
      </c>
      <c r="J171" t="s">
        <v>8244</v>
      </c>
      <c r="K171" s="20" t="e">
        <f>(((I171/60)/60)/24)+DATE(1970,1,1)</f>
        <v>#VALUE!</v>
      </c>
      <c r="L171" s="20" t="e">
        <f>(((J171/60)/60)/24)+DATE(1970,1,1)</f>
        <v>#VALUE!</v>
      </c>
      <c r="M171" s="22" t="e">
        <f>K171-L171</f>
        <v>#VALUE!</v>
      </c>
      <c r="N171" t="b">
        <v>0</v>
      </c>
      <c r="O171">
        <v>125</v>
      </c>
      <c r="P171" t="b">
        <v>1</v>
      </c>
      <c r="Q171" t="s">
        <v>8266</v>
      </c>
      <c r="R171" s="15" t="s">
        <v>8313</v>
      </c>
      <c r="S171" s="15" t="s">
        <v>8314</v>
      </c>
    </row>
    <row r="172" spans="1:19" ht="45" x14ac:dyDescent="0.25">
      <c r="A172">
        <v>3317</v>
      </c>
      <c r="B172" s="3" t="s">
        <v>3317</v>
      </c>
      <c r="C172" s="3" t="s">
        <v>7426</v>
      </c>
      <c r="D172" s="6">
        <v>1050</v>
      </c>
      <c r="E172" s="8">
        <v>1115</v>
      </c>
      <c r="F172" s="13">
        <f>IFERROR(ROUND(E172/Q172,2),0)</f>
        <v>0</v>
      </c>
      <c r="G172" s="10">
        <f>ROUND(E172/D172,2)</f>
        <v>1.06</v>
      </c>
      <c r="H172" s="9" t="s">
        <v>8217</v>
      </c>
      <c r="I172" t="s">
        <v>8222</v>
      </c>
      <c r="J172" t="s">
        <v>8244</v>
      </c>
      <c r="K172" s="20" t="e">
        <f>(((I172/60)/60)/24)+DATE(1970,1,1)</f>
        <v>#VALUE!</v>
      </c>
      <c r="L172" s="20" t="e">
        <f>(((J172/60)/60)/24)+DATE(1970,1,1)</f>
        <v>#VALUE!</v>
      </c>
      <c r="M172" s="22" t="e">
        <f>K172-L172</f>
        <v>#VALUE!</v>
      </c>
      <c r="N172" t="b">
        <v>0</v>
      </c>
      <c r="O172">
        <v>18</v>
      </c>
      <c r="P172" t="b">
        <v>1</v>
      </c>
      <c r="Q172" t="s">
        <v>8266</v>
      </c>
      <c r="R172" s="15" t="s">
        <v>8313</v>
      </c>
      <c r="S172" s="15" t="s">
        <v>8314</v>
      </c>
    </row>
    <row r="173" spans="1:19" ht="45" x14ac:dyDescent="0.25">
      <c r="A173">
        <v>3320</v>
      </c>
      <c r="B173" s="3" t="s">
        <v>3320</v>
      </c>
      <c r="C173" s="3" t="s">
        <v>7429</v>
      </c>
      <c r="D173" s="6">
        <v>2500</v>
      </c>
      <c r="E173" s="8">
        <v>2525</v>
      </c>
      <c r="F173" s="13">
        <f>IFERROR(ROUND(E173/Q173,2),0)</f>
        <v>0</v>
      </c>
      <c r="G173" s="10">
        <f>ROUND(E173/D173,2)</f>
        <v>1.01</v>
      </c>
      <c r="H173" s="9" t="s">
        <v>8217</v>
      </c>
      <c r="I173" t="s">
        <v>8222</v>
      </c>
      <c r="J173" t="s">
        <v>8244</v>
      </c>
      <c r="K173" s="20" t="e">
        <f>(((I173/60)/60)/24)+DATE(1970,1,1)</f>
        <v>#VALUE!</v>
      </c>
      <c r="L173" s="20" t="e">
        <f>(((J173/60)/60)/24)+DATE(1970,1,1)</f>
        <v>#VALUE!</v>
      </c>
      <c r="M173" s="22" t="e">
        <f>K173-L173</f>
        <v>#VALUE!</v>
      </c>
      <c r="N173" t="b">
        <v>0</v>
      </c>
      <c r="O173">
        <v>38</v>
      </c>
      <c r="P173" t="b">
        <v>1</v>
      </c>
      <c r="Q173" t="s">
        <v>8266</v>
      </c>
      <c r="R173" s="15" t="s">
        <v>8313</v>
      </c>
      <c r="S173" s="15" t="s">
        <v>8314</v>
      </c>
    </row>
    <row r="174" spans="1:19" ht="60" x14ac:dyDescent="0.25">
      <c r="A174">
        <v>3321</v>
      </c>
      <c r="B174" s="3" t="s">
        <v>3321</v>
      </c>
      <c r="C174" s="3" t="s">
        <v>7430</v>
      </c>
      <c r="D174" s="6">
        <v>500</v>
      </c>
      <c r="E174" s="8">
        <v>537</v>
      </c>
      <c r="F174" s="13">
        <f>IFERROR(ROUND(E174/Q174,2),0)</f>
        <v>0</v>
      </c>
      <c r="G174" s="10">
        <f>ROUND(E174/D174,2)</f>
        <v>1.07</v>
      </c>
      <c r="H174" s="9" t="s">
        <v>8217</v>
      </c>
      <c r="I174" t="s">
        <v>8222</v>
      </c>
      <c r="J174" t="s">
        <v>8244</v>
      </c>
      <c r="K174" s="20" t="e">
        <f>(((I174/60)/60)/24)+DATE(1970,1,1)</f>
        <v>#VALUE!</v>
      </c>
      <c r="L174" s="20" t="e">
        <f>(((J174/60)/60)/24)+DATE(1970,1,1)</f>
        <v>#VALUE!</v>
      </c>
      <c r="M174" s="22" t="e">
        <f>K174-L174</f>
        <v>#VALUE!</v>
      </c>
      <c r="N174" t="b">
        <v>0</v>
      </c>
      <c r="O174">
        <v>15</v>
      </c>
      <c r="P174" t="b">
        <v>1</v>
      </c>
      <c r="Q174" t="s">
        <v>8266</v>
      </c>
      <c r="R174" s="15" t="s">
        <v>8313</v>
      </c>
      <c r="S174" s="15" t="s">
        <v>8314</v>
      </c>
    </row>
    <row r="175" spans="1:19" ht="60" x14ac:dyDescent="0.25">
      <c r="A175">
        <v>3322</v>
      </c>
      <c r="B175" s="3" t="s">
        <v>3322</v>
      </c>
      <c r="C175" s="3" t="s">
        <v>7431</v>
      </c>
      <c r="D175" s="6">
        <v>3300</v>
      </c>
      <c r="E175" s="8">
        <v>3350</v>
      </c>
      <c r="F175" s="13">
        <f>IFERROR(ROUND(E175/Q175,2),0)</f>
        <v>0</v>
      </c>
      <c r="G175" s="10">
        <f>ROUND(E175/D175,2)</f>
        <v>1.02</v>
      </c>
      <c r="H175" s="9" t="s">
        <v>8217</v>
      </c>
      <c r="I175" t="s">
        <v>8222</v>
      </c>
      <c r="J175" t="s">
        <v>8244</v>
      </c>
      <c r="K175" s="20" t="e">
        <f>(((I175/60)/60)/24)+DATE(1970,1,1)</f>
        <v>#VALUE!</v>
      </c>
      <c r="L175" s="20" t="e">
        <f>(((J175/60)/60)/24)+DATE(1970,1,1)</f>
        <v>#VALUE!</v>
      </c>
      <c r="M175" s="22" t="e">
        <f>K175-L175</f>
        <v>#VALUE!</v>
      </c>
      <c r="N175" t="b">
        <v>0</v>
      </c>
      <c r="O175">
        <v>23</v>
      </c>
      <c r="P175" t="b">
        <v>1</v>
      </c>
      <c r="Q175" t="s">
        <v>8266</v>
      </c>
      <c r="R175" s="15" t="s">
        <v>8313</v>
      </c>
      <c r="S175" s="15" t="s">
        <v>8314</v>
      </c>
    </row>
    <row r="176" spans="1:19" ht="60" x14ac:dyDescent="0.25">
      <c r="A176">
        <v>3326</v>
      </c>
      <c r="B176" s="3" t="s">
        <v>3326</v>
      </c>
      <c r="C176" s="3" t="s">
        <v>7435</v>
      </c>
      <c r="D176" s="6">
        <v>8000</v>
      </c>
      <c r="E176" s="8">
        <v>8110</v>
      </c>
      <c r="F176" s="13">
        <f>IFERROR(ROUND(E176/Q176,2),0)</f>
        <v>0</v>
      </c>
      <c r="G176" s="10">
        <f>ROUND(E176/D176,2)</f>
        <v>1.01</v>
      </c>
      <c r="H176" s="9" t="s">
        <v>8217</v>
      </c>
      <c r="I176" t="s">
        <v>8222</v>
      </c>
      <c r="J176" t="s">
        <v>8244</v>
      </c>
      <c r="K176" s="20" t="e">
        <f>(((I176/60)/60)/24)+DATE(1970,1,1)</f>
        <v>#VALUE!</v>
      </c>
      <c r="L176" s="20" t="e">
        <f>(((J176/60)/60)/24)+DATE(1970,1,1)</f>
        <v>#VALUE!</v>
      </c>
      <c r="M176" s="22" t="e">
        <f>K176-L176</f>
        <v>#VALUE!</v>
      </c>
      <c r="N176" t="b">
        <v>0</v>
      </c>
      <c r="O176">
        <v>57</v>
      </c>
      <c r="P176" t="b">
        <v>1</v>
      </c>
      <c r="Q176" t="s">
        <v>8266</v>
      </c>
      <c r="R176" s="15" t="s">
        <v>8313</v>
      </c>
      <c r="S176" s="15" t="s">
        <v>8314</v>
      </c>
    </row>
    <row r="177" spans="1:19" ht="45" x14ac:dyDescent="0.25">
      <c r="A177">
        <v>3328</v>
      </c>
      <c r="B177" s="3" t="s">
        <v>3328</v>
      </c>
      <c r="C177" s="3" t="s">
        <v>7437</v>
      </c>
      <c r="D177" s="6">
        <v>1800</v>
      </c>
      <c r="E177" s="8">
        <v>2635</v>
      </c>
      <c r="F177" s="13">
        <f>IFERROR(ROUND(E177/Q177,2),0)</f>
        <v>0</v>
      </c>
      <c r="G177" s="10">
        <f>ROUND(E177/D177,2)</f>
        <v>1.46</v>
      </c>
      <c r="H177" s="9" t="s">
        <v>8217</v>
      </c>
      <c r="I177" t="s">
        <v>8222</v>
      </c>
      <c r="J177" t="s">
        <v>8244</v>
      </c>
      <c r="K177" s="20" t="e">
        <f>(((I177/60)/60)/24)+DATE(1970,1,1)</f>
        <v>#VALUE!</v>
      </c>
      <c r="L177" s="20" t="e">
        <f>(((J177/60)/60)/24)+DATE(1970,1,1)</f>
        <v>#VALUE!</v>
      </c>
      <c r="M177" s="22" t="e">
        <f>K177-L177</f>
        <v>#VALUE!</v>
      </c>
      <c r="N177" t="b">
        <v>0</v>
      </c>
      <c r="O177">
        <v>9</v>
      </c>
      <c r="P177" t="b">
        <v>1</v>
      </c>
      <c r="Q177" t="s">
        <v>8266</v>
      </c>
      <c r="R177" s="15" t="s">
        <v>8313</v>
      </c>
      <c r="S177" s="15" t="s">
        <v>8314</v>
      </c>
    </row>
    <row r="178" spans="1:19" ht="60" x14ac:dyDescent="0.25">
      <c r="A178">
        <v>3331</v>
      </c>
      <c r="B178" s="3" t="s">
        <v>3331</v>
      </c>
      <c r="C178" s="3" t="s">
        <v>7440</v>
      </c>
      <c r="D178" s="6">
        <v>5000</v>
      </c>
      <c r="E178" s="8">
        <v>5226</v>
      </c>
      <c r="F178" s="13">
        <f>IFERROR(ROUND(E178/Q178,2),0)</f>
        <v>0</v>
      </c>
      <c r="G178" s="10">
        <f>ROUND(E178/D178,2)</f>
        <v>1.05</v>
      </c>
      <c r="H178" s="9" t="s">
        <v>8217</v>
      </c>
      <c r="I178" t="s">
        <v>8222</v>
      </c>
      <c r="J178" t="s">
        <v>8244</v>
      </c>
      <c r="K178" s="20" t="e">
        <f>(((I178/60)/60)/24)+DATE(1970,1,1)</f>
        <v>#VALUE!</v>
      </c>
      <c r="L178" s="20" t="e">
        <f>(((J178/60)/60)/24)+DATE(1970,1,1)</f>
        <v>#VALUE!</v>
      </c>
      <c r="M178" s="22" t="e">
        <f>K178-L178</f>
        <v>#VALUE!</v>
      </c>
      <c r="N178" t="b">
        <v>0</v>
      </c>
      <c r="O178">
        <v>65</v>
      </c>
      <c r="P178" t="b">
        <v>1</v>
      </c>
      <c r="Q178" t="s">
        <v>8266</v>
      </c>
      <c r="R178" s="15" t="s">
        <v>8313</v>
      </c>
      <c r="S178" s="15" t="s">
        <v>8314</v>
      </c>
    </row>
    <row r="179" spans="1:19" ht="45" x14ac:dyDescent="0.25">
      <c r="A179">
        <v>3332</v>
      </c>
      <c r="B179" s="3" t="s">
        <v>3332</v>
      </c>
      <c r="C179" s="3" t="s">
        <v>7441</v>
      </c>
      <c r="D179" s="6">
        <v>6000</v>
      </c>
      <c r="E179" s="8">
        <v>6000</v>
      </c>
      <c r="F179" s="13">
        <f>IFERROR(ROUND(E179/Q179,2),0)</f>
        <v>0</v>
      </c>
      <c r="G179" s="10">
        <f>ROUND(E179/D179,2)</f>
        <v>1</v>
      </c>
      <c r="H179" s="9" t="s">
        <v>8217</v>
      </c>
      <c r="I179" t="s">
        <v>8222</v>
      </c>
      <c r="J179" t="s">
        <v>8244</v>
      </c>
      <c r="K179" s="20" t="e">
        <f>(((I179/60)/60)/24)+DATE(1970,1,1)</f>
        <v>#VALUE!</v>
      </c>
      <c r="L179" s="20" t="e">
        <f>(((J179/60)/60)/24)+DATE(1970,1,1)</f>
        <v>#VALUE!</v>
      </c>
      <c r="M179" s="22" t="e">
        <f>K179-L179</f>
        <v>#VALUE!</v>
      </c>
      <c r="N179" t="b">
        <v>0</v>
      </c>
      <c r="O179">
        <v>83</v>
      </c>
      <c r="P179" t="b">
        <v>1</v>
      </c>
      <c r="Q179" t="s">
        <v>8266</v>
      </c>
      <c r="R179" s="15" t="s">
        <v>8313</v>
      </c>
      <c r="S179" s="15" t="s">
        <v>8314</v>
      </c>
    </row>
    <row r="180" spans="1:19" ht="60" x14ac:dyDescent="0.25">
      <c r="A180">
        <v>3333</v>
      </c>
      <c r="B180" s="3" t="s">
        <v>3333</v>
      </c>
      <c r="C180" s="3" t="s">
        <v>7442</v>
      </c>
      <c r="D180" s="6">
        <v>3500</v>
      </c>
      <c r="E180" s="8">
        <v>3660</v>
      </c>
      <c r="F180" s="13">
        <f>IFERROR(ROUND(E180/Q180,2),0)</f>
        <v>0</v>
      </c>
      <c r="G180" s="10">
        <f>ROUND(E180/D180,2)</f>
        <v>1.05</v>
      </c>
      <c r="H180" s="9" t="s">
        <v>8217</v>
      </c>
      <c r="I180" t="s">
        <v>8222</v>
      </c>
      <c r="J180" t="s">
        <v>8244</v>
      </c>
      <c r="K180" s="20" t="e">
        <f>(((I180/60)/60)/24)+DATE(1970,1,1)</f>
        <v>#VALUE!</v>
      </c>
      <c r="L180" s="20" t="e">
        <f>(((J180/60)/60)/24)+DATE(1970,1,1)</f>
        <v>#VALUE!</v>
      </c>
      <c r="M180" s="22" t="e">
        <f>K180-L180</f>
        <v>#VALUE!</v>
      </c>
      <c r="N180" t="b">
        <v>0</v>
      </c>
      <c r="O180">
        <v>111</v>
      </c>
      <c r="P180" t="b">
        <v>1</v>
      </c>
      <c r="Q180" t="s">
        <v>8266</v>
      </c>
      <c r="R180" s="15" t="s">
        <v>8313</v>
      </c>
      <c r="S180" s="15" t="s">
        <v>8314</v>
      </c>
    </row>
    <row r="181" spans="1:19" ht="45" x14ac:dyDescent="0.25">
      <c r="A181">
        <v>3334</v>
      </c>
      <c r="B181" s="3" t="s">
        <v>3334</v>
      </c>
      <c r="C181" s="3" t="s">
        <v>7443</v>
      </c>
      <c r="D181" s="6">
        <v>3871</v>
      </c>
      <c r="E181" s="8">
        <v>5366</v>
      </c>
      <c r="F181" s="13">
        <f>IFERROR(ROUND(E181/Q181,2),0)</f>
        <v>0</v>
      </c>
      <c r="G181" s="10">
        <f>ROUND(E181/D181,2)</f>
        <v>1.39</v>
      </c>
      <c r="H181" s="9" t="s">
        <v>8217</v>
      </c>
      <c r="I181" t="s">
        <v>8222</v>
      </c>
      <c r="J181" t="s">
        <v>8244</v>
      </c>
      <c r="K181" s="20" t="e">
        <f>(((I181/60)/60)/24)+DATE(1970,1,1)</f>
        <v>#VALUE!</v>
      </c>
      <c r="L181" s="20" t="e">
        <f>(((J181/60)/60)/24)+DATE(1970,1,1)</f>
        <v>#VALUE!</v>
      </c>
      <c r="M181" s="22" t="e">
        <f>K181-L181</f>
        <v>#VALUE!</v>
      </c>
      <c r="N181" t="b">
        <v>0</v>
      </c>
      <c r="O181">
        <v>46</v>
      </c>
      <c r="P181" t="b">
        <v>1</v>
      </c>
      <c r="Q181" t="s">
        <v>8266</v>
      </c>
      <c r="R181" s="15" t="s">
        <v>8313</v>
      </c>
      <c r="S181" s="15" t="s">
        <v>8314</v>
      </c>
    </row>
    <row r="182" spans="1:19" ht="30" x14ac:dyDescent="0.25">
      <c r="A182">
        <v>3338</v>
      </c>
      <c r="B182" s="3" t="s">
        <v>3338</v>
      </c>
      <c r="C182" s="3" t="s">
        <v>7447</v>
      </c>
      <c r="D182" s="6">
        <v>15000</v>
      </c>
      <c r="E182" s="8">
        <v>15327</v>
      </c>
      <c r="F182" s="13">
        <f>IFERROR(ROUND(E182/Q182,2),0)</f>
        <v>0</v>
      </c>
      <c r="G182" s="10">
        <f>ROUND(E182/D182,2)</f>
        <v>1.02</v>
      </c>
      <c r="H182" s="9" t="s">
        <v>8217</v>
      </c>
      <c r="I182" t="s">
        <v>8222</v>
      </c>
      <c r="J182" t="s">
        <v>8244</v>
      </c>
      <c r="K182" s="20" t="e">
        <f>(((I182/60)/60)/24)+DATE(1970,1,1)</f>
        <v>#VALUE!</v>
      </c>
      <c r="L182" s="20" t="e">
        <f>(((J182/60)/60)/24)+DATE(1970,1,1)</f>
        <v>#VALUE!</v>
      </c>
      <c r="M182" s="22" t="e">
        <f>K182-L182</f>
        <v>#VALUE!</v>
      </c>
      <c r="N182" t="b">
        <v>0</v>
      </c>
      <c r="O182">
        <v>112</v>
      </c>
      <c r="P182" t="b">
        <v>1</v>
      </c>
      <c r="Q182" t="s">
        <v>8266</v>
      </c>
      <c r="R182" s="15" t="s">
        <v>8313</v>
      </c>
      <c r="S182" s="15" t="s">
        <v>8314</v>
      </c>
    </row>
    <row r="183" spans="1:19" ht="45" x14ac:dyDescent="0.25">
      <c r="A183">
        <v>3339</v>
      </c>
      <c r="B183" s="3" t="s">
        <v>3339</v>
      </c>
      <c r="C183" s="3" t="s">
        <v>7448</v>
      </c>
      <c r="D183" s="6">
        <v>8000</v>
      </c>
      <c r="E183" s="8">
        <v>8348</v>
      </c>
      <c r="F183" s="13">
        <f>IFERROR(ROUND(E183/Q183,2),0)</f>
        <v>0</v>
      </c>
      <c r="G183" s="10">
        <f>ROUND(E183/D183,2)</f>
        <v>1.04</v>
      </c>
      <c r="H183" s="9" t="s">
        <v>8217</v>
      </c>
      <c r="I183" t="s">
        <v>8222</v>
      </c>
      <c r="J183" t="s">
        <v>8244</v>
      </c>
      <c r="K183" s="20" t="e">
        <f>(((I183/60)/60)/24)+DATE(1970,1,1)</f>
        <v>#VALUE!</v>
      </c>
      <c r="L183" s="20" t="e">
        <f>(((J183/60)/60)/24)+DATE(1970,1,1)</f>
        <v>#VALUE!</v>
      </c>
      <c r="M183" s="22" t="e">
        <f>K183-L183</f>
        <v>#VALUE!</v>
      </c>
      <c r="N183" t="b">
        <v>0</v>
      </c>
      <c r="O183">
        <v>47</v>
      </c>
      <c r="P183" t="b">
        <v>1</v>
      </c>
      <c r="Q183" t="s">
        <v>8266</v>
      </c>
      <c r="R183" s="15" t="s">
        <v>8313</v>
      </c>
      <c r="S183" s="15" t="s">
        <v>8314</v>
      </c>
    </row>
    <row r="184" spans="1:19" ht="60" x14ac:dyDescent="0.25">
      <c r="A184">
        <v>3340</v>
      </c>
      <c r="B184" s="3" t="s">
        <v>3340</v>
      </c>
      <c r="C184" s="3" t="s">
        <v>7449</v>
      </c>
      <c r="D184" s="6">
        <v>3000</v>
      </c>
      <c r="E184" s="8">
        <v>4145</v>
      </c>
      <c r="F184" s="13">
        <f>IFERROR(ROUND(E184/Q184,2),0)</f>
        <v>0</v>
      </c>
      <c r="G184" s="10">
        <f>ROUND(E184/D184,2)</f>
        <v>1.38</v>
      </c>
      <c r="H184" s="9" t="s">
        <v>8217</v>
      </c>
      <c r="I184" t="s">
        <v>8222</v>
      </c>
      <c r="J184" t="s">
        <v>8244</v>
      </c>
      <c r="K184" s="20" t="e">
        <f>(((I184/60)/60)/24)+DATE(1970,1,1)</f>
        <v>#VALUE!</v>
      </c>
      <c r="L184" s="20" t="e">
        <f>(((J184/60)/60)/24)+DATE(1970,1,1)</f>
        <v>#VALUE!</v>
      </c>
      <c r="M184" s="22" t="e">
        <f>K184-L184</f>
        <v>#VALUE!</v>
      </c>
      <c r="N184" t="b">
        <v>0</v>
      </c>
      <c r="O184">
        <v>38</v>
      </c>
      <c r="P184" t="b">
        <v>1</v>
      </c>
      <c r="Q184" t="s">
        <v>8266</v>
      </c>
      <c r="R184" s="15" t="s">
        <v>8313</v>
      </c>
      <c r="S184" s="15" t="s">
        <v>8314</v>
      </c>
    </row>
    <row r="185" spans="1:19" ht="45" x14ac:dyDescent="0.25">
      <c r="A185">
        <v>3342</v>
      </c>
      <c r="B185" s="3" t="s">
        <v>3342</v>
      </c>
      <c r="C185" s="3" t="s">
        <v>7451</v>
      </c>
      <c r="D185" s="6">
        <v>6000</v>
      </c>
      <c r="E185" s="8">
        <v>6100</v>
      </c>
      <c r="F185" s="13">
        <f>IFERROR(ROUND(E185/Q185,2),0)</f>
        <v>0</v>
      </c>
      <c r="G185" s="10">
        <f>ROUND(E185/D185,2)</f>
        <v>1.02</v>
      </c>
      <c r="H185" s="9" t="s">
        <v>8217</v>
      </c>
      <c r="I185" t="s">
        <v>8222</v>
      </c>
      <c r="J185" t="s">
        <v>8244</v>
      </c>
      <c r="K185" s="20" t="e">
        <f>(((I185/60)/60)/24)+DATE(1970,1,1)</f>
        <v>#VALUE!</v>
      </c>
      <c r="L185" s="20" t="e">
        <f>(((J185/60)/60)/24)+DATE(1970,1,1)</f>
        <v>#VALUE!</v>
      </c>
      <c r="M185" s="22" t="e">
        <f>K185-L185</f>
        <v>#VALUE!</v>
      </c>
      <c r="N185" t="b">
        <v>0</v>
      </c>
      <c r="O185">
        <v>78</v>
      </c>
      <c r="P185" t="b">
        <v>1</v>
      </c>
      <c r="Q185" t="s">
        <v>8266</v>
      </c>
      <c r="R185" s="15" t="s">
        <v>8313</v>
      </c>
      <c r="S185" s="15" t="s">
        <v>8314</v>
      </c>
    </row>
    <row r="186" spans="1:19" ht="60" x14ac:dyDescent="0.25">
      <c r="A186">
        <v>3344</v>
      </c>
      <c r="B186" s="3" t="s">
        <v>3344</v>
      </c>
      <c r="C186" s="3" t="s">
        <v>7453</v>
      </c>
      <c r="D186" s="6">
        <v>4500</v>
      </c>
      <c r="E186" s="8">
        <v>4565</v>
      </c>
      <c r="F186" s="13">
        <f>IFERROR(ROUND(E186/Q186,2),0)</f>
        <v>0</v>
      </c>
      <c r="G186" s="10">
        <f>ROUND(E186/D186,2)</f>
        <v>1.01</v>
      </c>
      <c r="H186" s="9" t="s">
        <v>8217</v>
      </c>
      <c r="I186" t="s">
        <v>8222</v>
      </c>
      <c r="J186" t="s">
        <v>8244</v>
      </c>
      <c r="K186" s="20" t="e">
        <f>(((I186/60)/60)/24)+DATE(1970,1,1)</f>
        <v>#VALUE!</v>
      </c>
      <c r="L186" s="20" t="e">
        <f>(((J186/60)/60)/24)+DATE(1970,1,1)</f>
        <v>#VALUE!</v>
      </c>
      <c r="M186" s="22" t="e">
        <f>K186-L186</f>
        <v>#VALUE!</v>
      </c>
      <c r="N186" t="b">
        <v>0</v>
      </c>
      <c r="O186">
        <v>40</v>
      </c>
      <c r="P186" t="b">
        <v>1</v>
      </c>
      <c r="Q186" t="s">
        <v>8266</v>
      </c>
      <c r="R186" s="15" t="s">
        <v>8313</v>
      </c>
      <c r="S186" s="15" t="s">
        <v>8314</v>
      </c>
    </row>
    <row r="187" spans="1:19" ht="60" x14ac:dyDescent="0.25">
      <c r="A187">
        <v>3345</v>
      </c>
      <c r="B187" s="3" t="s">
        <v>3345</v>
      </c>
      <c r="C187" s="3" t="s">
        <v>7454</v>
      </c>
      <c r="D187" s="6">
        <v>500</v>
      </c>
      <c r="E187" s="8">
        <v>650</v>
      </c>
      <c r="F187" s="13">
        <f>IFERROR(ROUND(E187/Q187,2),0)</f>
        <v>0</v>
      </c>
      <c r="G187" s="10">
        <f>ROUND(E187/D187,2)</f>
        <v>1.3</v>
      </c>
      <c r="H187" s="9" t="s">
        <v>8217</v>
      </c>
      <c r="I187" t="s">
        <v>8222</v>
      </c>
      <c r="J187" t="s">
        <v>8244</v>
      </c>
      <c r="K187" s="20" t="e">
        <f>(((I187/60)/60)/24)+DATE(1970,1,1)</f>
        <v>#VALUE!</v>
      </c>
      <c r="L187" s="20" t="e">
        <f>(((J187/60)/60)/24)+DATE(1970,1,1)</f>
        <v>#VALUE!</v>
      </c>
      <c r="M187" s="22" t="e">
        <f>K187-L187</f>
        <v>#VALUE!</v>
      </c>
      <c r="N187" t="b">
        <v>0</v>
      </c>
      <c r="O187">
        <v>13</v>
      </c>
      <c r="P187" t="b">
        <v>1</v>
      </c>
      <c r="Q187" t="s">
        <v>8266</v>
      </c>
      <c r="R187" s="15" t="s">
        <v>8313</v>
      </c>
      <c r="S187" s="15" t="s">
        <v>8314</v>
      </c>
    </row>
    <row r="188" spans="1:19" ht="60" x14ac:dyDescent="0.25">
      <c r="A188">
        <v>3346</v>
      </c>
      <c r="B188" s="3" t="s">
        <v>3346</v>
      </c>
      <c r="C188" s="3" t="s">
        <v>7455</v>
      </c>
      <c r="D188" s="6">
        <v>1500</v>
      </c>
      <c r="E188" s="8">
        <v>1650</v>
      </c>
      <c r="F188" s="13">
        <f>IFERROR(ROUND(E188/Q188,2),0)</f>
        <v>0</v>
      </c>
      <c r="G188" s="10">
        <f>ROUND(E188/D188,2)</f>
        <v>1.1000000000000001</v>
      </c>
      <c r="H188" s="9" t="s">
        <v>8217</v>
      </c>
      <c r="I188" t="s">
        <v>8222</v>
      </c>
      <c r="J188" t="s">
        <v>8244</v>
      </c>
      <c r="K188" s="20" t="e">
        <f>(((I188/60)/60)/24)+DATE(1970,1,1)</f>
        <v>#VALUE!</v>
      </c>
      <c r="L188" s="20" t="e">
        <f>(((J188/60)/60)/24)+DATE(1970,1,1)</f>
        <v>#VALUE!</v>
      </c>
      <c r="M188" s="22" t="e">
        <f>K188-L188</f>
        <v>#VALUE!</v>
      </c>
      <c r="N188" t="b">
        <v>0</v>
      </c>
      <c r="O188">
        <v>18</v>
      </c>
      <c r="P188" t="b">
        <v>1</v>
      </c>
      <c r="Q188" t="s">
        <v>8266</v>
      </c>
      <c r="R188" s="15" t="s">
        <v>8313</v>
      </c>
      <c r="S188" s="15" t="s">
        <v>8314</v>
      </c>
    </row>
    <row r="189" spans="1:19" ht="60" x14ac:dyDescent="0.25">
      <c r="A189">
        <v>3348</v>
      </c>
      <c r="B189" s="3" t="s">
        <v>3266</v>
      </c>
      <c r="C189" s="3" t="s">
        <v>7457</v>
      </c>
      <c r="D189" s="6">
        <v>5500</v>
      </c>
      <c r="E189" s="8">
        <v>5516</v>
      </c>
      <c r="F189" s="13">
        <f>IFERROR(ROUND(E189/Q189,2),0)</f>
        <v>0</v>
      </c>
      <c r="G189" s="10">
        <f>ROUND(E189/D189,2)</f>
        <v>1</v>
      </c>
      <c r="H189" s="9" t="s">
        <v>8217</v>
      </c>
      <c r="I189" t="s">
        <v>8222</v>
      </c>
      <c r="J189" t="s">
        <v>8244</v>
      </c>
      <c r="K189" s="20" t="e">
        <f>(((I189/60)/60)/24)+DATE(1970,1,1)</f>
        <v>#VALUE!</v>
      </c>
      <c r="L189" s="20" t="e">
        <f>(((J189/60)/60)/24)+DATE(1970,1,1)</f>
        <v>#VALUE!</v>
      </c>
      <c r="M189" s="22" t="e">
        <f>K189-L189</f>
        <v>#VALUE!</v>
      </c>
      <c r="N189" t="b">
        <v>0</v>
      </c>
      <c r="O189">
        <v>79</v>
      </c>
      <c r="P189" t="b">
        <v>1</v>
      </c>
      <c r="Q189" t="s">
        <v>8266</v>
      </c>
      <c r="R189" s="15" t="s">
        <v>8313</v>
      </c>
      <c r="S189" s="15" t="s">
        <v>8314</v>
      </c>
    </row>
    <row r="190" spans="1:19" ht="60" x14ac:dyDescent="0.25">
      <c r="A190">
        <v>3349</v>
      </c>
      <c r="B190" s="3" t="s">
        <v>3348</v>
      </c>
      <c r="C190" s="3" t="s">
        <v>7458</v>
      </c>
      <c r="D190" s="6">
        <v>1000</v>
      </c>
      <c r="E190" s="8">
        <v>1534</v>
      </c>
      <c r="F190" s="13">
        <f>IFERROR(ROUND(E190/Q190,2),0)</f>
        <v>0</v>
      </c>
      <c r="G190" s="10">
        <f>ROUND(E190/D190,2)</f>
        <v>1.53</v>
      </c>
      <c r="H190" s="9" t="s">
        <v>8217</v>
      </c>
      <c r="I190" t="s">
        <v>8222</v>
      </c>
      <c r="J190" t="s">
        <v>8244</v>
      </c>
      <c r="K190" s="20" t="e">
        <f>(((I190/60)/60)/24)+DATE(1970,1,1)</f>
        <v>#VALUE!</v>
      </c>
      <c r="L190" s="20" t="e">
        <f>(((J190/60)/60)/24)+DATE(1970,1,1)</f>
        <v>#VALUE!</v>
      </c>
      <c r="M190" s="22" t="e">
        <f>K190-L190</f>
        <v>#VALUE!</v>
      </c>
      <c r="N190" t="b">
        <v>0</v>
      </c>
      <c r="O190">
        <v>14</v>
      </c>
      <c r="P190" t="b">
        <v>1</v>
      </c>
      <c r="Q190" t="s">
        <v>8266</v>
      </c>
      <c r="R190" s="15" t="s">
        <v>8313</v>
      </c>
      <c r="S190" s="15" t="s">
        <v>8314</v>
      </c>
    </row>
    <row r="191" spans="1:19" ht="45" x14ac:dyDescent="0.25">
      <c r="A191">
        <v>3354</v>
      </c>
      <c r="B191" s="3" t="s">
        <v>3353</v>
      </c>
      <c r="C191" s="3" t="s">
        <v>7463</v>
      </c>
      <c r="D191" s="6">
        <v>3000</v>
      </c>
      <c r="E191" s="8">
        <v>3058</v>
      </c>
      <c r="F191" s="13">
        <f>IFERROR(ROUND(E191/Q191,2),0)</f>
        <v>0</v>
      </c>
      <c r="G191" s="10">
        <f>ROUND(E191/D191,2)</f>
        <v>1.02</v>
      </c>
      <c r="H191" s="9" t="s">
        <v>8217</v>
      </c>
      <c r="I191" t="s">
        <v>8222</v>
      </c>
      <c r="J191" t="s">
        <v>8244</v>
      </c>
      <c r="K191" s="20" t="e">
        <f>(((I191/60)/60)/24)+DATE(1970,1,1)</f>
        <v>#VALUE!</v>
      </c>
      <c r="L191" s="20" t="e">
        <f>(((J191/60)/60)/24)+DATE(1970,1,1)</f>
        <v>#VALUE!</v>
      </c>
      <c r="M191" s="22" t="e">
        <f>K191-L191</f>
        <v>#VALUE!</v>
      </c>
      <c r="N191" t="b">
        <v>0</v>
      </c>
      <c r="O191">
        <v>55</v>
      </c>
      <c r="P191" t="b">
        <v>1</v>
      </c>
      <c r="Q191" t="s">
        <v>8266</v>
      </c>
      <c r="R191" s="15" t="s">
        <v>8313</v>
      </c>
      <c r="S191" s="15" t="s">
        <v>8314</v>
      </c>
    </row>
    <row r="192" spans="1:19" ht="45" x14ac:dyDescent="0.25">
      <c r="A192">
        <v>3358</v>
      </c>
      <c r="B192" s="3" t="s">
        <v>3357</v>
      </c>
      <c r="C192" s="3" t="s">
        <v>7467</v>
      </c>
      <c r="D192" s="6">
        <v>10000</v>
      </c>
      <c r="E192" s="8">
        <v>10299</v>
      </c>
      <c r="F192" s="13">
        <f>IFERROR(ROUND(E192/Q192,2),0)</f>
        <v>0</v>
      </c>
      <c r="G192" s="10">
        <f>ROUND(E192/D192,2)</f>
        <v>1.03</v>
      </c>
      <c r="H192" s="9" t="s">
        <v>8217</v>
      </c>
      <c r="I192" t="s">
        <v>8222</v>
      </c>
      <c r="J192" t="s">
        <v>8244</v>
      </c>
      <c r="K192" s="20" t="e">
        <f>(((I192/60)/60)/24)+DATE(1970,1,1)</f>
        <v>#VALUE!</v>
      </c>
      <c r="L192" s="20" t="e">
        <f>(((J192/60)/60)/24)+DATE(1970,1,1)</f>
        <v>#VALUE!</v>
      </c>
      <c r="M192" s="22" t="e">
        <f>K192-L192</f>
        <v>#VALUE!</v>
      </c>
      <c r="N192" t="b">
        <v>0</v>
      </c>
      <c r="O192">
        <v>162</v>
      </c>
      <c r="P192" t="b">
        <v>1</v>
      </c>
      <c r="Q192" t="s">
        <v>8266</v>
      </c>
      <c r="R192" s="15" t="s">
        <v>8313</v>
      </c>
      <c r="S192" s="15" t="s">
        <v>8314</v>
      </c>
    </row>
    <row r="193" spans="1:19" ht="45" x14ac:dyDescent="0.25">
      <c r="A193">
        <v>3359</v>
      </c>
      <c r="B193" s="3" t="s">
        <v>3358</v>
      </c>
      <c r="C193" s="3" t="s">
        <v>7468</v>
      </c>
      <c r="D193" s="6">
        <v>4000</v>
      </c>
      <c r="E193" s="8">
        <v>4250</v>
      </c>
      <c r="F193" s="13">
        <f>IFERROR(ROUND(E193/Q193,2),0)</f>
        <v>0</v>
      </c>
      <c r="G193" s="10">
        <f>ROUND(E193/D193,2)</f>
        <v>1.06</v>
      </c>
      <c r="H193" s="9" t="s">
        <v>8217</v>
      </c>
      <c r="I193" t="s">
        <v>8222</v>
      </c>
      <c r="J193" t="s">
        <v>8244</v>
      </c>
      <c r="K193" s="20" t="e">
        <f>(((I193/60)/60)/24)+DATE(1970,1,1)</f>
        <v>#VALUE!</v>
      </c>
      <c r="L193" s="20" t="e">
        <f>(((J193/60)/60)/24)+DATE(1970,1,1)</f>
        <v>#VALUE!</v>
      </c>
      <c r="M193" s="22" t="e">
        <f>K193-L193</f>
        <v>#VALUE!</v>
      </c>
      <c r="N193" t="b">
        <v>0</v>
      </c>
      <c r="O193">
        <v>23</v>
      </c>
      <c r="P193" t="b">
        <v>1</v>
      </c>
      <c r="Q193" t="s">
        <v>8266</v>
      </c>
      <c r="R193" s="15" t="s">
        <v>8313</v>
      </c>
      <c r="S193" s="15" t="s">
        <v>8314</v>
      </c>
    </row>
    <row r="194" spans="1:19" ht="60" x14ac:dyDescent="0.25">
      <c r="A194">
        <v>3361</v>
      </c>
      <c r="B194" s="3" t="s">
        <v>3360</v>
      </c>
      <c r="C194" s="3" t="s">
        <v>7470</v>
      </c>
      <c r="D194" s="6">
        <v>5000</v>
      </c>
      <c r="E194" s="8">
        <v>5673</v>
      </c>
      <c r="F194" s="13">
        <f>IFERROR(ROUND(E194/Q194,2),0)</f>
        <v>0</v>
      </c>
      <c r="G194" s="10">
        <f>ROUND(E194/D194,2)</f>
        <v>1.1299999999999999</v>
      </c>
      <c r="H194" s="9" t="s">
        <v>8217</v>
      </c>
      <c r="I194" t="s">
        <v>8222</v>
      </c>
      <c r="J194" t="s">
        <v>8244</v>
      </c>
      <c r="K194" s="20" t="e">
        <f>(((I194/60)/60)/24)+DATE(1970,1,1)</f>
        <v>#VALUE!</v>
      </c>
      <c r="L194" s="20" t="e">
        <f>(((J194/60)/60)/24)+DATE(1970,1,1)</f>
        <v>#VALUE!</v>
      </c>
      <c r="M194" s="22" t="e">
        <f>K194-L194</f>
        <v>#VALUE!</v>
      </c>
      <c r="N194" t="b">
        <v>0</v>
      </c>
      <c r="O194">
        <v>68</v>
      </c>
      <c r="P194" t="b">
        <v>1</v>
      </c>
      <c r="Q194" t="s">
        <v>8266</v>
      </c>
      <c r="R194" s="15" t="s">
        <v>8313</v>
      </c>
      <c r="S194" s="15" t="s">
        <v>8314</v>
      </c>
    </row>
    <row r="195" spans="1:19" ht="45" x14ac:dyDescent="0.25">
      <c r="A195">
        <v>3362</v>
      </c>
      <c r="B195" s="3" t="s">
        <v>3361</v>
      </c>
      <c r="C195" s="3" t="s">
        <v>7471</v>
      </c>
      <c r="D195" s="6">
        <v>500</v>
      </c>
      <c r="E195" s="8">
        <v>1090</v>
      </c>
      <c r="F195" s="13">
        <f>IFERROR(ROUND(E195/Q195,2),0)</f>
        <v>0</v>
      </c>
      <c r="G195" s="10">
        <f>ROUND(E195/D195,2)</f>
        <v>2.1800000000000002</v>
      </c>
      <c r="H195" s="9" t="s">
        <v>8217</v>
      </c>
      <c r="I195" t="s">
        <v>8222</v>
      </c>
      <c r="J195" t="s">
        <v>8244</v>
      </c>
      <c r="K195" s="20" t="e">
        <f>(((I195/60)/60)/24)+DATE(1970,1,1)</f>
        <v>#VALUE!</v>
      </c>
      <c r="L195" s="20" t="e">
        <f>(((J195/60)/60)/24)+DATE(1970,1,1)</f>
        <v>#VALUE!</v>
      </c>
      <c r="M195" s="22" t="e">
        <f>K195-L195</f>
        <v>#VALUE!</v>
      </c>
      <c r="N195" t="b">
        <v>0</v>
      </c>
      <c r="O195">
        <v>20</v>
      </c>
      <c r="P195" t="b">
        <v>1</v>
      </c>
      <c r="Q195" t="s">
        <v>8266</v>
      </c>
      <c r="R195" s="15" t="s">
        <v>8313</v>
      </c>
      <c r="S195" s="15" t="s">
        <v>8314</v>
      </c>
    </row>
    <row r="196" spans="1:19" ht="60" x14ac:dyDescent="0.25">
      <c r="A196">
        <v>3363</v>
      </c>
      <c r="B196" s="3" t="s">
        <v>3362</v>
      </c>
      <c r="C196" s="3" t="s">
        <v>7472</v>
      </c>
      <c r="D196" s="6">
        <v>7750</v>
      </c>
      <c r="E196" s="8">
        <v>7860</v>
      </c>
      <c r="F196" s="13">
        <f>IFERROR(ROUND(E196/Q196,2),0)</f>
        <v>0</v>
      </c>
      <c r="G196" s="10">
        <f>ROUND(E196/D196,2)</f>
        <v>1.01</v>
      </c>
      <c r="H196" s="9" t="s">
        <v>8217</v>
      </c>
      <c r="I196" t="s">
        <v>8222</v>
      </c>
      <c r="J196" t="s">
        <v>8244</v>
      </c>
      <c r="K196" s="20" t="e">
        <f>(((I196/60)/60)/24)+DATE(1970,1,1)</f>
        <v>#VALUE!</v>
      </c>
      <c r="L196" s="20" t="e">
        <f>(((J196/60)/60)/24)+DATE(1970,1,1)</f>
        <v>#VALUE!</v>
      </c>
      <c r="M196" s="22" t="e">
        <f>K196-L196</f>
        <v>#VALUE!</v>
      </c>
      <c r="N196" t="b">
        <v>0</v>
      </c>
      <c r="O196">
        <v>26</v>
      </c>
      <c r="P196" t="b">
        <v>1</v>
      </c>
      <c r="Q196" t="s">
        <v>8266</v>
      </c>
      <c r="R196" s="15" t="s">
        <v>8313</v>
      </c>
      <c r="S196" s="15" t="s">
        <v>8314</v>
      </c>
    </row>
    <row r="197" spans="1:19" ht="60" x14ac:dyDescent="0.25">
      <c r="A197">
        <v>3365</v>
      </c>
      <c r="B197" s="3" t="s">
        <v>3364</v>
      </c>
      <c r="C197" s="3" t="s">
        <v>7474</v>
      </c>
      <c r="D197" s="6">
        <v>2500</v>
      </c>
      <c r="E197" s="8">
        <v>2600</v>
      </c>
      <c r="F197" s="13">
        <f>IFERROR(ROUND(E197/Q197,2),0)</f>
        <v>0</v>
      </c>
      <c r="G197" s="10">
        <f>ROUND(E197/D197,2)</f>
        <v>1.04</v>
      </c>
      <c r="H197" s="9" t="s">
        <v>8217</v>
      </c>
      <c r="I197" t="s">
        <v>8222</v>
      </c>
      <c r="J197" t="s">
        <v>8244</v>
      </c>
      <c r="K197" s="20" t="e">
        <f>(((I197/60)/60)/24)+DATE(1970,1,1)</f>
        <v>#VALUE!</v>
      </c>
      <c r="L197" s="20" t="e">
        <f>(((J197/60)/60)/24)+DATE(1970,1,1)</f>
        <v>#VALUE!</v>
      </c>
      <c r="M197" s="22" t="e">
        <f>K197-L197</f>
        <v>#VALUE!</v>
      </c>
      <c r="N197" t="b">
        <v>0</v>
      </c>
      <c r="O197">
        <v>3</v>
      </c>
      <c r="P197" t="b">
        <v>1</v>
      </c>
      <c r="Q197" t="s">
        <v>8266</v>
      </c>
      <c r="R197" s="15" t="s">
        <v>8313</v>
      </c>
      <c r="S197" s="15" t="s">
        <v>8314</v>
      </c>
    </row>
    <row r="198" spans="1:19" ht="45" x14ac:dyDescent="0.25">
      <c r="A198">
        <v>3366</v>
      </c>
      <c r="B198" s="3" t="s">
        <v>3365</v>
      </c>
      <c r="C198" s="3" t="s">
        <v>7475</v>
      </c>
      <c r="D198" s="6">
        <v>500</v>
      </c>
      <c r="E198" s="8">
        <v>1105</v>
      </c>
      <c r="F198" s="13">
        <f>IFERROR(ROUND(E198/Q198,2),0)</f>
        <v>0</v>
      </c>
      <c r="G198" s="10">
        <f>ROUND(E198/D198,2)</f>
        <v>2.21</v>
      </c>
      <c r="H198" s="9" t="s">
        <v>8217</v>
      </c>
      <c r="I198" t="s">
        <v>8222</v>
      </c>
      <c r="J198" t="s">
        <v>8244</v>
      </c>
      <c r="K198" s="20" t="e">
        <f>(((I198/60)/60)/24)+DATE(1970,1,1)</f>
        <v>#VALUE!</v>
      </c>
      <c r="L198" s="20" t="e">
        <f>(((J198/60)/60)/24)+DATE(1970,1,1)</f>
        <v>#VALUE!</v>
      </c>
      <c r="M198" s="22" t="e">
        <f>K198-L198</f>
        <v>#VALUE!</v>
      </c>
      <c r="N198" t="b">
        <v>0</v>
      </c>
      <c r="O198">
        <v>18</v>
      </c>
      <c r="P198" t="b">
        <v>1</v>
      </c>
      <c r="Q198" t="s">
        <v>8266</v>
      </c>
      <c r="R198" s="15" t="s">
        <v>8313</v>
      </c>
      <c r="S198" s="15" t="s">
        <v>8314</v>
      </c>
    </row>
    <row r="199" spans="1:19" ht="45" x14ac:dyDescent="0.25">
      <c r="A199">
        <v>3368</v>
      </c>
      <c r="B199" s="3" t="s">
        <v>3367</v>
      </c>
      <c r="C199" s="3" t="s">
        <v>7477</v>
      </c>
      <c r="D199" s="6">
        <v>1000</v>
      </c>
      <c r="E199" s="8">
        <v>1046</v>
      </c>
      <c r="F199" s="13">
        <f>IFERROR(ROUND(E199/Q199,2),0)</f>
        <v>0</v>
      </c>
      <c r="G199" s="10">
        <f>ROUND(E199/D199,2)</f>
        <v>1.05</v>
      </c>
      <c r="H199" s="9" t="s">
        <v>8217</v>
      </c>
      <c r="I199" t="s">
        <v>8222</v>
      </c>
      <c r="J199" t="s">
        <v>8244</v>
      </c>
      <c r="K199" s="20" t="e">
        <f>(((I199/60)/60)/24)+DATE(1970,1,1)</f>
        <v>#VALUE!</v>
      </c>
      <c r="L199" s="20" t="e">
        <f>(((J199/60)/60)/24)+DATE(1970,1,1)</f>
        <v>#VALUE!</v>
      </c>
      <c r="M199" s="22" t="e">
        <f>K199-L199</f>
        <v>#VALUE!</v>
      </c>
      <c r="N199" t="b">
        <v>0</v>
      </c>
      <c r="O199">
        <v>23</v>
      </c>
      <c r="P199" t="b">
        <v>1</v>
      </c>
      <c r="Q199" t="s">
        <v>8266</v>
      </c>
      <c r="R199" s="15" t="s">
        <v>8313</v>
      </c>
      <c r="S199" s="15" t="s">
        <v>8314</v>
      </c>
    </row>
    <row r="200" spans="1:19" ht="30" x14ac:dyDescent="0.25">
      <c r="A200">
        <v>3370</v>
      </c>
      <c r="B200" s="3" t="s">
        <v>3369</v>
      </c>
      <c r="C200" s="3" t="s">
        <v>7479</v>
      </c>
      <c r="D200" s="6">
        <v>1500</v>
      </c>
      <c r="E200" s="8">
        <v>1766</v>
      </c>
      <c r="F200" s="13">
        <f>IFERROR(ROUND(E200/Q200,2),0)</f>
        <v>0</v>
      </c>
      <c r="G200" s="10">
        <f>ROUND(E200/D200,2)</f>
        <v>1.18</v>
      </c>
      <c r="H200" s="9" t="s">
        <v>8217</v>
      </c>
      <c r="I200" t="s">
        <v>8222</v>
      </c>
      <c r="J200" t="s">
        <v>8244</v>
      </c>
      <c r="K200" s="20" t="e">
        <f>(((I200/60)/60)/24)+DATE(1970,1,1)</f>
        <v>#VALUE!</v>
      </c>
      <c r="L200" s="20" t="e">
        <f>(((J200/60)/60)/24)+DATE(1970,1,1)</f>
        <v>#VALUE!</v>
      </c>
      <c r="M200" s="22" t="e">
        <f>K200-L200</f>
        <v>#VALUE!</v>
      </c>
      <c r="N200" t="b">
        <v>0</v>
      </c>
      <c r="O200">
        <v>26</v>
      </c>
      <c r="P200" t="b">
        <v>1</v>
      </c>
      <c r="Q200" t="s">
        <v>8266</v>
      </c>
      <c r="R200" s="15" t="s">
        <v>8313</v>
      </c>
      <c r="S200" s="15" t="s">
        <v>8314</v>
      </c>
    </row>
    <row r="201" spans="1:19" ht="45" x14ac:dyDescent="0.25">
      <c r="A201">
        <v>3371</v>
      </c>
      <c r="B201" s="3" t="s">
        <v>3370</v>
      </c>
      <c r="C201" s="3" t="s">
        <v>7480</v>
      </c>
      <c r="D201" s="6">
        <v>200</v>
      </c>
      <c r="E201" s="8">
        <v>277</v>
      </c>
      <c r="F201" s="13">
        <f>IFERROR(ROUND(E201/Q201,2),0)</f>
        <v>0</v>
      </c>
      <c r="G201" s="10">
        <f>ROUND(E201/D201,2)</f>
        <v>1.39</v>
      </c>
      <c r="H201" s="9" t="s">
        <v>8217</v>
      </c>
      <c r="I201" t="s">
        <v>8222</v>
      </c>
      <c r="J201" t="s">
        <v>8244</v>
      </c>
      <c r="K201" s="20" t="e">
        <f>(((I201/60)/60)/24)+DATE(1970,1,1)</f>
        <v>#VALUE!</v>
      </c>
      <c r="L201" s="20" t="e">
        <f>(((J201/60)/60)/24)+DATE(1970,1,1)</f>
        <v>#VALUE!</v>
      </c>
      <c r="M201" s="22" t="e">
        <f>K201-L201</f>
        <v>#VALUE!</v>
      </c>
      <c r="N201" t="b">
        <v>0</v>
      </c>
      <c r="O201">
        <v>9</v>
      </c>
      <c r="P201" t="b">
        <v>1</v>
      </c>
      <c r="Q201" t="s">
        <v>8266</v>
      </c>
      <c r="R201" s="15" t="s">
        <v>8313</v>
      </c>
      <c r="S201" s="15" t="s">
        <v>8314</v>
      </c>
    </row>
    <row r="202" spans="1:19" ht="45" x14ac:dyDescent="0.25">
      <c r="A202">
        <v>3372</v>
      </c>
      <c r="B202" s="3" t="s">
        <v>3371</v>
      </c>
      <c r="C202" s="3" t="s">
        <v>7481</v>
      </c>
      <c r="D202" s="6">
        <v>1000</v>
      </c>
      <c r="E202" s="8">
        <v>1035</v>
      </c>
      <c r="F202" s="13">
        <f>IFERROR(ROUND(E202/Q202,2),0)</f>
        <v>0</v>
      </c>
      <c r="G202" s="10">
        <f>ROUND(E202/D202,2)</f>
        <v>1.04</v>
      </c>
      <c r="H202" s="9" t="s">
        <v>8217</v>
      </c>
      <c r="I202" t="s">
        <v>8222</v>
      </c>
      <c r="J202" t="s">
        <v>8244</v>
      </c>
      <c r="K202" s="20" t="e">
        <f>(((I202/60)/60)/24)+DATE(1970,1,1)</f>
        <v>#VALUE!</v>
      </c>
      <c r="L202" s="20" t="e">
        <f>(((J202/60)/60)/24)+DATE(1970,1,1)</f>
        <v>#VALUE!</v>
      </c>
      <c r="M202" s="22" t="e">
        <f>K202-L202</f>
        <v>#VALUE!</v>
      </c>
      <c r="N202" t="b">
        <v>0</v>
      </c>
      <c r="O202">
        <v>27</v>
      </c>
      <c r="P202" t="b">
        <v>1</v>
      </c>
      <c r="Q202" t="s">
        <v>8266</v>
      </c>
      <c r="R202" s="15" t="s">
        <v>8313</v>
      </c>
      <c r="S202" s="15" t="s">
        <v>8314</v>
      </c>
    </row>
    <row r="203" spans="1:19" ht="60" x14ac:dyDescent="0.25">
      <c r="A203">
        <v>3376</v>
      </c>
      <c r="B203" s="3" t="s">
        <v>3375</v>
      </c>
      <c r="C203" s="3" t="s">
        <v>7485</v>
      </c>
      <c r="D203" s="6">
        <v>8000</v>
      </c>
      <c r="E203" s="8">
        <v>8001</v>
      </c>
      <c r="F203" s="13">
        <f>IFERROR(ROUND(E203/Q203,2),0)</f>
        <v>0</v>
      </c>
      <c r="G203" s="10">
        <f>ROUND(E203/D203,2)</f>
        <v>1</v>
      </c>
      <c r="H203" s="9" t="s">
        <v>8217</v>
      </c>
      <c r="I203" t="s">
        <v>8222</v>
      </c>
      <c r="J203" t="s">
        <v>8244</v>
      </c>
      <c r="K203" s="20" t="e">
        <f>(((I203/60)/60)/24)+DATE(1970,1,1)</f>
        <v>#VALUE!</v>
      </c>
      <c r="L203" s="20" t="e">
        <f>(((J203/60)/60)/24)+DATE(1970,1,1)</f>
        <v>#VALUE!</v>
      </c>
      <c r="M203" s="22" t="e">
        <f>K203-L203</f>
        <v>#VALUE!</v>
      </c>
      <c r="N203" t="b">
        <v>0</v>
      </c>
      <c r="O203">
        <v>19</v>
      </c>
      <c r="P203" t="b">
        <v>1</v>
      </c>
      <c r="Q203" t="s">
        <v>8266</v>
      </c>
      <c r="R203" s="15" t="s">
        <v>8313</v>
      </c>
      <c r="S203" s="15" t="s">
        <v>8314</v>
      </c>
    </row>
    <row r="204" spans="1:19" ht="60" x14ac:dyDescent="0.25">
      <c r="A204">
        <v>3380</v>
      </c>
      <c r="B204" s="3" t="s">
        <v>3379</v>
      </c>
      <c r="C204" s="3" t="s">
        <v>7489</v>
      </c>
      <c r="D204" s="6">
        <v>3000</v>
      </c>
      <c r="E204" s="8">
        <v>3133</v>
      </c>
      <c r="F204" s="13">
        <f>IFERROR(ROUND(E204/Q204,2),0)</f>
        <v>0</v>
      </c>
      <c r="G204" s="10">
        <f>ROUND(E204/D204,2)</f>
        <v>1.04</v>
      </c>
      <c r="H204" s="9" t="s">
        <v>8217</v>
      </c>
      <c r="I204" t="s">
        <v>8222</v>
      </c>
      <c r="J204" t="s">
        <v>8244</v>
      </c>
      <c r="K204" s="20" t="e">
        <f>(((I204/60)/60)/24)+DATE(1970,1,1)</f>
        <v>#VALUE!</v>
      </c>
      <c r="L204" s="20" t="e">
        <f>(((J204/60)/60)/24)+DATE(1970,1,1)</f>
        <v>#VALUE!</v>
      </c>
      <c r="M204" s="22" t="e">
        <f>K204-L204</f>
        <v>#VALUE!</v>
      </c>
      <c r="N204" t="b">
        <v>0</v>
      </c>
      <c r="O204">
        <v>28</v>
      </c>
      <c r="P204" t="b">
        <v>1</v>
      </c>
      <c r="Q204" t="s">
        <v>8266</v>
      </c>
      <c r="R204" s="15" t="s">
        <v>8313</v>
      </c>
      <c r="S204" s="15" t="s">
        <v>8314</v>
      </c>
    </row>
    <row r="205" spans="1:19" ht="60" x14ac:dyDescent="0.25">
      <c r="A205">
        <v>3381</v>
      </c>
      <c r="B205" s="3" t="s">
        <v>3380</v>
      </c>
      <c r="C205" s="3" t="s">
        <v>7490</v>
      </c>
      <c r="D205" s="6">
        <v>4000</v>
      </c>
      <c r="E205" s="8">
        <v>4090</v>
      </c>
      <c r="F205" s="13">
        <f>IFERROR(ROUND(E205/Q205,2),0)</f>
        <v>0</v>
      </c>
      <c r="G205" s="10">
        <f>ROUND(E205/D205,2)</f>
        <v>1.02</v>
      </c>
      <c r="H205" s="9" t="s">
        <v>8217</v>
      </c>
      <c r="I205" t="s">
        <v>8222</v>
      </c>
      <c r="J205" t="s">
        <v>8244</v>
      </c>
      <c r="K205" s="20" t="e">
        <f>(((I205/60)/60)/24)+DATE(1970,1,1)</f>
        <v>#VALUE!</v>
      </c>
      <c r="L205" s="20" t="e">
        <f>(((J205/60)/60)/24)+DATE(1970,1,1)</f>
        <v>#VALUE!</v>
      </c>
      <c r="M205" s="22" t="e">
        <f>K205-L205</f>
        <v>#VALUE!</v>
      </c>
      <c r="N205" t="b">
        <v>0</v>
      </c>
      <c r="O205">
        <v>48</v>
      </c>
      <c r="P205" t="b">
        <v>1</v>
      </c>
      <c r="Q205" t="s">
        <v>8266</v>
      </c>
      <c r="R205" s="15" t="s">
        <v>8313</v>
      </c>
      <c r="S205" s="15" t="s">
        <v>8314</v>
      </c>
    </row>
    <row r="206" spans="1:19" ht="60" x14ac:dyDescent="0.25">
      <c r="A206">
        <v>3383</v>
      </c>
      <c r="B206" s="3" t="s">
        <v>3382</v>
      </c>
      <c r="C206" s="3" t="s">
        <v>7492</v>
      </c>
      <c r="D206" s="6">
        <v>1750</v>
      </c>
      <c r="E206" s="8">
        <v>1955</v>
      </c>
      <c r="F206" s="13">
        <f>IFERROR(ROUND(E206/Q206,2),0)</f>
        <v>0</v>
      </c>
      <c r="G206" s="10">
        <f>ROUND(E206/D206,2)</f>
        <v>1.1200000000000001</v>
      </c>
      <c r="H206" s="9" t="s">
        <v>8217</v>
      </c>
      <c r="I206" t="s">
        <v>8222</v>
      </c>
      <c r="J206" t="s">
        <v>8244</v>
      </c>
      <c r="K206" s="20" t="e">
        <f>(((I206/60)/60)/24)+DATE(1970,1,1)</f>
        <v>#VALUE!</v>
      </c>
      <c r="L206" s="20" t="e">
        <f>(((J206/60)/60)/24)+DATE(1970,1,1)</f>
        <v>#VALUE!</v>
      </c>
      <c r="M206" s="22" t="e">
        <f>K206-L206</f>
        <v>#VALUE!</v>
      </c>
      <c r="N206" t="b">
        <v>0</v>
      </c>
      <c r="O206">
        <v>30</v>
      </c>
      <c r="P206" t="b">
        <v>1</v>
      </c>
      <c r="Q206" t="s">
        <v>8266</v>
      </c>
      <c r="R206" s="15" t="s">
        <v>8313</v>
      </c>
      <c r="S206" s="15" t="s">
        <v>8314</v>
      </c>
    </row>
    <row r="207" spans="1:19" ht="60" x14ac:dyDescent="0.25">
      <c r="A207">
        <v>3384</v>
      </c>
      <c r="B207" s="3" t="s">
        <v>3383</v>
      </c>
      <c r="C207" s="3" t="s">
        <v>7493</v>
      </c>
      <c r="D207" s="6">
        <v>6000</v>
      </c>
      <c r="E207" s="8">
        <v>6000.66</v>
      </c>
      <c r="F207" s="13">
        <f>IFERROR(ROUND(E207/Q207,2),0)</f>
        <v>0</v>
      </c>
      <c r="G207" s="10">
        <f>ROUND(E207/D207,2)</f>
        <v>1</v>
      </c>
      <c r="H207" s="9" t="s">
        <v>8217</v>
      </c>
      <c r="I207" t="s">
        <v>8222</v>
      </c>
      <c r="J207" t="s">
        <v>8244</v>
      </c>
      <c r="K207" s="20" t="e">
        <f>(((I207/60)/60)/24)+DATE(1970,1,1)</f>
        <v>#VALUE!</v>
      </c>
      <c r="L207" s="20" t="e">
        <f>(((J207/60)/60)/24)+DATE(1970,1,1)</f>
        <v>#VALUE!</v>
      </c>
      <c r="M207" s="22" t="e">
        <f>K207-L207</f>
        <v>#VALUE!</v>
      </c>
      <c r="N207" t="b">
        <v>0</v>
      </c>
      <c r="O207">
        <v>64</v>
      </c>
      <c r="P207" t="b">
        <v>1</v>
      </c>
      <c r="Q207" t="s">
        <v>8266</v>
      </c>
      <c r="R207" s="15" t="s">
        <v>8313</v>
      </c>
      <c r="S207" s="15" t="s">
        <v>8314</v>
      </c>
    </row>
    <row r="208" spans="1:19" ht="60" x14ac:dyDescent="0.25">
      <c r="A208">
        <v>3385</v>
      </c>
      <c r="B208" s="3" t="s">
        <v>3384</v>
      </c>
      <c r="C208" s="3" t="s">
        <v>7494</v>
      </c>
      <c r="D208" s="6">
        <v>2000</v>
      </c>
      <c r="E208" s="8">
        <v>2000</v>
      </c>
      <c r="F208" s="13">
        <f>IFERROR(ROUND(E208/Q208,2),0)</f>
        <v>0</v>
      </c>
      <c r="G208" s="10">
        <f>ROUND(E208/D208,2)</f>
        <v>1</v>
      </c>
      <c r="H208" s="9" t="s">
        <v>8217</v>
      </c>
      <c r="I208" t="s">
        <v>8222</v>
      </c>
      <c r="J208" t="s">
        <v>8244</v>
      </c>
      <c r="K208" s="20" t="e">
        <f>(((I208/60)/60)/24)+DATE(1970,1,1)</f>
        <v>#VALUE!</v>
      </c>
      <c r="L208" s="20" t="e">
        <f>(((J208/60)/60)/24)+DATE(1970,1,1)</f>
        <v>#VALUE!</v>
      </c>
      <c r="M208" s="22" t="e">
        <f>K208-L208</f>
        <v>#VALUE!</v>
      </c>
      <c r="N208" t="b">
        <v>0</v>
      </c>
      <c r="O208">
        <v>15</v>
      </c>
      <c r="P208" t="b">
        <v>1</v>
      </c>
      <c r="Q208" t="s">
        <v>8266</v>
      </c>
      <c r="R208" s="15" t="s">
        <v>8313</v>
      </c>
      <c r="S208" s="15" t="s">
        <v>8314</v>
      </c>
    </row>
    <row r="209" spans="1:19" ht="60" x14ac:dyDescent="0.25">
      <c r="A209">
        <v>3386</v>
      </c>
      <c r="B209" s="3" t="s">
        <v>3385</v>
      </c>
      <c r="C209" s="3" t="s">
        <v>7495</v>
      </c>
      <c r="D209" s="6">
        <v>2000</v>
      </c>
      <c r="E209" s="8">
        <v>2100</v>
      </c>
      <c r="F209" s="13">
        <f>IFERROR(ROUND(E209/Q209,2),0)</f>
        <v>0</v>
      </c>
      <c r="G209" s="10">
        <f>ROUND(E209/D209,2)</f>
        <v>1.05</v>
      </c>
      <c r="H209" s="9" t="s">
        <v>8217</v>
      </c>
      <c r="I209" t="s">
        <v>8222</v>
      </c>
      <c r="J209" t="s">
        <v>8244</v>
      </c>
      <c r="K209" s="20" t="e">
        <f>(((I209/60)/60)/24)+DATE(1970,1,1)</f>
        <v>#VALUE!</v>
      </c>
      <c r="L209" s="20" t="e">
        <f>(((J209/60)/60)/24)+DATE(1970,1,1)</f>
        <v>#VALUE!</v>
      </c>
      <c r="M209" s="22" t="e">
        <f>K209-L209</f>
        <v>#VALUE!</v>
      </c>
      <c r="N209" t="b">
        <v>0</v>
      </c>
      <c r="O209">
        <v>41</v>
      </c>
      <c r="P209" t="b">
        <v>1</v>
      </c>
      <c r="Q209" t="s">
        <v>8266</v>
      </c>
      <c r="R209" s="15" t="s">
        <v>8313</v>
      </c>
      <c r="S209" s="15" t="s">
        <v>8314</v>
      </c>
    </row>
    <row r="210" spans="1:19" ht="60" x14ac:dyDescent="0.25">
      <c r="A210">
        <v>3387</v>
      </c>
      <c r="B210" s="3" t="s">
        <v>3386</v>
      </c>
      <c r="C210" s="3" t="s">
        <v>7496</v>
      </c>
      <c r="D210" s="6">
        <v>3000</v>
      </c>
      <c r="E210" s="8">
        <v>3506</v>
      </c>
      <c r="F210" s="13">
        <f>IFERROR(ROUND(E210/Q210,2),0)</f>
        <v>0</v>
      </c>
      <c r="G210" s="10">
        <f>ROUND(E210/D210,2)</f>
        <v>1.17</v>
      </c>
      <c r="H210" s="9" t="s">
        <v>8217</v>
      </c>
      <c r="I210" t="s">
        <v>8222</v>
      </c>
      <c r="J210" t="s">
        <v>8244</v>
      </c>
      <c r="K210" s="20" t="e">
        <f>(((I210/60)/60)/24)+DATE(1970,1,1)</f>
        <v>#VALUE!</v>
      </c>
      <c r="L210" s="20" t="e">
        <f>(((J210/60)/60)/24)+DATE(1970,1,1)</f>
        <v>#VALUE!</v>
      </c>
      <c r="M210" s="22" t="e">
        <f>K210-L210</f>
        <v>#VALUE!</v>
      </c>
      <c r="N210" t="b">
        <v>0</v>
      </c>
      <c r="O210">
        <v>35</v>
      </c>
      <c r="P210" t="b">
        <v>1</v>
      </c>
      <c r="Q210" t="s">
        <v>8266</v>
      </c>
      <c r="R210" s="15" t="s">
        <v>8313</v>
      </c>
      <c r="S210" s="15" t="s">
        <v>8314</v>
      </c>
    </row>
    <row r="211" spans="1:19" ht="45" x14ac:dyDescent="0.25">
      <c r="A211">
        <v>3389</v>
      </c>
      <c r="B211" s="3" t="s">
        <v>3388</v>
      </c>
      <c r="C211" s="3" t="s">
        <v>7498</v>
      </c>
      <c r="D211" s="6">
        <v>10000</v>
      </c>
      <c r="E211" s="8">
        <v>11450</v>
      </c>
      <c r="F211" s="13">
        <f>IFERROR(ROUND(E211/Q211,2),0)</f>
        <v>0</v>
      </c>
      <c r="G211" s="10">
        <f>ROUND(E211/D211,2)</f>
        <v>1.1499999999999999</v>
      </c>
      <c r="H211" s="9" t="s">
        <v>8217</v>
      </c>
      <c r="I211" t="s">
        <v>8222</v>
      </c>
      <c r="J211" t="s">
        <v>8244</v>
      </c>
      <c r="K211" s="20" t="e">
        <f>(((I211/60)/60)/24)+DATE(1970,1,1)</f>
        <v>#VALUE!</v>
      </c>
      <c r="L211" s="20" t="e">
        <f>(((J211/60)/60)/24)+DATE(1970,1,1)</f>
        <v>#VALUE!</v>
      </c>
      <c r="M211" s="22" t="e">
        <f>K211-L211</f>
        <v>#VALUE!</v>
      </c>
      <c r="N211" t="b">
        <v>0</v>
      </c>
      <c r="O211">
        <v>62</v>
      </c>
      <c r="P211" t="b">
        <v>1</v>
      </c>
      <c r="Q211" t="s">
        <v>8266</v>
      </c>
      <c r="R211" s="15" t="s">
        <v>8313</v>
      </c>
      <c r="S211" s="15" t="s">
        <v>8314</v>
      </c>
    </row>
    <row r="212" spans="1:19" ht="60" x14ac:dyDescent="0.25">
      <c r="A212">
        <v>3390</v>
      </c>
      <c r="B212" s="3" t="s">
        <v>3389</v>
      </c>
      <c r="C212" s="3" t="s">
        <v>7499</v>
      </c>
      <c r="D212" s="6">
        <v>1500</v>
      </c>
      <c r="E212" s="8">
        <v>1536</v>
      </c>
      <c r="F212" s="13">
        <f>IFERROR(ROUND(E212/Q212,2),0)</f>
        <v>0</v>
      </c>
      <c r="G212" s="10">
        <f>ROUND(E212/D212,2)</f>
        <v>1.02</v>
      </c>
      <c r="H212" s="9" t="s">
        <v>8217</v>
      </c>
      <c r="I212" t="s">
        <v>8222</v>
      </c>
      <c r="J212" t="s">
        <v>8244</v>
      </c>
      <c r="K212" s="20" t="e">
        <f>(((I212/60)/60)/24)+DATE(1970,1,1)</f>
        <v>#VALUE!</v>
      </c>
      <c r="L212" s="20" t="e">
        <f>(((J212/60)/60)/24)+DATE(1970,1,1)</f>
        <v>#VALUE!</v>
      </c>
      <c r="M212" s="22" t="e">
        <f>K212-L212</f>
        <v>#VALUE!</v>
      </c>
      <c r="N212" t="b">
        <v>0</v>
      </c>
      <c r="O212">
        <v>22</v>
      </c>
      <c r="P212" t="b">
        <v>1</v>
      </c>
      <c r="Q212" t="s">
        <v>8266</v>
      </c>
      <c r="R212" s="15" t="s">
        <v>8313</v>
      </c>
      <c r="S212" s="15" t="s">
        <v>8314</v>
      </c>
    </row>
    <row r="213" spans="1:19" ht="60" x14ac:dyDescent="0.25">
      <c r="A213">
        <v>3391</v>
      </c>
      <c r="B213" s="3" t="s">
        <v>3390</v>
      </c>
      <c r="C213" s="3" t="s">
        <v>7500</v>
      </c>
      <c r="D213" s="6">
        <v>500</v>
      </c>
      <c r="E213" s="8">
        <v>1115</v>
      </c>
      <c r="F213" s="13">
        <f>IFERROR(ROUND(E213/Q213,2),0)</f>
        <v>0</v>
      </c>
      <c r="G213" s="10">
        <f>ROUND(E213/D213,2)</f>
        <v>2.23</v>
      </c>
      <c r="H213" s="9" t="s">
        <v>8217</v>
      </c>
      <c r="I213" t="s">
        <v>8222</v>
      </c>
      <c r="J213" t="s">
        <v>8244</v>
      </c>
      <c r="K213" s="20" t="e">
        <f>(((I213/60)/60)/24)+DATE(1970,1,1)</f>
        <v>#VALUE!</v>
      </c>
      <c r="L213" s="20" t="e">
        <f>(((J213/60)/60)/24)+DATE(1970,1,1)</f>
        <v>#VALUE!</v>
      </c>
      <c r="M213" s="22" t="e">
        <f>K213-L213</f>
        <v>#VALUE!</v>
      </c>
      <c r="N213" t="b">
        <v>0</v>
      </c>
      <c r="O213">
        <v>18</v>
      </c>
      <c r="P213" t="b">
        <v>1</v>
      </c>
      <c r="Q213" t="s">
        <v>8266</v>
      </c>
      <c r="R213" s="15" t="s">
        <v>8313</v>
      </c>
      <c r="S213" s="15" t="s">
        <v>8314</v>
      </c>
    </row>
    <row r="214" spans="1:19" ht="45" x14ac:dyDescent="0.25">
      <c r="A214">
        <v>3393</v>
      </c>
      <c r="B214" s="3" t="s">
        <v>3392</v>
      </c>
      <c r="C214" s="3" t="s">
        <v>7502</v>
      </c>
      <c r="D214" s="6">
        <v>1500</v>
      </c>
      <c r="E214" s="8">
        <v>1587</v>
      </c>
      <c r="F214" s="13">
        <f>IFERROR(ROUND(E214/Q214,2),0)</f>
        <v>0</v>
      </c>
      <c r="G214" s="10">
        <f>ROUND(E214/D214,2)</f>
        <v>1.06</v>
      </c>
      <c r="H214" s="9" t="s">
        <v>8217</v>
      </c>
      <c r="I214" t="s">
        <v>8222</v>
      </c>
      <c r="J214" t="s">
        <v>8244</v>
      </c>
      <c r="K214" s="20" t="e">
        <f>(((I214/60)/60)/24)+DATE(1970,1,1)</f>
        <v>#VALUE!</v>
      </c>
      <c r="L214" s="20" t="e">
        <f>(((J214/60)/60)/24)+DATE(1970,1,1)</f>
        <v>#VALUE!</v>
      </c>
      <c r="M214" s="22" t="e">
        <f>K214-L214</f>
        <v>#VALUE!</v>
      </c>
      <c r="N214" t="b">
        <v>0</v>
      </c>
      <c r="O214">
        <v>44</v>
      </c>
      <c r="P214" t="b">
        <v>1</v>
      </c>
      <c r="Q214" t="s">
        <v>8266</v>
      </c>
      <c r="R214" s="15" t="s">
        <v>8313</v>
      </c>
      <c r="S214" s="15" t="s">
        <v>8314</v>
      </c>
    </row>
    <row r="215" spans="1:19" ht="45" x14ac:dyDescent="0.25">
      <c r="A215">
        <v>3396</v>
      </c>
      <c r="B215" s="3" t="s">
        <v>3395</v>
      </c>
      <c r="C215" s="3" t="s">
        <v>7505</v>
      </c>
      <c r="D215" s="6">
        <v>1500</v>
      </c>
      <c r="E215" s="8">
        <v>1565</v>
      </c>
      <c r="F215" s="13">
        <f>IFERROR(ROUND(E215/Q215,2),0)</f>
        <v>0</v>
      </c>
      <c r="G215" s="10">
        <f>ROUND(E215/D215,2)</f>
        <v>1.04</v>
      </c>
      <c r="H215" s="9" t="s">
        <v>8217</v>
      </c>
      <c r="I215" t="s">
        <v>8222</v>
      </c>
      <c r="J215" t="s">
        <v>8244</v>
      </c>
      <c r="K215" s="20" t="e">
        <f>(((I215/60)/60)/24)+DATE(1970,1,1)</f>
        <v>#VALUE!</v>
      </c>
      <c r="L215" s="20" t="e">
        <f>(((J215/60)/60)/24)+DATE(1970,1,1)</f>
        <v>#VALUE!</v>
      </c>
      <c r="M215" s="22" t="e">
        <f>K215-L215</f>
        <v>#VALUE!</v>
      </c>
      <c r="N215" t="b">
        <v>0</v>
      </c>
      <c r="O215">
        <v>28</v>
      </c>
      <c r="P215" t="b">
        <v>1</v>
      </c>
      <c r="Q215" t="s">
        <v>8266</v>
      </c>
      <c r="R215" s="15" t="s">
        <v>8313</v>
      </c>
      <c r="S215" s="15" t="s">
        <v>8314</v>
      </c>
    </row>
    <row r="216" spans="1:19" ht="60" x14ac:dyDescent="0.25">
      <c r="A216">
        <v>3398</v>
      </c>
      <c r="B216" s="3" t="s">
        <v>3397</v>
      </c>
      <c r="C216" s="3" t="s">
        <v>7507</v>
      </c>
      <c r="D216" s="6">
        <v>4000</v>
      </c>
      <c r="E216" s="8">
        <v>4443</v>
      </c>
      <c r="F216" s="13">
        <f>IFERROR(ROUND(E216/Q216,2),0)</f>
        <v>0</v>
      </c>
      <c r="G216" s="10">
        <f>ROUND(E216/D216,2)</f>
        <v>1.1100000000000001</v>
      </c>
      <c r="H216" s="9" t="s">
        <v>8217</v>
      </c>
      <c r="I216" t="s">
        <v>8222</v>
      </c>
      <c r="J216" t="s">
        <v>8244</v>
      </c>
      <c r="K216" s="20" t="e">
        <f>(((I216/60)/60)/24)+DATE(1970,1,1)</f>
        <v>#VALUE!</v>
      </c>
      <c r="L216" s="20" t="e">
        <f>(((J216/60)/60)/24)+DATE(1970,1,1)</f>
        <v>#VALUE!</v>
      </c>
      <c r="M216" s="22" t="e">
        <f>K216-L216</f>
        <v>#VALUE!</v>
      </c>
      <c r="N216" t="b">
        <v>0</v>
      </c>
      <c r="O216">
        <v>65</v>
      </c>
      <c r="P216" t="b">
        <v>1</v>
      </c>
      <c r="Q216" t="s">
        <v>8266</v>
      </c>
      <c r="R216" s="15" t="s">
        <v>8313</v>
      </c>
      <c r="S216" s="15" t="s">
        <v>8314</v>
      </c>
    </row>
    <row r="217" spans="1:19" ht="60" x14ac:dyDescent="0.25">
      <c r="A217">
        <v>3400</v>
      </c>
      <c r="B217" s="3" t="s">
        <v>3399</v>
      </c>
      <c r="C217" s="3" t="s">
        <v>7509</v>
      </c>
      <c r="D217" s="6">
        <v>10000</v>
      </c>
      <c r="E217" s="8">
        <v>10041</v>
      </c>
      <c r="F217" s="13">
        <f>IFERROR(ROUND(E217/Q217,2),0)</f>
        <v>0</v>
      </c>
      <c r="G217" s="10">
        <f>ROUND(E217/D217,2)</f>
        <v>1</v>
      </c>
      <c r="H217" s="9" t="s">
        <v>8217</v>
      </c>
      <c r="I217" t="s">
        <v>8222</v>
      </c>
      <c r="J217" t="s">
        <v>8244</v>
      </c>
      <c r="K217" s="20" t="e">
        <f>(((I217/60)/60)/24)+DATE(1970,1,1)</f>
        <v>#VALUE!</v>
      </c>
      <c r="L217" s="20" t="e">
        <f>(((J217/60)/60)/24)+DATE(1970,1,1)</f>
        <v>#VALUE!</v>
      </c>
      <c r="M217" s="22" t="e">
        <f>K217-L217</f>
        <v>#VALUE!</v>
      </c>
      <c r="N217" t="b">
        <v>0</v>
      </c>
      <c r="O217">
        <v>85</v>
      </c>
      <c r="P217" t="b">
        <v>1</v>
      </c>
      <c r="Q217" t="s">
        <v>8266</v>
      </c>
      <c r="R217" s="15" t="s">
        <v>8313</v>
      </c>
      <c r="S217" s="15" t="s">
        <v>8314</v>
      </c>
    </row>
    <row r="218" spans="1:19" ht="45" x14ac:dyDescent="0.25">
      <c r="A218">
        <v>3402</v>
      </c>
      <c r="B218" s="3" t="s">
        <v>3401</v>
      </c>
      <c r="C218" s="3" t="s">
        <v>7511</v>
      </c>
      <c r="D218" s="6">
        <v>15000</v>
      </c>
      <c r="E218" s="8">
        <v>16465</v>
      </c>
      <c r="F218" s="13">
        <f>IFERROR(ROUND(E218/Q218,2),0)</f>
        <v>0</v>
      </c>
      <c r="G218" s="10">
        <f>ROUND(E218/D218,2)</f>
        <v>1.1000000000000001</v>
      </c>
      <c r="H218" s="9" t="s">
        <v>8217</v>
      </c>
      <c r="I218" t="s">
        <v>8222</v>
      </c>
      <c r="J218" t="s">
        <v>8244</v>
      </c>
      <c r="K218" s="20" t="e">
        <f>(((I218/60)/60)/24)+DATE(1970,1,1)</f>
        <v>#VALUE!</v>
      </c>
      <c r="L218" s="20" t="e">
        <f>(((J218/60)/60)/24)+DATE(1970,1,1)</f>
        <v>#VALUE!</v>
      </c>
      <c r="M218" s="22" t="e">
        <f>K218-L218</f>
        <v>#VALUE!</v>
      </c>
      <c r="N218" t="b">
        <v>0</v>
      </c>
      <c r="O218">
        <v>165</v>
      </c>
      <c r="P218" t="b">
        <v>1</v>
      </c>
      <c r="Q218" t="s">
        <v>8266</v>
      </c>
      <c r="R218" s="15" t="s">
        <v>8313</v>
      </c>
      <c r="S218" s="15" t="s">
        <v>8314</v>
      </c>
    </row>
    <row r="219" spans="1:19" ht="60" x14ac:dyDescent="0.25">
      <c r="A219">
        <v>3404</v>
      </c>
      <c r="B219" s="3" t="s">
        <v>3403</v>
      </c>
      <c r="C219" s="3" t="s">
        <v>7513</v>
      </c>
      <c r="D219" s="6">
        <v>500</v>
      </c>
      <c r="E219" s="8">
        <v>610</v>
      </c>
      <c r="F219" s="13">
        <f>IFERROR(ROUND(E219/Q219,2),0)</f>
        <v>0</v>
      </c>
      <c r="G219" s="10">
        <f>ROUND(E219/D219,2)</f>
        <v>1.22</v>
      </c>
      <c r="H219" s="9" t="s">
        <v>8217</v>
      </c>
      <c r="I219" t="s">
        <v>8222</v>
      </c>
      <c r="J219" t="s">
        <v>8244</v>
      </c>
      <c r="K219" s="20" t="e">
        <f>(((I219/60)/60)/24)+DATE(1970,1,1)</f>
        <v>#VALUE!</v>
      </c>
      <c r="L219" s="20" t="e">
        <f>(((J219/60)/60)/24)+DATE(1970,1,1)</f>
        <v>#VALUE!</v>
      </c>
      <c r="M219" s="22" t="e">
        <f>K219-L219</f>
        <v>#VALUE!</v>
      </c>
      <c r="N219" t="b">
        <v>0</v>
      </c>
      <c r="O219">
        <v>3</v>
      </c>
      <c r="P219" t="b">
        <v>1</v>
      </c>
      <c r="Q219" t="s">
        <v>8266</v>
      </c>
      <c r="R219" s="15" t="s">
        <v>8313</v>
      </c>
      <c r="S219" s="15" t="s">
        <v>8314</v>
      </c>
    </row>
    <row r="220" spans="1:19" ht="45" x14ac:dyDescent="0.25">
      <c r="A220">
        <v>3406</v>
      </c>
      <c r="B220" s="3" t="s">
        <v>3405</v>
      </c>
      <c r="C220" s="3" t="s">
        <v>7515</v>
      </c>
      <c r="D220" s="6">
        <v>10000</v>
      </c>
      <c r="E220" s="8">
        <v>10031</v>
      </c>
      <c r="F220" s="13">
        <f>IFERROR(ROUND(E220/Q220,2),0)</f>
        <v>0</v>
      </c>
      <c r="G220" s="10">
        <f>ROUND(E220/D220,2)</f>
        <v>1</v>
      </c>
      <c r="H220" s="9" t="s">
        <v>8217</v>
      </c>
      <c r="I220" t="s">
        <v>8222</v>
      </c>
      <c r="J220" t="s">
        <v>8244</v>
      </c>
      <c r="K220" s="20" t="e">
        <f>(((I220/60)/60)/24)+DATE(1970,1,1)</f>
        <v>#VALUE!</v>
      </c>
      <c r="L220" s="20" t="e">
        <f>(((J220/60)/60)/24)+DATE(1970,1,1)</f>
        <v>#VALUE!</v>
      </c>
      <c r="M220" s="22" t="e">
        <f>K220-L220</f>
        <v>#VALUE!</v>
      </c>
      <c r="N220" t="b">
        <v>0</v>
      </c>
      <c r="O220">
        <v>91</v>
      </c>
      <c r="P220" t="b">
        <v>1</v>
      </c>
      <c r="Q220" t="s">
        <v>8266</v>
      </c>
      <c r="R220" s="15" t="s">
        <v>8313</v>
      </c>
      <c r="S220" s="15" t="s">
        <v>8314</v>
      </c>
    </row>
    <row r="221" spans="1:19" ht="45" x14ac:dyDescent="0.25">
      <c r="A221">
        <v>3408</v>
      </c>
      <c r="B221" s="3" t="s">
        <v>3407</v>
      </c>
      <c r="C221" s="3" t="s">
        <v>7517</v>
      </c>
      <c r="D221" s="6">
        <v>500</v>
      </c>
      <c r="E221" s="8">
        <v>1055</v>
      </c>
      <c r="F221" s="13">
        <f>IFERROR(ROUND(E221/Q221,2),0)</f>
        <v>0</v>
      </c>
      <c r="G221" s="10">
        <f>ROUND(E221/D221,2)</f>
        <v>2.11</v>
      </c>
      <c r="H221" s="9" t="s">
        <v>8217</v>
      </c>
      <c r="I221" t="s">
        <v>8222</v>
      </c>
      <c r="J221" t="s">
        <v>8244</v>
      </c>
      <c r="K221" s="20" t="e">
        <f>(((I221/60)/60)/24)+DATE(1970,1,1)</f>
        <v>#VALUE!</v>
      </c>
      <c r="L221" s="20" t="e">
        <f>(((J221/60)/60)/24)+DATE(1970,1,1)</f>
        <v>#VALUE!</v>
      </c>
      <c r="M221" s="22" t="e">
        <f>K221-L221</f>
        <v>#VALUE!</v>
      </c>
      <c r="N221" t="b">
        <v>0</v>
      </c>
      <c r="O221">
        <v>18</v>
      </c>
      <c r="P221" t="b">
        <v>1</v>
      </c>
      <c r="Q221" t="s">
        <v>8266</v>
      </c>
      <c r="R221" s="15" t="s">
        <v>8313</v>
      </c>
      <c r="S221" s="15" t="s">
        <v>8314</v>
      </c>
    </row>
    <row r="222" spans="1:19" ht="60" x14ac:dyDescent="0.25">
      <c r="A222">
        <v>3410</v>
      </c>
      <c r="B222" s="3" t="s">
        <v>3409</v>
      </c>
      <c r="C222" s="3" t="s">
        <v>7519</v>
      </c>
      <c r="D222" s="6">
        <v>3000</v>
      </c>
      <c r="E222" s="8">
        <v>3255</v>
      </c>
      <c r="F222" s="13">
        <f>IFERROR(ROUND(E222/Q222,2),0)</f>
        <v>0</v>
      </c>
      <c r="G222" s="10">
        <f>ROUND(E222/D222,2)</f>
        <v>1.0900000000000001</v>
      </c>
      <c r="H222" s="9" t="s">
        <v>8217</v>
      </c>
      <c r="I222" t="s">
        <v>8222</v>
      </c>
      <c r="J222" t="s">
        <v>8244</v>
      </c>
      <c r="K222" s="20" t="e">
        <f>(((I222/60)/60)/24)+DATE(1970,1,1)</f>
        <v>#VALUE!</v>
      </c>
      <c r="L222" s="20" t="e">
        <f>(((J222/60)/60)/24)+DATE(1970,1,1)</f>
        <v>#VALUE!</v>
      </c>
      <c r="M222" s="22" t="e">
        <f>K222-L222</f>
        <v>#VALUE!</v>
      </c>
      <c r="N222" t="b">
        <v>0</v>
      </c>
      <c r="O222">
        <v>40</v>
      </c>
      <c r="P222" t="b">
        <v>1</v>
      </c>
      <c r="Q222" t="s">
        <v>8266</v>
      </c>
      <c r="R222" s="15" t="s">
        <v>8313</v>
      </c>
      <c r="S222" s="15" t="s">
        <v>8314</v>
      </c>
    </row>
    <row r="223" spans="1:19" ht="60" x14ac:dyDescent="0.25">
      <c r="A223">
        <v>3411</v>
      </c>
      <c r="B223" s="3" t="s">
        <v>3410</v>
      </c>
      <c r="C223" s="3" t="s">
        <v>7520</v>
      </c>
      <c r="D223" s="6">
        <v>15000</v>
      </c>
      <c r="E223" s="8">
        <v>15535</v>
      </c>
      <c r="F223" s="13">
        <f>IFERROR(ROUND(E223/Q223,2),0)</f>
        <v>0</v>
      </c>
      <c r="G223" s="10">
        <f>ROUND(E223/D223,2)</f>
        <v>1.04</v>
      </c>
      <c r="H223" s="9" t="s">
        <v>8217</v>
      </c>
      <c r="I223" t="s">
        <v>8222</v>
      </c>
      <c r="J223" t="s">
        <v>8244</v>
      </c>
      <c r="K223" s="20" t="e">
        <f>(((I223/60)/60)/24)+DATE(1970,1,1)</f>
        <v>#VALUE!</v>
      </c>
      <c r="L223" s="20" t="e">
        <f>(((J223/60)/60)/24)+DATE(1970,1,1)</f>
        <v>#VALUE!</v>
      </c>
      <c r="M223" s="22" t="e">
        <f>K223-L223</f>
        <v>#VALUE!</v>
      </c>
      <c r="N223" t="b">
        <v>0</v>
      </c>
      <c r="O223">
        <v>78</v>
      </c>
      <c r="P223" t="b">
        <v>1</v>
      </c>
      <c r="Q223" t="s">
        <v>8266</v>
      </c>
      <c r="R223" s="15" t="s">
        <v>8313</v>
      </c>
      <c r="S223" s="15" t="s">
        <v>8314</v>
      </c>
    </row>
    <row r="224" spans="1:19" ht="60" x14ac:dyDescent="0.25">
      <c r="A224">
        <v>3413</v>
      </c>
      <c r="B224" s="3" t="s">
        <v>3412</v>
      </c>
      <c r="C224" s="3" t="s">
        <v>7522</v>
      </c>
      <c r="D224" s="6">
        <v>500</v>
      </c>
      <c r="E224" s="8">
        <v>650</v>
      </c>
      <c r="F224" s="13">
        <f>IFERROR(ROUND(E224/Q224,2),0)</f>
        <v>0</v>
      </c>
      <c r="G224" s="10">
        <f>ROUND(E224/D224,2)</f>
        <v>1.3</v>
      </c>
      <c r="H224" s="9" t="s">
        <v>8217</v>
      </c>
      <c r="I224" t="s">
        <v>8222</v>
      </c>
      <c r="J224" t="s">
        <v>8244</v>
      </c>
      <c r="K224" s="20" t="e">
        <f>(((I224/60)/60)/24)+DATE(1970,1,1)</f>
        <v>#VALUE!</v>
      </c>
      <c r="L224" s="20" t="e">
        <f>(((J224/60)/60)/24)+DATE(1970,1,1)</f>
        <v>#VALUE!</v>
      </c>
      <c r="M224" s="22" t="e">
        <f>K224-L224</f>
        <v>#VALUE!</v>
      </c>
      <c r="N224" t="b">
        <v>0</v>
      </c>
      <c r="O224">
        <v>14</v>
      </c>
      <c r="P224" t="b">
        <v>1</v>
      </c>
      <c r="Q224" t="s">
        <v>8266</v>
      </c>
      <c r="R224" s="15" t="s">
        <v>8313</v>
      </c>
      <c r="S224" s="15" t="s">
        <v>8314</v>
      </c>
    </row>
    <row r="225" spans="1:19" ht="45" x14ac:dyDescent="0.25">
      <c r="A225">
        <v>3414</v>
      </c>
      <c r="B225" s="3" t="s">
        <v>3413</v>
      </c>
      <c r="C225" s="3" t="s">
        <v>7523</v>
      </c>
      <c r="D225" s="6">
        <v>3000</v>
      </c>
      <c r="E225" s="8">
        <v>3105</v>
      </c>
      <c r="F225" s="13">
        <f>IFERROR(ROUND(E225/Q225,2),0)</f>
        <v>0</v>
      </c>
      <c r="G225" s="10">
        <f>ROUND(E225/D225,2)</f>
        <v>1.04</v>
      </c>
      <c r="H225" s="9" t="s">
        <v>8217</v>
      </c>
      <c r="I225" t="s">
        <v>8222</v>
      </c>
      <c r="J225" t="s">
        <v>8244</v>
      </c>
      <c r="K225" s="20" t="e">
        <f>(((I225/60)/60)/24)+DATE(1970,1,1)</f>
        <v>#VALUE!</v>
      </c>
      <c r="L225" s="20" t="e">
        <f>(((J225/60)/60)/24)+DATE(1970,1,1)</f>
        <v>#VALUE!</v>
      </c>
      <c r="M225" s="22" t="e">
        <f>K225-L225</f>
        <v>#VALUE!</v>
      </c>
      <c r="N225" t="b">
        <v>0</v>
      </c>
      <c r="O225">
        <v>44</v>
      </c>
      <c r="P225" t="b">
        <v>1</v>
      </c>
      <c r="Q225" t="s">
        <v>8266</v>
      </c>
      <c r="R225" s="15" t="s">
        <v>8313</v>
      </c>
      <c r="S225" s="15" t="s">
        <v>8314</v>
      </c>
    </row>
    <row r="226" spans="1:19" ht="45" x14ac:dyDescent="0.25">
      <c r="A226">
        <v>3415</v>
      </c>
      <c r="B226" s="3" t="s">
        <v>3414</v>
      </c>
      <c r="C226" s="3" t="s">
        <v>7524</v>
      </c>
      <c r="D226" s="6">
        <v>200</v>
      </c>
      <c r="E226" s="8">
        <v>200</v>
      </c>
      <c r="F226" s="13">
        <f>IFERROR(ROUND(E226/Q226,2),0)</f>
        <v>0</v>
      </c>
      <c r="G226" s="10">
        <f>ROUND(E226/D226,2)</f>
        <v>1</v>
      </c>
      <c r="H226" s="9" t="s">
        <v>8217</v>
      </c>
      <c r="I226" t="s">
        <v>8222</v>
      </c>
      <c r="J226" t="s">
        <v>8244</v>
      </c>
      <c r="K226" s="20" t="e">
        <f>(((I226/60)/60)/24)+DATE(1970,1,1)</f>
        <v>#VALUE!</v>
      </c>
      <c r="L226" s="20" t="e">
        <f>(((J226/60)/60)/24)+DATE(1970,1,1)</f>
        <v>#VALUE!</v>
      </c>
      <c r="M226" s="22" t="e">
        <f>K226-L226</f>
        <v>#VALUE!</v>
      </c>
      <c r="N226" t="b">
        <v>0</v>
      </c>
      <c r="O226">
        <v>9</v>
      </c>
      <c r="P226" t="b">
        <v>1</v>
      </c>
      <c r="Q226" t="s">
        <v>8266</v>
      </c>
      <c r="R226" s="15" t="s">
        <v>8313</v>
      </c>
      <c r="S226" s="15" t="s">
        <v>8314</v>
      </c>
    </row>
    <row r="227" spans="1:19" ht="45" x14ac:dyDescent="0.25">
      <c r="A227">
        <v>3417</v>
      </c>
      <c r="B227" s="3" t="s">
        <v>3416</v>
      </c>
      <c r="C227" s="3" t="s">
        <v>7526</v>
      </c>
      <c r="D227" s="6">
        <v>1700</v>
      </c>
      <c r="E227" s="8">
        <v>1700.01</v>
      </c>
      <c r="F227" s="13">
        <f>IFERROR(ROUND(E227/Q227,2),0)</f>
        <v>0</v>
      </c>
      <c r="G227" s="10">
        <f>ROUND(E227/D227,2)</f>
        <v>1</v>
      </c>
      <c r="H227" s="9" t="s">
        <v>8217</v>
      </c>
      <c r="I227" t="s">
        <v>8222</v>
      </c>
      <c r="J227" t="s">
        <v>8244</v>
      </c>
      <c r="K227" s="20" t="e">
        <f>(((I227/60)/60)/24)+DATE(1970,1,1)</f>
        <v>#VALUE!</v>
      </c>
      <c r="L227" s="20" t="e">
        <f>(((J227/60)/60)/24)+DATE(1970,1,1)</f>
        <v>#VALUE!</v>
      </c>
      <c r="M227" s="22" t="e">
        <f>K227-L227</f>
        <v>#VALUE!</v>
      </c>
      <c r="N227" t="b">
        <v>0</v>
      </c>
      <c r="O227">
        <v>45</v>
      </c>
      <c r="P227" t="b">
        <v>1</v>
      </c>
      <c r="Q227" t="s">
        <v>8266</v>
      </c>
      <c r="R227" s="15" t="s">
        <v>8313</v>
      </c>
      <c r="S227" s="15" t="s">
        <v>8314</v>
      </c>
    </row>
    <row r="228" spans="1:19" ht="60" x14ac:dyDescent="0.25">
      <c r="A228">
        <v>3418</v>
      </c>
      <c r="B228" s="3" t="s">
        <v>3417</v>
      </c>
      <c r="C228" s="3" t="s">
        <v>7527</v>
      </c>
      <c r="D228" s="6">
        <v>4000</v>
      </c>
      <c r="E228" s="8">
        <v>4035</v>
      </c>
      <c r="F228" s="13">
        <f>IFERROR(ROUND(E228/Q228,2),0)</f>
        <v>0</v>
      </c>
      <c r="G228" s="10">
        <f>ROUND(E228/D228,2)</f>
        <v>1.01</v>
      </c>
      <c r="H228" s="9" t="s">
        <v>8217</v>
      </c>
      <c r="I228" t="s">
        <v>8222</v>
      </c>
      <c r="J228" t="s">
        <v>8244</v>
      </c>
      <c r="K228" s="20" t="e">
        <f>(((I228/60)/60)/24)+DATE(1970,1,1)</f>
        <v>#VALUE!</v>
      </c>
      <c r="L228" s="20" t="e">
        <f>(((J228/60)/60)/24)+DATE(1970,1,1)</f>
        <v>#VALUE!</v>
      </c>
      <c r="M228" s="22" t="e">
        <f>K228-L228</f>
        <v>#VALUE!</v>
      </c>
      <c r="N228" t="b">
        <v>0</v>
      </c>
      <c r="O228">
        <v>56</v>
      </c>
      <c r="P228" t="b">
        <v>1</v>
      </c>
      <c r="Q228" t="s">
        <v>8266</v>
      </c>
      <c r="R228" s="15" t="s">
        <v>8313</v>
      </c>
      <c r="S228" s="15" t="s">
        <v>8314</v>
      </c>
    </row>
    <row r="229" spans="1:19" ht="45" x14ac:dyDescent="0.25">
      <c r="A229">
        <v>3421</v>
      </c>
      <c r="B229" s="3" t="s">
        <v>3420</v>
      </c>
      <c r="C229" s="3" t="s">
        <v>7530</v>
      </c>
      <c r="D229" s="6">
        <v>10000</v>
      </c>
      <c r="E229" s="8">
        <v>10115</v>
      </c>
      <c r="F229" s="13">
        <f>IFERROR(ROUND(E229/Q229,2),0)</f>
        <v>0</v>
      </c>
      <c r="G229" s="10">
        <f>ROUND(E229/D229,2)</f>
        <v>1.01</v>
      </c>
      <c r="H229" s="9" t="s">
        <v>8217</v>
      </c>
      <c r="I229" t="s">
        <v>8222</v>
      </c>
      <c r="J229" t="s">
        <v>8244</v>
      </c>
      <c r="K229" s="20" t="e">
        <f>(((I229/60)/60)/24)+DATE(1970,1,1)</f>
        <v>#VALUE!</v>
      </c>
      <c r="L229" s="20" t="e">
        <f>(((J229/60)/60)/24)+DATE(1970,1,1)</f>
        <v>#VALUE!</v>
      </c>
      <c r="M229" s="22" t="e">
        <f>K229-L229</f>
        <v>#VALUE!</v>
      </c>
      <c r="N229" t="b">
        <v>0</v>
      </c>
      <c r="O229">
        <v>98</v>
      </c>
      <c r="P229" t="b">
        <v>1</v>
      </c>
      <c r="Q229" t="s">
        <v>8266</v>
      </c>
      <c r="R229" s="15" t="s">
        <v>8313</v>
      </c>
      <c r="S229" s="15" t="s">
        <v>8314</v>
      </c>
    </row>
    <row r="230" spans="1:19" ht="45" x14ac:dyDescent="0.25">
      <c r="A230">
        <v>3423</v>
      </c>
      <c r="B230" s="3" t="s">
        <v>3422</v>
      </c>
      <c r="C230" s="3" t="s">
        <v>7532</v>
      </c>
      <c r="D230" s="6">
        <v>250</v>
      </c>
      <c r="E230" s="8">
        <v>350</v>
      </c>
      <c r="F230" s="13">
        <f>IFERROR(ROUND(E230/Q230,2),0)</f>
        <v>0</v>
      </c>
      <c r="G230" s="10">
        <f>ROUND(E230/D230,2)</f>
        <v>1.4</v>
      </c>
      <c r="H230" s="9" t="s">
        <v>8217</v>
      </c>
      <c r="I230" t="s">
        <v>8222</v>
      </c>
      <c r="J230" t="s">
        <v>8244</v>
      </c>
      <c r="K230" s="20" t="e">
        <f>(((I230/60)/60)/24)+DATE(1970,1,1)</f>
        <v>#VALUE!</v>
      </c>
      <c r="L230" s="20" t="e">
        <f>(((J230/60)/60)/24)+DATE(1970,1,1)</f>
        <v>#VALUE!</v>
      </c>
      <c r="M230" s="22" t="e">
        <f>K230-L230</f>
        <v>#VALUE!</v>
      </c>
      <c r="N230" t="b">
        <v>0</v>
      </c>
      <c r="O230">
        <v>10</v>
      </c>
      <c r="P230" t="b">
        <v>1</v>
      </c>
      <c r="Q230" t="s">
        <v>8266</v>
      </c>
      <c r="R230" s="15" t="s">
        <v>8313</v>
      </c>
      <c r="S230" s="15" t="s">
        <v>8314</v>
      </c>
    </row>
    <row r="231" spans="1:19" ht="60" x14ac:dyDescent="0.25">
      <c r="A231">
        <v>3424</v>
      </c>
      <c r="B231" s="3" t="s">
        <v>3423</v>
      </c>
      <c r="C231" s="3" t="s">
        <v>7533</v>
      </c>
      <c r="D231" s="6">
        <v>6000</v>
      </c>
      <c r="E231" s="8">
        <v>6215</v>
      </c>
      <c r="F231" s="13">
        <f>IFERROR(ROUND(E231/Q231,2),0)</f>
        <v>0</v>
      </c>
      <c r="G231" s="10">
        <f>ROUND(E231/D231,2)</f>
        <v>1.04</v>
      </c>
      <c r="H231" s="9" t="s">
        <v>8217</v>
      </c>
      <c r="I231" t="s">
        <v>8222</v>
      </c>
      <c r="J231" t="s">
        <v>8244</v>
      </c>
      <c r="K231" s="20" t="e">
        <f>(((I231/60)/60)/24)+DATE(1970,1,1)</f>
        <v>#VALUE!</v>
      </c>
      <c r="L231" s="20" t="e">
        <f>(((J231/60)/60)/24)+DATE(1970,1,1)</f>
        <v>#VALUE!</v>
      </c>
      <c r="M231" s="22" t="e">
        <f>K231-L231</f>
        <v>#VALUE!</v>
      </c>
      <c r="N231" t="b">
        <v>0</v>
      </c>
      <c r="O231">
        <v>76</v>
      </c>
      <c r="P231" t="b">
        <v>1</v>
      </c>
      <c r="Q231" t="s">
        <v>8266</v>
      </c>
      <c r="R231" s="15" t="s">
        <v>8313</v>
      </c>
      <c r="S231" s="15" t="s">
        <v>8314</v>
      </c>
    </row>
    <row r="232" spans="1:19" ht="60" x14ac:dyDescent="0.25">
      <c r="A232">
        <v>3425</v>
      </c>
      <c r="B232" s="3" t="s">
        <v>3424</v>
      </c>
      <c r="C232" s="3" t="s">
        <v>7534</v>
      </c>
      <c r="D232" s="6">
        <v>30000</v>
      </c>
      <c r="E232" s="8">
        <v>30891.1</v>
      </c>
      <c r="F232" s="13">
        <f>IFERROR(ROUND(E232/Q232,2),0)</f>
        <v>0</v>
      </c>
      <c r="G232" s="10">
        <f>ROUND(E232/D232,2)</f>
        <v>1.03</v>
      </c>
      <c r="H232" s="9" t="s">
        <v>8217</v>
      </c>
      <c r="I232" t="s">
        <v>8222</v>
      </c>
      <c r="J232" t="s">
        <v>8244</v>
      </c>
      <c r="K232" s="20" t="e">
        <f>(((I232/60)/60)/24)+DATE(1970,1,1)</f>
        <v>#VALUE!</v>
      </c>
      <c r="L232" s="20" t="e">
        <f>(((J232/60)/60)/24)+DATE(1970,1,1)</f>
        <v>#VALUE!</v>
      </c>
      <c r="M232" s="22" t="e">
        <f>K232-L232</f>
        <v>#VALUE!</v>
      </c>
      <c r="N232" t="b">
        <v>0</v>
      </c>
      <c r="O232">
        <v>104</v>
      </c>
      <c r="P232" t="b">
        <v>1</v>
      </c>
      <c r="Q232" t="s">
        <v>8266</v>
      </c>
      <c r="R232" s="15" t="s">
        <v>8313</v>
      </c>
      <c r="S232" s="15" t="s">
        <v>8314</v>
      </c>
    </row>
    <row r="233" spans="1:19" ht="45" x14ac:dyDescent="0.25">
      <c r="A233">
        <v>3426</v>
      </c>
      <c r="B233" s="3" t="s">
        <v>3425</v>
      </c>
      <c r="C233" s="3" t="s">
        <v>7535</v>
      </c>
      <c r="D233" s="6">
        <v>3750</v>
      </c>
      <c r="E233" s="8">
        <v>4055</v>
      </c>
      <c r="F233" s="13">
        <f>IFERROR(ROUND(E233/Q233,2),0)</f>
        <v>0</v>
      </c>
      <c r="G233" s="10">
        <f>ROUND(E233/D233,2)</f>
        <v>1.08</v>
      </c>
      <c r="H233" s="9" t="s">
        <v>8217</v>
      </c>
      <c r="I233" t="s">
        <v>8222</v>
      </c>
      <c r="J233" t="s">
        <v>8244</v>
      </c>
      <c r="K233" s="20" t="e">
        <f>(((I233/60)/60)/24)+DATE(1970,1,1)</f>
        <v>#VALUE!</v>
      </c>
      <c r="L233" s="20" t="e">
        <f>(((J233/60)/60)/24)+DATE(1970,1,1)</f>
        <v>#VALUE!</v>
      </c>
      <c r="M233" s="22" t="e">
        <f>K233-L233</f>
        <v>#VALUE!</v>
      </c>
      <c r="N233" t="b">
        <v>0</v>
      </c>
      <c r="O233">
        <v>87</v>
      </c>
      <c r="P233" t="b">
        <v>1</v>
      </c>
      <c r="Q233" t="s">
        <v>8266</v>
      </c>
      <c r="R233" s="15" t="s">
        <v>8313</v>
      </c>
      <c r="S233" s="15" t="s">
        <v>8314</v>
      </c>
    </row>
    <row r="234" spans="1:19" ht="45" x14ac:dyDescent="0.25">
      <c r="A234">
        <v>3431</v>
      </c>
      <c r="B234" s="3" t="s">
        <v>3430</v>
      </c>
      <c r="C234" s="3" t="s">
        <v>7540</v>
      </c>
      <c r="D234" s="6">
        <v>2000</v>
      </c>
      <c r="E234" s="8">
        <v>2000</v>
      </c>
      <c r="F234" s="13">
        <f>IFERROR(ROUND(E234/Q234,2),0)</f>
        <v>0</v>
      </c>
      <c r="G234" s="10">
        <f>ROUND(E234/D234,2)</f>
        <v>1</v>
      </c>
      <c r="H234" s="9" t="s">
        <v>8217</v>
      </c>
      <c r="I234" t="s">
        <v>8222</v>
      </c>
      <c r="J234" t="s">
        <v>8244</v>
      </c>
      <c r="K234" s="20" t="e">
        <f>(((I234/60)/60)/24)+DATE(1970,1,1)</f>
        <v>#VALUE!</v>
      </c>
      <c r="L234" s="20" t="e">
        <f>(((J234/60)/60)/24)+DATE(1970,1,1)</f>
        <v>#VALUE!</v>
      </c>
      <c r="M234" s="22" t="e">
        <f>K234-L234</f>
        <v>#VALUE!</v>
      </c>
      <c r="N234" t="b">
        <v>0</v>
      </c>
      <c r="O234">
        <v>21</v>
      </c>
      <c r="P234" t="b">
        <v>1</v>
      </c>
      <c r="Q234" t="s">
        <v>8266</v>
      </c>
      <c r="R234" s="15" t="s">
        <v>8313</v>
      </c>
      <c r="S234" s="15" t="s">
        <v>8314</v>
      </c>
    </row>
    <row r="235" spans="1:19" ht="45" x14ac:dyDescent="0.25">
      <c r="A235">
        <v>3432</v>
      </c>
      <c r="B235" s="3" t="s">
        <v>3431</v>
      </c>
      <c r="C235" s="3" t="s">
        <v>7541</v>
      </c>
      <c r="D235" s="6">
        <v>2000</v>
      </c>
      <c r="E235" s="8">
        <v>2193</v>
      </c>
      <c r="F235" s="13">
        <f>IFERROR(ROUND(E235/Q235,2),0)</f>
        <v>0</v>
      </c>
      <c r="G235" s="10">
        <f>ROUND(E235/D235,2)</f>
        <v>1.1000000000000001</v>
      </c>
      <c r="H235" s="9" t="s">
        <v>8217</v>
      </c>
      <c r="I235" t="s">
        <v>8222</v>
      </c>
      <c r="J235" t="s">
        <v>8244</v>
      </c>
      <c r="K235" s="20" t="e">
        <f>(((I235/60)/60)/24)+DATE(1970,1,1)</f>
        <v>#VALUE!</v>
      </c>
      <c r="L235" s="20" t="e">
        <f>(((J235/60)/60)/24)+DATE(1970,1,1)</f>
        <v>#VALUE!</v>
      </c>
      <c r="M235" s="22" t="e">
        <f>K235-L235</f>
        <v>#VALUE!</v>
      </c>
      <c r="N235" t="b">
        <v>0</v>
      </c>
      <c r="O235">
        <v>42</v>
      </c>
      <c r="P235" t="b">
        <v>1</v>
      </c>
      <c r="Q235" t="s">
        <v>8266</v>
      </c>
      <c r="R235" s="15" t="s">
        <v>8313</v>
      </c>
      <c r="S235" s="15" t="s">
        <v>8314</v>
      </c>
    </row>
    <row r="236" spans="1:19" ht="45" x14ac:dyDescent="0.25">
      <c r="A236">
        <v>3433</v>
      </c>
      <c r="B236" s="3" t="s">
        <v>3432</v>
      </c>
      <c r="C236" s="3" t="s">
        <v>7542</v>
      </c>
      <c r="D236" s="6">
        <v>9500</v>
      </c>
      <c r="E236" s="8">
        <v>9525</v>
      </c>
      <c r="F236" s="13">
        <f>IFERROR(ROUND(E236/Q236,2),0)</f>
        <v>0</v>
      </c>
      <c r="G236" s="10">
        <f>ROUND(E236/D236,2)</f>
        <v>1</v>
      </c>
      <c r="H236" s="9" t="s">
        <v>8217</v>
      </c>
      <c r="I236" t="s">
        <v>8222</v>
      </c>
      <c r="J236" t="s">
        <v>8244</v>
      </c>
      <c r="K236" s="20" t="e">
        <f>(((I236/60)/60)/24)+DATE(1970,1,1)</f>
        <v>#VALUE!</v>
      </c>
      <c r="L236" s="20" t="e">
        <f>(((J236/60)/60)/24)+DATE(1970,1,1)</f>
        <v>#VALUE!</v>
      </c>
      <c r="M236" s="22" t="e">
        <f>K236-L236</f>
        <v>#VALUE!</v>
      </c>
      <c r="N236" t="b">
        <v>0</v>
      </c>
      <c r="O236">
        <v>71</v>
      </c>
      <c r="P236" t="b">
        <v>1</v>
      </c>
      <c r="Q236" t="s">
        <v>8266</v>
      </c>
      <c r="R236" s="15" t="s">
        <v>8313</v>
      </c>
      <c r="S236" s="15" t="s">
        <v>8314</v>
      </c>
    </row>
    <row r="237" spans="1:19" ht="60" x14ac:dyDescent="0.25">
      <c r="A237">
        <v>3434</v>
      </c>
      <c r="B237" s="3" t="s">
        <v>3433</v>
      </c>
      <c r="C237" s="3" t="s">
        <v>7543</v>
      </c>
      <c r="D237" s="6">
        <v>10000</v>
      </c>
      <c r="E237" s="8">
        <v>10555</v>
      </c>
      <c r="F237" s="13">
        <f>IFERROR(ROUND(E237/Q237,2),0)</f>
        <v>0</v>
      </c>
      <c r="G237" s="10">
        <f>ROUND(E237/D237,2)</f>
        <v>1.06</v>
      </c>
      <c r="H237" s="9" t="s">
        <v>8217</v>
      </c>
      <c r="I237" t="s">
        <v>8222</v>
      </c>
      <c r="J237" t="s">
        <v>8244</v>
      </c>
      <c r="K237" s="20" t="e">
        <f>(((I237/60)/60)/24)+DATE(1970,1,1)</f>
        <v>#VALUE!</v>
      </c>
      <c r="L237" s="20" t="e">
        <f>(((J237/60)/60)/24)+DATE(1970,1,1)</f>
        <v>#VALUE!</v>
      </c>
      <c r="M237" s="22" t="e">
        <f>K237-L237</f>
        <v>#VALUE!</v>
      </c>
      <c r="N237" t="b">
        <v>0</v>
      </c>
      <c r="O237">
        <v>168</v>
      </c>
      <c r="P237" t="b">
        <v>1</v>
      </c>
      <c r="Q237" t="s">
        <v>8266</v>
      </c>
      <c r="R237" s="15" t="s">
        <v>8313</v>
      </c>
      <c r="S237" s="15" t="s">
        <v>8314</v>
      </c>
    </row>
    <row r="238" spans="1:19" ht="60" x14ac:dyDescent="0.25">
      <c r="A238">
        <v>3435</v>
      </c>
      <c r="B238" s="3" t="s">
        <v>3434</v>
      </c>
      <c r="C238" s="3" t="s">
        <v>7544</v>
      </c>
      <c r="D238" s="6">
        <v>1000</v>
      </c>
      <c r="E238" s="8">
        <v>1120</v>
      </c>
      <c r="F238" s="13">
        <f>IFERROR(ROUND(E238/Q238,2),0)</f>
        <v>0</v>
      </c>
      <c r="G238" s="10">
        <f>ROUND(E238/D238,2)</f>
        <v>1.1200000000000001</v>
      </c>
      <c r="H238" s="9" t="s">
        <v>8217</v>
      </c>
      <c r="I238" t="s">
        <v>8222</v>
      </c>
      <c r="J238" t="s">
        <v>8244</v>
      </c>
      <c r="K238" s="20" t="e">
        <f>(((I238/60)/60)/24)+DATE(1970,1,1)</f>
        <v>#VALUE!</v>
      </c>
      <c r="L238" s="20" t="e">
        <f>(((J238/60)/60)/24)+DATE(1970,1,1)</f>
        <v>#VALUE!</v>
      </c>
      <c r="M238" s="22" t="e">
        <f>K238-L238</f>
        <v>#VALUE!</v>
      </c>
      <c r="N238" t="b">
        <v>0</v>
      </c>
      <c r="O238">
        <v>19</v>
      </c>
      <c r="P238" t="b">
        <v>1</v>
      </c>
      <c r="Q238" t="s">
        <v>8266</v>
      </c>
      <c r="R238" s="15" t="s">
        <v>8313</v>
      </c>
      <c r="S238" s="15" t="s">
        <v>8314</v>
      </c>
    </row>
    <row r="239" spans="1:19" ht="60" x14ac:dyDescent="0.25">
      <c r="A239">
        <v>3436</v>
      </c>
      <c r="B239" s="3" t="s">
        <v>3435</v>
      </c>
      <c r="C239" s="3" t="s">
        <v>7545</v>
      </c>
      <c r="D239" s="6">
        <v>5000</v>
      </c>
      <c r="E239" s="8">
        <v>5295</v>
      </c>
      <c r="F239" s="13">
        <f>IFERROR(ROUND(E239/Q239,2),0)</f>
        <v>0</v>
      </c>
      <c r="G239" s="10">
        <f>ROUND(E239/D239,2)</f>
        <v>1.06</v>
      </c>
      <c r="H239" s="9" t="s">
        <v>8217</v>
      </c>
      <c r="I239" t="s">
        <v>8222</v>
      </c>
      <c r="J239" t="s">
        <v>8244</v>
      </c>
      <c r="K239" s="20" t="e">
        <f>(((I239/60)/60)/24)+DATE(1970,1,1)</f>
        <v>#VALUE!</v>
      </c>
      <c r="L239" s="20" t="e">
        <f>(((J239/60)/60)/24)+DATE(1970,1,1)</f>
        <v>#VALUE!</v>
      </c>
      <c r="M239" s="22" t="e">
        <f>K239-L239</f>
        <v>#VALUE!</v>
      </c>
      <c r="N239" t="b">
        <v>0</v>
      </c>
      <c r="O239">
        <v>37</v>
      </c>
      <c r="P239" t="b">
        <v>1</v>
      </c>
      <c r="Q239" t="s">
        <v>8266</v>
      </c>
      <c r="R239" s="15" t="s">
        <v>8313</v>
      </c>
      <c r="S239" s="15" t="s">
        <v>8314</v>
      </c>
    </row>
    <row r="240" spans="1:19" ht="60" x14ac:dyDescent="0.25">
      <c r="A240">
        <v>3437</v>
      </c>
      <c r="B240" s="3" t="s">
        <v>3436</v>
      </c>
      <c r="C240" s="3" t="s">
        <v>7546</v>
      </c>
      <c r="D240" s="6">
        <v>3000</v>
      </c>
      <c r="E240" s="8">
        <v>3030</v>
      </c>
      <c r="F240" s="13">
        <f>IFERROR(ROUND(E240/Q240,2),0)</f>
        <v>0</v>
      </c>
      <c r="G240" s="10">
        <f>ROUND(E240/D240,2)</f>
        <v>1.01</v>
      </c>
      <c r="H240" s="9" t="s">
        <v>8217</v>
      </c>
      <c r="I240" t="s">
        <v>8222</v>
      </c>
      <c r="J240" t="s">
        <v>8244</v>
      </c>
      <c r="K240" s="20" t="e">
        <f>(((I240/60)/60)/24)+DATE(1970,1,1)</f>
        <v>#VALUE!</v>
      </c>
      <c r="L240" s="20" t="e">
        <f>(((J240/60)/60)/24)+DATE(1970,1,1)</f>
        <v>#VALUE!</v>
      </c>
      <c r="M240" s="22" t="e">
        <f>K240-L240</f>
        <v>#VALUE!</v>
      </c>
      <c r="N240" t="b">
        <v>0</v>
      </c>
      <c r="O240">
        <v>36</v>
      </c>
      <c r="P240" t="b">
        <v>1</v>
      </c>
      <c r="Q240" t="s">
        <v>8266</v>
      </c>
      <c r="R240" s="15" t="s">
        <v>8313</v>
      </c>
      <c r="S240" s="15" t="s">
        <v>8314</v>
      </c>
    </row>
    <row r="241" spans="1:19" ht="30" x14ac:dyDescent="0.25">
      <c r="A241">
        <v>3439</v>
      </c>
      <c r="B241" s="3" t="s">
        <v>3438</v>
      </c>
      <c r="C241" s="3" t="s">
        <v>7548</v>
      </c>
      <c r="D241" s="6">
        <v>1200</v>
      </c>
      <c r="E241" s="8">
        <v>1616.14</v>
      </c>
      <c r="F241" s="13">
        <f>IFERROR(ROUND(E241/Q241,2),0)</f>
        <v>0</v>
      </c>
      <c r="G241" s="10">
        <f>ROUND(E241/D241,2)</f>
        <v>1.35</v>
      </c>
      <c r="H241" s="9" t="s">
        <v>8217</v>
      </c>
      <c r="I241" t="s">
        <v>8222</v>
      </c>
      <c r="J241" t="s">
        <v>8244</v>
      </c>
      <c r="K241" s="20" t="e">
        <f>(((I241/60)/60)/24)+DATE(1970,1,1)</f>
        <v>#VALUE!</v>
      </c>
      <c r="L241" s="20" t="e">
        <f>(((J241/60)/60)/24)+DATE(1970,1,1)</f>
        <v>#VALUE!</v>
      </c>
      <c r="M241" s="22" t="e">
        <f>K241-L241</f>
        <v>#VALUE!</v>
      </c>
      <c r="N241" t="b">
        <v>0</v>
      </c>
      <c r="O241">
        <v>18</v>
      </c>
      <c r="P241" t="b">
        <v>1</v>
      </c>
      <c r="Q241" t="s">
        <v>8266</v>
      </c>
      <c r="R241" s="15" t="s">
        <v>8313</v>
      </c>
      <c r="S241" s="15" t="s">
        <v>8314</v>
      </c>
    </row>
    <row r="242" spans="1:19" ht="60" x14ac:dyDescent="0.25">
      <c r="A242">
        <v>3440</v>
      </c>
      <c r="B242" s="3" t="s">
        <v>3439</v>
      </c>
      <c r="C242" s="3" t="s">
        <v>7549</v>
      </c>
      <c r="D242" s="6">
        <v>5000</v>
      </c>
      <c r="E242" s="8">
        <v>5260.92</v>
      </c>
      <c r="F242" s="13">
        <f>IFERROR(ROUND(E242/Q242,2),0)</f>
        <v>0</v>
      </c>
      <c r="G242" s="10">
        <f>ROUND(E242/D242,2)</f>
        <v>1.05</v>
      </c>
      <c r="H242" s="9" t="s">
        <v>8217</v>
      </c>
      <c r="I242" t="s">
        <v>8222</v>
      </c>
      <c r="J242" t="s">
        <v>8244</v>
      </c>
      <c r="K242" s="20" t="e">
        <f>(((I242/60)/60)/24)+DATE(1970,1,1)</f>
        <v>#VALUE!</v>
      </c>
      <c r="L242" s="20" t="e">
        <f>(((J242/60)/60)/24)+DATE(1970,1,1)</f>
        <v>#VALUE!</v>
      </c>
      <c r="M242" s="22" t="e">
        <f>K242-L242</f>
        <v>#VALUE!</v>
      </c>
      <c r="N242" t="b">
        <v>0</v>
      </c>
      <c r="O242">
        <v>82</v>
      </c>
      <c r="P242" t="b">
        <v>1</v>
      </c>
      <c r="Q242" t="s">
        <v>8266</v>
      </c>
      <c r="R242" s="15" t="s">
        <v>8313</v>
      </c>
      <c r="S242" s="15" t="s">
        <v>8314</v>
      </c>
    </row>
    <row r="243" spans="1:19" ht="60" x14ac:dyDescent="0.25">
      <c r="A243">
        <v>3441</v>
      </c>
      <c r="B243" s="3" t="s">
        <v>3440</v>
      </c>
      <c r="C243" s="3" t="s">
        <v>7550</v>
      </c>
      <c r="D243" s="6">
        <v>2500</v>
      </c>
      <c r="E243" s="8">
        <v>2565</v>
      </c>
      <c r="F243" s="13">
        <f>IFERROR(ROUND(E243/Q243,2),0)</f>
        <v>0</v>
      </c>
      <c r="G243" s="10">
        <f>ROUND(E243/D243,2)</f>
        <v>1.03</v>
      </c>
      <c r="H243" s="9" t="s">
        <v>8217</v>
      </c>
      <c r="I243" t="s">
        <v>8222</v>
      </c>
      <c r="J243" t="s">
        <v>8244</v>
      </c>
      <c r="K243" s="20" t="e">
        <f>(((I243/60)/60)/24)+DATE(1970,1,1)</f>
        <v>#VALUE!</v>
      </c>
      <c r="L243" s="20" t="e">
        <f>(((J243/60)/60)/24)+DATE(1970,1,1)</f>
        <v>#VALUE!</v>
      </c>
      <c r="M243" s="22" t="e">
        <f>K243-L243</f>
        <v>#VALUE!</v>
      </c>
      <c r="N243" t="b">
        <v>0</v>
      </c>
      <c r="O243">
        <v>43</v>
      </c>
      <c r="P243" t="b">
        <v>1</v>
      </c>
      <c r="Q243" t="s">
        <v>8266</v>
      </c>
      <c r="R243" s="15" t="s">
        <v>8313</v>
      </c>
      <c r="S243" s="15" t="s">
        <v>8314</v>
      </c>
    </row>
    <row r="244" spans="1:19" ht="60" x14ac:dyDescent="0.25">
      <c r="A244">
        <v>3442</v>
      </c>
      <c r="B244" s="3" t="s">
        <v>3441</v>
      </c>
      <c r="C244" s="3" t="s">
        <v>7551</v>
      </c>
      <c r="D244" s="6">
        <v>250</v>
      </c>
      <c r="E244" s="8">
        <v>250</v>
      </c>
      <c r="F244" s="13">
        <f>IFERROR(ROUND(E244/Q244,2),0)</f>
        <v>0</v>
      </c>
      <c r="G244" s="10">
        <f>ROUND(E244/D244,2)</f>
        <v>1</v>
      </c>
      <c r="H244" s="9" t="s">
        <v>8217</v>
      </c>
      <c r="I244" t="s">
        <v>8222</v>
      </c>
      <c r="J244" t="s">
        <v>8244</v>
      </c>
      <c r="K244" s="20" t="e">
        <f>(((I244/60)/60)/24)+DATE(1970,1,1)</f>
        <v>#VALUE!</v>
      </c>
      <c r="L244" s="20" t="e">
        <f>(((J244/60)/60)/24)+DATE(1970,1,1)</f>
        <v>#VALUE!</v>
      </c>
      <c r="M244" s="22" t="e">
        <f>K244-L244</f>
        <v>#VALUE!</v>
      </c>
      <c r="N244" t="b">
        <v>0</v>
      </c>
      <c r="O244">
        <v>8</v>
      </c>
      <c r="P244" t="b">
        <v>1</v>
      </c>
      <c r="Q244" t="s">
        <v>8266</v>
      </c>
      <c r="R244" s="15" t="s">
        <v>8313</v>
      </c>
      <c r="S244" s="15" t="s">
        <v>8314</v>
      </c>
    </row>
    <row r="245" spans="1:19" ht="60" x14ac:dyDescent="0.25">
      <c r="A245">
        <v>3443</v>
      </c>
      <c r="B245" s="3" t="s">
        <v>3442</v>
      </c>
      <c r="C245" s="3" t="s">
        <v>7552</v>
      </c>
      <c r="D245" s="6">
        <v>1000</v>
      </c>
      <c r="E245" s="8">
        <v>1855</v>
      </c>
      <c r="F245" s="13">
        <f>IFERROR(ROUND(E245/Q245,2),0)</f>
        <v>0</v>
      </c>
      <c r="G245" s="10">
        <f>ROUND(E245/D245,2)</f>
        <v>1.86</v>
      </c>
      <c r="H245" s="9" t="s">
        <v>8217</v>
      </c>
      <c r="I245" t="s">
        <v>8222</v>
      </c>
      <c r="J245" t="s">
        <v>8244</v>
      </c>
      <c r="K245" s="20" t="e">
        <f>(((I245/60)/60)/24)+DATE(1970,1,1)</f>
        <v>#VALUE!</v>
      </c>
      <c r="L245" s="20" t="e">
        <f>(((J245/60)/60)/24)+DATE(1970,1,1)</f>
        <v>#VALUE!</v>
      </c>
      <c r="M245" s="22" t="e">
        <f>K245-L245</f>
        <v>#VALUE!</v>
      </c>
      <c r="N245" t="b">
        <v>0</v>
      </c>
      <c r="O245">
        <v>45</v>
      </c>
      <c r="P245" t="b">
        <v>1</v>
      </c>
      <c r="Q245" t="s">
        <v>8266</v>
      </c>
      <c r="R245" s="15" t="s">
        <v>8313</v>
      </c>
      <c r="S245" s="15" t="s">
        <v>8314</v>
      </c>
    </row>
    <row r="246" spans="1:19" ht="30" x14ac:dyDescent="0.25">
      <c r="A246">
        <v>3447</v>
      </c>
      <c r="B246" s="3" t="s">
        <v>3446</v>
      </c>
      <c r="C246" s="3" t="s">
        <v>7556</v>
      </c>
      <c r="D246" s="6">
        <v>1000</v>
      </c>
      <c r="E246" s="8">
        <v>1078</v>
      </c>
      <c r="F246" s="13">
        <f>IFERROR(ROUND(E246/Q246,2),0)</f>
        <v>0</v>
      </c>
      <c r="G246" s="10">
        <f>ROUND(E246/D246,2)</f>
        <v>1.08</v>
      </c>
      <c r="H246" s="9" t="s">
        <v>8217</v>
      </c>
      <c r="I246" t="s">
        <v>8222</v>
      </c>
      <c r="J246" t="s">
        <v>8244</v>
      </c>
      <c r="K246" s="20" t="e">
        <f>(((I246/60)/60)/24)+DATE(1970,1,1)</f>
        <v>#VALUE!</v>
      </c>
      <c r="L246" s="20" t="e">
        <f>(((J246/60)/60)/24)+DATE(1970,1,1)</f>
        <v>#VALUE!</v>
      </c>
      <c r="M246" s="22" t="e">
        <f>K246-L246</f>
        <v>#VALUE!</v>
      </c>
      <c r="N246" t="b">
        <v>0</v>
      </c>
      <c r="O246">
        <v>14</v>
      </c>
      <c r="P246" t="b">
        <v>1</v>
      </c>
      <c r="Q246" t="s">
        <v>8266</v>
      </c>
      <c r="R246" s="15" t="s">
        <v>8313</v>
      </c>
      <c r="S246" s="15" t="s">
        <v>8314</v>
      </c>
    </row>
    <row r="247" spans="1:19" ht="45" x14ac:dyDescent="0.25">
      <c r="A247">
        <v>3448</v>
      </c>
      <c r="B247" s="3" t="s">
        <v>3447</v>
      </c>
      <c r="C247" s="3" t="s">
        <v>7557</v>
      </c>
      <c r="D247" s="6">
        <v>2100</v>
      </c>
      <c r="E247" s="8">
        <v>2305</v>
      </c>
      <c r="F247" s="13">
        <f>IFERROR(ROUND(E247/Q247,2),0)</f>
        <v>0</v>
      </c>
      <c r="G247" s="10">
        <f>ROUND(E247/D247,2)</f>
        <v>1.1000000000000001</v>
      </c>
      <c r="H247" s="9" t="s">
        <v>8217</v>
      </c>
      <c r="I247" t="s">
        <v>8222</v>
      </c>
      <c r="J247" t="s">
        <v>8244</v>
      </c>
      <c r="K247" s="20" t="e">
        <f>(((I247/60)/60)/24)+DATE(1970,1,1)</f>
        <v>#VALUE!</v>
      </c>
      <c r="L247" s="20" t="e">
        <f>(((J247/60)/60)/24)+DATE(1970,1,1)</f>
        <v>#VALUE!</v>
      </c>
      <c r="M247" s="22" t="e">
        <f>K247-L247</f>
        <v>#VALUE!</v>
      </c>
      <c r="N247" t="b">
        <v>0</v>
      </c>
      <c r="O247">
        <v>45</v>
      </c>
      <c r="P247" t="b">
        <v>1</v>
      </c>
      <c r="Q247" t="s">
        <v>8266</v>
      </c>
      <c r="R247" s="15" t="s">
        <v>8313</v>
      </c>
      <c r="S247" s="15" t="s">
        <v>8314</v>
      </c>
    </row>
    <row r="248" spans="1:19" ht="45" x14ac:dyDescent="0.25">
      <c r="A248">
        <v>3449</v>
      </c>
      <c r="B248" s="3" t="s">
        <v>3448</v>
      </c>
      <c r="C248" s="3" t="s">
        <v>7558</v>
      </c>
      <c r="D248" s="6">
        <v>800</v>
      </c>
      <c r="E248" s="8">
        <v>1365</v>
      </c>
      <c r="F248" s="13">
        <f>IFERROR(ROUND(E248/Q248,2),0)</f>
        <v>0</v>
      </c>
      <c r="G248" s="10">
        <f>ROUND(E248/D248,2)</f>
        <v>1.71</v>
      </c>
      <c r="H248" s="9" t="s">
        <v>8217</v>
      </c>
      <c r="I248" t="s">
        <v>8222</v>
      </c>
      <c r="J248" t="s">
        <v>8244</v>
      </c>
      <c r="K248" s="20" t="e">
        <f>(((I248/60)/60)/24)+DATE(1970,1,1)</f>
        <v>#VALUE!</v>
      </c>
      <c r="L248" s="20" t="e">
        <f>(((J248/60)/60)/24)+DATE(1970,1,1)</f>
        <v>#VALUE!</v>
      </c>
      <c r="M248" s="22" t="e">
        <f>K248-L248</f>
        <v>#VALUE!</v>
      </c>
      <c r="N248" t="b">
        <v>0</v>
      </c>
      <c r="O248">
        <v>20</v>
      </c>
      <c r="P248" t="b">
        <v>1</v>
      </c>
      <c r="Q248" t="s">
        <v>8266</v>
      </c>
      <c r="R248" s="15" t="s">
        <v>8313</v>
      </c>
      <c r="S248" s="15" t="s">
        <v>8314</v>
      </c>
    </row>
    <row r="249" spans="1:19" ht="60" x14ac:dyDescent="0.25">
      <c r="A249">
        <v>3451</v>
      </c>
      <c r="B249" s="3" t="s">
        <v>3450</v>
      </c>
      <c r="C249" s="3" t="s">
        <v>7560</v>
      </c>
      <c r="D249" s="6">
        <v>650</v>
      </c>
      <c r="E249" s="8">
        <v>658</v>
      </c>
      <c r="F249" s="13">
        <f>IFERROR(ROUND(E249/Q249,2),0)</f>
        <v>0</v>
      </c>
      <c r="G249" s="10">
        <f>ROUND(E249/D249,2)</f>
        <v>1.01</v>
      </c>
      <c r="H249" s="9" t="s">
        <v>8217</v>
      </c>
      <c r="I249" t="s">
        <v>8222</v>
      </c>
      <c r="J249" t="s">
        <v>8244</v>
      </c>
      <c r="K249" s="20" t="e">
        <f>(((I249/60)/60)/24)+DATE(1970,1,1)</f>
        <v>#VALUE!</v>
      </c>
      <c r="L249" s="20" t="e">
        <f>(((J249/60)/60)/24)+DATE(1970,1,1)</f>
        <v>#VALUE!</v>
      </c>
      <c r="M249" s="22" t="e">
        <f>K249-L249</f>
        <v>#VALUE!</v>
      </c>
      <c r="N249" t="b">
        <v>0</v>
      </c>
      <c r="O249">
        <v>16</v>
      </c>
      <c r="P249" t="b">
        <v>1</v>
      </c>
      <c r="Q249" t="s">
        <v>8266</v>
      </c>
      <c r="R249" s="15" t="s">
        <v>8313</v>
      </c>
      <c r="S249" s="15" t="s">
        <v>8314</v>
      </c>
    </row>
    <row r="250" spans="1:19" ht="60" x14ac:dyDescent="0.25">
      <c r="A250">
        <v>3452</v>
      </c>
      <c r="B250" s="3" t="s">
        <v>3451</v>
      </c>
      <c r="C250" s="3" t="s">
        <v>7561</v>
      </c>
      <c r="D250" s="6">
        <v>1000</v>
      </c>
      <c r="E250" s="8">
        <v>1532</v>
      </c>
      <c r="F250" s="13">
        <f>IFERROR(ROUND(E250/Q250,2),0)</f>
        <v>0</v>
      </c>
      <c r="G250" s="10">
        <f>ROUND(E250/D250,2)</f>
        <v>1.53</v>
      </c>
      <c r="H250" s="9" t="s">
        <v>8217</v>
      </c>
      <c r="I250" t="s">
        <v>8222</v>
      </c>
      <c r="J250" t="s">
        <v>8244</v>
      </c>
      <c r="K250" s="20" t="e">
        <f>(((I250/60)/60)/24)+DATE(1970,1,1)</f>
        <v>#VALUE!</v>
      </c>
      <c r="L250" s="20" t="e">
        <f>(((J250/60)/60)/24)+DATE(1970,1,1)</f>
        <v>#VALUE!</v>
      </c>
      <c r="M250" s="22" t="e">
        <f>K250-L250</f>
        <v>#VALUE!</v>
      </c>
      <c r="N250" t="b">
        <v>0</v>
      </c>
      <c r="O250">
        <v>37</v>
      </c>
      <c r="P250" t="b">
        <v>1</v>
      </c>
      <c r="Q250" t="s">
        <v>8266</v>
      </c>
      <c r="R250" s="15" t="s">
        <v>8313</v>
      </c>
      <c r="S250" s="15" t="s">
        <v>8314</v>
      </c>
    </row>
    <row r="251" spans="1:19" ht="60" x14ac:dyDescent="0.25">
      <c r="A251">
        <v>3455</v>
      </c>
      <c r="B251" s="3" t="s">
        <v>3454</v>
      </c>
      <c r="C251" s="3" t="s">
        <v>7564</v>
      </c>
      <c r="D251" s="6">
        <v>10000</v>
      </c>
      <c r="E251" s="8">
        <v>10065</v>
      </c>
      <c r="F251" s="13">
        <f>IFERROR(ROUND(E251/Q251,2),0)</f>
        <v>0</v>
      </c>
      <c r="G251" s="10">
        <f>ROUND(E251/D251,2)</f>
        <v>1.01</v>
      </c>
      <c r="H251" s="9" t="s">
        <v>8217</v>
      </c>
      <c r="I251" t="s">
        <v>8222</v>
      </c>
      <c r="J251" t="s">
        <v>8244</v>
      </c>
      <c r="K251" s="20" t="e">
        <f>(((I251/60)/60)/24)+DATE(1970,1,1)</f>
        <v>#VALUE!</v>
      </c>
      <c r="L251" s="20" t="e">
        <f>(((J251/60)/60)/24)+DATE(1970,1,1)</f>
        <v>#VALUE!</v>
      </c>
      <c r="M251" s="22" t="e">
        <f>K251-L251</f>
        <v>#VALUE!</v>
      </c>
      <c r="N251" t="b">
        <v>0</v>
      </c>
      <c r="O251">
        <v>69</v>
      </c>
      <c r="P251" t="b">
        <v>1</v>
      </c>
      <c r="Q251" t="s">
        <v>8266</v>
      </c>
      <c r="R251" s="15" t="s">
        <v>8313</v>
      </c>
      <c r="S251" s="15" t="s">
        <v>8314</v>
      </c>
    </row>
    <row r="252" spans="1:19" ht="60" x14ac:dyDescent="0.25">
      <c r="A252">
        <v>3456</v>
      </c>
      <c r="B252" s="3" t="s">
        <v>3455</v>
      </c>
      <c r="C252" s="3" t="s">
        <v>7565</v>
      </c>
      <c r="D252" s="6">
        <v>3000</v>
      </c>
      <c r="E252" s="8">
        <v>5739</v>
      </c>
      <c r="F252" s="13">
        <f>IFERROR(ROUND(E252/Q252,2),0)</f>
        <v>0</v>
      </c>
      <c r="G252" s="10">
        <f>ROUND(E252/D252,2)</f>
        <v>1.91</v>
      </c>
      <c r="H252" s="9" t="s">
        <v>8217</v>
      </c>
      <c r="I252" t="s">
        <v>8222</v>
      </c>
      <c r="J252" t="s">
        <v>8244</v>
      </c>
      <c r="K252" s="20" t="e">
        <f>(((I252/60)/60)/24)+DATE(1970,1,1)</f>
        <v>#VALUE!</v>
      </c>
      <c r="L252" s="20" t="e">
        <f>(((J252/60)/60)/24)+DATE(1970,1,1)</f>
        <v>#VALUE!</v>
      </c>
      <c r="M252" s="22" t="e">
        <f>K252-L252</f>
        <v>#VALUE!</v>
      </c>
      <c r="N252" t="b">
        <v>0</v>
      </c>
      <c r="O252">
        <v>16</v>
      </c>
      <c r="P252" t="b">
        <v>1</v>
      </c>
      <c r="Q252" t="s">
        <v>8266</v>
      </c>
      <c r="R252" s="15" t="s">
        <v>8313</v>
      </c>
      <c r="S252" s="15" t="s">
        <v>8314</v>
      </c>
    </row>
    <row r="253" spans="1:19" ht="30" x14ac:dyDescent="0.25">
      <c r="A253">
        <v>3457</v>
      </c>
      <c r="B253" s="3" t="s">
        <v>3456</v>
      </c>
      <c r="C253" s="3" t="s">
        <v>7566</v>
      </c>
      <c r="D253" s="6">
        <v>2000</v>
      </c>
      <c r="E253" s="8">
        <v>2804</v>
      </c>
      <c r="F253" s="13">
        <f>IFERROR(ROUND(E253/Q253,2),0)</f>
        <v>0</v>
      </c>
      <c r="G253" s="10">
        <f>ROUND(E253/D253,2)</f>
        <v>1.4</v>
      </c>
      <c r="H253" s="9" t="s">
        <v>8217</v>
      </c>
      <c r="I253" t="s">
        <v>8222</v>
      </c>
      <c r="J253" t="s">
        <v>8244</v>
      </c>
      <c r="K253" s="20" t="e">
        <f>(((I253/60)/60)/24)+DATE(1970,1,1)</f>
        <v>#VALUE!</v>
      </c>
      <c r="L253" s="20" t="e">
        <f>(((J253/60)/60)/24)+DATE(1970,1,1)</f>
        <v>#VALUE!</v>
      </c>
      <c r="M253" s="22" t="e">
        <f>K253-L253</f>
        <v>#VALUE!</v>
      </c>
      <c r="N253" t="b">
        <v>0</v>
      </c>
      <c r="O253">
        <v>55</v>
      </c>
      <c r="P253" t="b">
        <v>1</v>
      </c>
      <c r="Q253" t="s">
        <v>8266</v>
      </c>
      <c r="R253" s="15" t="s">
        <v>8313</v>
      </c>
      <c r="S253" s="15" t="s">
        <v>8314</v>
      </c>
    </row>
    <row r="254" spans="1:19" ht="60" x14ac:dyDescent="0.25">
      <c r="A254">
        <v>3458</v>
      </c>
      <c r="B254" s="3" t="s">
        <v>3457</v>
      </c>
      <c r="C254" s="3" t="s">
        <v>7567</v>
      </c>
      <c r="D254" s="6">
        <v>978</v>
      </c>
      <c r="E254" s="8">
        <v>1216</v>
      </c>
      <c r="F254" s="13">
        <f>IFERROR(ROUND(E254/Q254,2),0)</f>
        <v>0</v>
      </c>
      <c r="G254" s="10">
        <f>ROUND(E254/D254,2)</f>
        <v>1.24</v>
      </c>
      <c r="H254" s="9" t="s">
        <v>8217</v>
      </c>
      <c r="I254" t="s">
        <v>8222</v>
      </c>
      <c r="J254" t="s">
        <v>8244</v>
      </c>
      <c r="K254" s="20" t="e">
        <f>(((I254/60)/60)/24)+DATE(1970,1,1)</f>
        <v>#VALUE!</v>
      </c>
      <c r="L254" s="20" t="e">
        <f>(((J254/60)/60)/24)+DATE(1970,1,1)</f>
        <v>#VALUE!</v>
      </c>
      <c r="M254" s="22" t="e">
        <f>K254-L254</f>
        <v>#VALUE!</v>
      </c>
      <c r="N254" t="b">
        <v>0</v>
      </c>
      <c r="O254">
        <v>27</v>
      </c>
      <c r="P254" t="b">
        <v>1</v>
      </c>
      <c r="Q254" t="s">
        <v>8266</v>
      </c>
      <c r="R254" s="15" t="s">
        <v>8313</v>
      </c>
      <c r="S254" s="15" t="s">
        <v>8314</v>
      </c>
    </row>
    <row r="255" spans="1:19" ht="60" x14ac:dyDescent="0.25">
      <c r="A255">
        <v>3461</v>
      </c>
      <c r="B255" s="3" t="s">
        <v>3460</v>
      </c>
      <c r="C255" s="3" t="s">
        <v>7570</v>
      </c>
      <c r="D255" s="6">
        <v>500</v>
      </c>
      <c r="E255" s="8">
        <v>695</v>
      </c>
      <c r="F255" s="13">
        <f>IFERROR(ROUND(E255/Q255,2),0)</f>
        <v>0</v>
      </c>
      <c r="G255" s="10">
        <f>ROUND(E255/D255,2)</f>
        <v>1.39</v>
      </c>
      <c r="H255" s="9" t="s">
        <v>8217</v>
      </c>
      <c r="I255" t="s">
        <v>8222</v>
      </c>
      <c r="J255" t="s">
        <v>8244</v>
      </c>
      <c r="K255" s="20" t="e">
        <f>(((I255/60)/60)/24)+DATE(1970,1,1)</f>
        <v>#VALUE!</v>
      </c>
      <c r="L255" s="20" t="e">
        <f>(((J255/60)/60)/24)+DATE(1970,1,1)</f>
        <v>#VALUE!</v>
      </c>
      <c r="M255" s="22" t="e">
        <f>K255-L255</f>
        <v>#VALUE!</v>
      </c>
      <c r="N255" t="b">
        <v>0</v>
      </c>
      <c r="O255">
        <v>12</v>
      </c>
      <c r="P255" t="b">
        <v>1</v>
      </c>
      <c r="Q255" t="s">
        <v>8266</v>
      </c>
      <c r="R255" s="15" t="s">
        <v>8313</v>
      </c>
      <c r="S255" s="15" t="s">
        <v>8314</v>
      </c>
    </row>
    <row r="256" spans="1:19" ht="45" x14ac:dyDescent="0.25">
      <c r="A256">
        <v>3462</v>
      </c>
      <c r="B256" s="3" t="s">
        <v>3461</v>
      </c>
      <c r="C256" s="3" t="s">
        <v>7571</v>
      </c>
      <c r="D256" s="6">
        <v>250</v>
      </c>
      <c r="E256" s="8">
        <v>505</v>
      </c>
      <c r="F256" s="13">
        <f>IFERROR(ROUND(E256/Q256,2),0)</f>
        <v>0</v>
      </c>
      <c r="G256" s="10">
        <f>ROUND(E256/D256,2)</f>
        <v>2.02</v>
      </c>
      <c r="H256" s="9" t="s">
        <v>8217</v>
      </c>
      <c r="I256" t="s">
        <v>8222</v>
      </c>
      <c r="J256" t="s">
        <v>8244</v>
      </c>
      <c r="K256" s="20" t="e">
        <f>(((I256/60)/60)/24)+DATE(1970,1,1)</f>
        <v>#VALUE!</v>
      </c>
      <c r="L256" s="20" t="e">
        <f>(((J256/60)/60)/24)+DATE(1970,1,1)</f>
        <v>#VALUE!</v>
      </c>
      <c r="M256" s="22" t="e">
        <f>K256-L256</f>
        <v>#VALUE!</v>
      </c>
      <c r="N256" t="b">
        <v>0</v>
      </c>
      <c r="O256">
        <v>17</v>
      </c>
      <c r="P256" t="b">
        <v>1</v>
      </c>
      <c r="Q256" t="s">
        <v>8266</v>
      </c>
      <c r="R256" s="15" t="s">
        <v>8313</v>
      </c>
      <c r="S256" s="15" t="s">
        <v>8314</v>
      </c>
    </row>
    <row r="257" spans="1:19" ht="60" x14ac:dyDescent="0.25">
      <c r="A257">
        <v>3464</v>
      </c>
      <c r="B257" s="3" t="s">
        <v>3463</v>
      </c>
      <c r="C257" s="3" t="s">
        <v>7573</v>
      </c>
      <c r="D257" s="6">
        <v>5000</v>
      </c>
      <c r="E257" s="8">
        <v>5116.18</v>
      </c>
      <c r="F257" s="13">
        <f>IFERROR(ROUND(E257/Q257,2),0)</f>
        <v>0</v>
      </c>
      <c r="G257" s="10">
        <f>ROUND(E257/D257,2)</f>
        <v>1.02</v>
      </c>
      <c r="H257" s="9" t="s">
        <v>8217</v>
      </c>
      <c r="I257" t="s">
        <v>8222</v>
      </c>
      <c r="J257" t="s">
        <v>8244</v>
      </c>
      <c r="K257" s="20" t="e">
        <f>(((I257/60)/60)/24)+DATE(1970,1,1)</f>
        <v>#VALUE!</v>
      </c>
      <c r="L257" s="20" t="e">
        <f>(((J257/60)/60)/24)+DATE(1970,1,1)</f>
        <v>#VALUE!</v>
      </c>
      <c r="M257" s="22" t="e">
        <f>K257-L257</f>
        <v>#VALUE!</v>
      </c>
      <c r="N257" t="b">
        <v>0</v>
      </c>
      <c r="O257">
        <v>93</v>
      </c>
      <c r="P257" t="b">
        <v>1</v>
      </c>
      <c r="Q257" t="s">
        <v>8266</v>
      </c>
      <c r="R257" s="15" t="s">
        <v>8313</v>
      </c>
      <c r="S257" s="15" t="s">
        <v>8314</v>
      </c>
    </row>
    <row r="258" spans="1:19" ht="45" x14ac:dyDescent="0.25">
      <c r="A258">
        <v>3466</v>
      </c>
      <c r="B258" s="3" t="s">
        <v>3465</v>
      </c>
      <c r="C258" s="3" t="s">
        <v>7575</v>
      </c>
      <c r="D258" s="6">
        <v>3500</v>
      </c>
      <c r="E258" s="8">
        <v>4450</v>
      </c>
      <c r="F258" s="13">
        <f>IFERROR(ROUND(E258/Q258,2),0)</f>
        <v>0</v>
      </c>
      <c r="G258" s="10">
        <f>ROUND(E258/D258,2)</f>
        <v>1.27</v>
      </c>
      <c r="H258" s="9" t="s">
        <v>8217</v>
      </c>
      <c r="I258" t="s">
        <v>8222</v>
      </c>
      <c r="J258" t="s">
        <v>8244</v>
      </c>
      <c r="K258" s="20" t="e">
        <f>(((I258/60)/60)/24)+DATE(1970,1,1)</f>
        <v>#VALUE!</v>
      </c>
      <c r="L258" s="20" t="e">
        <f>(((J258/60)/60)/24)+DATE(1970,1,1)</f>
        <v>#VALUE!</v>
      </c>
      <c r="M258" s="22" t="e">
        <f>K258-L258</f>
        <v>#VALUE!</v>
      </c>
      <c r="N258" t="b">
        <v>0</v>
      </c>
      <c r="O258">
        <v>61</v>
      </c>
      <c r="P258" t="b">
        <v>1</v>
      </c>
      <c r="Q258" t="s">
        <v>8266</v>
      </c>
      <c r="R258" s="15" t="s">
        <v>8313</v>
      </c>
      <c r="S258" s="15" t="s">
        <v>8314</v>
      </c>
    </row>
    <row r="259" spans="1:19" x14ac:dyDescent="0.25">
      <c r="A259">
        <v>3467</v>
      </c>
      <c r="B259" s="3" t="s">
        <v>3466</v>
      </c>
      <c r="C259" s="3" t="s">
        <v>7576</v>
      </c>
      <c r="D259" s="6">
        <v>3000</v>
      </c>
      <c r="E259" s="8">
        <v>3030</v>
      </c>
      <c r="F259" s="13">
        <f>IFERROR(ROUND(E259/Q259,2),0)</f>
        <v>0</v>
      </c>
      <c r="G259" s="10">
        <f>ROUND(E259/D259,2)</f>
        <v>1.01</v>
      </c>
      <c r="H259" s="9" t="s">
        <v>8217</v>
      </c>
      <c r="I259" t="s">
        <v>8222</v>
      </c>
      <c r="J259" t="s">
        <v>8244</v>
      </c>
      <c r="K259" s="20" t="e">
        <f>(((I259/60)/60)/24)+DATE(1970,1,1)</f>
        <v>#VALUE!</v>
      </c>
      <c r="L259" s="20" t="e">
        <f>(((J259/60)/60)/24)+DATE(1970,1,1)</f>
        <v>#VALUE!</v>
      </c>
      <c r="M259" s="22" t="e">
        <f>K259-L259</f>
        <v>#VALUE!</v>
      </c>
      <c r="N259" t="b">
        <v>0</v>
      </c>
      <c r="O259">
        <v>47</v>
      </c>
      <c r="P259" t="b">
        <v>1</v>
      </c>
      <c r="Q259" t="s">
        <v>8266</v>
      </c>
      <c r="R259" s="15" t="s">
        <v>8313</v>
      </c>
      <c r="S259" s="15" t="s">
        <v>8314</v>
      </c>
    </row>
    <row r="260" spans="1:19" ht="45" x14ac:dyDescent="0.25">
      <c r="A260">
        <v>3468</v>
      </c>
      <c r="B260" s="3" t="s">
        <v>3467</v>
      </c>
      <c r="C260" s="3" t="s">
        <v>7577</v>
      </c>
      <c r="D260" s="6">
        <v>10000</v>
      </c>
      <c r="E260" s="8">
        <v>12178</v>
      </c>
      <c r="F260" s="13">
        <f>IFERROR(ROUND(E260/Q260,2),0)</f>
        <v>0</v>
      </c>
      <c r="G260" s="10">
        <f>ROUND(E260/D260,2)</f>
        <v>1.22</v>
      </c>
      <c r="H260" s="9" t="s">
        <v>8217</v>
      </c>
      <c r="I260" t="s">
        <v>8222</v>
      </c>
      <c r="J260" t="s">
        <v>8244</v>
      </c>
      <c r="K260" s="20" t="e">
        <f>(((I260/60)/60)/24)+DATE(1970,1,1)</f>
        <v>#VALUE!</v>
      </c>
      <c r="L260" s="20" t="e">
        <f>(((J260/60)/60)/24)+DATE(1970,1,1)</f>
        <v>#VALUE!</v>
      </c>
      <c r="M260" s="22" t="e">
        <f>K260-L260</f>
        <v>#VALUE!</v>
      </c>
      <c r="N260" t="b">
        <v>0</v>
      </c>
      <c r="O260">
        <v>17</v>
      </c>
      <c r="P260" t="b">
        <v>1</v>
      </c>
      <c r="Q260" t="s">
        <v>8266</v>
      </c>
      <c r="R260" s="15" t="s">
        <v>8313</v>
      </c>
      <c r="S260" s="15" t="s">
        <v>8314</v>
      </c>
    </row>
    <row r="261" spans="1:19" ht="60" x14ac:dyDescent="0.25">
      <c r="A261">
        <v>3469</v>
      </c>
      <c r="B261" s="3" t="s">
        <v>3468</v>
      </c>
      <c r="C261" s="3" t="s">
        <v>7578</v>
      </c>
      <c r="D261" s="6">
        <v>2800</v>
      </c>
      <c r="E261" s="8">
        <v>3175</v>
      </c>
      <c r="F261" s="13">
        <f>IFERROR(ROUND(E261/Q261,2),0)</f>
        <v>0</v>
      </c>
      <c r="G261" s="10">
        <f>ROUND(E261/D261,2)</f>
        <v>1.1299999999999999</v>
      </c>
      <c r="H261" s="9" t="s">
        <v>8217</v>
      </c>
      <c r="I261" t="s">
        <v>8222</v>
      </c>
      <c r="J261" t="s">
        <v>8244</v>
      </c>
      <c r="K261" s="20" t="e">
        <f>(((I261/60)/60)/24)+DATE(1970,1,1)</f>
        <v>#VALUE!</v>
      </c>
      <c r="L261" s="20" t="e">
        <f>(((J261/60)/60)/24)+DATE(1970,1,1)</f>
        <v>#VALUE!</v>
      </c>
      <c r="M261" s="22" t="e">
        <f>K261-L261</f>
        <v>#VALUE!</v>
      </c>
      <c r="N261" t="b">
        <v>0</v>
      </c>
      <c r="O261">
        <v>63</v>
      </c>
      <c r="P261" t="b">
        <v>1</v>
      </c>
      <c r="Q261" t="s">
        <v>8266</v>
      </c>
      <c r="R261" s="15" t="s">
        <v>8313</v>
      </c>
      <c r="S261" s="15" t="s">
        <v>8314</v>
      </c>
    </row>
    <row r="262" spans="1:19" ht="45" x14ac:dyDescent="0.25">
      <c r="A262">
        <v>3470</v>
      </c>
      <c r="B262" s="3" t="s">
        <v>3469</v>
      </c>
      <c r="C262" s="3" t="s">
        <v>7579</v>
      </c>
      <c r="D262" s="6">
        <v>250</v>
      </c>
      <c r="E262" s="8">
        <v>375</v>
      </c>
      <c r="F262" s="13">
        <f>IFERROR(ROUND(E262/Q262,2),0)</f>
        <v>0</v>
      </c>
      <c r="G262" s="10">
        <f>ROUND(E262/D262,2)</f>
        <v>1.5</v>
      </c>
      <c r="H262" s="9" t="s">
        <v>8217</v>
      </c>
      <c r="I262" t="s">
        <v>8222</v>
      </c>
      <c r="J262" t="s">
        <v>8244</v>
      </c>
      <c r="K262" s="20" t="e">
        <f>(((I262/60)/60)/24)+DATE(1970,1,1)</f>
        <v>#VALUE!</v>
      </c>
      <c r="L262" s="20" t="e">
        <f>(((J262/60)/60)/24)+DATE(1970,1,1)</f>
        <v>#VALUE!</v>
      </c>
      <c r="M262" s="22" t="e">
        <f>K262-L262</f>
        <v>#VALUE!</v>
      </c>
      <c r="N262" t="b">
        <v>0</v>
      </c>
      <c r="O262">
        <v>9</v>
      </c>
      <c r="P262" t="b">
        <v>1</v>
      </c>
      <c r="Q262" t="s">
        <v>8266</v>
      </c>
      <c r="R262" s="15" t="s">
        <v>8313</v>
      </c>
      <c r="S262" s="15" t="s">
        <v>8314</v>
      </c>
    </row>
    <row r="263" spans="1:19" ht="60" x14ac:dyDescent="0.25">
      <c r="A263">
        <v>3472</v>
      </c>
      <c r="B263" s="3" t="s">
        <v>3471</v>
      </c>
      <c r="C263" s="3" t="s">
        <v>7581</v>
      </c>
      <c r="D263" s="6">
        <v>2000</v>
      </c>
      <c r="E263" s="8">
        <v>2041</v>
      </c>
      <c r="F263" s="13">
        <f>IFERROR(ROUND(E263/Q263,2),0)</f>
        <v>0</v>
      </c>
      <c r="G263" s="10">
        <f>ROUND(E263/D263,2)</f>
        <v>1.02</v>
      </c>
      <c r="H263" s="9" t="s">
        <v>8217</v>
      </c>
      <c r="I263" t="s">
        <v>8222</v>
      </c>
      <c r="J263" t="s">
        <v>8244</v>
      </c>
      <c r="K263" s="20" t="e">
        <f>(((I263/60)/60)/24)+DATE(1970,1,1)</f>
        <v>#VALUE!</v>
      </c>
      <c r="L263" s="20" t="e">
        <f>(((J263/60)/60)/24)+DATE(1970,1,1)</f>
        <v>#VALUE!</v>
      </c>
      <c r="M263" s="22" t="e">
        <f>K263-L263</f>
        <v>#VALUE!</v>
      </c>
      <c r="N263" t="b">
        <v>0</v>
      </c>
      <c r="O263">
        <v>23</v>
      </c>
      <c r="P263" t="b">
        <v>1</v>
      </c>
      <c r="Q263" t="s">
        <v>8266</v>
      </c>
      <c r="R263" s="15" t="s">
        <v>8313</v>
      </c>
      <c r="S263" s="15" t="s">
        <v>8314</v>
      </c>
    </row>
    <row r="264" spans="1:19" ht="60" x14ac:dyDescent="0.25">
      <c r="A264">
        <v>3473</v>
      </c>
      <c r="B264" s="3" t="s">
        <v>3472</v>
      </c>
      <c r="C264" s="3" t="s">
        <v>7582</v>
      </c>
      <c r="D264" s="6">
        <v>4900</v>
      </c>
      <c r="E264" s="8">
        <v>4900</v>
      </c>
      <c r="F264" s="13">
        <f>IFERROR(ROUND(E264/Q264,2),0)</f>
        <v>0</v>
      </c>
      <c r="G264" s="10">
        <f>ROUND(E264/D264,2)</f>
        <v>1</v>
      </c>
      <c r="H264" s="9" t="s">
        <v>8217</v>
      </c>
      <c r="I264" t="s">
        <v>8222</v>
      </c>
      <c r="J264" t="s">
        <v>8244</v>
      </c>
      <c r="K264" s="20" t="e">
        <f>(((I264/60)/60)/24)+DATE(1970,1,1)</f>
        <v>#VALUE!</v>
      </c>
      <c r="L264" s="20" t="e">
        <f>(((J264/60)/60)/24)+DATE(1970,1,1)</f>
        <v>#VALUE!</v>
      </c>
      <c r="M264" s="22" t="e">
        <f>K264-L264</f>
        <v>#VALUE!</v>
      </c>
      <c r="N264" t="b">
        <v>0</v>
      </c>
      <c r="O264">
        <v>33</v>
      </c>
      <c r="P264" t="b">
        <v>1</v>
      </c>
      <c r="Q264" t="s">
        <v>8266</v>
      </c>
      <c r="R264" s="15" t="s">
        <v>8313</v>
      </c>
      <c r="S264" s="15" t="s">
        <v>8314</v>
      </c>
    </row>
    <row r="265" spans="1:19" ht="60" x14ac:dyDescent="0.25">
      <c r="A265">
        <v>3476</v>
      </c>
      <c r="B265" s="3" t="s">
        <v>3475</v>
      </c>
      <c r="C265" s="3" t="s">
        <v>7585</v>
      </c>
      <c r="D265" s="6">
        <v>300</v>
      </c>
      <c r="E265" s="8">
        <v>312</v>
      </c>
      <c r="F265" s="13">
        <f>IFERROR(ROUND(E265/Q265,2),0)</f>
        <v>0</v>
      </c>
      <c r="G265" s="10">
        <f>ROUND(E265/D265,2)</f>
        <v>1.04</v>
      </c>
      <c r="H265" s="9" t="s">
        <v>8217</v>
      </c>
      <c r="I265" t="s">
        <v>8222</v>
      </c>
      <c r="J265" t="s">
        <v>8244</v>
      </c>
      <c r="K265" s="20" t="e">
        <f>(((I265/60)/60)/24)+DATE(1970,1,1)</f>
        <v>#VALUE!</v>
      </c>
      <c r="L265" s="20" t="e">
        <f>(((J265/60)/60)/24)+DATE(1970,1,1)</f>
        <v>#VALUE!</v>
      </c>
      <c r="M265" s="22" t="e">
        <f>K265-L265</f>
        <v>#VALUE!</v>
      </c>
      <c r="N265" t="b">
        <v>0</v>
      </c>
      <c r="O265">
        <v>6</v>
      </c>
      <c r="P265" t="b">
        <v>1</v>
      </c>
      <c r="Q265" t="s">
        <v>8266</v>
      </c>
      <c r="R265" s="15" t="s">
        <v>8313</v>
      </c>
      <c r="S265" s="15" t="s">
        <v>8314</v>
      </c>
    </row>
    <row r="266" spans="1:19" ht="45" x14ac:dyDescent="0.25">
      <c r="A266">
        <v>3477</v>
      </c>
      <c r="B266" s="3" t="s">
        <v>3476</v>
      </c>
      <c r="C266" s="3" t="s">
        <v>7586</v>
      </c>
      <c r="D266" s="6">
        <v>1800</v>
      </c>
      <c r="E266" s="8">
        <v>2076</v>
      </c>
      <c r="F266" s="13">
        <f>IFERROR(ROUND(E266/Q266,2),0)</f>
        <v>0</v>
      </c>
      <c r="G266" s="10">
        <f>ROUND(E266/D266,2)</f>
        <v>1.1499999999999999</v>
      </c>
      <c r="H266" s="9" t="s">
        <v>8217</v>
      </c>
      <c r="I266" t="s">
        <v>8222</v>
      </c>
      <c r="J266" t="s">
        <v>8244</v>
      </c>
      <c r="K266" s="20" t="e">
        <f>(((I266/60)/60)/24)+DATE(1970,1,1)</f>
        <v>#VALUE!</v>
      </c>
      <c r="L266" s="20" t="e">
        <f>(((J266/60)/60)/24)+DATE(1970,1,1)</f>
        <v>#VALUE!</v>
      </c>
      <c r="M266" s="22" t="e">
        <f>K266-L266</f>
        <v>#VALUE!</v>
      </c>
      <c r="N266" t="b">
        <v>0</v>
      </c>
      <c r="O266">
        <v>39</v>
      </c>
      <c r="P266" t="b">
        <v>1</v>
      </c>
      <c r="Q266" t="s">
        <v>8266</v>
      </c>
      <c r="R266" s="15" t="s">
        <v>8313</v>
      </c>
      <c r="S266" s="15" t="s">
        <v>8314</v>
      </c>
    </row>
    <row r="267" spans="1:19" ht="45" x14ac:dyDescent="0.25">
      <c r="A267">
        <v>3478</v>
      </c>
      <c r="B267" s="3" t="s">
        <v>3477</v>
      </c>
      <c r="C267" s="3" t="s">
        <v>7587</v>
      </c>
      <c r="D267" s="6">
        <v>2000</v>
      </c>
      <c r="E267" s="8">
        <v>2257</v>
      </c>
      <c r="F267" s="13">
        <f>IFERROR(ROUND(E267/Q267,2),0)</f>
        <v>0</v>
      </c>
      <c r="G267" s="10">
        <f>ROUND(E267/D267,2)</f>
        <v>1.1299999999999999</v>
      </c>
      <c r="H267" s="9" t="s">
        <v>8217</v>
      </c>
      <c r="I267" t="s">
        <v>8222</v>
      </c>
      <c r="J267" t="s">
        <v>8244</v>
      </c>
      <c r="K267" s="20" t="e">
        <f>(((I267/60)/60)/24)+DATE(1970,1,1)</f>
        <v>#VALUE!</v>
      </c>
      <c r="L267" s="20" t="e">
        <f>(((J267/60)/60)/24)+DATE(1970,1,1)</f>
        <v>#VALUE!</v>
      </c>
      <c r="M267" s="22" t="e">
        <f>K267-L267</f>
        <v>#VALUE!</v>
      </c>
      <c r="N267" t="b">
        <v>0</v>
      </c>
      <c r="O267">
        <v>57</v>
      </c>
      <c r="P267" t="b">
        <v>1</v>
      </c>
      <c r="Q267" t="s">
        <v>8266</v>
      </c>
      <c r="R267" s="15" t="s">
        <v>8313</v>
      </c>
      <c r="S267" s="15" t="s">
        <v>8314</v>
      </c>
    </row>
    <row r="268" spans="1:19" ht="45" x14ac:dyDescent="0.25">
      <c r="A268">
        <v>3480</v>
      </c>
      <c r="B268" s="3" t="s">
        <v>3479</v>
      </c>
      <c r="C268" s="3" t="s">
        <v>7589</v>
      </c>
      <c r="D268" s="6">
        <v>1500</v>
      </c>
      <c r="E268" s="8">
        <v>2140</v>
      </c>
      <c r="F268" s="13">
        <f>IFERROR(ROUND(E268/Q268,2),0)</f>
        <v>0</v>
      </c>
      <c r="G268" s="10">
        <f>ROUND(E268/D268,2)</f>
        <v>1.43</v>
      </c>
      <c r="H268" s="9" t="s">
        <v>8217</v>
      </c>
      <c r="I268" t="s">
        <v>8222</v>
      </c>
      <c r="J268" t="s">
        <v>8244</v>
      </c>
      <c r="K268" s="20" t="e">
        <f>(((I268/60)/60)/24)+DATE(1970,1,1)</f>
        <v>#VALUE!</v>
      </c>
      <c r="L268" s="20" t="e">
        <f>(((J268/60)/60)/24)+DATE(1970,1,1)</f>
        <v>#VALUE!</v>
      </c>
      <c r="M268" s="22" t="e">
        <f>K268-L268</f>
        <v>#VALUE!</v>
      </c>
      <c r="N268" t="b">
        <v>0</v>
      </c>
      <c r="O268">
        <v>13</v>
      </c>
      <c r="P268" t="b">
        <v>1</v>
      </c>
      <c r="Q268" t="s">
        <v>8266</v>
      </c>
      <c r="R268" s="15" t="s">
        <v>8313</v>
      </c>
      <c r="S268" s="15" t="s">
        <v>8314</v>
      </c>
    </row>
    <row r="269" spans="1:19" ht="45" x14ac:dyDescent="0.25">
      <c r="A269">
        <v>3483</v>
      </c>
      <c r="B269" s="3" t="s">
        <v>3482</v>
      </c>
      <c r="C269" s="3" t="s">
        <v>7592</v>
      </c>
      <c r="D269" s="6">
        <v>3350</v>
      </c>
      <c r="E269" s="8">
        <v>5358</v>
      </c>
      <c r="F269" s="13">
        <f>IFERROR(ROUND(E269/Q269,2),0)</f>
        <v>0</v>
      </c>
      <c r="G269" s="10">
        <f>ROUND(E269/D269,2)</f>
        <v>1.6</v>
      </c>
      <c r="H269" s="9" t="s">
        <v>8217</v>
      </c>
      <c r="I269" t="s">
        <v>8222</v>
      </c>
      <c r="J269" t="s">
        <v>8244</v>
      </c>
      <c r="K269" s="20" t="e">
        <f>(((I269/60)/60)/24)+DATE(1970,1,1)</f>
        <v>#VALUE!</v>
      </c>
      <c r="L269" s="20" t="e">
        <f>(((J269/60)/60)/24)+DATE(1970,1,1)</f>
        <v>#VALUE!</v>
      </c>
      <c r="M269" s="22" t="e">
        <f>K269-L269</f>
        <v>#VALUE!</v>
      </c>
      <c r="N269" t="b">
        <v>0</v>
      </c>
      <c r="O269">
        <v>133</v>
      </c>
      <c r="P269" t="b">
        <v>1</v>
      </c>
      <c r="Q269" t="s">
        <v>8266</v>
      </c>
      <c r="R269" s="15" t="s">
        <v>8313</v>
      </c>
      <c r="S269" s="15" t="s">
        <v>8314</v>
      </c>
    </row>
    <row r="270" spans="1:19" ht="60" x14ac:dyDescent="0.25">
      <c r="A270">
        <v>3484</v>
      </c>
      <c r="B270" s="3" t="s">
        <v>3483</v>
      </c>
      <c r="C270" s="3" t="s">
        <v>7593</v>
      </c>
      <c r="D270" s="6">
        <v>2500</v>
      </c>
      <c r="E270" s="8">
        <v>2856</v>
      </c>
      <c r="F270" s="13">
        <f>IFERROR(ROUND(E270/Q270,2),0)</f>
        <v>0</v>
      </c>
      <c r="G270" s="10">
        <f>ROUND(E270/D270,2)</f>
        <v>1.1399999999999999</v>
      </c>
      <c r="H270" s="9" t="s">
        <v>8217</v>
      </c>
      <c r="I270" t="s">
        <v>8222</v>
      </c>
      <c r="J270" t="s">
        <v>8244</v>
      </c>
      <c r="K270" s="20" t="e">
        <f>(((I270/60)/60)/24)+DATE(1970,1,1)</f>
        <v>#VALUE!</v>
      </c>
      <c r="L270" s="20" t="e">
        <f>(((J270/60)/60)/24)+DATE(1970,1,1)</f>
        <v>#VALUE!</v>
      </c>
      <c r="M270" s="22" t="e">
        <f>K270-L270</f>
        <v>#VALUE!</v>
      </c>
      <c r="N270" t="b">
        <v>0</v>
      </c>
      <c r="O270">
        <v>44</v>
      </c>
      <c r="P270" t="b">
        <v>1</v>
      </c>
      <c r="Q270" t="s">
        <v>8266</v>
      </c>
      <c r="R270" s="15" t="s">
        <v>8313</v>
      </c>
      <c r="S270" s="15" t="s">
        <v>8314</v>
      </c>
    </row>
    <row r="271" spans="1:19" ht="60" x14ac:dyDescent="0.25">
      <c r="A271">
        <v>3485</v>
      </c>
      <c r="B271" s="3" t="s">
        <v>3484</v>
      </c>
      <c r="C271" s="3" t="s">
        <v>7594</v>
      </c>
      <c r="D271" s="6">
        <v>1650</v>
      </c>
      <c r="E271" s="8">
        <v>1660</v>
      </c>
      <c r="F271" s="13">
        <f>IFERROR(ROUND(E271/Q271,2),0)</f>
        <v>0</v>
      </c>
      <c r="G271" s="10">
        <f>ROUND(E271/D271,2)</f>
        <v>1.01</v>
      </c>
      <c r="H271" s="9" t="s">
        <v>8217</v>
      </c>
      <c r="I271" t="s">
        <v>8222</v>
      </c>
      <c r="J271" t="s">
        <v>8244</v>
      </c>
      <c r="K271" s="20" t="e">
        <f>(((I271/60)/60)/24)+DATE(1970,1,1)</f>
        <v>#VALUE!</v>
      </c>
      <c r="L271" s="20" t="e">
        <f>(((J271/60)/60)/24)+DATE(1970,1,1)</f>
        <v>#VALUE!</v>
      </c>
      <c r="M271" s="22" t="e">
        <f>K271-L271</f>
        <v>#VALUE!</v>
      </c>
      <c r="N271" t="b">
        <v>0</v>
      </c>
      <c r="O271">
        <v>30</v>
      </c>
      <c r="P271" t="b">
        <v>1</v>
      </c>
      <c r="Q271" t="s">
        <v>8266</v>
      </c>
      <c r="R271" s="15" t="s">
        <v>8313</v>
      </c>
      <c r="S271" s="15" t="s">
        <v>8314</v>
      </c>
    </row>
    <row r="272" spans="1:19" ht="45" x14ac:dyDescent="0.25">
      <c r="A272">
        <v>3486</v>
      </c>
      <c r="B272" s="3" t="s">
        <v>3485</v>
      </c>
      <c r="C272" s="3" t="s">
        <v>7595</v>
      </c>
      <c r="D272" s="6">
        <v>3000</v>
      </c>
      <c r="E272" s="8">
        <v>4656</v>
      </c>
      <c r="F272" s="13">
        <f>IFERROR(ROUND(E272/Q272,2),0)</f>
        <v>0</v>
      </c>
      <c r="G272" s="10">
        <f>ROUND(E272/D272,2)</f>
        <v>1.55</v>
      </c>
      <c r="H272" s="9" t="s">
        <v>8217</v>
      </c>
      <c r="I272" t="s">
        <v>8222</v>
      </c>
      <c r="J272" t="s">
        <v>8244</v>
      </c>
      <c r="K272" s="20" t="e">
        <f>(((I272/60)/60)/24)+DATE(1970,1,1)</f>
        <v>#VALUE!</v>
      </c>
      <c r="L272" s="20" t="e">
        <f>(((J272/60)/60)/24)+DATE(1970,1,1)</f>
        <v>#VALUE!</v>
      </c>
      <c r="M272" s="22" t="e">
        <f>K272-L272</f>
        <v>#VALUE!</v>
      </c>
      <c r="N272" t="b">
        <v>0</v>
      </c>
      <c r="O272">
        <v>56</v>
      </c>
      <c r="P272" t="b">
        <v>1</v>
      </c>
      <c r="Q272" t="s">
        <v>8266</v>
      </c>
      <c r="R272" s="15" t="s">
        <v>8313</v>
      </c>
      <c r="S272" s="15" t="s">
        <v>8314</v>
      </c>
    </row>
    <row r="273" spans="1:19" ht="60" x14ac:dyDescent="0.25">
      <c r="A273">
        <v>3488</v>
      </c>
      <c r="B273" s="3" t="s">
        <v>3487</v>
      </c>
      <c r="C273" s="3" t="s">
        <v>7597</v>
      </c>
      <c r="D273" s="6">
        <v>3000</v>
      </c>
      <c r="E273" s="8">
        <v>3636</v>
      </c>
      <c r="F273" s="13">
        <f>IFERROR(ROUND(E273/Q273,2),0)</f>
        <v>0</v>
      </c>
      <c r="G273" s="10">
        <f>ROUND(E273/D273,2)</f>
        <v>1.21</v>
      </c>
      <c r="H273" s="9" t="s">
        <v>8217</v>
      </c>
      <c r="I273" t="s">
        <v>8222</v>
      </c>
      <c r="J273" t="s">
        <v>8244</v>
      </c>
      <c r="K273" s="20" t="e">
        <f>(((I273/60)/60)/24)+DATE(1970,1,1)</f>
        <v>#VALUE!</v>
      </c>
      <c r="L273" s="20" t="e">
        <f>(((J273/60)/60)/24)+DATE(1970,1,1)</f>
        <v>#VALUE!</v>
      </c>
      <c r="M273" s="22" t="e">
        <f>K273-L273</f>
        <v>#VALUE!</v>
      </c>
      <c r="N273" t="b">
        <v>0</v>
      </c>
      <c r="O273">
        <v>29</v>
      </c>
      <c r="P273" t="b">
        <v>1</v>
      </c>
      <c r="Q273" t="s">
        <v>8266</v>
      </c>
      <c r="R273" s="15" t="s">
        <v>8313</v>
      </c>
      <c r="S273" s="15" t="s">
        <v>8314</v>
      </c>
    </row>
    <row r="274" spans="1:19" ht="60" x14ac:dyDescent="0.25">
      <c r="A274">
        <v>3490</v>
      </c>
      <c r="B274" s="3" t="s">
        <v>3489</v>
      </c>
      <c r="C274" s="3" t="s">
        <v>7599</v>
      </c>
      <c r="D274" s="6">
        <v>1000</v>
      </c>
      <c r="E274" s="8">
        <v>1275</v>
      </c>
      <c r="F274" s="13">
        <f>IFERROR(ROUND(E274/Q274,2),0)</f>
        <v>0</v>
      </c>
      <c r="G274" s="10">
        <f>ROUND(E274/D274,2)</f>
        <v>1.28</v>
      </c>
      <c r="H274" s="9" t="s">
        <v>8217</v>
      </c>
      <c r="I274" t="s">
        <v>8222</v>
      </c>
      <c r="J274" t="s">
        <v>8244</v>
      </c>
      <c r="K274" s="20" t="e">
        <f>(((I274/60)/60)/24)+DATE(1970,1,1)</f>
        <v>#VALUE!</v>
      </c>
      <c r="L274" s="20" t="e">
        <f>(((J274/60)/60)/24)+DATE(1970,1,1)</f>
        <v>#VALUE!</v>
      </c>
      <c r="M274" s="22" t="e">
        <f>K274-L274</f>
        <v>#VALUE!</v>
      </c>
      <c r="N274" t="b">
        <v>0</v>
      </c>
      <c r="O274">
        <v>27</v>
      </c>
      <c r="P274" t="b">
        <v>1</v>
      </c>
      <c r="Q274" t="s">
        <v>8266</v>
      </c>
      <c r="R274" s="15" t="s">
        <v>8313</v>
      </c>
      <c r="S274" s="15" t="s">
        <v>8314</v>
      </c>
    </row>
    <row r="275" spans="1:19" ht="60" x14ac:dyDescent="0.25">
      <c r="A275">
        <v>3491</v>
      </c>
      <c r="B275" s="3" t="s">
        <v>3490</v>
      </c>
      <c r="C275" s="3" t="s">
        <v>7600</v>
      </c>
      <c r="D275" s="6">
        <v>500</v>
      </c>
      <c r="E275" s="8">
        <v>791</v>
      </c>
      <c r="F275" s="13">
        <f>IFERROR(ROUND(E275/Q275,2),0)</f>
        <v>0</v>
      </c>
      <c r="G275" s="10">
        <f>ROUND(E275/D275,2)</f>
        <v>1.58</v>
      </c>
      <c r="H275" s="9" t="s">
        <v>8217</v>
      </c>
      <c r="I275" t="s">
        <v>8222</v>
      </c>
      <c r="J275" t="s">
        <v>8244</v>
      </c>
      <c r="K275" s="20" t="e">
        <f>(((I275/60)/60)/24)+DATE(1970,1,1)</f>
        <v>#VALUE!</v>
      </c>
      <c r="L275" s="20" t="e">
        <f>(((J275/60)/60)/24)+DATE(1970,1,1)</f>
        <v>#VALUE!</v>
      </c>
      <c r="M275" s="22" t="e">
        <f>K275-L275</f>
        <v>#VALUE!</v>
      </c>
      <c r="N275" t="b">
        <v>0</v>
      </c>
      <c r="O275">
        <v>10</v>
      </c>
      <c r="P275" t="b">
        <v>1</v>
      </c>
      <c r="Q275" t="s">
        <v>8266</v>
      </c>
      <c r="R275" s="15" t="s">
        <v>8313</v>
      </c>
      <c r="S275" s="15" t="s">
        <v>8314</v>
      </c>
    </row>
    <row r="276" spans="1:19" ht="45" x14ac:dyDescent="0.25">
      <c r="A276">
        <v>3492</v>
      </c>
      <c r="B276" s="3" t="s">
        <v>3491</v>
      </c>
      <c r="C276" s="3" t="s">
        <v>7601</v>
      </c>
      <c r="D276" s="6">
        <v>3800</v>
      </c>
      <c r="E276" s="8">
        <v>4000.22</v>
      </c>
      <c r="F276" s="13">
        <f>IFERROR(ROUND(E276/Q276,2),0)</f>
        <v>0</v>
      </c>
      <c r="G276" s="10">
        <f>ROUND(E276/D276,2)</f>
        <v>1.05</v>
      </c>
      <c r="H276" s="9" t="s">
        <v>8217</v>
      </c>
      <c r="I276" t="s">
        <v>8222</v>
      </c>
      <c r="J276" t="s">
        <v>8244</v>
      </c>
      <c r="K276" s="20" t="e">
        <f>(((I276/60)/60)/24)+DATE(1970,1,1)</f>
        <v>#VALUE!</v>
      </c>
      <c r="L276" s="20" t="e">
        <f>(((J276/60)/60)/24)+DATE(1970,1,1)</f>
        <v>#VALUE!</v>
      </c>
      <c r="M276" s="22" t="e">
        <f>K276-L276</f>
        <v>#VALUE!</v>
      </c>
      <c r="N276" t="b">
        <v>0</v>
      </c>
      <c r="O276">
        <v>35</v>
      </c>
      <c r="P276" t="b">
        <v>1</v>
      </c>
      <c r="Q276" t="s">
        <v>8266</v>
      </c>
      <c r="R276" s="15" t="s">
        <v>8313</v>
      </c>
      <c r="S276" s="15" t="s">
        <v>8314</v>
      </c>
    </row>
    <row r="277" spans="1:19" ht="60" x14ac:dyDescent="0.25">
      <c r="A277">
        <v>3493</v>
      </c>
      <c r="B277" s="3" t="s">
        <v>3492</v>
      </c>
      <c r="C277" s="3" t="s">
        <v>7602</v>
      </c>
      <c r="D277" s="6">
        <v>1500</v>
      </c>
      <c r="E277" s="8">
        <v>1500</v>
      </c>
      <c r="F277" s="13">
        <f>IFERROR(ROUND(E277/Q277,2),0)</f>
        <v>0</v>
      </c>
      <c r="G277" s="10">
        <f>ROUND(E277/D277,2)</f>
        <v>1</v>
      </c>
      <c r="H277" s="9" t="s">
        <v>8217</v>
      </c>
      <c r="I277" t="s">
        <v>8222</v>
      </c>
      <c r="J277" t="s">
        <v>8244</v>
      </c>
      <c r="K277" s="20" t="e">
        <f>(((I277/60)/60)/24)+DATE(1970,1,1)</f>
        <v>#VALUE!</v>
      </c>
      <c r="L277" s="20" t="e">
        <f>(((J277/60)/60)/24)+DATE(1970,1,1)</f>
        <v>#VALUE!</v>
      </c>
      <c r="M277" s="22" t="e">
        <f>K277-L277</f>
        <v>#VALUE!</v>
      </c>
      <c r="N277" t="b">
        <v>0</v>
      </c>
      <c r="O277">
        <v>29</v>
      </c>
      <c r="P277" t="b">
        <v>1</v>
      </c>
      <c r="Q277" t="s">
        <v>8266</v>
      </c>
      <c r="R277" s="15" t="s">
        <v>8313</v>
      </c>
      <c r="S277" s="15" t="s">
        <v>8314</v>
      </c>
    </row>
    <row r="278" spans="1:19" ht="60" x14ac:dyDescent="0.25">
      <c r="A278">
        <v>3494</v>
      </c>
      <c r="B278" s="3" t="s">
        <v>3493</v>
      </c>
      <c r="C278" s="3" t="s">
        <v>7603</v>
      </c>
      <c r="D278" s="6">
        <v>400</v>
      </c>
      <c r="E278" s="8">
        <v>400</v>
      </c>
      <c r="F278" s="13">
        <f>IFERROR(ROUND(E278/Q278,2),0)</f>
        <v>0</v>
      </c>
      <c r="G278" s="10">
        <f>ROUND(E278/D278,2)</f>
        <v>1</v>
      </c>
      <c r="H278" s="9" t="s">
        <v>8217</v>
      </c>
      <c r="I278" t="s">
        <v>8222</v>
      </c>
      <c r="J278" t="s">
        <v>8244</v>
      </c>
      <c r="K278" s="20" t="e">
        <f>(((I278/60)/60)/24)+DATE(1970,1,1)</f>
        <v>#VALUE!</v>
      </c>
      <c r="L278" s="20" t="e">
        <f>(((J278/60)/60)/24)+DATE(1970,1,1)</f>
        <v>#VALUE!</v>
      </c>
      <c r="M278" s="22" t="e">
        <f>K278-L278</f>
        <v>#VALUE!</v>
      </c>
      <c r="N278" t="b">
        <v>0</v>
      </c>
      <c r="O278">
        <v>13</v>
      </c>
      <c r="P278" t="b">
        <v>1</v>
      </c>
      <c r="Q278" t="s">
        <v>8266</v>
      </c>
      <c r="R278" s="15" t="s">
        <v>8313</v>
      </c>
      <c r="S278" s="15" t="s">
        <v>8314</v>
      </c>
    </row>
    <row r="279" spans="1:19" ht="60" x14ac:dyDescent="0.25">
      <c r="A279">
        <v>3496</v>
      </c>
      <c r="B279" s="3" t="s">
        <v>3495</v>
      </c>
      <c r="C279" s="3" t="s">
        <v>7605</v>
      </c>
      <c r="D279" s="6">
        <v>3000</v>
      </c>
      <c r="E279" s="8">
        <v>3732</v>
      </c>
      <c r="F279" s="13">
        <f>IFERROR(ROUND(E279/Q279,2),0)</f>
        <v>0</v>
      </c>
      <c r="G279" s="10">
        <f>ROUND(E279/D279,2)</f>
        <v>1.24</v>
      </c>
      <c r="H279" s="9" t="s">
        <v>8217</v>
      </c>
      <c r="I279" t="s">
        <v>8222</v>
      </c>
      <c r="J279" t="s">
        <v>8244</v>
      </c>
      <c r="K279" s="20" t="e">
        <f>(((I279/60)/60)/24)+DATE(1970,1,1)</f>
        <v>#VALUE!</v>
      </c>
      <c r="L279" s="20" t="e">
        <f>(((J279/60)/60)/24)+DATE(1970,1,1)</f>
        <v>#VALUE!</v>
      </c>
      <c r="M279" s="22" t="e">
        <f>K279-L279</f>
        <v>#VALUE!</v>
      </c>
      <c r="N279" t="b">
        <v>0</v>
      </c>
      <c r="O279">
        <v>78</v>
      </c>
      <c r="P279" t="b">
        <v>1</v>
      </c>
      <c r="Q279" t="s">
        <v>8266</v>
      </c>
      <c r="R279" s="15" t="s">
        <v>8313</v>
      </c>
      <c r="S279" s="15" t="s">
        <v>8314</v>
      </c>
    </row>
    <row r="280" spans="1:19" ht="60" x14ac:dyDescent="0.25">
      <c r="A280">
        <v>3497</v>
      </c>
      <c r="B280" s="3" t="s">
        <v>3496</v>
      </c>
      <c r="C280" s="3" t="s">
        <v>7606</v>
      </c>
      <c r="D280" s="6">
        <v>1551</v>
      </c>
      <c r="E280" s="8">
        <v>1686</v>
      </c>
      <c r="F280" s="13">
        <f>IFERROR(ROUND(E280/Q280,2),0)</f>
        <v>0</v>
      </c>
      <c r="G280" s="10">
        <f>ROUND(E280/D280,2)</f>
        <v>1.0900000000000001</v>
      </c>
      <c r="H280" s="9" t="s">
        <v>8217</v>
      </c>
      <c r="I280" t="s">
        <v>8222</v>
      </c>
      <c r="J280" t="s">
        <v>8244</v>
      </c>
      <c r="K280" s="20" t="e">
        <f>(((I280/60)/60)/24)+DATE(1970,1,1)</f>
        <v>#VALUE!</v>
      </c>
      <c r="L280" s="20" t="e">
        <f>(((J280/60)/60)/24)+DATE(1970,1,1)</f>
        <v>#VALUE!</v>
      </c>
      <c r="M280" s="22" t="e">
        <f>K280-L280</f>
        <v>#VALUE!</v>
      </c>
      <c r="N280" t="b">
        <v>0</v>
      </c>
      <c r="O280">
        <v>49</v>
      </c>
      <c r="P280" t="b">
        <v>1</v>
      </c>
      <c r="Q280" t="s">
        <v>8266</v>
      </c>
      <c r="R280" s="15" t="s">
        <v>8313</v>
      </c>
      <c r="S280" s="15" t="s">
        <v>8314</v>
      </c>
    </row>
    <row r="281" spans="1:19" ht="60" x14ac:dyDescent="0.25">
      <c r="A281">
        <v>3499</v>
      </c>
      <c r="B281" s="3" t="s">
        <v>3498</v>
      </c>
      <c r="C281" s="3" t="s">
        <v>7608</v>
      </c>
      <c r="D281" s="6">
        <v>2000</v>
      </c>
      <c r="E281" s="8">
        <v>2110</v>
      </c>
      <c r="F281" s="13">
        <f>IFERROR(ROUND(E281/Q281,2),0)</f>
        <v>0</v>
      </c>
      <c r="G281" s="10">
        <f>ROUND(E281/D281,2)</f>
        <v>1.06</v>
      </c>
      <c r="H281" s="9" t="s">
        <v>8217</v>
      </c>
      <c r="I281" t="s">
        <v>8222</v>
      </c>
      <c r="J281" t="s">
        <v>8244</v>
      </c>
      <c r="K281" s="20" t="e">
        <f>(((I281/60)/60)/24)+DATE(1970,1,1)</f>
        <v>#VALUE!</v>
      </c>
      <c r="L281" s="20" t="e">
        <f>(((J281/60)/60)/24)+DATE(1970,1,1)</f>
        <v>#VALUE!</v>
      </c>
      <c r="M281" s="22" t="e">
        <f>K281-L281</f>
        <v>#VALUE!</v>
      </c>
      <c r="N281" t="b">
        <v>0</v>
      </c>
      <c r="O281">
        <v>35</v>
      </c>
      <c r="P281" t="b">
        <v>1</v>
      </c>
      <c r="Q281" t="s">
        <v>8266</v>
      </c>
      <c r="R281" s="15" t="s">
        <v>8313</v>
      </c>
      <c r="S281" s="15" t="s">
        <v>8314</v>
      </c>
    </row>
    <row r="282" spans="1:19" ht="60" x14ac:dyDescent="0.25">
      <c r="A282">
        <v>3500</v>
      </c>
      <c r="B282" s="3" t="s">
        <v>3499</v>
      </c>
      <c r="C282" s="3" t="s">
        <v>7609</v>
      </c>
      <c r="D282" s="6">
        <v>1000</v>
      </c>
      <c r="E282" s="8">
        <v>1063</v>
      </c>
      <c r="F282" s="13">
        <f>IFERROR(ROUND(E282/Q282,2),0)</f>
        <v>0</v>
      </c>
      <c r="G282" s="10">
        <f>ROUND(E282/D282,2)</f>
        <v>1.06</v>
      </c>
      <c r="H282" s="9" t="s">
        <v>8217</v>
      </c>
      <c r="I282" t="s">
        <v>8222</v>
      </c>
      <c r="J282" t="s">
        <v>8244</v>
      </c>
      <c r="K282" s="20" t="e">
        <f>(((I282/60)/60)/24)+DATE(1970,1,1)</f>
        <v>#VALUE!</v>
      </c>
      <c r="L282" s="20" t="e">
        <f>(((J282/60)/60)/24)+DATE(1970,1,1)</f>
        <v>#VALUE!</v>
      </c>
      <c r="M282" s="22" t="e">
        <f>K282-L282</f>
        <v>#VALUE!</v>
      </c>
      <c r="N282" t="b">
        <v>0</v>
      </c>
      <c r="O282">
        <v>42</v>
      </c>
      <c r="P282" t="b">
        <v>1</v>
      </c>
      <c r="Q282" t="s">
        <v>8266</v>
      </c>
      <c r="R282" s="15" t="s">
        <v>8313</v>
      </c>
      <c r="S282" s="15" t="s">
        <v>8314</v>
      </c>
    </row>
    <row r="283" spans="1:19" ht="60" x14ac:dyDescent="0.25">
      <c r="A283">
        <v>3502</v>
      </c>
      <c r="B283" s="3" t="s">
        <v>3501</v>
      </c>
      <c r="C283" s="3" t="s">
        <v>7611</v>
      </c>
      <c r="D283" s="6">
        <v>4000</v>
      </c>
      <c r="E283" s="8">
        <v>4216</v>
      </c>
      <c r="F283" s="13">
        <f>IFERROR(ROUND(E283/Q283,2),0)</f>
        <v>0</v>
      </c>
      <c r="G283" s="10">
        <f>ROUND(E283/D283,2)</f>
        <v>1.05</v>
      </c>
      <c r="H283" s="9" t="s">
        <v>8217</v>
      </c>
      <c r="I283" t="s">
        <v>8222</v>
      </c>
      <c r="J283" t="s">
        <v>8244</v>
      </c>
      <c r="K283" s="20" t="e">
        <f>(((I283/60)/60)/24)+DATE(1970,1,1)</f>
        <v>#VALUE!</v>
      </c>
      <c r="L283" s="20" t="e">
        <f>(((J283/60)/60)/24)+DATE(1970,1,1)</f>
        <v>#VALUE!</v>
      </c>
      <c r="M283" s="22" t="e">
        <f>K283-L283</f>
        <v>#VALUE!</v>
      </c>
      <c r="N283" t="b">
        <v>0</v>
      </c>
      <c r="O283">
        <v>31</v>
      </c>
      <c r="P283" t="b">
        <v>1</v>
      </c>
      <c r="Q283" t="s">
        <v>8266</v>
      </c>
      <c r="R283" s="15" t="s">
        <v>8313</v>
      </c>
      <c r="S283" s="15" t="s">
        <v>8314</v>
      </c>
    </row>
    <row r="284" spans="1:19" ht="60" x14ac:dyDescent="0.25">
      <c r="A284">
        <v>3504</v>
      </c>
      <c r="B284" s="3" t="s">
        <v>3503</v>
      </c>
      <c r="C284" s="3" t="s">
        <v>7613</v>
      </c>
      <c r="D284" s="6">
        <v>1000</v>
      </c>
      <c r="E284" s="8">
        <v>1000</v>
      </c>
      <c r="F284" s="13">
        <f>IFERROR(ROUND(E284/Q284,2),0)</f>
        <v>0</v>
      </c>
      <c r="G284" s="10">
        <f>ROUND(E284/D284,2)</f>
        <v>1</v>
      </c>
      <c r="H284" s="9" t="s">
        <v>8217</v>
      </c>
      <c r="I284" t="s">
        <v>8222</v>
      </c>
      <c r="J284" t="s">
        <v>8244</v>
      </c>
      <c r="K284" s="20" t="e">
        <f>(((I284/60)/60)/24)+DATE(1970,1,1)</f>
        <v>#VALUE!</v>
      </c>
      <c r="L284" s="20" t="e">
        <f>(((J284/60)/60)/24)+DATE(1970,1,1)</f>
        <v>#VALUE!</v>
      </c>
      <c r="M284" s="22" t="e">
        <f>K284-L284</f>
        <v>#VALUE!</v>
      </c>
      <c r="N284" t="b">
        <v>0</v>
      </c>
      <c r="O284">
        <v>8</v>
      </c>
      <c r="P284" t="b">
        <v>1</v>
      </c>
      <c r="Q284" t="s">
        <v>8266</v>
      </c>
      <c r="R284" s="15" t="s">
        <v>8313</v>
      </c>
      <c r="S284" s="15" t="s">
        <v>8314</v>
      </c>
    </row>
    <row r="285" spans="1:19" ht="90" x14ac:dyDescent="0.25">
      <c r="A285">
        <v>3505</v>
      </c>
      <c r="B285" s="3" t="s">
        <v>3504</v>
      </c>
      <c r="C285" s="3" t="s">
        <v>7614</v>
      </c>
      <c r="D285" s="6">
        <v>2500</v>
      </c>
      <c r="E285" s="8">
        <v>2594</v>
      </c>
      <c r="F285" s="13">
        <f>IFERROR(ROUND(E285/Q285,2),0)</f>
        <v>0</v>
      </c>
      <c r="G285" s="10">
        <f>ROUND(E285/D285,2)</f>
        <v>1.04</v>
      </c>
      <c r="H285" s="9" t="s">
        <v>8217</v>
      </c>
      <c r="I285" t="s">
        <v>8222</v>
      </c>
      <c r="J285" t="s">
        <v>8244</v>
      </c>
      <c r="K285" s="20" t="e">
        <f>(((I285/60)/60)/24)+DATE(1970,1,1)</f>
        <v>#VALUE!</v>
      </c>
      <c r="L285" s="20" t="e">
        <f>(((J285/60)/60)/24)+DATE(1970,1,1)</f>
        <v>#VALUE!</v>
      </c>
      <c r="M285" s="22" t="e">
        <f>K285-L285</f>
        <v>#VALUE!</v>
      </c>
      <c r="N285" t="b">
        <v>0</v>
      </c>
      <c r="O285">
        <v>39</v>
      </c>
      <c r="P285" t="b">
        <v>1</v>
      </c>
      <c r="Q285" t="s">
        <v>8266</v>
      </c>
      <c r="R285" s="15" t="s">
        <v>8313</v>
      </c>
      <c r="S285" s="15" t="s">
        <v>8314</v>
      </c>
    </row>
    <row r="286" spans="1:19" ht="60" x14ac:dyDescent="0.25">
      <c r="A286">
        <v>3506</v>
      </c>
      <c r="B286" s="3" t="s">
        <v>3505</v>
      </c>
      <c r="C286" s="3" t="s">
        <v>7615</v>
      </c>
      <c r="D286" s="6">
        <v>3000</v>
      </c>
      <c r="E286" s="8">
        <v>3045</v>
      </c>
      <c r="F286" s="13">
        <f>IFERROR(ROUND(E286/Q286,2),0)</f>
        <v>0</v>
      </c>
      <c r="G286" s="10">
        <f>ROUND(E286/D286,2)</f>
        <v>1.02</v>
      </c>
      <c r="H286" s="9" t="s">
        <v>8217</v>
      </c>
      <c r="I286" t="s">
        <v>8222</v>
      </c>
      <c r="J286" t="s">
        <v>8244</v>
      </c>
      <c r="K286" s="20" t="e">
        <f>(((I286/60)/60)/24)+DATE(1970,1,1)</f>
        <v>#VALUE!</v>
      </c>
      <c r="L286" s="20" t="e">
        <f>(((J286/60)/60)/24)+DATE(1970,1,1)</f>
        <v>#VALUE!</v>
      </c>
      <c r="M286" s="22" t="e">
        <f>K286-L286</f>
        <v>#VALUE!</v>
      </c>
      <c r="N286" t="b">
        <v>0</v>
      </c>
      <c r="O286">
        <v>29</v>
      </c>
      <c r="P286" t="b">
        <v>1</v>
      </c>
      <c r="Q286" t="s">
        <v>8266</v>
      </c>
      <c r="R286" s="15" t="s">
        <v>8313</v>
      </c>
      <c r="S286" s="15" t="s">
        <v>8314</v>
      </c>
    </row>
    <row r="287" spans="1:19" ht="45" x14ac:dyDescent="0.25">
      <c r="A287">
        <v>3507</v>
      </c>
      <c r="B287" s="3" t="s">
        <v>3506</v>
      </c>
      <c r="C287" s="3" t="s">
        <v>7616</v>
      </c>
      <c r="D287" s="6">
        <v>10000</v>
      </c>
      <c r="E287" s="8">
        <v>10440</v>
      </c>
      <c r="F287" s="13">
        <f>IFERROR(ROUND(E287/Q287,2),0)</f>
        <v>0</v>
      </c>
      <c r="G287" s="10">
        <f>ROUND(E287/D287,2)</f>
        <v>1.04</v>
      </c>
      <c r="H287" s="9" t="s">
        <v>8217</v>
      </c>
      <c r="I287" t="s">
        <v>8222</v>
      </c>
      <c r="J287" t="s">
        <v>8244</v>
      </c>
      <c r="K287" s="20" t="e">
        <f>(((I287/60)/60)/24)+DATE(1970,1,1)</f>
        <v>#VALUE!</v>
      </c>
      <c r="L287" s="20" t="e">
        <f>(((J287/60)/60)/24)+DATE(1970,1,1)</f>
        <v>#VALUE!</v>
      </c>
      <c r="M287" s="22" t="e">
        <f>K287-L287</f>
        <v>#VALUE!</v>
      </c>
      <c r="N287" t="b">
        <v>0</v>
      </c>
      <c r="O287">
        <v>72</v>
      </c>
      <c r="P287" t="b">
        <v>1</v>
      </c>
      <c r="Q287" t="s">
        <v>8266</v>
      </c>
      <c r="R287" s="15" t="s">
        <v>8313</v>
      </c>
      <c r="S287" s="15" t="s">
        <v>8314</v>
      </c>
    </row>
    <row r="288" spans="1:19" ht="60" x14ac:dyDescent="0.25">
      <c r="A288">
        <v>3509</v>
      </c>
      <c r="B288" s="3" t="s">
        <v>3508</v>
      </c>
      <c r="C288" s="3" t="s">
        <v>7618</v>
      </c>
      <c r="D288" s="6">
        <v>3000</v>
      </c>
      <c r="E288" s="8">
        <v>3190</v>
      </c>
      <c r="F288" s="13">
        <f>IFERROR(ROUND(E288/Q288,2),0)</f>
        <v>0</v>
      </c>
      <c r="G288" s="10">
        <f>ROUND(E288/D288,2)</f>
        <v>1.06</v>
      </c>
      <c r="H288" s="9" t="s">
        <v>8217</v>
      </c>
      <c r="I288" t="s">
        <v>8222</v>
      </c>
      <c r="J288" t="s">
        <v>8244</v>
      </c>
      <c r="K288" s="20" t="e">
        <f>(((I288/60)/60)/24)+DATE(1970,1,1)</f>
        <v>#VALUE!</v>
      </c>
      <c r="L288" s="20" t="e">
        <f>(((J288/60)/60)/24)+DATE(1970,1,1)</f>
        <v>#VALUE!</v>
      </c>
      <c r="M288" s="22" t="e">
        <f>K288-L288</f>
        <v>#VALUE!</v>
      </c>
      <c r="N288" t="b">
        <v>0</v>
      </c>
      <c r="O288">
        <v>33</v>
      </c>
      <c r="P288" t="b">
        <v>1</v>
      </c>
      <c r="Q288" t="s">
        <v>8266</v>
      </c>
      <c r="R288" s="15" t="s">
        <v>8313</v>
      </c>
      <c r="S288" s="15" t="s">
        <v>8314</v>
      </c>
    </row>
    <row r="289" spans="1:19" ht="60" x14ac:dyDescent="0.25">
      <c r="A289">
        <v>3510</v>
      </c>
      <c r="B289" s="3" t="s">
        <v>3509</v>
      </c>
      <c r="C289" s="3" t="s">
        <v>7619</v>
      </c>
      <c r="D289" s="6">
        <v>900</v>
      </c>
      <c r="E289" s="8">
        <v>905</v>
      </c>
      <c r="F289" s="13">
        <f>IFERROR(ROUND(E289/Q289,2),0)</f>
        <v>0</v>
      </c>
      <c r="G289" s="10">
        <f>ROUND(E289/D289,2)</f>
        <v>1.01</v>
      </c>
      <c r="H289" s="9" t="s">
        <v>8217</v>
      </c>
      <c r="I289" t="s">
        <v>8222</v>
      </c>
      <c r="J289" t="s">
        <v>8244</v>
      </c>
      <c r="K289" s="20" t="e">
        <f>(((I289/60)/60)/24)+DATE(1970,1,1)</f>
        <v>#VALUE!</v>
      </c>
      <c r="L289" s="20" t="e">
        <f>(((J289/60)/60)/24)+DATE(1970,1,1)</f>
        <v>#VALUE!</v>
      </c>
      <c r="M289" s="22" t="e">
        <f>K289-L289</f>
        <v>#VALUE!</v>
      </c>
      <c r="N289" t="b">
        <v>0</v>
      </c>
      <c r="O289">
        <v>15</v>
      </c>
      <c r="P289" t="b">
        <v>1</v>
      </c>
      <c r="Q289" t="s">
        <v>8266</v>
      </c>
      <c r="R289" s="15" t="s">
        <v>8313</v>
      </c>
      <c r="S289" s="15" t="s">
        <v>8314</v>
      </c>
    </row>
    <row r="290" spans="1:19" ht="60" x14ac:dyDescent="0.25">
      <c r="A290">
        <v>3513</v>
      </c>
      <c r="B290" s="3" t="s">
        <v>3512</v>
      </c>
      <c r="C290" s="3" t="s">
        <v>7622</v>
      </c>
      <c r="D290" s="6">
        <v>2800</v>
      </c>
      <c r="E290" s="8">
        <v>3315</v>
      </c>
      <c r="F290" s="13">
        <f>IFERROR(ROUND(E290/Q290,2),0)</f>
        <v>0</v>
      </c>
      <c r="G290" s="10">
        <f>ROUND(E290/D290,2)</f>
        <v>1.18</v>
      </c>
      <c r="H290" s="9" t="s">
        <v>8217</v>
      </c>
      <c r="I290" t="s">
        <v>8222</v>
      </c>
      <c r="J290" t="s">
        <v>8244</v>
      </c>
      <c r="K290" s="20" t="e">
        <f>(((I290/60)/60)/24)+DATE(1970,1,1)</f>
        <v>#VALUE!</v>
      </c>
      <c r="L290" s="20" t="e">
        <f>(((J290/60)/60)/24)+DATE(1970,1,1)</f>
        <v>#VALUE!</v>
      </c>
      <c r="M290" s="22" t="e">
        <f>K290-L290</f>
        <v>#VALUE!</v>
      </c>
      <c r="N290" t="b">
        <v>0</v>
      </c>
      <c r="O290">
        <v>44</v>
      </c>
      <c r="P290" t="b">
        <v>1</v>
      </c>
      <c r="Q290" t="s">
        <v>8266</v>
      </c>
      <c r="R290" s="15" t="s">
        <v>8313</v>
      </c>
      <c r="S290" s="15" t="s">
        <v>8314</v>
      </c>
    </row>
    <row r="291" spans="1:19" ht="45" x14ac:dyDescent="0.25">
      <c r="A291">
        <v>3514</v>
      </c>
      <c r="B291" s="3" t="s">
        <v>3513</v>
      </c>
      <c r="C291" s="3" t="s">
        <v>7623</v>
      </c>
      <c r="D291" s="6">
        <v>500</v>
      </c>
      <c r="E291" s="8">
        <v>550</v>
      </c>
      <c r="F291" s="13">
        <f>IFERROR(ROUND(E291/Q291,2),0)</f>
        <v>0</v>
      </c>
      <c r="G291" s="10">
        <f>ROUND(E291/D291,2)</f>
        <v>1.1000000000000001</v>
      </c>
      <c r="H291" s="9" t="s">
        <v>8217</v>
      </c>
      <c r="I291" t="s">
        <v>8222</v>
      </c>
      <c r="J291" t="s">
        <v>8244</v>
      </c>
      <c r="K291" s="20" t="e">
        <f>(((I291/60)/60)/24)+DATE(1970,1,1)</f>
        <v>#VALUE!</v>
      </c>
      <c r="L291" s="20" t="e">
        <f>(((J291/60)/60)/24)+DATE(1970,1,1)</f>
        <v>#VALUE!</v>
      </c>
      <c r="M291" s="22" t="e">
        <f>K291-L291</f>
        <v>#VALUE!</v>
      </c>
      <c r="N291" t="b">
        <v>0</v>
      </c>
      <c r="O291">
        <v>10</v>
      </c>
      <c r="P291" t="b">
        <v>1</v>
      </c>
      <c r="Q291" t="s">
        <v>8266</v>
      </c>
      <c r="R291" s="15" t="s">
        <v>8313</v>
      </c>
      <c r="S291" s="15" t="s">
        <v>8314</v>
      </c>
    </row>
    <row r="292" spans="1:19" ht="45" x14ac:dyDescent="0.25">
      <c r="A292">
        <v>3515</v>
      </c>
      <c r="B292" s="3" t="s">
        <v>3514</v>
      </c>
      <c r="C292" s="3" t="s">
        <v>7624</v>
      </c>
      <c r="D292" s="6">
        <v>3000</v>
      </c>
      <c r="E292" s="8">
        <v>3080</v>
      </c>
      <c r="F292" s="13">
        <f>IFERROR(ROUND(E292/Q292,2),0)</f>
        <v>0</v>
      </c>
      <c r="G292" s="10">
        <f>ROUND(E292/D292,2)</f>
        <v>1.03</v>
      </c>
      <c r="H292" s="9" t="s">
        <v>8217</v>
      </c>
      <c r="I292" t="s">
        <v>8222</v>
      </c>
      <c r="J292" t="s">
        <v>8244</v>
      </c>
      <c r="K292" s="20" t="e">
        <f>(((I292/60)/60)/24)+DATE(1970,1,1)</f>
        <v>#VALUE!</v>
      </c>
      <c r="L292" s="20" t="e">
        <f>(((J292/60)/60)/24)+DATE(1970,1,1)</f>
        <v>#VALUE!</v>
      </c>
      <c r="M292" s="22" t="e">
        <f>K292-L292</f>
        <v>#VALUE!</v>
      </c>
      <c r="N292" t="b">
        <v>0</v>
      </c>
      <c r="O292">
        <v>46</v>
      </c>
      <c r="P292" t="b">
        <v>1</v>
      </c>
      <c r="Q292" t="s">
        <v>8266</v>
      </c>
      <c r="R292" s="15" t="s">
        <v>8313</v>
      </c>
      <c r="S292" s="15" t="s">
        <v>8314</v>
      </c>
    </row>
    <row r="293" spans="1:19" ht="60" x14ac:dyDescent="0.25">
      <c r="A293">
        <v>3516</v>
      </c>
      <c r="B293" s="3" t="s">
        <v>3515</v>
      </c>
      <c r="C293" s="3" t="s">
        <v>7625</v>
      </c>
      <c r="D293" s="6">
        <v>2500</v>
      </c>
      <c r="E293" s="8">
        <v>2500</v>
      </c>
      <c r="F293" s="13">
        <f>IFERROR(ROUND(E293/Q293,2),0)</f>
        <v>0</v>
      </c>
      <c r="G293" s="10">
        <f>ROUND(E293/D293,2)</f>
        <v>1</v>
      </c>
      <c r="H293" s="9" t="s">
        <v>8217</v>
      </c>
      <c r="I293" t="s">
        <v>8222</v>
      </c>
      <c r="J293" t="s">
        <v>8244</v>
      </c>
      <c r="K293" s="20" t="e">
        <f>(((I293/60)/60)/24)+DATE(1970,1,1)</f>
        <v>#VALUE!</v>
      </c>
      <c r="L293" s="20" t="e">
        <f>(((J293/60)/60)/24)+DATE(1970,1,1)</f>
        <v>#VALUE!</v>
      </c>
      <c r="M293" s="22" t="e">
        <f>K293-L293</f>
        <v>#VALUE!</v>
      </c>
      <c r="N293" t="b">
        <v>0</v>
      </c>
      <c r="O293">
        <v>11</v>
      </c>
      <c r="P293" t="b">
        <v>1</v>
      </c>
      <c r="Q293" t="s">
        <v>8266</v>
      </c>
      <c r="R293" s="15" t="s">
        <v>8313</v>
      </c>
      <c r="S293" s="15" t="s">
        <v>8314</v>
      </c>
    </row>
    <row r="294" spans="1:19" ht="60" x14ac:dyDescent="0.25">
      <c r="A294">
        <v>3518</v>
      </c>
      <c r="B294" s="3" t="s">
        <v>3517</v>
      </c>
      <c r="C294" s="3" t="s">
        <v>7627</v>
      </c>
      <c r="D294" s="6">
        <v>1500</v>
      </c>
      <c r="E294" s="8">
        <v>1650.69</v>
      </c>
      <c r="F294" s="13">
        <f>IFERROR(ROUND(E294/Q294,2),0)</f>
        <v>0</v>
      </c>
      <c r="G294" s="10">
        <f>ROUND(E294/D294,2)</f>
        <v>1.1000000000000001</v>
      </c>
      <c r="H294" s="9" t="s">
        <v>8217</v>
      </c>
      <c r="I294" t="s">
        <v>8222</v>
      </c>
      <c r="J294" t="s">
        <v>8244</v>
      </c>
      <c r="K294" s="20" t="e">
        <f>(((I294/60)/60)/24)+DATE(1970,1,1)</f>
        <v>#VALUE!</v>
      </c>
      <c r="L294" s="20" t="e">
        <f>(((J294/60)/60)/24)+DATE(1970,1,1)</f>
        <v>#VALUE!</v>
      </c>
      <c r="M294" s="22" t="e">
        <f>K294-L294</f>
        <v>#VALUE!</v>
      </c>
      <c r="N294" t="b">
        <v>0</v>
      </c>
      <c r="O294">
        <v>33</v>
      </c>
      <c r="P294" t="b">
        <v>1</v>
      </c>
      <c r="Q294" t="s">
        <v>8266</v>
      </c>
      <c r="R294" s="15" t="s">
        <v>8313</v>
      </c>
      <c r="S294" s="15" t="s">
        <v>8314</v>
      </c>
    </row>
    <row r="295" spans="1:19" ht="60" x14ac:dyDescent="0.25">
      <c r="A295">
        <v>3521</v>
      </c>
      <c r="B295" s="3" t="s">
        <v>3520</v>
      </c>
      <c r="C295" s="3" t="s">
        <v>7630</v>
      </c>
      <c r="D295" s="6">
        <v>350</v>
      </c>
      <c r="E295" s="8">
        <v>593</v>
      </c>
      <c r="F295" s="13">
        <f>IFERROR(ROUND(E295/Q295,2),0)</f>
        <v>0</v>
      </c>
      <c r="G295" s="10">
        <f>ROUND(E295/D295,2)</f>
        <v>1.69</v>
      </c>
      <c r="H295" s="9" t="s">
        <v>8217</v>
      </c>
      <c r="I295" t="s">
        <v>8222</v>
      </c>
      <c r="J295" t="s">
        <v>8244</v>
      </c>
      <c r="K295" s="20" t="e">
        <f>(((I295/60)/60)/24)+DATE(1970,1,1)</f>
        <v>#VALUE!</v>
      </c>
      <c r="L295" s="20" t="e">
        <f>(((J295/60)/60)/24)+DATE(1970,1,1)</f>
        <v>#VALUE!</v>
      </c>
      <c r="M295" s="22" t="e">
        <f>K295-L295</f>
        <v>#VALUE!</v>
      </c>
      <c r="N295" t="b">
        <v>0</v>
      </c>
      <c r="O295">
        <v>13</v>
      </c>
      <c r="P295" t="b">
        <v>1</v>
      </c>
      <c r="Q295" t="s">
        <v>8266</v>
      </c>
      <c r="R295" s="15" t="s">
        <v>8313</v>
      </c>
      <c r="S295" s="15" t="s">
        <v>8314</v>
      </c>
    </row>
    <row r="296" spans="1:19" ht="60" x14ac:dyDescent="0.25">
      <c r="A296">
        <v>3524</v>
      </c>
      <c r="B296" s="3" t="s">
        <v>3523</v>
      </c>
      <c r="C296" s="3" t="s">
        <v>7633</v>
      </c>
      <c r="D296" s="6">
        <v>10000</v>
      </c>
      <c r="E296" s="8">
        <v>10156</v>
      </c>
      <c r="F296" s="13">
        <f>IFERROR(ROUND(E296/Q296,2),0)</f>
        <v>0</v>
      </c>
      <c r="G296" s="10">
        <f>ROUND(E296/D296,2)</f>
        <v>1.02</v>
      </c>
      <c r="H296" s="9" t="s">
        <v>8217</v>
      </c>
      <c r="I296" t="s">
        <v>8222</v>
      </c>
      <c r="J296" t="s">
        <v>8244</v>
      </c>
      <c r="K296" s="20" t="e">
        <f>(((I296/60)/60)/24)+DATE(1970,1,1)</f>
        <v>#VALUE!</v>
      </c>
      <c r="L296" s="20" t="e">
        <f>(((J296/60)/60)/24)+DATE(1970,1,1)</f>
        <v>#VALUE!</v>
      </c>
      <c r="M296" s="22" t="e">
        <f>K296-L296</f>
        <v>#VALUE!</v>
      </c>
      <c r="N296" t="b">
        <v>0</v>
      </c>
      <c r="O296">
        <v>74</v>
      </c>
      <c r="P296" t="b">
        <v>1</v>
      </c>
      <c r="Q296" t="s">
        <v>8266</v>
      </c>
      <c r="R296" s="15" t="s">
        <v>8313</v>
      </c>
      <c r="S296" s="15" t="s">
        <v>8314</v>
      </c>
    </row>
    <row r="297" spans="1:19" ht="45" x14ac:dyDescent="0.25">
      <c r="A297">
        <v>3525</v>
      </c>
      <c r="B297" s="3" t="s">
        <v>3524</v>
      </c>
      <c r="C297" s="3" t="s">
        <v>7634</v>
      </c>
      <c r="D297" s="6">
        <v>500</v>
      </c>
      <c r="E297" s="8">
        <v>530</v>
      </c>
      <c r="F297" s="13">
        <f>IFERROR(ROUND(E297/Q297,2),0)</f>
        <v>0</v>
      </c>
      <c r="G297" s="10">
        <f>ROUND(E297/D297,2)</f>
        <v>1.06</v>
      </c>
      <c r="H297" s="9" t="s">
        <v>8217</v>
      </c>
      <c r="I297" t="s">
        <v>8222</v>
      </c>
      <c r="J297" t="s">
        <v>8244</v>
      </c>
      <c r="K297" s="20" t="e">
        <f>(((I297/60)/60)/24)+DATE(1970,1,1)</f>
        <v>#VALUE!</v>
      </c>
      <c r="L297" s="20" t="e">
        <f>(((J297/60)/60)/24)+DATE(1970,1,1)</f>
        <v>#VALUE!</v>
      </c>
      <c r="M297" s="22" t="e">
        <f>K297-L297</f>
        <v>#VALUE!</v>
      </c>
      <c r="N297" t="b">
        <v>0</v>
      </c>
      <c r="O297">
        <v>7</v>
      </c>
      <c r="P297" t="b">
        <v>1</v>
      </c>
      <c r="Q297" t="s">
        <v>8266</v>
      </c>
      <c r="R297" s="15" t="s">
        <v>8313</v>
      </c>
      <c r="S297" s="15" t="s">
        <v>8314</v>
      </c>
    </row>
    <row r="298" spans="1:19" ht="60" x14ac:dyDescent="0.25">
      <c r="A298">
        <v>3526</v>
      </c>
      <c r="B298" s="3" t="s">
        <v>3525</v>
      </c>
      <c r="C298" s="3" t="s">
        <v>7635</v>
      </c>
      <c r="D298" s="6">
        <v>3300</v>
      </c>
      <c r="E298" s="8">
        <v>3366</v>
      </c>
      <c r="F298" s="13">
        <f>IFERROR(ROUND(E298/Q298,2),0)</f>
        <v>0</v>
      </c>
      <c r="G298" s="10">
        <f>ROUND(E298/D298,2)</f>
        <v>1.02</v>
      </c>
      <c r="H298" s="9" t="s">
        <v>8217</v>
      </c>
      <c r="I298" t="s">
        <v>8222</v>
      </c>
      <c r="J298" t="s">
        <v>8244</v>
      </c>
      <c r="K298" s="20" t="e">
        <f>(((I298/60)/60)/24)+DATE(1970,1,1)</f>
        <v>#VALUE!</v>
      </c>
      <c r="L298" s="20" t="e">
        <f>(((J298/60)/60)/24)+DATE(1970,1,1)</f>
        <v>#VALUE!</v>
      </c>
      <c r="M298" s="22" t="e">
        <f>K298-L298</f>
        <v>#VALUE!</v>
      </c>
      <c r="N298" t="b">
        <v>0</v>
      </c>
      <c r="O298">
        <v>34</v>
      </c>
      <c r="P298" t="b">
        <v>1</v>
      </c>
      <c r="Q298" t="s">
        <v>8266</v>
      </c>
      <c r="R298" s="15" t="s">
        <v>8313</v>
      </c>
      <c r="S298" s="15" t="s">
        <v>8314</v>
      </c>
    </row>
    <row r="299" spans="1:19" ht="60" x14ac:dyDescent="0.25">
      <c r="A299">
        <v>3527</v>
      </c>
      <c r="B299" s="3" t="s">
        <v>3526</v>
      </c>
      <c r="C299" s="3" t="s">
        <v>7636</v>
      </c>
      <c r="D299" s="6">
        <v>6000</v>
      </c>
      <c r="E299" s="8">
        <v>7015</v>
      </c>
      <c r="F299" s="13">
        <f>IFERROR(ROUND(E299/Q299,2),0)</f>
        <v>0</v>
      </c>
      <c r="G299" s="10">
        <f>ROUND(E299/D299,2)</f>
        <v>1.17</v>
      </c>
      <c r="H299" s="9" t="s">
        <v>8217</v>
      </c>
      <c r="I299" t="s">
        <v>8222</v>
      </c>
      <c r="J299" t="s">
        <v>8244</v>
      </c>
      <c r="K299" s="20" t="e">
        <f>(((I299/60)/60)/24)+DATE(1970,1,1)</f>
        <v>#VALUE!</v>
      </c>
      <c r="L299" s="20" t="e">
        <f>(((J299/60)/60)/24)+DATE(1970,1,1)</f>
        <v>#VALUE!</v>
      </c>
      <c r="M299" s="22" t="e">
        <f>K299-L299</f>
        <v>#VALUE!</v>
      </c>
      <c r="N299" t="b">
        <v>0</v>
      </c>
      <c r="O299">
        <v>86</v>
      </c>
      <c r="P299" t="b">
        <v>1</v>
      </c>
      <c r="Q299" t="s">
        <v>8266</v>
      </c>
      <c r="R299" s="15" t="s">
        <v>8313</v>
      </c>
      <c r="S299" s="15" t="s">
        <v>8314</v>
      </c>
    </row>
    <row r="300" spans="1:19" ht="60" x14ac:dyDescent="0.25">
      <c r="A300">
        <v>3529</v>
      </c>
      <c r="B300" s="3" t="s">
        <v>3528</v>
      </c>
      <c r="C300" s="3" t="s">
        <v>7638</v>
      </c>
      <c r="D300" s="6">
        <v>500</v>
      </c>
      <c r="E300" s="8">
        <v>660</v>
      </c>
      <c r="F300" s="13">
        <f>IFERROR(ROUND(E300/Q300,2),0)</f>
        <v>0</v>
      </c>
      <c r="G300" s="10">
        <f>ROUND(E300/D300,2)</f>
        <v>1.32</v>
      </c>
      <c r="H300" s="9" t="s">
        <v>8217</v>
      </c>
      <c r="I300" t="s">
        <v>8222</v>
      </c>
      <c r="J300" t="s">
        <v>8244</v>
      </c>
      <c r="K300" s="20" t="e">
        <f>(((I300/60)/60)/24)+DATE(1970,1,1)</f>
        <v>#VALUE!</v>
      </c>
      <c r="L300" s="20" t="e">
        <f>(((J300/60)/60)/24)+DATE(1970,1,1)</f>
        <v>#VALUE!</v>
      </c>
      <c r="M300" s="22" t="e">
        <f>K300-L300</f>
        <v>#VALUE!</v>
      </c>
      <c r="N300" t="b">
        <v>0</v>
      </c>
      <c r="O300">
        <v>18</v>
      </c>
      <c r="P300" t="b">
        <v>1</v>
      </c>
      <c r="Q300" t="s">
        <v>8266</v>
      </c>
      <c r="R300" s="15" t="s">
        <v>8313</v>
      </c>
      <c r="S300" s="15" t="s">
        <v>8314</v>
      </c>
    </row>
    <row r="301" spans="1:19" x14ac:dyDescent="0.25">
      <c r="A301">
        <v>3531</v>
      </c>
      <c r="B301" s="3" t="s">
        <v>3530</v>
      </c>
      <c r="C301" s="3" t="s">
        <v>7640</v>
      </c>
      <c r="D301" s="6">
        <v>1000</v>
      </c>
      <c r="E301" s="8">
        <v>1280</v>
      </c>
      <c r="F301" s="13">
        <f>IFERROR(ROUND(E301/Q301,2),0)</f>
        <v>0</v>
      </c>
      <c r="G301" s="10">
        <f>ROUND(E301/D301,2)</f>
        <v>1.28</v>
      </c>
      <c r="H301" s="9" t="s">
        <v>8217</v>
      </c>
      <c r="I301" t="s">
        <v>8222</v>
      </c>
      <c r="J301" t="s">
        <v>8244</v>
      </c>
      <c r="K301" s="20" t="e">
        <f>(((I301/60)/60)/24)+DATE(1970,1,1)</f>
        <v>#VALUE!</v>
      </c>
      <c r="L301" s="20" t="e">
        <f>(((J301/60)/60)/24)+DATE(1970,1,1)</f>
        <v>#VALUE!</v>
      </c>
      <c r="M301" s="22" t="e">
        <f>K301-L301</f>
        <v>#VALUE!</v>
      </c>
      <c r="N301" t="b">
        <v>0</v>
      </c>
      <c r="O301">
        <v>26</v>
      </c>
      <c r="P301" t="b">
        <v>1</v>
      </c>
      <c r="Q301" t="s">
        <v>8266</v>
      </c>
      <c r="R301" s="15" t="s">
        <v>8313</v>
      </c>
      <c r="S301" s="15" t="s">
        <v>8314</v>
      </c>
    </row>
    <row r="302" spans="1:19" ht="60" x14ac:dyDescent="0.25">
      <c r="A302">
        <v>3532</v>
      </c>
      <c r="B302" s="3" t="s">
        <v>3531</v>
      </c>
      <c r="C302" s="3" t="s">
        <v>7641</v>
      </c>
      <c r="D302" s="6">
        <v>960</v>
      </c>
      <c r="E302" s="8">
        <v>1142</v>
      </c>
      <c r="F302" s="13">
        <f>IFERROR(ROUND(E302/Q302,2),0)</f>
        <v>0</v>
      </c>
      <c r="G302" s="10">
        <f>ROUND(E302/D302,2)</f>
        <v>1.19</v>
      </c>
      <c r="H302" s="9" t="s">
        <v>8217</v>
      </c>
      <c r="I302" t="s">
        <v>8222</v>
      </c>
      <c r="J302" t="s">
        <v>8244</v>
      </c>
      <c r="K302" s="20" t="e">
        <f>(((I302/60)/60)/24)+DATE(1970,1,1)</f>
        <v>#VALUE!</v>
      </c>
      <c r="L302" s="20" t="e">
        <f>(((J302/60)/60)/24)+DATE(1970,1,1)</f>
        <v>#VALUE!</v>
      </c>
      <c r="M302" s="22" t="e">
        <f>K302-L302</f>
        <v>#VALUE!</v>
      </c>
      <c r="N302" t="b">
        <v>0</v>
      </c>
      <c r="O302">
        <v>27</v>
      </c>
      <c r="P302" t="b">
        <v>1</v>
      </c>
      <c r="Q302" t="s">
        <v>8266</v>
      </c>
      <c r="R302" s="15" t="s">
        <v>8313</v>
      </c>
      <c r="S302" s="15" t="s">
        <v>8314</v>
      </c>
    </row>
    <row r="303" spans="1:19" ht="60" x14ac:dyDescent="0.25">
      <c r="A303">
        <v>3533</v>
      </c>
      <c r="B303" s="3" t="s">
        <v>3532</v>
      </c>
      <c r="C303" s="3" t="s">
        <v>7642</v>
      </c>
      <c r="D303" s="6">
        <v>500</v>
      </c>
      <c r="E303" s="8">
        <v>631</v>
      </c>
      <c r="F303" s="13">
        <f>IFERROR(ROUND(E303/Q303,2),0)</f>
        <v>0</v>
      </c>
      <c r="G303" s="10">
        <f>ROUND(E303/D303,2)</f>
        <v>1.26</v>
      </c>
      <c r="H303" s="9" t="s">
        <v>8217</v>
      </c>
      <c r="I303" t="s">
        <v>8222</v>
      </c>
      <c r="J303" t="s">
        <v>8244</v>
      </c>
      <c r="K303" s="20" t="e">
        <f>(((I303/60)/60)/24)+DATE(1970,1,1)</f>
        <v>#VALUE!</v>
      </c>
      <c r="L303" s="20" t="e">
        <f>(((J303/60)/60)/24)+DATE(1970,1,1)</f>
        <v>#VALUE!</v>
      </c>
      <c r="M303" s="22" t="e">
        <f>K303-L303</f>
        <v>#VALUE!</v>
      </c>
      <c r="N303" t="b">
        <v>0</v>
      </c>
      <c r="O303">
        <v>8</v>
      </c>
      <c r="P303" t="b">
        <v>1</v>
      </c>
      <c r="Q303" t="s">
        <v>8266</v>
      </c>
      <c r="R303" s="15" t="s">
        <v>8313</v>
      </c>
      <c r="S303" s="15" t="s">
        <v>8314</v>
      </c>
    </row>
    <row r="304" spans="1:19" ht="45" x14ac:dyDescent="0.25">
      <c r="A304">
        <v>3534</v>
      </c>
      <c r="B304" s="3" t="s">
        <v>3533</v>
      </c>
      <c r="C304" s="3" t="s">
        <v>7643</v>
      </c>
      <c r="D304" s="6">
        <v>5000</v>
      </c>
      <c r="E304" s="8">
        <v>7810</v>
      </c>
      <c r="F304" s="13">
        <f>IFERROR(ROUND(E304/Q304,2),0)</f>
        <v>0</v>
      </c>
      <c r="G304" s="10">
        <f>ROUND(E304/D304,2)</f>
        <v>1.56</v>
      </c>
      <c r="H304" s="9" t="s">
        <v>8217</v>
      </c>
      <c r="I304" t="s">
        <v>8222</v>
      </c>
      <c r="J304" t="s">
        <v>8244</v>
      </c>
      <c r="K304" s="20" t="e">
        <f>(((I304/60)/60)/24)+DATE(1970,1,1)</f>
        <v>#VALUE!</v>
      </c>
      <c r="L304" s="20" t="e">
        <f>(((J304/60)/60)/24)+DATE(1970,1,1)</f>
        <v>#VALUE!</v>
      </c>
      <c r="M304" s="22" t="e">
        <f>K304-L304</f>
        <v>#VALUE!</v>
      </c>
      <c r="N304" t="b">
        <v>0</v>
      </c>
      <c r="O304">
        <v>204</v>
      </c>
      <c r="P304" t="b">
        <v>1</v>
      </c>
      <c r="Q304" t="s">
        <v>8266</v>
      </c>
      <c r="R304" s="15" t="s">
        <v>8313</v>
      </c>
      <c r="S304" s="15" t="s">
        <v>8314</v>
      </c>
    </row>
    <row r="305" spans="1:19" ht="60" x14ac:dyDescent="0.25">
      <c r="A305">
        <v>3539</v>
      </c>
      <c r="B305" s="3" t="s">
        <v>3538</v>
      </c>
      <c r="C305" s="3" t="s">
        <v>7648</v>
      </c>
      <c r="D305" s="6">
        <v>600</v>
      </c>
      <c r="E305" s="8">
        <v>718</v>
      </c>
      <c r="F305" s="13">
        <f>IFERROR(ROUND(E305/Q305,2),0)</f>
        <v>0</v>
      </c>
      <c r="G305" s="10">
        <f>ROUND(E305/D305,2)</f>
        <v>1.2</v>
      </c>
      <c r="H305" s="9" t="s">
        <v>8217</v>
      </c>
      <c r="I305" t="s">
        <v>8222</v>
      </c>
      <c r="J305" t="s">
        <v>8244</v>
      </c>
      <c r="K305" s="20" t="e">
        <f>(((I305/60)/60)/24)+DATE(1970,1,1)</f>
        <v>#VALUE!</v>
      </c>
      <c r="L305" s="20" t="e">
        <f>(((J305/60)/60)/24)+DATE(1970,1,1)</f>
        <v>#VALUE!</v>
      </c>
      <c r="M305" s="22" t="e">
        <f>K305-L305</f>
        <v>#VALUE!</v>
      </c>
      <c r="N305" t="b">
        <v>0</v>
      </c>
      <c r="O305">
        <v>13</v>
      </c>
      <c r="P305" t="b">
        <v>1</v>
      </c>
      <c r="Q305" t="s">
        <v>8266</v>
      </c>
      <c r="R305" s="15" t="s">
        <v>8313</v>
      </c>
      <c r="S305" s="15" t="s">
        <v>8314</v>
      </c>
    </row>
    <row r="306" spans="1:19" ht="60" x14ac:dyDescent="0.25">
      <c r="A306">
        <v>3542</v>
      </c>
      <c r="B306" s="3" t="s">
        <v>3541</v>
      </c>
      <c r="C306" s="3" t="s">
        <v>7651</v>
      </c>
      <c r="D306" s="6">
        <v>5500</v>
      </c>
      <c r="E306" s="8">
        <v>5623</v>
      </c>
      <c r="F306" s="13">
        <f>IFERROR(ROUND(E306/Q306,2),0)</f>
        <v>0</v>
      </c>
      <c r="G306" s="10">
        <f>ROUND(E306/D306,2)</f>
        <v>1.02</v>
      </c>
      <c r="H306" s="9" t="s">
        <v>8217</v>
      </c>
      <c r="I306" t="s">
        <v>8222</v>
      </c>
      <c r="J306" t="s">
        <v>8244</v>
      </c>
      <c r="K306" s="20" t="e">
        <f>(((I306/60)/60)/24)+DATE(1970,1,1)</f>
        <v>#VALUE!</v>
      </c>
      <c r="L306" s="20" t="e">
        <f>(((J306/60)/60)/24)+DATE(1970,1,1)</f>
        <v>#VALUE!</v>
      </c>
      <c r="M306" s="22" t="e">
        <f>K306-L306</f>
        <v>#VALUE!</v>
      </c>
      <c r="N306" t="b">
        <v>0</v>
      </c>
      <c r="O306">
        <v>85</v>
      </c>
      <c r="P306" t="b">
        <v>1</v>
      </c>
      <c r="Q306" t="s">
        <v>8266</v>
      </c>
      <c r="R306" s="15" t="s">
        <v>8313</v>
      </c>
      <c r="S306" s="15" t="s">
        <v>8314</v>
      </c>
    </row>
    <row r="307" spans="1:19" ht="45" x14ac:dyDescent="0.25">
      <c r="A307">
        <v>3544</v>
      </c>
      <c r="B307" s="3" t="s">
        <v>3543</v>
      </c>
      <c r="C307" s="3" t="s">
        <v>7653</v>
      </c>
      <c r="D307" s="6">
        <v>2500</v>
      </c>
      <c r="E307" s="8">
        <v>2500</v>
      </c>
      <c r="F307" s="13">
        <f>IFERROR(ROUND(E307/Q307,2),0)</f>
        <v>0</v>
      </c>
      <c r="G307" s="10">
        <f>ROUND(E307/D307,2)</f>
        <v>1</v>
      </c>
      <c r="H307" s="9" t="s">
        <v>8217</v>
      </c>
      <c r="I307" t="s">
        <v>8222</v>
      </c>
      <c r="J307" t="s">
        <v>8244</v>
      </c>
      <c r="K307" s="20" t="e">
        <f>(((I307/60)/60)/24)+DATE(1970,1,1)</f>
        <v>#VALUE!</v>
      </c>
      <c r="L307" s="20" t="e">
        <f>(((J307/60)/60)/24)+DATE(1970,1,1)</f>
        <v>#VALUE!</v>
      </c>
      <c r="M307" s="22" t="e">
        <f>K307-L307</f>
        <v>#VALUE!</v>
      </c>
      <c r="N307" t="b">
        <v>0</v>
      </c>
      <c r="O307">
        <v>24</v>
      </c>
      <c r="P307" t="b">
        <v>1</v>
      </c>
      <c r="Q307" t="s">
        <v>8266</v>
      </c>
      <c r="R307" s="15" t="s">
        <v>8313</v>
      </c>
      <c r="S307" s="15" t="s">
        <v>8314</v>
      </c>
    </row>
    <row r="308" spans="1:19" ht="60" x14ac:dyDescent="0.25">
      <c r="A308">
        <v>3545</v>
      </c>
      <c r="B308" s="3" t="s">
        <v>3544</v>
      </c>
      <c r="C308" s="3" t="s">
        <v>7654</v>
      </c>
      <c r="D308" s="6">
        <v>250</v>
      </c>
      <c r="E308" s="8">
        <v>251</v>
      </c>
      <c r="F308" s="13">
        <f>IFERROR(ROUND(E308/Q308,2),0)</f>
        <v>0</v>
      </c>
      <c r="G308" s="10">
        <f>ROUND(E308/D308,2)</f>
        <v>1</v>
      </c>
      <c r="H308" s="9" t="s">
        <v>8217</v>
      </c>
      <c r="I308" t="s">
        <v>8222</v>
      </c>
      <c r="J308" t="s">
        <v>8244</v>
      </c>
      <c r="K308" s="20" t="e">
        <f>(((I308/60)/60)/24)+DATE(1970,1,1)</f>
        <v>#VALUE!</v>
      </c>
      <c r="L308" s="20" t="e">
        <f>(((J308/60)/60)/24)+DATE(1970,1,1)</f>
        <v>#VALUE!</v>
      </c>
      <c r="M308" s="22" t="e">
        <f>K308-L308</f>
        <v>#VALUE!</v>
      </c>
      <c r="N308" t="b">
        <v>0</v>
      </c>
      <c r="O308">
        <v>8</v>
      </c>
      <c r="P308" t="b">
        <v>1</v>
      </c>
      <c r="Q308" t="s">
        <v>8266</v>
      </c>
      <c r="R308" s="15" t="s">
        <v>8313</v>
      </c>
      <c r="S308" s="15" t="s">
        <v>8314</v>
      </c>
    </row>
    <row r="309" spans="1:19" ht="60" x14ac:dyDescent="0.25">
      <c r="A309">
        <v>3546</v>
      </c>
      <c r="B309" s="3" t="s">
        <v>3545</v>
      </c>
      <c r="C309" s="3" t="s">
        <v>7655</v>
      </c>
      <c r="D309" s="6">
        <v>1100</v>
      </c>
      <c r="E309" s="8">
        <v>1125</v>
      </c>
      <c r="F309" s="13">
        <f>IFERROR(ROUND(E309/Q309,2),0)</f>
        <v>0</v>
      </c>
      <c r="G309" s="10">
        <f>ROUND(E309/D309,2)</f>
        <v>1.02</v>
      </c>
      <c r="H309" s="9" t="s">
        <v>8217</v>
      </c>
      <c r="I309" t="s">
        <v>8222</v>
      </c>
      <c r="J309" t="s">
        <v>8244</v>
      </c>
      <c r="K309" s="20" t="e">
        <f>(((I309/60)/60)/24)+DATE(1970,1,1)</f>
        <v>#VALUE!</v>
      </c>
      <c r="L309" s="20" t="e">
        <f>(((J309/60)/60)/24)+DATE(1970,1,1)</f>
        <v>#VALUE!</v>
      </c>
      <c r="M309" s="22" t="e">
        <f>K309-L309</f>
        <v>#VALUE!</v>
      </c>
      <c r="N309" t="b">
        <v>0</v>
      </c>
      <c r="O309">
        <v>19</v>
      </c>
      <c r="P309" t="b">
        <v>1</v>
      </c>
      <c r="Q309" t="s">
        <v>8266</v>
      </c>
      <c r="R309" s="15" t="s">
        <v>8313</v>
      </c>
      <c r="S309" s="15" t="s">
        <v>8314</v>
      </c>
    </row>
    <row r="310" spans="1:19" ht="45" x14ac:dyDescent="0.25">
      <c r="A310">
        <v>3547</v>
      </c>
      <c r="B310" s="3" t="s">
        <v>3546</v>
      </c>
      <c r="C310" s="3" t="s">
        <v>7656</v>
      </c>
      <c r="D310" s="6">
        <v>35000</v>
      </c>
      <c r="E310" s="8">
        <v>40043.25</v>
      </c>
      <c r="F310" s="13">
        <f>IFERROR(ROUND(E310/Q310,2),0)</f>
        <v>0</v>
      </c>
      <c r="G310" s="10">
        <f>ROUND(E310/D310,2)</f>
        <v>1.1399999999999999</v>
      </c>
      <c r="H310" s="9" t="s">
        <v>8217</v>
      </c>
      <c r="I310" t="s">
        <v>8222</v>
      </c>
      <c r="J310" t="s">
        <v>8244</v>
      </c>
      <c r="K310" s="20" t="e">
        <f>(((I310/60)/60)/24)+DATE(1970,1,1)</f>
        <v>#VALUE!</v>
      </c>
      <c r="L310" s="20" t="e">
        <f>(((J310/60)/60)/24)+DATE(1970,1,1)</f>
        <v>#VALUE!</v>
      </c>
      <c r="M310" s="22" t="e">
        <f>K310-L310</f>
        <v>#VALUE!</v>
      </c>
      <c r="N310" t="b">
        <v>0</v>
      </c>
      <c r="O310">
        <v>336</v>
      </c>
      <c r="P310" t="b">
        <v>1</v>
      </c>
      <c r="Q310" t="s">
        <v>8266</v>
      </c>
      <c r="R310" s="15" t="s">
        <v>8313</v>
      </c>
      <c r="S310" s="15" t="s">
        <v>8314</v>
      </c>
    </row>
    <row r="311" spans="1:19" ht="45" x14ac:dyDescent="0.25">
      <c r="A311">
        <v>3548</v>
      </c>
      <c r="B311" s="3" t="s">
        <v>3547</v>
      </c>
      <c r="C311" s="3" t="s">
        <v>7657</v>
      </c>
      <c r="D311" s="6">
        <v>2100</v>
      </c>
      <c r="E311" s="8">
        <v>2140</v>
      </c>
      <c r="F311" s="13">
        <f>IFERROR(ROUND(E311/Q311,2),0)</f>
        <v>0</v>
      </c>
      <c r="G311" s="10">
        <f>ROUND(E311/D311,2)</f>
        <v>1.02</v>
      </c>
      <c r="H311" s="9" t="s">
        <v>8217</v>
      </c>
      <c r="I311" t="s">
        <v>8222</v>
      </c>
      <c r="J311" t="s">
        <v>8244</v>
      </c>
      <c r="K311" s="20" t="e">
        <f>(((I311/60)/60)/24)+DATE(1970,1,1)</f>
        <v>#VALUE!</v>
      </c>
      <c r="L311" s="20" t="e">
        <f>(((J311/60)/60)/24)+DATE(1970,1,1)</f>
        <v>#VALUE!</v>
      </c>
      <c r="M311" s="22" t="e">
        <f>K311-L311</f>
        <v>#VALUE!</v>
      </c>
      <c r="N311" t="b">
        <v>0</v>
      </c>
      <c r="O311">
        <v>13</v>
      </c>
      <c r="P311" t="b">
        <v>1</v>
      </c>
      <c r="Q311" t="s">
        <v>8266</v>
      </c>
      <c r="R311" s="15" t="s">
        <v>8313</v>
      </c>
      <c r="S311" s="15" t="s">
        <v>8314</v>
      </c>
    </row>
    <row r="312" spans="1:19" ht="60" x14ac:dyDescent="0.25">
      <c r="A312">
        <v>3551</v>
      </c>
      <c r="B312" s="3" t="s">
        <v>3550</v>
      </c>
      <c r="C312" s="3" t="s">
        <v>7660</v>
      </c>
      <c r="D312" s="6">
        <v>1500</v>
      </c>
      <c r="E312" s="8">
        <v>1527.5</v>
      </c>
      <c r="F312" s="13">
        <f>IFERROR(ROUND(E312/Q312,2),0)</f>
        <v>0</v>
      </c>
      <c r="G312" s="10">
        <f>ROUND(E312/D312,2)</f>
        <v>1.02</v>
      </c>
      <c r="H312" s="9" t="s">
        <v>8217</v>
      </c>
      <c r="I312" t="s">
        <v>8222</v>
      </c>
      <c r="J312" t="s">
        <v>8244</v>
      </c>
      <c r="K312" s="20" t="e">
        <f>(((I312/60)/60)/24)+DATE(1970,1,1)</f>
        <v>#VALUE!</v>
      </c>
      <c r="L312" s="20" t="e">
        <f>(((J312/60)/60)/24)+DATE(1970,1,1)</f>
        <v>#VALUE!</v>
      </c>
      <c r="M312" s="22" t="e">
        <f>K312-L312</f>
        <v>#VALUE!</v>
      </c>
      <c r="N312" t="b">
        <v>0</v>
      </c>
      <c r="O312">
        <v>25</v>
      </c>
      <c r="P312" t="b">
        <v>1</v>
      </c>
      <c r="Q312" t="s">
        <v>8266</v>
      </c>
      <c r="R312" s="15" t="s">
        <v>8313</v>
      </c>
      <c r="S312" s="15" t="s">
        <v>8314</v>
      </c>
    </row>
    <row r="313" spans="1:19" ht="60" x14ac:dyDescent="0.25">
      <c r="A313">
        <v>3553</v>
      </c>
      <c r="B313" s="3" t="s">
        <v>3552</v>
      </c>
      <c r="C313" s="3" t="s">
        <v>7662</v>
      </c>
      <c r="D313" s="6">
        <v>5500</v>
      </c>
      <c r="E313" s="8">
        <v>5845</v>
      </c>
      <c r="F313" s="13">
        <f>IFERROR(ROUND(E313/Q313,2),0)</f>
        <v>0</v>
      </c>
      <c r="G313" s="10">
        <f>ROUND(E313/D313,2)</f>
        <v>1.06</v>
      </c>
      <c r="H313" s="9" t="s">
        <v>8217</v>
      </c>
      <c r="I313" t="s">
        <v>8222</v>
      </c>
      <c r="J313" t="s">
        <v>8244</v>
      </c>
      <c r="K313" s="20" t="e">
        <f>(((I313/60)/60)/24)+DATE(1970,1,1)</f>
        <v>#VALUE!</v>
      </c>
      <c r="L313" s="20" t="e">
        <f>(((J313/60)/60)/24)+DATE(1970,1,1)</f>
        <v>#VALUE!</v>
      </c>
      <c r="M313" s="22" t="e">
        <f>K313-L313</f>
        <v>#VALUE!</v>
      </c>
      <c r="N313" t="b">
        <v>0</v>
      </c>
      <c r="O313">
        <v>104</v>
      </c>
      <c r="P313" t="b">
        <v>1</v>
      </c>
      <c r="Q313" t="s">
        <v>8266</v>
      </c>
      <c r="R313" s="15" t="s">
        <v>8313</v>
      </c>
      <c r="S313" s="15" t="s">
        <v>8314</v>
      </c>
    </row>
    <row r="314" spans="1:19" ht="45" x14ac:dyDescent="0.25">
      <c r="A314">
        <v>3554</v>
      </c>
      <c r="B314" s="3" t="s">
        <v>3553</v>
      </c>
      <c r="C314" s="3" t="s">
        <v>7663</v>
      </c>
      <c r="D314" s="6">
        <v>5000</v>
      </c>
      <c r="E314" s="8">
        <v>5671.11</v>
      </c>
      <c r="F314" s="13">
        <f>IFERROR(ROUND(E314/Q314,2),0)</f>
        <v>0</v>
      </c>
      <c r="G314" s="10">
        <f>ROUND(E314/D314,2)</f>
        <v>1.1299999999999999</v>
      </c>
      <c r="H314" s="9" t="s">
        <v>8217</v>
      </c>
      <c r="I314" t="s">
        <v>8222</v>
      </c>
      <c r="J314" t="s">
        <v>8244</v>
      </c>
      <c r="K314" s="20" t="e">
        <f>(((I314/60)/60)/24)+DATE(1970,1,1)</f>
        <v>#VALUE!</v>
      </c>
      <c r="L314" s="20" t="e">
        <f>(((J314/60)/60)/24)+DATE(1970,1,1)</f>
        <v>#VALUE!</v>
      </c>
      <c r="M314" s="22" t="e">
        <f>K314-L314</f>
        <v>#VALUE!</v>
      </c>
      <c r="N314" t="b">
        <v>0</v>
      </c>
      <c r="O314">
        <v>53</v>
      </c>
      <c r="P314" t="b">
        <v>1</v>
      </c>
      <c r="Q314" t="s">
        <v>8266</v>
      </c>
      <c r="R314" s="15" t="s">
        <v>8313</v>
      </c>
      <c r="S314" s="15" t="s">
        <v>8314</v>
      </c>
    </row>
    <row r="315" spans="1:19" ht="60" x14ac:dyDescent="0.25">
      <c r="A315">
        <v>3557</v>
      </c>
      <c r="B315" s="3" t="s">
        <v>3556</v>
      </c>
      <c r="C315" s="3" t="s">
        <v>7666</v>
      </c>
      <c r="D315" s="6">
        <v>100000</v>
      </c>
      <c r="E315" s="8">
        <v>100036</v>
      </c>
      <c r="F315" s="13">
        <f>IFERROR(ROUND(E315/Q315,2),0)</f>
        <v>0</v>
      </c>
      <c r="G315" s="10">
        <f>ROUND(E315/D315,2)</f>
        <v>1</v>
      </c>
      <c r="H315" s="9" t="s">
        <v>8217</v>
      </c>
      <c r="I315" t="s">
        <v>8222</v>
      </c>
      <c r="J315" t="s">
        <v>8244</v>
      </c>
      <c r="K315" s="20" t="e">
        <f>(((I315/60)/60)/24)+DATE(1970,1,1)</f>
        <v>#VALUE!</v>
      </c>
      <c r="L315" s="20" t="e">
        <f>(((J315/60)/60)/24)+DATE(1970,1,1)</f>
        <v>#VALUE!</v>
      </c>
      <c r="M315" s="22" t="e">
        <f>K315-L315</f>
        <v>#VALUE!</v>
      </c>
      <c r="N315" t="b">
        <v>0</v>
      </c>
      <c r="O315">
        <v>558</v>
      </c>
      <c r="P315" t="b">
        <v>1</v>
      </c>
      <c r="Q315" t="s">
        <v>8266</v>
      </c>
      <c r="R315" s="15" t="s">
        <v>8313</v>
      </c>
      <c r="S315" s="15" t="s">
        <v>8314</v>
      </c>
    </row>
    <row r="316" spans="1:19" ht="120" x14ac:dyDescent="0.25">
      <c r="A316">
        <v>3561</v>
      </c>
      <c r="B316" s="3" t="s">
        <v>3560</v>
      </c>
      <c r="C316" s="3" t="s">
        <v>7670</v>
      </c>
      <c r="D316" s="6">
        <v>2500</v>
      </c>
      <c r="E316" s="8">
        <v>2560</v>
      </c>
      <c r="F316" s="13">
        <f>IFERROR(ROUND(E316/Q316,2),0)</f>
        <v>0</v>
      </c>
      <c r="G316" s="10">
        <f>ROUND(E316/D316,2)</f>
        <v>1.02</v>
      </c>
      <c r="H316" s="9" t="s">
        <v>8217</v>
      </c>
      <c r="I316" t="s">
        <v>8222</v>
      </c>
      <c r="J316" t="s">
        <v>8244</v>
      </c>
      <c r="K316" s="20" t="e">
        <f>(((I316/60)/60)/24)+DATE(1970,1,1)</f>
        <v>#VALUE!</v>
      </c>
      <c r="L316" s="20" t="e">
        <f>(((J316/60)/60)/24)+DATE(1970,1,1)</f>
        <v>#VALUE!</v>
      </c>
      <c r="M316" s="22" t="e">
        <f>K316-L316</f>
        <v>#VALUE!</v>
      </c>
      <c r="N316" t="b">
        <v>0</v>
      </c>
      <c r="O316">
        <v>54</v>
      </c>
      <c r="P316" t="b">
        <v>1</v>
      </c>
      <c r="Q316" t="s">
        <v>8266</v>
      </c>
      <c r="R316" s="15" t="s">
        <v>8313</v>
      </c>
      <c r="S316" s="15" t="s">
        <v>8314</v>
      </c>
    </row>
    <row r="317" spans="1:19" ht="60" x14ac:dyDescent="0.25">
      <c r="A317">
        <v>3565</v>
      </c>
      <c r="B317" s="3" t="s">
        <v>3564</v>
      </c>
      <c r="C317" s="3" t="s">
        <v>7674</v>
      </c>
      <c r="D317" s="6">
        <v>900</v>
      </c>
      <c r="E317" s="8">
        <v>1175</v>
      </c>
      <c r="F317" s="13">
        <f>IFERROR(ROUND(E317/Q317,2),0)</f>
        <v>0</v>
      </c>
      <c r="G317" s="10">
        <f>ROUND(E317/D317,2)</f>
        <v>1.31</v>
      </c>
      <c r="H317" s="9" t="s">
        <v>8217</v>
      </c>
      <c r="I317" t="s">
        <v>8222</v>
      </c>
      <c r="J317" t="s">
        <v>8244</v>
      </c>
      <c r="K317" s="20" t="e">
        <f>(((I317/60)/60)/24)+DATE(1970,1,1)</f>
        <v>#VALUE!</v>
      </c>
      <c r="L317" s="20" t="e">
        <f>(((J317/60)/60)/24)+DATE(1970,1,1)</f>
        <v>#VALUE!</v>
      </c>
      <c r="M317" s="22" t="e">
        <f>K317-L317</f>
        <v>#VALUE!</v>
      </c>
      <c r="N317" t="b">
        <v>0</v>
      </c>
      <c r="O317">
        <v>12</v>
      </c>
      <c r="P317" t="b">
        <v>1</v>
      </c>
      <c r="Q317" t="s">
        <v>8266</v>
      </c>
      <c r="R317" s="15" t="s">
        <v>8313</v>
      </c>
      <c r="S317" s="15" t="s">
        <v>8314</v>
      </c>
    </row>
    <row r="318" spans="1:19" ht="45" x14ac:dyDescent="0.25">
      <c r="A318">
        <v>3568</v>
      </c>
      <c r="B318" s="3" t="s">
        <v>3567</v>
      </c>
      <c r="C318" s="3" t="s">
        <v>7677</v>
      </c>
      <c r="D318" s="6">
        <v>1000</v>
      </c>
      <c r="E318" s="8">
        <v>1110</v>
      </c>
      <c r="F318" s="13">
        <f>IFERROR(ROUND(E318/Q318,2),0)</f>
        <v>0</v>
      </c>
      <c r="G318" s="10">
        <f>ROUND(E318/D318,2)</f>
        <v>1.1100000000000001</v>
      </c>
      <c r="H318" s="9" t="s">
        <v>8217</v>
      </c>
      <c r="I318" t="s">
        <v>8222</v>
      </c>
      <c r="J318" t="s">
        <v>8244</v>
      </c>
      <c r="K318" s="20" t="e">
        <f>(((I318/60)/60)/24)+DATE(1970,1,1)</f>
        <v>#VALUE!</v>
      </c>
      <c r="L318" s="20" t="e">
        <f>(((J318/60)/60)/24)+DATE(1970,1,1)</f>
        <v>#VALUE!</v>
      </c>
      <c r="M318" s="22" t="e">
        <f>K318-L318</f>
        <v>#VALUE!</v>
      </c>
      <c r="N318" t="b">
        <v>0</v>
      </c>
      <c r="O318">
        <v>19</v>
      </c>
      <c r="P318" t="b">
        <v>1</v>
      </c>
      <c r="Q318" t="s">
        <v>8266</v>
      </c>
      <c r="R318" s="15" t="s">
        <v>8313</v>
      </c>
      <c r="S318" s="15" t="s">
        <v>8314</v>
      </c>
    </row>
    <row r="319" spans="1:19" ht="45" x14ac:dyDescent="0.25">
      <c r="A319">
        <v>3569</v>
      </c>
      <c r="B319" s="3" t="s">
        <v>3568</v>
      </c>
      <c r="C319" s="3" t="s">
        <v>7678</v>
      </c>
      <c r="D319" s="6">
        <v>5000</v>
      </c>
      <c r="E319" s="8">
        <v>5024</v>
      </c>
      <c r="F319" s="13">
        <f>IFERROR(ROUND(E319/Q319,2),0)</f>
        <v>0</v>
      </c>
      <c r="G319" s="10">
        <f>ROUND(E319/D319,2)</f>
        <v>1</v>
      </c>
      <c r="H319" s="9" t="s">
        <v>8217</v>
      </c>
      <c r="I319" t="s">
        <v>8222</v>
      </c>
      <c r="J319" t="s">
        <v>8244</v>
      </c>
      <c r="K319" s="20" t="e">
        <f>(((I319/60)/60)/24)+DATE(1970,1,1)</f>
        <v>#VALUE!</v>
      </c>
      <c r="L319" s="20" t="e">
        <f>(((J319/60)/60)/24)+DATE(1970,1,1)</f>
        <v>#VALUE!</v>
      </c>
      <c r="M319" s="22" t="e">
        <f>K319-L319</f>
        <v>#VALUE!</v>
      </c>
      <c r="N319" t="b">
        <v>0</v>
      </c>
      <c r="O319">
        <v>41</v>
      </c>
      <c r="P319" t="b">
        <v>1</v>
      </c>
      <c r="Q319" t="s">
        <v>8266</v>
      </c>
      <c r="R319" s="15" t="s">
        <v>8313</v>
      </c>
      <c r="S319" s="15" t="s">
        <v>8314</v>
      </c>
    </row>
    <row r="320" spans="1:19" ht="45" x14ac:dyDescent="0.25">
      <c r="A320">
        <v>3570</v>
      </c>
      <c r="B320" s="3" t="s">
        <v>3569</v>
      </c>
      <c r="C320" s="3" t="s">
        <v>7679</v>
      </c>
      <c r="D320" s="6">
        <v>2000</v>
      </c>
      <c r="E320" s="8">
        <v>2287</v>
      </c>
      <c r="F320" s="13">
        <f>IFERROR(ROUND(E320/Q320,2),0)</f>
        <v>0</v>
      </c>
      <c r="G320" s="10">
        <f>ROUND(E320/D320,2)</f>
        <v>1.1399999999999999</v>
      </c>
      <c r="H320" s="9" t="s">
        <v>8217</v>
      </c>
      <c r="I320" t="s">
        <v>8222</v>
      </c>
      <c r="J320" t="s">
        <v>8244</v>
      </c>
      <c r="K320" s="20" t="e">
        <f>(((I320/60)/60)/24)+DATE(1970,1,1)</f>
        <v>#VALUE!</v>
      </c>
      <c r="L320" s="20" t="e">
        <f>(((J320/60)/60)/24)+DATE(1970,1,1)</f>
        <v>#VALUE!</v>
      </c>
      <c r="M320" s="22" t="e">
        <f>K320-L320</f>
        <v>#VALUE!</v>
      </c>
      <c r="N320" t="b">
        <v>0</v>
      </c>
      <c r="O320">
        <v>26</v>
      </c>
      <c r="P320" t="b">
        <v>1</v>
      </c>
      <c r="Q320" t="s">
        <v>8266</v>
      </c>
      <c r="R320" s="15" t="s">
        <v>8313</v>
      </c>
      <c r="S320" s="15" t="s">
        <v>8314</v>
      </c>
    </row>
    <row r="321" spans="1:19" ht="60" x14ac:dyDescent="0.25">
      <c r="A321">
        <v>3574</v>
      </c>
      <c r="B321" s="3" t="s">
        <v>3573</v>
      </c>
      <c r="C321" s="3" t="s">
        <v>7683</v>
      </c>
      <c r="D321" s="6">
        <v>5800</v>
      </c>
      <c r="E321" s="8">
        <v>6155</v>
      </c>
      <c r="F321" s="13">
        <f>IFERROR(ROUND(E321/Q321,2),0)</f>
        <v>0</v>
      </c>
      <c r="G321" s="10">
        <f>ROUND(E321/D321,2)</f>
        <v>1.06</v>
      </c>
      <c r="H321" s="9" t="s">
        <v>8217</v>
      </c>
      <c r="I321" t="s">
        <v>8222</v>
      </c>
      <c r="J321" t="s">
        <v>8244</v>
      </c>
      <c r="K321" s="20" t="e">
        <f>(((I321/60)/60)/24)+DATE(1970,1,1)</f>
        <v>#VALUE!</v>
      </c>
      <c r="L321" s="20" t="e">
        <f>(((J321/60)/60)/24)+DATE(1970,1,1)</f>
        <v>#VALUE!</v>
      </c>
      <c r="M321" s="22" t="e">
        <f>K321-L321</f>
        <v>#VALUE!</v>
      </c>
      <c r="N321" t="b">
        <v>0</v>
      </c>
      <c r="O321">
        <v>45</v>
      </c>
      <c r="P321" t="b">
        <v>1</v>
      </c>
      <c r="Q321" t="s">
        <v>8266</v>
      </c>
      <c r="R321" s="15" t="s">
        <v>8313</v>
      </c>
      <c r="S321" s="15" t="s">
        <v>8314</v>
      </c>
    </row>
    <row r="322" spans="1:19" ht="60" x14ac:dyDescent="0.25">
      <c r="A322">
        <v>3575</v>
      </c>
      <c r="B322" s="3" t="s">
        <v>3574</v>
      </c>
      <c r="C322" s="3" t="s">
        <v>7684</v>
      </c>
      <c r="D322" s="6">
        <v>10000</v>
      </c>
      <c r="E322" s="8">
        <v>10133</v>
      </c>
      <c r="F322" s="13">
        <f>IFERROR(ROUND(E322/Q322,2),0)</f>
        <v>0</v>
      </c>
      <c r="G322" s="10">
        <f>ROUND(E322/D322,2)</f>
        <v>1.01</v>
      </c>
      <c r="H322" s="9" t="s">
        <v>8217</v>
      </c>
      <c r="I322" t="s">
        <v>8222</v>
      </c>
      <c r="J322" t="s">
        <v>8244</v>
      </c>
      <c r="K322" s="20" t="e">
        <f>(((I322/60)/60)/24)+DATE(1970,1,1)</f>
        <v>#VALUE!</v>
      </c>
      <c r="L322" s="20" t="e">
        <f>(((J322/60)/60)/24)+DATE(1970,1,1)</f>
        <v>#VALUE!</v>
      </c>
      <c r="M322" s="22" t="e">
        <f>K322-L322</f>
        <v>#VALUE!</v>
      </c>
      <c r="N322" t="b">
        <v>0</v>
      </c>
      <c r="O322">
        <v>102</v>
      </c>
      <c r="P322" t="b">
        <v>1</v>
      </c>
      <c r="Q322" t="s">
        <v>8266</v>
      </c>
      <c r="R322" s="15" t="s">
        <v>8313</v>
      </c>
      <c r="S322" s="15" t="s">
        <v>8314</v>
      </c>
    </row>
    <row r="323" spans="1:19" ht="45" x14ac:dyDescent="0.25">
      <c r="A323">
        <v>3576</v>
      </c>
      <c r="B323" s="3" t="s">
        <v>3575</v>
      </c>
      <c r="C323" s="3" t="s">
        <v>7685</v>
      </c>
      <c r="D323" s="6">
        <v>100</v>
      </c>
      <c r="E323" s="8">
        <v>100</v>
      </c>
      <c r="F323" s="13">
        <f>IFERROR(ROUND(E323/Q323,2),0)</f>
        <v>0</v>
      </c>
      <c r="G323" s="10">
        <f>ROUND(E323/D323,2)</f>
        <v>1</v>
      </c>
      <c r="H323" s="9" t="s">
        <v>8217</v>
      </c>
      <c r="I323" t="s">
        <v>8222</v>
      </c>
      <c r="J323" t="s">
        <v>8244</v>
      </c>
      <c r="K323" s="20" t="e">
        <f>(((I323/60)/60)/24)+DATE(1970,1,1)</f>
        <v>#VALUE!</v>
      </c>
      <c r="L323" s="20" t="e">
        <f>(((J323/60)/60)/24)+DATE(1970,1,1)</f>
        <v>#VALUE!</v>
      </c>
      <c r="M323" s="22" t="e">
        <f>K323-L323</f>
        <v>#VALUE!</v>
      </c>
      <c r="N323" t="b">
        <v>0</v>
      </c>
      <c r="O323">
        <v>5</v>
      </c>
      <c r="P323" t="b">
        <v>1</v>
      </c>
      <c r="Q323" t="s">
        <v>8266</v>
      </c>
      <c r="R323" s="15" t="s">
        <v>8313</v>
      </c>
      <c r="S323" s="15" t="s">
        <v>8314</v>
      </c>
    </row>
    <row r="324" spans="1:19" ht="45" x14ac:dyDescent="0.25">
      <c r="A324">
        <v>3577</v>
      </c>
      <c r="B324" s="3" t="s">
        <v>3576</v>
      </c>
      <c r="C324" s="3" t="s">
        <v>7686</v>
      </c>
      <c r="D324" s="6">
        <v>600</v>
      </c>
      <c r="E324" s="8">
        <v>780</v>
      </c>
      <c r="F324" s="13">
        <f>IFERROR(ROUND(E324/Q324,2),0)</f>
        <v>0</v>
      </c>
      <c r="G324" s="10">
        <f>ROUND(E324/D324,2)</f>
        <v>1.3</v>
      </c>
      <c r="H324" s="9" t="s">
        <v>8217</v>
      </c>
      <c r="I324" t="s">
        <v>8222</v>
      </c>
      <c r="J324" t="s">
        <v>8244</v>
      </c>
      <c r="K324" s="20" t="e">
        <f>(((I324/60)/60)/24)+DATE(1970,1,1)</f>
        <v>#VALUE!</v>
      </c>
      <c r="L324" s="20" t="e">
        <f>(((J324/60)/60)/24)+DATE(1970,1,1)</f>
        <v>#VALUE!</v>
      </c>
      <c r="M324" s="22" t="e">
        <f>K324-L324</f>
        <v>#VALUE!</v>
      </c>
      <c r="N324" t="b">
        <v>0</v>
      </c>
      <c r="O324">
        <v>27</v>
      </c>
      <c r="P324" t="b">
        <v>1</v>
      </c>
      <c r="Q324" t="s">
        <v>8266</v>
      </c>
      <c r="R324" s="15" t="s">
        <v>8313</v>
      </c>
      <c r="S324" s="15" t="s">
        <v>8314</v>
      </c>
    </row>
    <row r="325" spans="1:19" ht="45" x14ac:dyDescent="0.25">
      <c r="A325">
        <v>3580</v>
      </c>
      <c r="B325" s="3" t="s">
        <v>3579</v>
      </c>
      <c r="C325" s="3" t="s">
        <v>7689</v>
      </c>
      <c r="D325" s="6">
        <v>900</v>
      </c>
      <c r="E325" s="8">
        <v>1025</v>
      </c>
      <c r="F325" s="13">
        <f>IFERROR(ROUND(E325/Q325,2),0)</f>
        <v>0</v>
      </c>
      <c r="G325" s="10">
        <f>ROUND(E325/D325,2)</f>
        <v>1.1399999999999999</v>
      </c>
      <c r="H325" s="9" t="s">
        <v>8217</v>
      </c>
      <c r="I325" t="s">
        <v>8222</v>
      </c>
      <c r="J325" t="s">
        <v>8244</v>
      </c>
      <c r="K325" s="20" t="e">
        <f>(((I325/60)/60)/24)+DATE(1970,1,1)</f>
        <v>#VALUE!</v>
      </c>
      <c r="L325" s="20" t="e">
        <f>(((J325/60)/60)/24)+DATE(1970,1,1)</f>
        <v>#VALUE!</v>
      </c>
      <c r="M325" s="22" t="e">
        <f>K325-L325</f>
        <v>#VALUE!</v>
      </c>
      <c r="N325" t="b">
        <v>0</v>
      </c>
      <c r="O325">
        <v>27</v>
      </c>
      <c r="P325" t="b">
        <v>1</v>
      </c>
      <c r="Q325" t="s">
        <v>8266</v>
      </c>
      <c r="R325" s="15" t="s">
        <v>8313</v>
      </c>
      <c r="S325" s="15" t="s">
        <v>8314</v>
      </c>
    </row>
    <row r="326" spans="1:19" ht="45" x14ac:dyDescent="0.25">
      <c r="A326">
        <v>3582</v>
      </c>
      <c r="B326" s="3" t="s">
        <v>3581</v>
      </c>
      <c r="C326" s="3" t="s">
        <v>7691</v>
      </c>
      <c r="D326" s="6">
        <v>1000</v>
      </c>
      <c r="E326" s="8">
        <v>2870</v>
      </c>
      <c r="F326" s="13">
        <f>IFERROR(ROUND(E326/Q326,2),0)</f>
        <v>0</v>
      </c>
      <c r="G326" s="10">
        <f>ROUND(E326/D326,2)</f>
        <v>2.87</v>
      </c>
      <c r="H326" s="9" t="s">
        <v>8217</v>
      </c>
      <c r="I326" t="s">
        <v>8222</v>
      </c>
      <c r="J326" t="s">
        <v>8244</v>
      </c>
      <c r="K326" s="20" t="e">
        <f>(((I326/60)/60)/24)+DATE(1970,1,1)</f>
        <v>#VALUE!</v>
      </c>
      <c r="L326" s="20" t="e">
        <f>(((J326/60)/60)/24)+DATE(1970,1,1)</f>
        <v>#VALUE!</v>
      </c>
      <c r="M326" s="22" t="e">
        <f>K326-L326</f>
        <v>#VALUE!</v>
      </c>
      <c r="N326" t="b">
        <v>0</v>
      </c>
      <c r="O326">
        <v>49</v>
      </c>
      <c r="P326" t="b">
        <v>1</v>
      </c>
      <c r="Q326" t="s">
        <v>8266</v>
      </c>
      <c r="R326" s="15" t="s">
        <v>8313</v>
      </c>
      <c r="S326" s="15" t="s">
        <v>8314</v>
      </c>
    </row>
    <row r="327" spans="1:19" ht="60" x14ac:dyDescent="0.25">
      <c r="A327">
        <v>3583</v>
      </c>
      <c r="B327" s="3" t="s">
        <v>3582</v>
      </c>
      <c r="C327" s="3" t="s">
        <v>7692</v>
      </c>
      <c r="D327" s="6">
        <v>3000</v>
      </c>
      <c r="E327" s="8">
        <v>3255</v>
      </c>
      <c r="F327" s="13">
        <f>IFERROR(ROUND(E327/Q327,2),0)</f>
        <v>0</v>
      </c>
      <c r="G327" s="10">
        <f>ROUND(E327/D327,2)</f>
        <v>1.0900000000000001</v>
      </c>
      <c r="H327" s="9" t="s">
        <v>8217</v>
      </c>
      <c r="I327" t="s">
        <v>8222</v>
      </c>
      <c r="J327" t="s">
        <v>8244</v>
      </c>
      <c r="K327" s="20" t="e">
        <f>(((I327/60)/60)/24)+DATE(1970,1,1)</f>
        <v>#VALUE!</v>
      </c>
      <c r="L327" s="20" t="e">
        <f>(((J327/60)/60)/24)+DATE(1970,1,1)</f>
        <v>#VALUE!</v>
      </c>
      <c r="M327" s="22" t="e">
        <f>K327-L327</f>
        <v>#VALUE!</v>
      </c>
      <c r="N327" t="b">
        <v>0</v>
      </c>
      <c r="O327">
        <v>24</v>
      </c>
      <c r="P327" t="b">
        <v>1</v>
      </c>
      <c r="Q327" t="s">
        <v>8266</v>
      </c>
      <c r="R327" s="15" t="s">
        <v>8313</v>
      </c>
      <c r="S327" s="15" t="s">
        <v>8314</v>
      </c>
    </row>
    <row r="328" spans="1:19" ht="45" x14ac:dyDescent="0.25">
      <c r="A328">
        <v>3585</v>
      </c>
      <c r="B328" s="3" t="s">
        <v>3584</v>
      </c>
      <c r="C328" s="3" t="s">
        <v>7694</v>
      </c>
      <c r="D328" s="6">
        <v>3400</v>
      </c>
      <c r="E328" s="8">
        <v>4050</v>
      </c>
      <c r="F328" s="13">
        <f>IFERROR(ROUND(E328/Q328,2),0)</f>
        <v>0</v>
      </c>
      <c r="G328" s="10">
        <f>ROUND(E328/D328,2)</f>
        <v>1.19</v>
      </c>
      <c r="H328" s="9" t="s">
        <v>8217</v>
      </c>
      <c r="I328" t="s">
        <v>8222</v>
      </c>
      <c r="J328" t="s">
        <v>8244</v>
      </c>
      <c r="K328" s="20" t="e">
        <f>(((I328/60)/60)/24)+DATE(1970,1,1)</f>
        <v>#VALUE!</v>
      </c>
      <c r="L328" s="20" t="e">
        <f>(((J328/60)/60)/24)+DATE(1970,1,1)</f>
        <v>#VALUE!</v>
      </c>
      <c r="M328" s="22" t="e">
        <f>K328-L328</f>
        <v>#VALUE!</v>
      </c>
      <c r="N328" t="b">
        <v>0</v>
      </c>
      <c r="O328">
        <v>23</v>
      </c>
      <c r="P328" t="b">
        <v>1</v>
      </c>
      <c r="Q328" t="s">
        <v>8266</v>
      </c>
      <c r="R328" s="15" t="s">
        <v>8313</v>
      </c>
      <c r="S328" s="15" t="s">
        <v>8314</v>
      </c>
    </row>
    <row r="329" spans="1:19" ht="30" x14ac:dyDescent="0.25">
      <c r="A329">
        <v>3586</v>
      </c>
      <c r="B329" s="3" t="s">
        <v>3585</v>
      </c>
      <c r="C329" s="3" t="s">
        <v>7695</v>
      </c>
      <c r="D329" s="6">
        <v>7500</v>
      </c>
      <c r="E329" s="8">
        <v>8207</v>
      </c>
      <c r="F329" s="13">
        <f>IFERROR(ROUND(E329/Q329,2),0)</f>
        <v>0</v>
      </c>
      <c r="G329" s="10">
        <f>ROUND(E329/D329,2)</f>
        <v>1.0900000000000001</v>
      </c>
      <c r="H329" s="9" t="s">
        <v>8217</v>
      </c>
      <c r="I329" t="s">
        <v>8222</v>
      </c>
      <c r="J329" t="s">
        <v>8244</v>
      </c>
      <c r="K329" s="20" t="e">
        <f>(((I329/60)/60)/24)+DATE(1970,1,1)</f>
        <v>#VALUE!</v>
      </c>
      <c r="L329" s="20" t="e">
        <f>(((J329/60)/60)/24)+DATE(1970,1,1)</f>
        <v>#VALUE!</v>
      </c>
      <c r="M329" s="22" t="e">
        <f>K329-L329</f>
        <v>#VALUE!</v>
      </c>
      <c r="N329" t="b">
        <v>0</v>
      </c>
      <c r="O329">
        <v>54</v>
      </c>
      <c r="P329" t="b">
        <v>1</v>
      </c>
      <c r="Q329" t="s">
        <v>8266</v>
      </c>
      <c r="R329" s="15" t="s">
        <v>8313</v>
      </c>
      <c r="S329" s="15" t="s">
        <v>8314</v>
      </c>
    </row>
    <row r="330" spans="1:19" ht="45" x14ac:dyDescent="0.25">
      <c r="A330">
        <v>3589</v>
      </c>
      <c r="B330" s="3" t="s">
        <v>3588</v>
      </c>
      <c r="C330" s="3" t="s">
        <v>7698</v>
      </c>
      <c r="D330" s="6">
        <v>4000</v>
      </c>
      <c r="E330" s="8">
        <v>5100</v>
      </c>
      <c r="F330" s="13">
        <f>IFERROR(ROUND(E330/Q330,2),0)</f>
        <v>0</v>
      </c>
      <c r="G330" s="10">
        <f>ROUND(E330/D330,2)</f>
        <v>1.28</v>
      </c>
      <c r="H330" s="9" t="s">
        <v>8217</v>
      </c>
      <c r="I330" t="s">
        <v>8222</v>
      </c>
      <c r="J330" t="s">
        <v>8244</v>
      </c>
      <c r="K330" s="20" t="e">
        <f>(((I330/60)/60)/24)+DATE(1970,1,1)</f>
        <v>#VALUE!</v>
      </c>
      <c r="L330" s="20" t="e">
        <f>(((J330/60)/60)/24)+DATE(1970,1,1)</f>
        <v>#VALUE!</v>
      </c>
      <c r="M330" s="22" t="e">
        <f>K330-L330</f>
        <v>#VALUE!</v>
      </c>
      <c r="N330" t="b">
        <v>0</v>
      </c>
      <c r="O330">
        <v>62</v>
      </c>
      <c r="P330" t="b">
        <v>1</v>
      </c>
      <c r="Q330" t="s">
        <v>8266</v>
      </c>
      <c r="R330" s="15" t="s">
        <v>8313</v>
      </c>
      <c r="S330" s="15" t="s">
        <v>8314</v>
      </c>
    </row>
    <row r="331" spans="1:19" ht="60" x14ac:dyDescent="0.25">
      <c r="A331">
        <v>3591</v>
      </c>
      <c r="B331" s="3" t="s">
        <v>3590</v>
      </c>
      <c r="C331" s="3" t="s">
        <v>7700</v>
      </c>
      <c r="D331" s="6">
        <v>700</v>
      </c>
      <c r="E331" s="8">
        <v>1225</v>
      </c>
      <c r="F331" s="13">
        <f>IFERROR(ROUND(E331/Q331,2),0)</f>
        <v>0</v>
      </c>
      <c r="G331" s="10">
        <f>ROUND(E331/D331,2)</f>
        <v>1.75</v>
      </c>
      <c r="H331" s="9" t="s">
        <v>8217</v>
      </c>
      <c r="I331" t="s">
        <v>8222</v>
      </c>
      <c r="J331" t="s">
        <v>8244</v>
      </c>
      <c r="K331" s="20" t="e">
        <f>(((I331/60)/60)/24)+DATE(1970,1,1)</f>
        <v>#VALUE!</v>
      </c>
      <c r="L331" s="20" t="e">
        <f>(((J331/60)/60)/24)+DATE(1970,1,1)</f>
        <v>#VALUE!</v>
      </c>
      <c r="M331" s="22" t="e">
        <f>K331-L331</f>
        <v>#VALUE!</v>
      </c>
      <c r="N331" t="b">
        <v>0</v>
      </c>
      <c r="O331">
        <v>18</v>
      </c>
      <c r="P331" t="b">
        <v>1</v>
      </c>
      <c r="Q331" t="s">
        <v>8266</v>
      </c>
      <c r="R331" s="15" t="s">
        <v>8313</v>
      </c>
      <c r="S331" s="15" t="s">
        <v>8314</v>
      </c>
    </row>
    <row r="332" spans="1:19" ht="45" x14ac:dyDescent="0.25">
      <c r="A332">
        <v>3592</v>
      </c>
      <c r="B332" s="3" t="s">
        <v>3591</v>
      </c>
      <c r="C332" s="3" t="s">
        <v>7701</v>
      </c>
      <c r="D332" s="6">
        <v>2000</v>
      </c>
      <c r="E332" s="8">
        <v>2545</v>
      </c>
      <c r="F332" s="13">
        <f>IFERROR(ROUND(E332/Q332,2),0)</f>
        <v>0</v>
      </c>
      <c r="G332" s="10">
        <f>ROUND(E332/D332,2)</f>
        <v>1.27</v>
      </c>
      <c r="H332" s="9" t="s">
        <v>8217</v>
      </c>
      <c r="I332" t="s">
        <v>8222</v>
      </c>
      <c r="J332" t="s">
        <v>8244</v>
      </c>
      <c r="K332" s="20" t="e">
        <f>(((I332/60)/60)/24)+DATE(1970,1,1)</f>
        <v>#VALUE!</v>
      </c>
      <c r="L332" s="20" t="e">
        <f>(((J332/60)/60)/24)+DATE(1970,1,1)</f>
        <v>#VALUE!</v>
      </c>
      <c r="M332" s="22" t="e">
        <f>K332-L332</f>
        <v>#VALUE!</v>
      </c>
      <c r="N332" t="b">
        <v>0</v>
      </c>
      <c r="O332">
        <v>35</v>
      </c>
      <c r="P332" t="b">
        <v>1</v>
      </c>
      <c r="Q332" t="s">
        <v>8266</v>
      </c>
      <c r="R332" s="15" t="s">
        <v>8313</v>
      </c>
      <c r="S332" s="15" t="s">
        <v>8314</v>
      </c>
    </row>
    <row r="333" spans="1:19" ht="45" x14ac:dyDescent="0.25">
      <c r="A333">
        <v>3593</v>
      </c>
      <c r="B333" s="3" t="s">
        <v>3592</v>
      </c>
      <c r="C333" s="3" t="s">
        <v>7702</v>
      </c>
      <c r="D333" s="6">
        <v>3000</v>
      </c>
      <c r="E333" s="8">
        <v>3319</v>
      </c>
      <c r="F333" s="13">
        <f>IFERROR(ROUND(E333/Q333,2),0)</f>
        <v>0</v>
      </c>
      <c r="G333" s="10">
        <f>ROUND(E333/D333,2)</f>
        <v>1.1100000000000001</v>
      </c>
      <c r="H333" s="9" t="s">
        <v>8217</v>
      </c>
      <c r="I333" t="s">
        <v>8222</v>
      </c>
      <c r="J333" t="s">
        <v>8244</v>
      </c>
      <c r="K333" s="20" t="e">
        <f>(((I333/60)/60)/24)+DATE(1970,1,1)</f>
        <v>#VALUE!</v>
      </c>
      <c r="L333" s="20" t="e">
        <f>(((J333/60)/60)/24)+DATE(1970,1,1)</f>
        <v>#VALUE!</v>
      </c>
      <c r="M333" s="22" t="e">
        <f>K333-L333</f>
        <v>#VALUE!</v>
      </c>
      <c r="N333" t="b">
        <v>0</v>
      </c>
      <c r="O333">
        <v>43</v>
      </c>
      <c r="P333" t="b">
        <v>1</v>
      </c>
      <c r="Q333" t="s">
        <v>8266</v>
      </c>
      <c r="R333" s="15" t="s">
        <v>8313</v>
      </c>
      <c r="S333" s="15" t="s">
        <v>8314</v>
      </c>
    </row>
    <row r="334" spans="1:19" ht="60" x14ac:dyDescent="0.25">
      <c r="A334">
        <v>3594</v>
      </c>
      <c r="B334" s="3" t="s">
        <v>3593</v>
      </c>
      <c r="C334" s="3" t="s">
        <v>7703</v>
      </c>
      <c r="D334" s="6">
        <v>1600</v>
      </c>
      <c r="E334" s="8">
        <v>2015</v>
      </c>
      <c r="F334" s="13">
        <f>IFERROR(ROUND(E334/Q334,2),0)</f>
        <v>0</v>
      </c>
      <c r="G334" s="10">
        <f>ROUND(E334/D334,2)</f>
        <v>1.26</v>
      </c>
      <c r="H334" s="9" t="s">
        <v>8217</v>
      </c>
      <c r="I334" t="s">
        <v>8222</v>
      </c>
      <c r="J334" t="s">
        <v>8244</v>
      </c>
      <c r="K334" s="20" t="e">
        <f>(((I334/60)/60)/24)+DATE(1970,1,1)</f>
        <v>#VALUE!</v>
      </c>
      <c r="L334" s="20" t="e">
        <f>(((J334/60)/60)/24)+DATE(1970,1,1)</f>
        <v>#VALUE!</v>
      </c>
      <c r="M334" s="22" t="e">
        <f>K334-L334</f>
        <v>#VALUE!</v>
      </c>
      <c r="N334" t="b">
        <v>0</v>
      </c>
      <c r="O334">
        <v>36</v>
      </c>
      <c r="P334" t="b">
        <v>1</v>
      </c>
      <c r="Q334" t="s">
        <v>8266</v>
      </c>
      <c r="R334" s="15" t="s">
        <v>8313</v>
      </c>
      <c r="S334" s="15" t="s">
        <v>8314</v>
      </c>
    </row>
    <row r="335" spans="1:19" ht="30" x14ac:dyDescent="0.25">
      <c r="A335">
        <v>3595</v>
      </c>
      <c r="B335" s="3" t="s">
        <v>3594</v>
      </c>
      <c r="C335" s="3" t="s">
        <v>7704</v>
      </c>
      <c r="D335" s="6">
        <v>2600</v>
      </c>
      <c r="E335" s="8">
        <v>3081</v>
      </c>
      <c r="F335" s="13">
        <f>IFERROR(ROUND(E335/Q335,2),0)</f>
        <v>0</v>
      </c>
      <c r="G335" s="10">
        <f>ROUND(E335/D335,2)</f>
        <v>1.19</v>
      </c>
      <c r="H335" s="9" t="s">
        <v>8217</v>
      </c>
      <c r="I335" t="s">
        <v>8222</v>
      </c>
      <c r="J335" t="s">
        <v>8244</v>
      </c>
      <c r="K335" s="20" t="e">
        <f>(((I335/60)/60)/24)+DATE(1970,1,1)</f>
        <v>#VALUE!</v>
      </c>
      <c r="L335" s="20" t="e">
        <f>(((J335/60)/60)/24)+DATE(1970,1,1)</f>
        <v>#VALUE!</v>
      </c>
      <c r="M335" s="22" t="e">
        <f>K335-L335</f>
        <v>#VALUE!</v>
      </c>
      <c r="N335" t="b">
        <v>0</v>
      </c>
      <c r="O335">
        <v>62</v>
      </c>
      <c r="P335" t="b">
        <v>1</v>
      </c>
      <c r="Q335" t="s">
        <v>8266</v>
      </c>
      <c r="R335" s="15" t="s">
        <v>8313</v>
      </c>
      <c r="S335" s="15" t="s">
        <v>8314</v>
      </c>
    </row>
    <row r="336" spans="1:19" ht="30" x14ac:dyDescent="0.25">
      <c r="A336">
        <v>3597</v>
      </c>
      <c r="B336" s="3" t="s">
        <v>3596</v>
      </c>
      <c r="C336" s="3" t="s">
        <v>7706</v>
      </c>
      <c r="D336" s="6">
        <v>2500</v>
      </c>
      <c r="E336" s="8">
        <v>2565</v>
      </c>
      <c r="F336" s="13">
        <f>IFERROR(ROUND(E336/Q336,2),0)</f>
        <v>0</v>
      </c>
      <c r="G336" s="10">
        <f>ROUND(E336/D336,2)</f>
        <v>1.03</v>
      </c>
      <c r="H336" s="9" t="s">
        <v>8217</v>
      </c>
      <c r="I336" t="s">
        <v>8222</v>
      </c>
      <c r="J336" t="s">
        <v>8244</v>
      </c>
      <c r="K336" s="20" t="e">
        <f>(((I336/60)/60)/24)+DATE(1970,1,1)</f>
        <v>#VALUE!</v>
      </c>
      <c r="L336" s="20" t="e">
        <f>(((J336/60)/60)/24)+DATE(1970,1,1)</f>
        <v>#VALUE!</v>
      </c>
      <c r="M336" s="22" t="e">
        <f>K336-L336</f>
        <v>#VALUE!</v>
      </c>
      <c r="N336" t="b">
        <v>0</v>
      </c>
      <c r="O336">
        <v>33</v>
      </c>
      <c r="P336" t="b">
        <v>1</v>
      </c>
      <c r="Q336" t="s">
        <v>8266</v>
      </c>
      <c r="R336" s="15" t="s">
        <v>8313</v>
      </c>
      <c r="S336" s="15" t="s">
        <v>8314</v>
      </c>
    </row>
    <row r="337" spans="1:19" ht="45" x14ac:dyDescent="0.25">
      <c r="A337">
        <v>3598</v>
      </c>
      <c r="B337" s="3" t="s">
        <v>3597</v>
      </c>
      <c r="C337" s="3" t="s">
        <v>7707</v>
      </c>
      <c r="D337" s="6">
        <v>1000</v>
      </c>
      <c r="E337" s="8">
        <v>1101</v>
      </c>
      <c r="F337" s="13">
        <f>IFERROR(ROUND(E337/Q337,2),0)</f>
        <v>0</v>
      </c>
      <c r="G337" s="10">
        <f>ROUND(E337/D337,2)</f>
        <v>1.1000000000000001</v>
      </c>
      <c r="H337" s="9" t="s">
        <v>8217</v>
      </c>
      <c r="I337" t="s">
        <v>8222</v>
      </c>
      <c r="J337" t="s">
        <v>8244</v>
      </c>
      <c r="K337" s="20" t="e">
        <f>(((I337/60)/60)/24)+DATE(1970,1,1)</f>
        <v>#VALUE!</v>
      </c>
      <c r="L337" s="20" t="e">
        <f>(((J337/60)/60)/24)+DATE(1970,1,1)</f>
        <v>#VALUE!</v>
      </c>
      <c r="M337" s="22" t="e">
        <f>K337-L337</f>
        <v>#VALUE!</v>
      </c>
      <c r="N337" t="b">
        <v>0</v>
      </c>
      <c r="O337">
        <v>27</v>
      </c>
      <c r="P337" t="b">
        <v>1</v>
      </c>
      <c r="Q337" t="s">
        <v>8266</v>
      </c>
      <c r="R337" s="15" t="s">
        <v>8313</v>
      </c>
      <c r="S337" s="15" t="s">
        <v>8314</v>
      </c>
    </row>
    <row r="338" spans="1:19" ht="45" x14ac:dyDescent="0.25">
      <c r="A338">
        <v>3599</v>
      </c>
      <c r="B338" s="3" t="s">
        <v>3598</v>
      </c>
      <c r="C338" s="3" t="s">
        <v>7708</v>
      </c>
      <c r="D338" s="6">
        <v>500</v>
      </c>
      <c r="E338" s="8">
        <v>1010</v>
      </c>
      <c r="F338" s="13">
        <f>IFERROR(ROUND(E338/Q338,2),0)</f>
        <v>0</v>
      </c>
      <c r="G338" s="10">
        <f>ROUND(E338/D338,2)</f>
        <v>2.02</v>
      </c>
      <c r="H338" s="9" t="s">
        <v>8217</v>
      </c>
      <c r="I338" t="s">
        <v>8222</v>
      </c>
      <c r="J338" t="s">
        <v>8244</v>
      </c>
      <c r="K338" s="20" t="e">
        <f>(((I338/60)/60)/24)+DATE(1970,1,1)</f>
        <v>#VALUE!</v>
      </c>
      <c r="L338" s="20" t="e">
        <f>(((J338/60)/60)/24)+DATE(1970,1,1)</f>
        <v>#VALUE!</v>
      </c>
      <c r="M338" s="22" t="e">
        <f>K338-L338</f>
        <v>#VALUE!</v>
      </c>
      <c r="N338" t="b">
        <v>0</v>
      </c>
      <c r="O338">
        <v>17</v>
      </c>
      <c r="P338" t="b">
        <v>1</v>
      </c>
      <c r="Q338" t="s">
        <v>8266</v>
      </c>
      <c r="R338" s="15" t="s">
        <v>8313</v>
      </c>
      <c r="S338" s="15" t="s">
        <v>8314</v>
      </c>
    </row>
    <row r="339" spans="1:19" ht="30" x14ac:dyDescent="0.25">
      <c r="A339">
        <v>3600</v>
      </c>
      <c r="B339" s="3" t="s">
        <v>3599</v>
      </c>
      <c r="C339" s="3" t="s">
        <v>7709</v>
      </c>
      <c r="D339" s="6">
        <v>10</v>
      </c>
      <c r="E339" s="8">
        <v>13</v>
      </c>
      <c r="F339" s="13">
        <f>IFERROR(ROUND(E339/Q339,2),0)</f>
        <v>0</v>
      </c>
      <c r="G339" s="10">
        <f>ROUND(E339/D339,2)</f>
        <v>1.3</v>
      </c>
      <c r="H339" s="9" t="s">
        <v>8217</v>
      </c>
      <c r="I339" t="s">
        <v>8222</v>
      </c>
      <c r="J339" t="s">
        <v>8244</v>
      </c>
      <c r="K339" s="20" t="e">
        <f>(((I339/60)/60)/24)+DATE(1970,1,1)</f>
        <v>#VALUE!</v>
      </c>
      <c r="L339" s="20" t="e">
        <f>(((J339/60)/60)/24)+DATE(1970,1,1)</f>
        <v>#VALUE!</v>
      </c>
      <c r="M339" s="22" t="e">
        <f>K339-L339</f>
        <v>#VALUE!</v>
      </c>
      <c r="N339" t="b">
        <v>0</v>
      </c>
      <c r="O339">
        <v>4</v>
      </c>
      <c r="P339" t="b">
        <v>1</v>
      </c>
      <c r="Q339" t="s">
        <v>8266</v>
      </c>
      <c r="R339" s="15" t="s">
        <v>8313</v>
      </c>
      <c r="S339" s="15" t="s">
        <v>8314</v>
      </c>
    </row>
    <row r="340" spans="1:19" ht="60" x14ac:dyDescent="0.25">
      <c r="A340">
        <v>3602</v>
      </c>
      <c r="B340" s="3" t="s">
        <v>3601</v>
      </c>
      <c r="C340" s="3" t="s">
        <v>7711</v>
      </c>
      <c r="D340" s="6">
        <v>4000</v>
      </c>
      <c r="E340" s="8">
        <v>4002</v>
      </c>
      <c r="F340" s="13">
        <f>IFERROR(ROUND(E340/Q340,2),0)</f>
        <v>0</v>
      </c>
      <c r="G340" s="10">
        <f>ROUND(E340/D340,2)</f>
        <v>1</v>
      </c>
      <c r="H340" s="9" t="s">
        <v>8217</v>
      </c>
      <c r="I340" t="s">
        <v>8222</v>
      </c>
      <c r="J340" t="s">
        <v>8244</v>
      </c>
      <c r="K340" s="20" t="e">
        <f>(((I340/60)/60)/24)+DATE(1970,1,1)</f>
        <v>#VALUE!</v>
      </c>
      <c r="L340" s="20" t="e">
        <f>(((J340/60)/60)/24)+DATE(1970,1,1)</f>
        <v>#VALUE!</v>
      </c>
      <c r="M340" s="22" t="e">
        <f>K340-L340</f>
        <v>#VALUE!</v>
      </c>
      <c r="N340" t="b">
        <v>0</v>
      </c>
      <c r="O340">
        <v>49</v>
      </c>
      <c r="P340" t="b">
        <v>1</v>
      </c>
      <c r="Q340" t="s">
        <v>8266</v>
      </c>
      <c r="R340" s="15" t="s">
        <v>8313</v>
      </c>
      <c r="S340" s="15" t="s">
        <v>8314</v>
      </c>
    </row>
    <row r="341" spans="1:19" ht="60" x14ac:dyDescent="0.25">
      <c r="A341">
        <v>3603</v>
      </c>
      <c r="B341" s="3" t="s">
        <v>3602</v>
      </c>
      <c r="C341" s="3" t="s">
        <v>7712</v>
      </c>
      <c r="D341" s="6">
        <v>1500</v>
      </c>
      <c r="E341" s="8">
        <v>2560</v>
      </c>
      <c r="F341" s="13">
        <f>IFERROR(ROUND(E341/Q341,2),0)</f>
        <v>0</v>
      </c>
      <c r="G341" s="10">
        <f>ROUND(E341/D341,2)</f>
        <v>1.71</v>
      </c>
      <c r="H341" s="9" t="s">
        <v>8217</v>
      </c>
      <c r="I341" t="s">
        <v>8222</v>
      </c>
      <c r="J341" t="s">
        <v>8244</v>
      </c>
      <c r="K341" s="20" t="e">
        <f>(((I341/60)/60)/24)+DATE(1970,1,1)</f>
        <v>#VALUE!</v>
      </c>
      <c r="L341" s="20" t="e">
        <f>(((J341/60)/60)/24)+DATE(1970,1,1)</f>
        <v>#VALUE!</v>
      </c>
      <c r="M341" s="22" t="e">
        <f>K341-L341</f>
        <v>#VALUE!</v>
      </c>
      <c r="N341" t="b">
        <v>0</v>
      </c>
      <c r="O341">
        <v>57</v>
      </c>
      <c r="P341" t="b">
        <v>1</v>
      </c>
      <c r="Q341" t="s">
        <v>8266</v>
      </c>
      <c r="R341" s="15" t="s">
        <v>8313</v>
      </c>
      <c r="S341" s="15" t="s">
        <v>8314</v>
      </c>
    </row>
    <row r="342" spans="1:19" ht="60" x14ac:dyDescent="0.25">
      <c r="A342">
        <v>3604</v>
      </c>
      <c r="B342" s="3" t="s">
        <v>3603</v>
      </c>
      <c r="C342" s="3" t="s">
        <v>7713</v>
      </c>
      <c r="D342" s="6">
        <v>3000</v>
      </c>
      <c r="E342" s="8">
        <v>3385</v>
      </c>
      <c r="F342" s="13">
        <f>IFERROR(ROUND(E342/Q342,2),0)</f>
        <v>0</v>
      </c>
      <c r="G342" s="10">
        <f>ROUND(E342/D342,2)</f>
        <v>1.1299999999999999</v>
      </c>
      <c r="H342" s="9" t="s">
        <v>8217</v>
      </c>
      <c r="I342" t="s">
        <v>8222</v>
      </c>
      <c r="J342" t="s">
        <v>8244</v>
      </c>
      <c r="K342" s="20" t="e">
        <f>(((I342/60)/60)/24)+DATE(1970,1,1)</f>
        <v>#VALUE!</v>
      </c>
      <c r="L342" s="20" t="e">
        <f>(((J342/60)/60)/24)+DATE(1970,1,1)</f>
        <v>#VALUE!</v>
      </c>
      <c r="M342" s="22" t="e">
        <f>K342-L342</f>
        <v>#VALUE!</v>
      </c>
      <c r="N342" t="b">
        <v>0</v>
      </c>
      <c r="O342">
        <v>69</v>
      </c>
      <c r="P342" t="b">
        <v>1</v>
      </c>
      <c r="Q342" t="s">
        <v>8266</v>
      </c>
      <c r="R342" s="15" t="s">
        <v>8313</v>
      </c>
      <c r="S342" s="15" t="s">
        <v>8314</v>
      </c>
    </row>
    <row r="343" spans="1:19" ht="45" x14ac:dyDescent="0.25">
      <c r="A343">
        <v>3613</v>
      </c>
      <c r="B343" s="3" t="s">
        <v>3612</v>
      </c>
      <c r="C343" s="3" t="s">
        <v>7722</v>
      </c>
      <c r="D343" s="6">
        <v>1250</v>
      </c>
      <c r="E343" s="8">
        <v>1250</v>
      </c>
      <c r="F343" s="13">
        <f>IFERROR(ROUND(E343/Q343,2),0)</f>
        <v>0</v>
      </c>
      <c r="G343" s="10">
        <f>ROUND(E343/D343,2)</f>
        <v>1</v>
      </c>
      <c r="H343" s="9" t="s">
        <v>8217</v>
      </c>
      <c r="I343" t="s">
        <v>8222</v>
      </c>
      <c r="J343" t="s">
        <v>8244</v>
      </c>
      <c r="K343" s="20" t="e">
        <f>(((I343/60)/60)/24)+DATE(1970,1,1)</f>
        <v>#VALUE!</v>
      </c>
      <c r="L343" s="20" t="e">
        <f>(((J343/60)/60)/24)+DATE(1970,1,1)</f>
        <v>#VALUE!</v>
      </c>
      <c r="M343" s="22" t="e">
        <f>K343-L343</f>
        <v>#VALUE!</v>
      </c>
      <c r="N343" t="b">
        <v>0</v>
      </c>
      <c r="O343">
        <v>20</v>
      </c>
      <c r="P343" t="b">
        <v>1</v>
      </c>
      <c r="Q343" t="s">
        <v>8266</v>
      </c>
      <c r="R343" s="15" t="s">
        <v>8313</v>
      </c>
      <c r="S343" s="15" t="s">
        <v>8314</v>
      </c>
    </row>
    <row r="344" spans="1:19" ht="45" x14ac:dyDescent="0.25">
      <c r="A344">
        <v>3614</v>
      </c>
      <c r="B344" s="3" t="s">
        <v>3439</v>
      </c>
      <c r="C344" s="3" t="s">
        <v>7723</v>
      </c>
      <c r="D344" s="6">
        <v>2500</v>
      </c>
      <c r="E344" s="8">
        <v>2520</v>
      </c>
      <c r="F344" s="13">
        <f>IFERROR(ROUND(E344/Q344,2),0)</f>
        <v>0</v>
      </c>
      <c r="G344" s="10">
        <f>ROUND(E344/D344,2)</f>
        <v>1.01</v>
      </c>
      <c r="H344" s="9" t="s">
        <v>8217</v>
      </c>
      <c r="I344" t="s">
        <v>8222</v>
      </c>
      <c r="J344" t="s">
        <v>8244</v>
      </c>
      <c r="K344" s="20" t="e">
        <f>(((I344/60)/60)/24)+DATE(1970,1,1)</f>
        <v>#VALUE!</v>
      </c>
      <c r="L344" s="20" t="e">
        <f>(((J344/60)/60)/24)+DATE(1970,1,1)</f>
        <v>#VALUE!</v>
      </c>
      <c r="M344" s="22" t="e">
        <f>K344-L344</f>
        <v>#VALUE!</v>
      </c>
      <c r="N344" t="b">
        <v>0</v>
      </c>
      <c r="O344">
        <v>71</v>
      </c>
      <c r="P344" t="b">
        <v>1</v>
      </c>
      <c r="Q344" t="s">
        <v>8266</v>
      </c>
      <c r="R344" s="15" t="s">
        <v>8313</v>
      </c>
      <c r="S344" s="15" t="s">
        <v>8314</v>
      </c>
    </row>
    <row r="345" spans="1:19" ht="60" x14ac:dyDescent="0.25">
      <c r="A345">
        <v>3619</v>
      </c>
      <c r="B345" s="3" t="s">
        <v>3617</v>
      </c>
      <c r="C345" s="3" t="s">
        <v>7728</v>
      </c>
      <c r="D345" s="6">
        <v>1000</v>
      </c>
      <c r="E345" s="8">
        <v>1130</v>
      </c>
      <c r="F345" s="13">
        <f>IFERROR(ROUND(E345/Q345,2),0)</f>
        <v>0</v>
      </c>
      <c r="G345" s="10">
        <f>ROUND(E345/D345,2)</f>
        <v>1.1299999999999999</v>
      </c>
      <c r="H345" s="9" t="s">
        <v>8217</v>
      </c>
      <c r="I345" t="s">
        <v>8222</v>
      </c>
      <c r="J345" t="s">
        <v>8244</v>
      </c>
      <c r="K345" s="20" t="e">
        <f>(((I345/60)/60)/24)+DATE(1970,1,1)</f>
        <v>#VALUE!</v>
      </c>
      <c r="L345" s="20" t="e">
        <f>(((J345/60)/60)/24)+DATE(1970,1,1)</f>
        <v>#VALUE!</v>
      </c>
      <c r="M345" s="22" t="e">
        <f>K345-L345</f>
        <v>#VALUE!</v>
      </c>
      <c r="N345" t="b">
        <v>0</v>
      </c>
      <c r="O345">
        <v>17</v>
      </c>
      <c r="P345" t="b">
        <v>1</v>
      </c>
      <c r="Q345" t="s">
        <v>8266</v>
      </c>
      <c r="R345" s="15" t="s">
        <v>8313</v>
      </c>
      <c r="S345" s="15" t="s">
        <v>8314</v>
      </c>
    </row>
    <row r="346" spans="1:19" ht="60" x14ac:dyDescent="0.25">
      <c r="A346">
        <v>3620</v>
      </c>
      <c r="B346" s="3" t="s">
        <v>3618</v>
      </c>
      <c r="C346" s="3" t="s">
        <v>7729</v>
      </c>
      <c r="D346" s="6">
        <v>10500</v>
      </c>
      <c r="E346" s="8">
        <v>11045</v>
      </c>
      <c r="F346" s="13">
        <f>IFERROR(ROUND(E346/Q346,2),0)</f>
        <v>0</v>
      </c>
      <c r="G346" s="10">
        <f>ROUND(E346/D346,2)</f>
        <v>1.05</v>
      </c>
      <c r="H346" s="9" t="s">
        <v>8217</v>
      </c>
      <c r="I346" t="s">
        <v>8222</v>
      </c>
      <c r="J346" t="s">
        <v>8244</v>
      </c>
      <c r="K346" s="20" t="e">
        <f>(((I346/60)/60)/24)+DATE(1970,1,1)</f>
        <v>#VALUE!</v>
      </c>
      <c r="L346" s="20" t="e">
        <f>(((J346/60)/60)/24)+DATE(1970,1,1)</f>
        <v>#VALUE!</v>
      </c>
      <c r="M346" s="22" t="e">
        <f>K346-L346</f>
        <v>#VALUE!</v>
      </c>
      <c r="N346" t="b">
        <v>0</v>
      </c>
      <c r="O346">
        <v>197</v>
      </c>
      <c r="P346" t="b">
        <v>1</v>
      </c>
      <c r="Q346" t="s">
        <v>8266</v>
      </c>
      <c r="R346" s="15" t="s">
        <v>8313</v>
      </c>
      <c r="S346" s="15" t="s">
        <v>8314</v>
      </c>
    </row>
    <row r="347" spans="1:19" ht="60" x14ac:dyDescent="0.25">
      <c r="A347">
        <v>3621</v>
      </c>
      <c r="B347" s="3" t="s">
        <v>3619</v>
      </c>
      <c r="C347" s="3" t="s">
        <v>7730</v>
      </c>
      <c r="D347" s="6">
        <v>3000</v>
      </c>
      <c r="E347" s="8">
        <v>3292</v>
      </c>
      <c r="F347" s="13">
        <f>IFERROR(ROUND(E347/Q347,2),0)</f>
        <v>0</v>
      </c>
      <c r="G347" s="10">
        <f>ROUND(E347/D347,2)</f>
        <v>1.1000000000000001</v>
      </c>
      <c r="H347" s="9" t="s">
        <v>8217</v>
      </c>
      <c r="I347" t="s">
        <v>8222</v>
      </c>
      <c r="J347" t="s">
        <v>8244</v>
      </c>
      <c r="K347" s="20" t="e">
        <f>(((I347/60)/60)/24)+DATE(1970,1,1)</f>
        <v>#VALUE!</v>
      </c>
      <c r="L347" s="20" t="e">
        <f>(((J347/60)/60)/24)+DATE(1970,1,1)</f>
        <v>#VALUE!</v>
      </c>
      <c r="M347" s="22" t="e">
        <f>K347-L347</f>
        <v>#VALUE!</v>
      </c>
      <c r="N347" t="b">
        <v>0</v>
      </c>
      <c r="O347">
        <v>70</v>
      </c>
      <c r="P347" t="b">
        <v>1</v>
      </c>
      <c r="Q347" t="s">
        <v>8266</v>
      </c>
      <c r="R347" s="15" t="s">
        <v>8313</v>
      </c>
      <c r="S347" s="15" t="s">
        <v>8314</v>
      </c>
    </row>
    <row r="348" spans="1:19" ht="30" x14ac:dyDescent="0.25">
      <c r="A348">
        <v>3622</v>
      </c>
      <c r="B348" s="3" t="s">
        <v>3620</v>
      </c>
      <c r="C348" s="3" t="s">
        <v>7731</v>
      </c>
      <c r="D348" s="6">
        <v>1000</v>
      </c>
      <c r="E348" s="8">
        <v>1000.99</v>
      </c>
      <c r="F348" s="13">
        <f>IFERROR(ROUND(E348/Q348,2),0)</f>
        <v>0</v>
      </c>
      <c r="G348" s="10">
        <f>ROUND(E348/D348,2)</f>
        <v>1</v>
      </c>
      <c r="H348" s="9" t="s">
        <v>8217</v>
      </c>
      <c r="I348" t="s">
        <v>8222</v>
      </c>
      <c r="J348" t="s">
        <v>8244</v>
      </c>
      <c r="K348" s="20" t="e">
        <f>(((I348/60)/60)/24)+DATE(1970,1,1)</f>
        <v>#VALUE!</v>
      </c>
      <c r="L348" s="20" t="e">
        <f>(((J348/60)/60)/24)+DATE(1970,1,1)</f>
        <v>#VALUE!</v>
      </c>
      <c r="M348" s="22" t="e">
        <f>K348-L348</f>
        <v>#VALUE!</v>
      </c>
      <c r="N348" t="b">
        <v>0</v>
      </c>
      <c r="O348">
        <v>21</v>
      </c>
      <c r="P348" t="b">
        <v>1</v>
      </c>
      <c r="Q348" t="s">
        <v>8266</v>
      </c>
      <c r="R348" s="15" t="s">
        <v>8313</v>
      </c>
      <c r="S348" s="15" t="s">
        <v>8314</v>
      </c>
    </row>
    <row r="349" spans="1:19" ht="45" x14ac:dyDescent="0.25">
      <c r="A349">
        <v>3623</v>
      </c>
      <c r="B349" s="3" t="s">
        <v>3621</v>
      </c>
      <c r="C349" s="3" t="s">
        <v>7732</v>
      </c>
      <c r="D349" s="6">
        <v>2500</v>
      </c>
      <c r="E349" s="8">
        <v>3000</v>
      </c>
      <c r="F349" s="13">
        <f>IFERROR(ROUND(E349/Q349,2),0)</f>
        <v>0</v>
      </c>
      <c r="G349" s="10">
        <f>ROUND(E349/D349,2)</f>
        <v>1.2</v>
      </c>
      <c r="H349" s="9" t="s">
        <v>8217</v>
      </c>
      <c r="I349" t="s">
        <v>8222</v>
      </c>
      <c r="J349" t="s">
        <v>8244</v>
      </c>
      <c r="K349" s="20" t="e">
        <f>(((I349/60)/60)/24)+DATE(1970,1,1)</f>
        <v>#VALUE!</v>
      </c>
      <c r="L349" s="20" t="e">
        <f>(((J349/60)/60)/24)+DATE(1970,1,1)</f>
        <v>#VALUE!</v>
      </c>
      <c r="M349" s="22" t="e">
        <f>K349-L349</f>
        <v>#VALUE!</v>
      </c>
      <c r="N349" t="b">
        <v>0</v>
      </c>
      <c r="O349">
        <v>34</v>
      </c>
      <c r="P349" t="b">
        <v>1</v>
      </c>
      <c r="Q349" t="s">
        <v>8266</v>
      </c>
      <c r="R349" s="15" t="s">
        <v>8313</v>
      </c>
      <c r="S349" s="15" t="s">
        <v>8314</v>
      </c>
    </row>
    <row r="350" spans="1:19" ht="75" x14ac:dyDescent="0.25">
      <c r="A350">
        <v>3624</v>
      </c>
      <c r="B350" s="3" t="s">
        <v>3622</v>
      </c>
      <c r="C350" s="3" t="s">
        <v>7733</v>
      </c>
      <c r="D350" s="6">
        <v>3000</v>
      </c>
      <c r="E350" s="8">
        <v>3148</v>
      </c>
      <c r="F350" s="13">
        <f>IFERROR(ROUND(E350/Q350,2),0)</f>
        <v>0</v>
      </c>
      <c r="G350" s="10">
        <f>ROUND(E350/D350,2)</f>
        <v>1.05</v>
      </c>
      <c r="H350" s="9" t="s">
        <v>8217</v>
      </c>
      <c r="I350" t="s">
        <v>8222</v>
      </c>
      <c r="J350" t="s">
        <v>8244</v>
      </c>
      <c r="K350" s="20" t="e">
        <f>(((I350/60)/60)/24)+DATE(1970,1,1)</f>
        <v>#VALUE!</v>
      </c>
      <c r="L350" s="20" t="e">
        <f>(((J350/60)/60)/24)+DATE(1970,1,1)</f>
        <v>#VALUE!</v>
      </c>
      <c r="M350" s="22" t="e">
        <f>K350-L350</f>
        <v>#VALUE!</v>
      </c>
      <c r="N350" t="b">
        <v>0</v>
      </c>
      <c r="O350">
        <v>39</v>
      </c>
      <c r="P350" t="b">
        <v>1</v>
      </c>
      <c r="Q350" t="s">
        <v>8266</v>
      </c>
      <c r="R350" s="15" t="s">
        <v>8313</v>
      </c>
      <c r="S350" s="15" t="s">
        <v>8314</v>
      </c>
    </row>
    <row r="351" spans="1:19" ht="60" x14ac:dyDescent="0.25">
      <c r="A351">
        <v>3627</v>
      </c>
      <c r="B351" s="3" t="s">
        <v>3625</v>
      </c>
      <c r="C351" s="3" t="s">
        <v>7736</v>
      </c>
      <c r="D351" s="6">
        <v>2000</v>
      </c>
      <c r="E351" s="8">
        <v>2000</v>
      </c>
      <c r="F351" s="13">
        <f>IFERROR(ROUND(E351/Q351,2),0)</f>
        <v>0</v>
      </c>
      <c r="G351" s="10">
        <f>ROUND(E351/D351,2)</f>
        <v>1</v>
      </c>
      <c r="H351" s="9" t="s">
        <v>8217</v>
      </c>
      <c r="I351" t="s">
        <v>8222</v>
      </c>
      <c r="J351" t="s">
        <v>8244</v>
      </c>
      <c r="K351" s="20" t="e">
        <f>(((I351/60)/60)/24)+DATE(1970,1,1)</f>
        <v>#VALUE!</v>
      </c>
      <c r="L351" s="20" t="e">
        <f>(((J351/60)/60)/24)+DATE(1970,1,1)</f>
        <v>#VALUE!</v>
      </c>
      <c r="M351" s="22" t="e">
        <f>K351-L351</f>
        <v>#VALUE!</v>
      </c>
      <c r="N351" t="b">
        <v>0</v>
      </c>
      <c r="O351">
        <v>29</v>
      </c>
      <c r="P351" t="b">
        <v>1</v>
      </c>
      <c r="Q351" t="s">
        <v>8266</v>
      </c>
      <c r="R351" s="15" t="s">
        <v>8313</v>
      </c>
      <c r="S351" s="15" t="s">
        <v>8314</v>
      </c>
    </row>
    <row r="352" spans="1:19" ht="30" x14ac:dyDescent="0.25">
      <c r="A352">
        <v>3648</v>
      </c>
      <c r="B352" s="3" t="s">
        <v>3646</v>
      </c>
      <c r="C352" s="3" t="s">
        <v>7757</v>
      </c>
      <c r="D352" s="6">
        <v>40000</v>
      </c>
      <c r="E352" s="8">
        <v>40153</v>
      </c>
      <c r="F352" s="13">
        <f>IFERROR(ROUND(E352/Q352,2),0)</f>
        <v>0</v>
      </c>
      <c r="G352" s="10">
        <f>ROUND(E352/D352,2)</f>
        <v>1</v>
      </c>
      <c r="H352" s="9" t="s">
        <v>8217</v>
      </c>
      <c r="I352" t="s">
        <v>8222</v>
      </c>
      <c r="J352" t="s">
        <v>8244</v>
      </c>
      <c r="K352" s="20" t="e">
        <f>(((I352/60)/60)/24)+DATE(1970,1,1)</f>
        <v>#VALUE!</v>
      </c>
      <c r="L352" s="20" t="e">
        <f>(((J352/60)/60)/24)+DATE(1970,1,1)</f>
        <v>#VALUE!</v>
      </c>
      <c r="M352" s="22" t="e">
        <f>K352-L352</f>
        <v>#VALUE!</v>
      </c>
      <c r="N352" t="b">
        <v>0</v>
      </c>
      <c r="O352">
        <v>73</v>
      </c>
      <c r="P352" t="b">
        <v>1</v>
      </c>
      <c r="Q352" t="s">
        <v>8266</v>
      </c>
      <c r="R352" s="15" t="s">
        <v>8313</v>
      </c>
      <c r="S352" s="15" t="s">
        <v>8314</v>
      </c>
    </row>
    <row r="353" spans="1:19" ht="45" x14ac:dyDescent="0.25">
      <c r="A353">
        <v>3651</v>
      </c>
      <c r="B353" s="3" t="s">
        <v>3649</v>
      </c>
      <c r="C353" s="3" t="s">
        <v>7760</v>
      </c>
      <c r="D353" s="6">
        <v>500</v>
      </c>
      <c r="E353" s="8">
        <v>520</v>
      </c>
      <c r="F353" s="13">
        <f>IFERROR(ROUND(E353/Q353,2),0)</f>
        <v>0</v>
      </c>
      <c r="G353" s="10">
        <f>ROUND(E353/D353,2)</f>
        <v>1.04</v>
      </c>
      <c r="H353" s="9" t="s">
        <v>8217</v>
      </c>
      <c r="I353" t="s">
        <v>8222</v>
      </c>
      <c r="J353" t="s">
        <v>8244</v>
      </c>
      <c r="K353" s="20" t="e">
        <f>(((I353/60)/60)/24)+DATE(1970,1,1)</f>
        <v>#VALUE!</v>
      </c>
      <c r="L353" s="20" t="e">
        <f>(((J353/60)/60)/24)+DATE(1970,1,1)</f>
        <v>#VALUE!</v>
      </c>
      <c r="M353" s="22" t="e">
        <f>K353-L353</f>
        <v>#VALUE!</v>
      </c>
      <c r="N353" t="b">
        <v>0</v>
      </c>
      <c r="O353">
        <v>9</v>
      </c>
      <c r="P353" t="b">
        <v>1</v>
      </c>
      <c r="Q353" t="s">
        <v>8266</v>
      </c>
      <c r="R353" s="15" t="s">
        <v>8313</v>
      </c>
      <c r="S353" s="15" t="s">
        <v>8314</v>
      </c>
    </row>
    <row r="354" spans="1:19" ht="60" x14ac:dyDescent="0.25">
      <c r="A354">
        <v>3655</v>
      </c>
      <c r="B354" s="3" t="s">
        <v>3652</v>
      </c>
      <c r="C354" s="3" t="s">
        <v>7764</v>
      </c>
      <c r="D354" s="6">
        <v>5000</v>
      </c>
      <c r="E354" s="8">
        <v>5813</v>
      </c>
      <c r="F354" s="13">
        <f>IFERROR(ROUND(E354/Q354,2),0)</f>
        <v>0</v>
      </c>
      <c r="G354" s="10">
        <f>ROUND(E354/D354,2)</f>
        <v>1.1599999999999999</v>
      </c>
      <c r="H354" s="9" t="s">
        <v>8217</v>
      </c>
      <c r="I354" t="s">
        <v>8222</v>
      </c>
      <c r="J354" t="s">
        <v>8244</v>
      </c>
      <c r="K354" s="20" t="e">
        <f>(((I354/60)/60)/24)+DATE(1970,1,1)</f>
        <v>#VALUE!</v>
      </c>
      <c r="L354" s="20" t="e">
        <f>(((J354/60)/60)/24)+DATE(1970,1,1)</f>
        <v>#VALUE!</v>
      </c>
      <c r="M354" s="22" t="e">
        <f>K354-L354</f>
        <v>#VALUE!</v>
      </c>
      <c r="N354" t="b">
        <v>0</v>
      </c>
      <c r="O354">
        <v>79</v>
      </c>
      <c r="P354" t="b">
        <v>1</v>
      </c>
      <c r="Q354" t="s">
        <v>8266</v>
      </c>
      <c r="R354" s="15" t="s">
        <v>8313</v>
      </c>
      <c r="S354" s="15" t="s">
        <v>8314</v>
      </c>
    </row>
    <row r="355" spans="1:19" ht="30" x14ac:dyDescent="0.25">
      <c r="A355">
        <v>3658</v>
      </c>
      <c r="B355" s="3" t="s">
        <v>3655</v>
      </c>
      <c r="C355" s="3" t="s">
        <v>7767</v>
      </c>
      <c r="D355" s="6">
        <v>1500</v>
      </c>
      <c r="E355" s="8">
        <v>1510</v>
      </c>
      <c r="F355" s="13">
        <f>IFERROR(ROUND(E355/Q355,2),0)</f>
        <v>0</v>
      </c>
      <c r="G355" s="10">
        <f>ROUND(E355/D355,2)</f>
        <v>1.01</v>
      </c>
      <c r="H355" s="9" t="s">
        <v>8217</v>
      </c>
      <c r="I355" t="s">
        <v>8222</v>
      </c>
      <c r="J355" t="s">
        <v>8244</v>
      </c>
      <c r="K355" s="20" t="e">
        <f>(((I355/60)/60)/24)+DATE(1970,1,1)</f>
        <v>#VALUE!</v>
      </c>
      <c r="L355" s="20" t="e">
        <f>(((J355/60)/60)/24)+DATE(1970,1,1)</f>
        <v>#VALUE!</v>
      </c>
      <c r="M355" s="22" t="e">
        <f>K355-L355</f>
        <v>#VALUE!</v>
      </c>
      <c r="N355" t="b">
        <v>0</v>
      </c>
      <c r="O355">
        <v>20</v>
      </c>
      <c r="P355" t="b">
        <v>1</v>
      </c>
      <c r="Q355" t="s">
        <v>8266</v>
      </c>
      <c r="R355" s="15" t="s">
        <v>8313</v>
      </c>
      <c r="S355" s="15" t="s">
        <v>8314</v>
      </c>
    </row>
    <row r="356" spans="1:19" ht="45" x14ac:dyDescent="0.25">
      <c r="A356">
        <v>3659</v>
      </c>
      <c r="B356" s="3" t="s">
        <v>3656</v>
      </c>
      <c r="C356" s="3" t="s">
        <v>7768</v>
      </c>
      <c r="D356" s="6">
        <v>3000</v>
      </c>
      <c r="E356" s="8">
        <v>3061</v>
      </c>
      <c r="F356" s="13">
        <f>IFERROR(ROUND(E356/Q356,2),0)</f>
        <v>0</v>
      </c>
      <c r="G356" s="10">
        <f>ROUND(E356/D356,2)</f>
        <v>1.02</v>
      </c>
      <c r="H356" s="9" t="s">
        <v>8217</v>
      </c>
      <c r="I356" t="s">
        <v>8222</v>
      </c>
      <c r="J356" t="s">
        <v>8244</v>
      </c>
      <c r="K356" s="20" t="e">
        <f>(((I356/60)/60)/24)+DATE(1970,1,1)</f>
        <v>#VALUE!</v>
      </c>
      <c r="L356" s="20" t="e">
        <f>(((J356/60)/60)/24)+DATE(1970,1,1)</f>
        <v>#VALUE!</v>
      </c>
      <c r="M356" s="22" t="e">
        <f>K356-L356</f>
        <v>#VALUE!</v>
      </c>
      <c r="N356" t="b">
        <v>0</v>
      </c>
      <c r="O356">
        <v>13</v>
      </c>
      <c r="P356" t="b">
        <v>1</v>
      </c>
      <c r="Q356" t="s">
        <v>8266</v>
      </c>
      <c r="R356" s="15" t="s">
        <v>8313</v>
      </c>
      <c r="S356" s="15" t="s">
        <v>8314</v>
      </c>
    </row>
    <row r="357" spans="1:19" ht="60" x14ac:dyDescent="0.25">
      <c r="A357">
        <v>3661</v>
      </c>
      <c r="B357" s="3" t="s">
        <v>3658</v>
      </c>
      <c r="C357" s="3" t="s">
        <v>7770</v>
      </c>
      <c r="D357" s="6">
        <v>3000</v>
      </c>
      <c r="E357" s="8">
        <v>3330</v>
      </c>
      <c r="F357" s="13">
        <f>IFERROR(ROUND(E357/Q357,2),0)</f>
        <v>0</v>
      </c>
      <c r="G357" s="10">
        <f>ROUND(E357/D357,2)</f>
        <v>1.1100000000000001</v>
      </c>
      <c r="H357" s="9" t="s">
        <v>8217</v>
      </c>
      <c r="I357" t="s">
        <v>8222</v>
      </c>
      <c r="J357" t="s">
        <v>8244</v>
      </c>
      <c r="K357" s="20" t="e">
        <f>(((I357/60)/60)/24)+DATE(1970,1,1)</f>
        <v>#VALUE!</v>
      </c>
      <c r="L357" s="20" t="e">
        <f>(((J357/60)/60)/24)+DATE(1970,1,1)</f>
        <v>#VALUE!</v>
      </c>
      <c r="M357" s="22" t="e">
        <f>K357-L357</f>
        <v>#VALUE!</v>
      </c>
      <c r="N357" t="b">
        <v>0</v>
      </c>
      <c r="O357">
        <v>36</v>
      </c>
      <c r="P357" t="b">
        <v>1</v>
      </c>
      <c r="Q357" t="s">
        <v>8266</v>
      </c>
      <c r="R357" s="15" t="s">
        <v>8313</v>
      </c>
      <c r="S357" s="15" t="s">
        <v>8314</v>
      </c>
    </row>
    <row r="358" spans="1:19" ht="60" x14ac:dyDescent="0.25">
      <c r="A358">
        <v>3664</v>
      </c>
      <c r="B358" s="3" t="s">
        <v>3661</v>
      </c>
      <c r="C358" s="3" t="s">
        <v>7773</v>
      </c>
      <c r="D358" s="6">
        <v>800</v>
      </c>
      <c r="E358" s="8">
        <v>875</v>
      </c>
      <c r="F358" s="13">
        <f>IFERROR(ROUND(E358/Q358,2),0)</f>
        <v>0</v>
      </c>
      <c r="G358" s="10">
        <f>ROUND(E358/D358,2)</f>
        <v>1.0900000000000001</v>
      </c>
      <c r="H358" s="9" t="s">
        <v>8217</v>
      </c>
      <c r="I358" t="s">
        <v>8222</v>
      </c>
      <c r="J358" t="s">
        <v>8244</v>
      </c>
      <c r="K358" s="20" t="e">
        <f>(((I358/60)/60)/24)+DATE(1970,1,1)</f>
        <v>#VALUE!</v>
      </c>
      <c r="L358" s="20" t="e">
        <f>(((J358/60)/60)/24)+DATE(1970,1,1)</f>
        <v>#VALUE!</v>
      </c>
      <c r="M358" s="22" t="e">
        <f>K358-L358</f>
        <v>#VALUE!</v>
      </c>
      <c r="N358" t="b">
        <v>0</v>
      </c>
      <c r="O358">
        <v>19</v>
      </c>
      <c r="P358" t="b">
        <v>1</v>
      </c>
      <c r="Q358" t="s">
        <v>8266</v>
      </c>
      <c r="R358" s="15" t="s">
        <v>8313</v>
      </c>
      <c r="S358" s="15" t="s">
        <v>8314</v>
      </c>
    </row>
    <row r="359" spans="1:19" ht="30" x14ac:dyDescent="0.25">
      <c r="A359">
        <v>3666</v>
      </c>
      <c r="B359" s="3" t="s">
        <v>3663</v>
      </c>
      <c r="C359" s="3" t="s">
        <v>7775</v>
      </c>
      <c r="D359" s="6">
        <v>1200</v>
      </c>
      <c r="E359" s="8">
        <v>1200</v>
      </c>
      <c r="F359" s="13">
        <f>IFERROR(ROUND(E359/Q359,2),0)</f>
        <v>0</v>
      </c>
      <c r="G359" s="10">
        <f>ROUND(E359/D359,2)</f>
        <v>1</v>
      </c>
      <c r="H359" s="9" t="s">
        <v>8217</v>
      </c>
      <c r="I359" t="s">
        <v>8222</v>
      </c>
      <c r="J359" t="s">
        <v>8244</v>
      </c>
      <c r="K359" s="20" t="e">
        <f>(((I359/60)/60)/24)+DATE(1970,1,1)</f>
        <v>#VALUE!</v>
      </c>
      <c r="L359" s="20" t="e">
        <f>(((J359/60)/60)/24)+DATE(1970,1,1)</f>
        <v>#VALUE!</v>
      </c>
      <c r="M359" s="22" t="e">
        <f>K359-L359</f>
        <v>#VALUE!</v>
      </c>
      <c r="N359" t="b">
        <v>0</v>
      </c>
      <c r="O359">
        <v>38</v>
      </c>
      <c r="P359" t="b">
        <v>1</v>
      </c>
      <c r="Q359" t="s">
        <v>8266</v>
      </c>
      <c r="R359" s="15" t="s">
        <v>8313</v>
      </c>
      <c r="S359" s="15" t="s">
        <v>8314</v>
      </c>
    </row>
    <row r="360" spans="1:19" ht="60" x14ac:dyDescent="0.25">
      <c r="A360">
        <v>3668</v>
      </c>
      <c r="B360" s="3" t="s">
        <v>3665</v>
      </c>
      <c r="C360" s="3" t="s">
        <v>7777</v>
      </c>
      <c r="D360" s="6">
        <v>1000</v>
      </c>
      <c r="E360" s="8">
        <v>1035</v>
      </c>
      <c r="F360" s="13">
        <f>IFERROR(ROUND(E360/Q360,2),0)</f>
        <v>0</v>
      </c>
      <c r="G360" s="10">
        <f>ROUND(E360/D360,2)</f>
        <v>1.04</v>
      </c>
      <c r="H360" s="9" t="s">
        <v>8217</v>
      </c>
      <c r="I360" t="s">
        <v>8222</v>
      </c>
      <c r="J360" t="s">
        <v>8244</v>
      </c>
      <c r="K360" s="20" t="e">
        <f>(((I360/60)/60)/24)+DATE(1970,1,1)</f>
        <v>#VALUE!</v>
      </c>
      <c r="L360" s="20" t="e">
        <f>(((J360/60)/60)/24)+DATE(1970,1,1)</f>
        <v>#VALUE!</v>
      </c>
      <c r="M360" s="22" t="e">
        <f>K360-L360</f>
        <v>#VALUE!</v>
      </c>
      <c r="N360" t="b">
        <v>0</v>
      </c>
      <c r="O360">
        <v>28</v>
      </c>
      <c r="P360" t="b">
        <v>1</v>
      </c>
      <c r="Q360" t="s">
        <v>8266</v>
      </c>
      <c r="R360" s="15" t="s">
        <v>8313</v>
      </c>
      <c r="S360" s="15" t="s">
        <v>8314</v>
      </c>
    </row>
    <row r="361" spans="1:19" ht="60" x14ac:dyDescent="0.25">
      <c r="A361">
        <v>3671</v>
      </c>
      <c r="B361" s="3" t="s">
        <v>3668</v>
      </c>
      <c r="C361" s="3" t="s">
        <v>7780</v>
      </c>
      <c r="D361" s="6">
        <v>3500</v>
      </c>
      <c r="E361" s="8">
        <v>3530</v>
      </c>
      <c r="F361" s="13">
        <f>IFERROR(ROUND(E361/Q361,2),0)</f>
        <v>0</v>
      </c>
      <c r="G361" s="10">
        <f>ROUND(E361/D361,2)</f>
        <v>1.01</v>
      </c>
      <c r="H361" s="9" t="s">
        <v>8217</v>
      </c>
      <c r="I361" t="s">
        <v>8222</v>
      </c>
      <c r="J361" t="s">
        <v>8244</v>
      </c>
      <c r="K361" s="20" t="e">
        <f>(((I361/60)/60)/24)+DATE(1970,1,1)</f>
        <v>#VALUE!</v>
      </c>
      <c r="L361" s="20" t="e">
        <f>(((J361/60)/60)/24)+DATE(1970,1,1)</f>
        <v>#VALUE!</v>
      </c>
      <c r="M361" s="22" t="e">
        <f>K361-L361</f>
        <v>#VALUE!</v>
      </c>
      <c r="N361" t="b">
        <v>0</v>
      </c>
      <c r="O361">
        <v>40</v>
      </c>
      <c r="P361" t="b">
        <v>1</v>
      </c>
      <c r="Q361" t="s">
        <v>8266</v>
      </c>
      <c r="R361" s="15" t="s">
        <v>8313</v>
      </c>
      <c r="S361" s="15" t="s">
        <v>8314</v>
      </c>
    </row>
    <row r="362" spans="1:19" ht="60" x14ac:dyDescent="0.25">
      <c r="A362">
        <v>3676</v>
      </c>
      <c r="B362" s="3" t="s">
        <v>3673</v>
      </c>
      <c r="C362" s="3" t="s">
        <v>7785</v>
      </c>
      <c r="D362" s="6">
        <v>800</v>
      </c>
      <c r="E362" s="8">
        <v>1030</v>
      </c>
      <c r="F362" s="13">
        <f>IFERROR(ROUND(E362/Q362,2),0)</f>
        <v>0</v>
      </c>
      <c r="G362" s="10">
        <f>ROUND(E362/D362,2)</f>
        <v>1.29</v>
      </c>
      <c r="H362" s="9" t="s">
        <v>8217</v>
      </c>
      <c r="I362" t="s">
        <v>8222</v>
      </c>
      <c r="J362" t="s">
        <v>8244</v>
      </c>
      <c r="K362" s="20" t="e">
        <f>(((I362/60)/60)/24)+DATE(1970,1,1)</f>
        <v>#VALUE!</v>
      </c>
      <c r="L362" s="20" t="e">
        <f>(((J362/60)/60)/24)+DATE(1970,1,1)</f>
        <v>#VALUE!</v>
      </c>
      <c r="M362" s="22" t="e">
        <f>K362-L362</f>
        <v>#VALUE!</v>
      </c>
      <c r="N362" t="b">
        <v>0</v>
      </c>
      <c r="O362">
        <v>16</v>
      </c>
      <c r="P362" t="b">
        <v>1</v>
      </c>
      <c r="Q362" t="s">
        <v>8266</v>
      </c>
      <c r="R362" s="15" t="s">
        <v>8313</v>
      </c>
      <c r="S362" s="15" t="s">
        <v>8314</v>
      </c>
    </row>
    <row r="363" spans="1:19" ht="45" x14ac:dyDescent="0.25">
      <c r="A363">
        <v>3677</v>
      </c>
      <c r="B363" s="3" t="s">
        <v>3674</v>
      </c>
      <c r="C363" s="3" t="s">
        <v>7786</v>
      </c>
      <c r="D363" s="6">
        <v>12000</v>
      </c>
      <c r="E363" s="8">
        <v>12348.5</v>
      </c>
      <c r="F363" s="13">
        <f>IFERROR(ROUND(E363/Q363,2),0)</f>
        <v>0</v>
      </c>
      <c r="G363" s="10">
        <f>ROUND(E363/D363,2)</f>
        <v>1.03</v>
      </c>
      <c r="H363" s="9" t="s">
        <v>8217</v>
      </c>
      <c r="I363" t="s">
        <v>8222</v>
      </c>
      <c r="J363" t="s">
        <v>8244</v>
      </c>
      <c r="K363" s="20" t="e">
        <f>(((I363/60)/60)/24)+DATE(1970,1,1)</f>
        <v>#VALUE!</v>
      </c>
      <c r="L363" s="20" t="e">
        <f>(((J363/60)/60)/24)+DATE(1970,1,1)</f>
        <v>#VALUE!</v>
      </c>
      <c r="M363" s="22" t="e">
        <f>K363-L363</f>
        <v>#VALUE!</v>
      </c>
      <c r="N363" t="b">
        <v>0</v>
      </c>
      <c r="O363">
        <v>199</v>
      </c>
      <c r="P363" t="b">
        <v>1</v>
      </c>
      <c r="Q363" t="s">
        <v>8266</v>
      </c>
      <c r="R363" s="15" t="s">
        <v>8313</v>
      </c>
      <c r="S363" s="15" t="s">
        <v>8314</v>
      </c>
    </row>
    <row r="364" spans="1:19" ht="60" x14ac:dyDescent="0.25">
      <c r="A364">
        <v>3679</v>
      </c>
      <c r="B364" s="3" t="s">
        <v>3676</v>
      </c>
      <c r="C364" s="3" t="s">
        <v>7788</v>
      </c>
      <c r="D364" s="6">
        <v>2000</v>
      </c>
      <c r="E364" s="8">
        <v>2202</v>
      </c>
      <c r="F364" s="13">
        <f>IFERROR(ROUND(E364/Q364,2),0)</f>
        <v>0</v>
      </c>
      <c r="G364" s="10">
        <f>ROUND(E364/D364,2)</f>
        <v>1.1000000000000001</v>
      </c>
      <c r="H364" s="9" t="s">
        <v>8217</v>
      </c>
      <c r="I364" t="s">
        <v>8222</v>
      </c>
      <c r="J364" t="s">
        <v>8244</v>
      </c>
      <c r="K364" s="20" t="e">
        <f>(((I364/60)/60)/24)+DATE(1970,1,1)</f>
        <v>#VALUE!</v>
      </c>
      <c r="L364" s="20" t="e">
        <f>(((J364/60)/60)/24)+DATE(1970,1,1)</f>
        <v>#VALUE!</v>
      </c>
      <c r="M364" s="22" t="e">
        <f>K364-L364</f>
        <v>#VALUE!</v>
      </c>
      <c r="N364" t="b">
        <v>0</v>
      </c>
      <c r="O364">
        <v>30</v>
      </c>
      <c r="P364" t="b">
        <v>1</v>
      </c>
      <c r="Q364" t="s">
        <v>8266</v>
      </c>
      <c r="R364" s="15" t="s">
        <v>8313</v>
      </c>
      <c r="S364" s="15" t="s">
        <v>8314</v>
      </c>
    </row>
    <row r="365" spans="1:19" ht="45" x14ac:dyDescent="0.25">
      <c r="A365">
        <v>3680</v>
      </c>
      <c r="B365" s="3" t="s">
        <v>3677</v>
      </c>
      <c r="C365" s="3" t="s">
        <v>7789</v>
      </c>
      <c r="D365" s="6">
        <v>3000</v>
      </c>
      <c r="E365" s="8">
        <v>3383</v>
      </c>
      <c r="F365" s="13">
        <f>IFERROR(ROUND(E365/Q365,2),0)</f>
        <v>0</v>
      </c>
      <c r="G365" s="10">
        <f>ROUND(E365/D365,2)</f>
        <v>1.1299999999999999</v>
      </c>
      <c r="H365" s="9" t="s">
        <v>8217</v>
      </c>
      <c r="I365" t="s">
        <v>8222</v>
      </c>
      <c r="J365" t="s">
        <v>8244</v>
      </c>
      <c r="K365" s="20" t="e">
        <f>(((I365/60)/60)/24)+DATE(1970,1,1)</f>
        <v>#VALUE!</v>
      </c>
      <c r="L365" s="20" t="e">
        <f>(((J365/60)/60)/24)+DATE(1970,1,1)</f>
        <v>#VALUE!</v>
      </c>
      <c r="M365" s="22" t="e">
        <f>K365-L365</f>
        <v>#VALUE!</v>
      </c>
      <c r="N365" t="b">
        <v>0</v>
      </c>
      <c r="O365">
        <v>34</v>
      </c>
      <c r="P365" t="b">
        <v>1</v>
      </c>
      <c r="Q365" t="s">
        <v>8266</v>
      </c>
      <c r="R365" s="15" t="s">
        <v>8313</v>
      </c>
      <c r="S365" s="15" t="s">
        <v>8314</v>
      </c>
    </row>
    <row r="366" spans="1:19" ht="60" x14ac:dyDescent="0.25">
      <c r="A366">
        <v>3681</v>
      </c>
      <c r="B366" s="3" t="s">
        <v>3678</v>
      </c>
      <c r="C366" s="3" t="s">
        <v>7790</v>
      </c>
      <c r="D366" s="6">
        <v>1000</v>
      </c>
      <c r="E366" s="8">
        <v>1119</v>
      </c>
      <c r="F366" s="13">
        <f>IFERROR(ROUND(E366/Q366,2),0)</f>
        <v>0</v>
      </c>
      <c r="G366" s="10">
        <f>ROUND(E366/D366,2)</f>
        <v>1.1200000000000001</v>
      </c>
      <c r="H366" s="9" t="s">
        <v>8217</v>
      </c>
      <c r="I366" t="s">
        <v>8222</v>
      </c>
      <c r="J366" t="s">
        <v>8244</v>
      </c>
      <c r="K366" s="20" t="e">
        <f>(((I366/60)/60)/24)+DATE(1970,1,1)</f>
        <v>#VALUE!</v>
      </c>
      <c r="L366" s="20" t="e">
        <f>(((J366/60)/60)/24)+DATE(1970,1,1)</f>
        <v>#VALUE!</v>
      </c>
      <c r="M366" s="22" t="e">
        <f>K366-L366</f>
        <v>#VALUE!</v>
      </c>
      <c r="N366" t="b">
        <v>0</v>
      </c>
      <c r="O366">
        <v>18</v>
      </c>
      <c r="P366" t="b">
        <v>1</v>
      </c>
      <c r="Q366" t="s">
        <v>8266</v>
      </c>
      <c r="R366" s="15" t="s">
        <v>8313</v>
      </c>
      <c r="S366" s="15" t="s">
        <v>8314</v>
      </c>
    </row>
    <row r="367" spans="1:19" ht="45" x14ac:dyDescent="0.25">
      <c r="A367">
        <v>3682</v>
      </c>
      <c r="B367" s="3" t="s">
        <v>3679</v>
      </c>
      <c r="C367" s="3" t="s">
        <v>7791</v>
      </c>
      <c r="D367" s="6">
        <v>3000</v>
      </c>
      <c r="E367" s="8">
        <v>4176</v>
      </c>
      <c r="F367" s="13">
        <f>IFERROR(ROUND(E367/Q367,2),0)</f>
        <v>0</v>
      </c>
      <c r="G367" s="10">
        <f>ROUND(E367/D367,2)</f>
        <v>1.39</v>
      </c>
      <c r="H367" s="9" t="s">
        <v>8217</v>
      </c>
      <c r="I367" t="s">
        <v>8222</v>
      </c>
      <c r="J367" t="s">
        <v>8244</v>
      </c>
      <c r="K367" s="20" t="e">
        <f>(((I367/60)/60)/24)+DATE(1970,1,1)</f>
        <v>#VALUE!</v>
      </c>
      <c r="L367" s="20" t="e">
        <f>(((J367/60)/60)/24)+DATE(1970,1,1)</f>
        <v>#VALUE!</v>
      </c>
      <c r="M367" s="22" t="e">
        <f>K367-L367</f>
        <v>#VALUE!</v>
      </c>
      <c r="N367" t="b">
        <v>0</v>
      </c>
      <c r="O367">
        <v>67</v>
      </c>
      <c r="P367" t="b">
        <v>1</v>
      </c>
      <c r="Q367" t="s">
        <v>8266</v>
      </c>
      <c r="R367" s="15" t="s">
        <v>8313</v>
      </c>
      <c r="S367" s="15" t="s">
        <v>8314</v>
      </c>
    </row>
    <row r="368" spans="1:19" ht="45" x14ac:dyDescent="0.25">
      <c r="A368">
        <v>3683</v>
      </c>
      <c r="B368" s="3" t="s">
        <v>3680</v>
      </c>
      <c r="C368" s="3" t="s">
        <v>7792</v>
      </c>
      <c r="D368" s="6">
        <v>3500</v>
      </c>
      <c r="E368" s="8">
        <v>3880</v>
      </c>
      <c r="F368" s="13">
        <f>IFERROR(ROUND(E368/Q368,2),0)</f>
        <v>0</v>
      </c>
      <c r="G368" s="10">
        <f>ROUND(E368/D368,2)</f>
        <v>1.1100000000000001</v>
      </c>
      <c r="H368" s="9" t="s">
        <v>8217</v>
      </c>
      <c r="I368" t="s">
        <v>8222</v>
      </c>
      <c r="J368" t="s">
        <v>8244</v>
      </c>
      <c r="K368" s="20" t="e">
        <f>(((I368/60)/60)/24)+DATE(1970,1,1)</f>
        <v>#VALUE!</v>
      </c>
      <c r="L368" s="20" t="e">
        <f>(((J368/60)/60)/24)+DATE(1970,1,1)</f>
        <v>#VALUE!</v>
      </c>
      <c r="M368" s="22" t="e">
        <f>K368-L368</f>
        <v>#VALUE!</v>
      </c>
      <c r="N368" t="b">
        <v>0</v>
      </c>
      <c r="O368">
        <v>66</v>
      </c>
      <c r="P368" t="b">
        <v>1</v>
      </c>
      <c r="Q368" t="s">
        <v>8266</v>
      </c>
      <c r="R368" s="15" t="s">
        <v>8313</v>
      </c>
      <c r="S368" s="15" t="s">
        <v>8314</v>
      </c>
    </row>
    <row r="369" spans="1:19" ht="60" x14ac:dyDescent="0.25">
      <c r="A369">
        <v>3684</v>
      </c>
      <c r="B369" s="3" t="s">
        <v>3681</v>
      </c>
      <c r="C369" s="3" t="s">
        <v>7793</v>
      </c>
      <c r="D369" s="6">
        <v>750</v>
      </c>
      <c r="E369" s="8">
        <v>1043</v>
      </c>
      <c r="F369" s="13">
        <f>IFERROR(ROUND(E369/Q369,2),0)</f>
        <v>0</v>
      </c>
      <c r="G369" s="10">
        <f>ROUND(E369/D369,2)</f>
        <v>1.39</v>
      </c>
      <c r="H369" s="9" t="s">
        <v>8217</v>
      </c>
      <c r="I369" t="s">
        <v>8222</v>
      </c>
      <c r="J369" t="s">
        <v>8244</v>
      </c>
      <c r="K369" s="20" t="e">
        <f>(((I369/60)/60)/24)+DATE(1970,1,1)</f>
        <v>#VALUE!</v>
      </c>
      <c r="L369" s="20" t="e">
        <f>(((J369/60)/60)/24)+DATE(1970,1,1)</f>
        <v>#VALUE!</v>
      </c>
      <c r="M369" s="22" t="e">
        <f>K369-L369</f>
        <v>#VALUE!</v>
      </c>
      <c r="N369" t="b">
        <v>0</v>
      </c>
      <c r="O369">
        <v>23</v>
      </c>
      <c r="P369" t="b">
        <v>1</v>
      </c>
      <c r="Q369" t="s">
        <v>8266</v>
      </c>
      <c r="R369" s="15" t="s">
        <v>8313</v>
      </c>
      <c r="S369" s="15" t="s">
        <v>8314</v>
      </c>
    </row>
    <row r="370" spans="1:19" ht="45" x14ac:dyDescent="0.25">
      <c r="A370">
        <v>3685</v>
      </c>
      <c r="B370" s="3" t="s">
        <v>3682</v>
      </c>
      <c r="C370" s="3" t="s">
        <v>7794</v>
      </c>
      <c r="D370" s="6">
        <v>5000</v>
      </c>
      <c r="E370" s="8">
        <v>5285</v>
      </c>
      <c r="F370" s="13">
        <f>IFERROR(ROUND(E370/Q370,2),0)</f>
        <v>0</v>
      </c>
      <c r="G370" s="10">
        <f>ROUND(E370/D370,2)</f>
        <v>1.06</v>
      </c>
      <c r="H370" s="9" t="s">
        <v>8217</v>
      </c>
      <c r="I370" t="s">
        <v>8222</v>
      </c>
      <c r="J370" t="s">
        <v>8244</v>
      </c>
      <c r="K370" s="20" t="e">
        <f>(((I370/60)/60)/24)+DATE(1970,1,1)</f>
        <v>#VALUE!</v>
      </c>
      <c r="L370" s="20" t="e">
        <f>(((J370/60)/60)/24)+DATE(1970,1,1)</f>
        <v>#VALUE!</v>
      </c>
      <c r="M370" s="22" t="e">
        <f>K370-L370</f>
        <v>#VALUE!</v>
      </c>
      <c r="N370" t="b">
        <v>0</v>
      </c>
      <c r="O370">
        <v>126</v>
      </c>
      <c r="P370" t="b">
        <v>1</v>
      </c>
      <c r="Q370" t="s">
        <v>8266</v>
      </c>
      <c r="R370" s="15" t="s">
        <v>8313</v>
      </c>
      <c r="S370" s="15" t="s">
        <v>8314</v>
      </c>
    </row>
    <row r="371" spans="1:19" ht="45" x14ac:dyDescent="0.25">
      <c r="A371">
        <v>3686</v>
      </c>
      <c r="B371" s="3" t="s">
        <v>3683</v>
      </c>
      <c r="C371" s="3" t="s">
        <v>7795</v>
      </c>
      <c r="D371" s="6">
        <v>350</v>
      </c>
      <c r="E371" s="8">
        <v>355</v>
      </c>
      <c r="F371" s="13">
        <f>IFERROR(ROUND(E371/Q371,2),0)</f>
        <v>0</v>
      </c>
      <c r="G371" s="10">
        <f>ROUND(E371/D371,2)</f>
        <v>1.01</v>
      </c>
      <c r="H371" s="9" t="s">
        <v>8217</v>
      </c>
      <c r="I371" t="s">
        <v>8222</v>
      </c>
      <c r="J371" t="s">
        <v>8244</v>
      </c>
      <c r="K371" s="20" t="e">
        <f>(((I371/60)/60)/24)+DATE(1970,1,1)</f>
        <v>#VALUE!</v>
      </c>
      <c r="L371" s="20" t="e">
        <f>(((J371/60)/60)/24)+DATE(1970,1,1)</f>
        <v>#VALUE!</v>
      </c>
      <c r="M371" s="22" t="e">
        <f>K371-L371</f>
        <v>#VALUE!</v>
      </c>
      <c r="N371" t="b">
        <v>0</v>
      </c>
      <c r="O371">
        <v>6</v>
      </c>
      <c r="P371" t="b">
        <v>1</v>
      </c>
      <c r="Q371" t="s">
        <v>8266</v>
      </c>
      <c r="R371" s="15" t="s">
        <v>8313</v>
      </c>
      <c r="S371" s="15" t="s">
        <v>8314</v>
      </c>
    </row>
    <row r="372" spans="1:19" ht="60" x14ac:dyDescent="0.25">
      <c r="A372">
        <v>3687</v>
      </c>
      <c r="B372" s="3" t="s">
        <v>3684</v>
      </c>
      <c r="C372" s="3" t="s">
        <v>7796</v>
      </c>
      <c r="D372" s="6">
        <v>5000</v>
      </c>
      <c r="E372" s="8">
        <v>5012.25</v>
      </c>
      <c r="F372" s="13">
        <f>IFERROR(ROUND(E372/Q372,2),0)</f>
        <v>0</v>
      </c>
      <c r="G372" s="10">
        <f>ROUND(E372/D372,2)</f>
        <v>1</v>
      </c>
      <c r="H372" s="9" t="s">
        <v>8217</v>
      </c>
      <c r="I372" t="s">
        <v>8222</v>
      </c>
      <c r="J372" t="s">
        <v>8244</v>
      </c>
      <c r="K372" s="20" t="e">
        <f>(((I372/60)/60)/24)+DATE(1970,1,1)</f>
        <v>#VALUE!</v>
      </c>
      <c r="L372" s="20" t="e">
        <f>(((J372/60)/60)/24)+DATE(1970,1,1)</f>
        <v>#VALUE!</v>
      </c>
      <c r="M372" s="22" t="e">
        <f>K372-L372</f>
        <v>#VALUE!</v>
      </c>
      <c r="N372" t="b">
        <v>0</v>
      </c>
      <c r="O372">
        <v>25</v>
      </c>
      <c r="P372" t="b">
        <v>1</v>
      </c>
      <c r="Q372" t="s">
        <v>8266</v>
      </c>
      <c r="R372" s="15" t="s">
        <v>8313</v>
      </c>
      <c r="S372" s="15" t="s">
        <v>8314</v>
      </c>
    </row>
    <row r="373" spans="1:19" ht="60" x14ac:dyDescent="0.25">
      <c r="A373">
        <v>3689</v>
      </c>
      <c r="B373" s="3" t="s">
        <v>3686</v>
      </c>
      <c r="C373" s="3" t="s">
        <v>7798</v>
      </c>
      <c r="D373" s="6">
        <v>3000</v>
      </c>
      <c r="E373" s="8">
        <v>3550</v>
      </c>
      <c r="F373" s="13">
        <f>IFERROR(ROUND(E373/Q373,2),0)</f>
        <v>0</v>
      </c>
      <c r="G373" s="10">
        <f>ROUND(E373/D373,2)</f>
        <v>1.18</v>
      </c>
      <c r="H373" s="9" t="s">
        <v>8217</v>
      </c>
      <c r="I373" t="s">
        <v>8222</v>
      </c>
      <c r="J373" t="s">
        <v>8244</v>
      </c>
      <c r="K373" s="20" t="e">
        <f>(((I373/60)/60)/24)+DATE(1970,1,1)</f>
        <v>#VALUE!</v>
      </c>
      <c r="L373" s="20" t="e">
        <f>(((J373/60)/60)/24)+DATE(1970,1,1)</f>
        <v>#VALUE!</v>
      </c>
      <c r="M373" s="22" t="e">
        <f>K373-L373</f>
        <v>#VALUE!</v>
      </c>
      <c r="N373" t="b">
        <v>0</v>
      </c>
      <c r="O373">
        <v>62</v>
      </c>
      <c r="P373" t="b">
        <v>1</v>
      </c>
      <c r="Q373" t="s">
        <v>8266</v>
      </c>
      <c r="R373" s="15" t="s">
        <v>8313</v>
      </c>
      <c r="S373" s="15" t="s">
        <v>8314</v>
      </c>
    </row>
    <row r="374" spans="1:19" ht="60" x14ac:dyDescent="0.25">
      <c r="A374">
        <v>3690</v>
      </c>
      <c r="B374" s="3" t="s">
        <v>3687</v>
      </c>
      <c r="C374" s="3" t="s">
        <v>7799</v>
      </c>
      <c r="D374" s="6">
        <v>1500</v>
      </c>
      <c r="E374" s="8">
        <v>1800</v>
      </c>
      <c r="F374" s="13">
        <f>IFERROR(ROUND(E374/Q374,2),0)</f>
        <v>0</v>
      </c>
      <c r="G374" s="10">
        <f>ROUND(E374/D374,2)</f>
        <v>1.2</v>
      </c>
      <c r="H374" s="9" t="s">
        <v>8217</v>
      </c>
      <c r="I374" t="s">
        <v>8222</v>
      </c>
      <c r="J374" t="s">
        <v>8244</v>
      </c>
      <c r="K374" s="20" t="e">
        <f>(((I374/60)/60)/24)+DATE(1970,1,1)</f>
        <v>#VALUE!</v>
      </c>
      <c r="L374" s="20" t="e">
        <f>(((J374/60)/60)/24)+DATE(1970,1,1)</f>
        <v>#VALUE!</v>
      </c>
      <c r="M374" s="22" t="e">
        <f>K374-L374</f>
        <v>#VALUE!</v>
      </c>
      <c r="N374" t="b">
        <v>0</v>
      </c>
      <c r="O374">
        <v>31</v>
      </c>
      <c r="P374" t="b">
        <v>1</v>
      </c>
      <c r="Q374" t="s">
        <v>8266</v>
      </c>
      <c r="R374" s="15" t="s">
        <v>8313</v>
      </c>
      <c r="S374" s="15" t="s">
        <v>8314</v>
      </c>
    </row>
    <row r="375" spans="1:19" ht="30" x14ac:dyDescent="0.25">
      <c r="A375">
        <v>3691</v>
      </c>
      <c r="B375" s="3" t="s">
        <v>3688</v>
      </c>
      <c r="C375" s="3" t="s">
        <v>7800</v>
      </c>
      <c r="D375" s="6">
        <v>40000</v>
      </c>
      <c r="E375" s="8">
        <v>51184</v>
      </c>
      <c r="F375" s="13">
        <f>IFERROR(ROUND(E375/Q375,2),0)</f>
        <v>0</v>
      </c>
      <c r="G375" s="10">
        <f>ROUND(E375/D375,2)</f>
        <v>1.28</v>
      </c>
      <c r="H375" s="9" t="s">
        <v>8217</v>
      </c>
      <c r="I375" t="s">
        <v>8222</v>
      </c>
      <c r="J375" t="s">
        <v>8244</v>
      </c>
      <c r="K375" s="20" t="e">
        <f>(((I375/60)/60)/24)+DATE(1970,1,1)</f>
        <v>#VALUE!</v>
      </c>
      <c r="L375" s="20" t="e">
        <f>(((J375/60)/60)/24)+DATE(1970,1,1)</f>
        <v>#VALUE!</v>
      </c>
      <c r="M375" s="22" t="e">
        <f>K375-L375</f>
        <v>#VALUE!</v>
      </c>
      <c r="N375" t="b">
        <v>0</v>
      </c>
      <c r="O375">
        <v>274</v>
      </c>
      <c r="P375" t="b">
        <v>1</v>
      </c>
      <c r="Q375" t="s">
        <v>8266</v>
      </c>
      <c r="R375" s="15" t="s">
        <v>8313</v>
      </c>
      <c r="S375" s="15" t="s">
        <v>8314</v>
      </c>
    </row>
    <row r="376" spans="1:19" ht="30" x14ac:dyDescent="0.25">
      <c r="A376">
        <v>3692</v>
      </c>
      <c r="B376" s="3" t="s">
        <v>3689</v>
      </c>
      <c r="C376" s="3" t="s">
        <v>7801</v>
      </c>
      <c r="D376" s="6">
        <v>1000</v>
      </c>
      <c r="E376" s="8">
        <v>1260</v>
      </c>
      <c r="F376" s="13">
        <f>IFERROR(ROUND(E376/Q376,2),0)</f>
        <v>0</v>
      </c>
      <c r="G376" s="10">
        <f>ROUND(E376/D376,2)</f>
        <v>1.26</v>
      </c>
      <c r="H376" s="9" t="s">
        <v>8217</v>
      </c>
      <c r="I376" t="s">
        <v>8222</v>
      </c>
      <c r="J376" t="s">
        <v>8244</v>
      </c>
      <c r="K376" s="20" t="e">
        <f>(((I376/60)/60)/24)+DATE(1970,1,1)</f>
        <v>#VALUE!</v>
      </c>
      <c r="L376" s="20" t="e">
        <f>(((J376/60)/60)/24)+DATE(1970,1,1)</f>
        <v>#VALUE!</v>
      </c>
      <c r="M376" s="22" t="e">
        <f>K376-L376</f>
        <v>#VALUE!</v>
      </c>
      <c r="N376" t="b">
        <v>0</v>
      </c>
      <c r="O376">
        <v>17</v>
      </c>
      <c r="P376" t="b">
        <v>1</v>
      </c>
      <c r="Q376" t="s">
        <v>8266</v>
      </c>
      <c r="R376" s="15" t="s">
        <v>8313</v>
      </c>
      <c r="S376" s="15" t="s">
        <v>8314</v>
      </c>
    </row>
    <row r="377" spans="1:19" ht="60" x14ac:dyDescent="0.25">
      <c r="A377">
        <v>3694</v>
      </c>
      <c r="B377" s="3" t="s">
        <v>3691</v>
      </c>
      <c r="C377" s="3" t="s">
        <v>7803</v>
      </c>
      <c r="D377" s="6">
        <v>3500</v>
      </c>
      <c r="E377" s="8">
        <v>3760</v>
      </c>
      <c r="F377" s="13">
        <f>IFERROR(ROUND(E377/Q377,2),0)</f>
        <v>0</v>
      </c>
      <c r="G377" s="10">
        <f>ROUND(E377/D377,2)</f>
        <v>1.07</v>
      </c>
      <c r="H377" s="9" t="s">
        <v>8217</v>
      </c>
      <c r="I377" t="s">
        <v>8222</v>
      </c>
      <c r="J377" t="s">
        <v>8244</v>
      </c>
      <c r="K377" s="20" t="e">
        <f>(((I377/60)/60)/24)+DATE(1970,1,1)</f>
        <v>#VALUE!</v>
      </c>
      <c r="L377" s="20" t="e">
        <f>(((J377/60)/60)/24)+DATE(1970,1,1)</f>
        <v>#VALUE!</v>
      </c>
      <c r="M377" s="22" t="e">
        <f>K377-L377</f>
        <v>#VALUE!</v>
      </c>
      <c r="N377" t="b">
        <v>0</v>
      </c>
      <c r="O377">
        <v>60</v>
      </c>
      <c r="P377" t="b">
        <v>1</v>
      </c>
      <c r="Q377" t="s">
        <v>8266</v>
      </c>
      <c r="R377" s="15" t="s">
        <v>8313</v>
      </c>
      <c r="S377" s="15" t="s">
        <v>8314</v>
      </c>
    </row>
    <row r="378" spans="1:19" ht="60" x14ac:dyDescent="0.25">
      <c r="A378">
        <v>3695</v>
      </c>
      <c r="B378" s="3" t="s">
        <v>3692</v>
      </c>
      <c r="C378" s="3" t="s">
        <v>7804</v>
      </c>
      <c r="D378" s="6">
        <v>4000</v>
      </c>
      <c r="E378" s="8">
        <v>4005</v>
      </c>
      <c r="F378" s="13">
        <f>IFERROR(ROUND(E378/Q378,2),0)</f>
        <v>0</v>
      </c>
      <c r="G378" s="10">
        <f>ROUND(E378/D378,2)</f>
        <v>1</v>
      </c>
      <c r="H378" s="9" t="s">
        <v>8217</v>
      </c>
      <c r="I378" t="s">
        <v>8222</v>
      </c>
      <c r="J378" t="s">
        <v>8244</v>
      </c>
      <c r="K378" s="20" t="e">
        <f>(((I378/60)/60)/24)+DATE(1970,1,1)</f>
        <v>#VALUE!</v>
      </c>
      <c r="L378" s="20" t="e">
        <f>(((J378/60)/60)/24)+DATE(1970,1,1)</f>
        <v>#VALUE!</v>
      </c>
      <c r="M378" s="22" t="e">
        <f>K378-L378</f>
        <v>#VALUE!</v>
      </c>
      <c r="N378" t="b">
        <v>0</v>
      </c>
      <c r="O378">
        <v>33</v>
      </c>
      <c r="P378" t="b">
        <v>1</v>
      </c>
      <c r="Q378" t="s">
        <v>8266</v>
      </c>
      <c r="R378" s="15" t="s">
        <v>8313</v>
      </c>
      <c r="S378" s="15" t="s">
        <v>8314</v>
      </c>
    </row>
    <row r="379" spans="1:19" ht="45" x14ac:dyDescent="0.25">
      <c r="A379">
        <v>3698</v>
      </c>
      <c r="B379" s="3" t="s">
        <v>3695</v>
      </c>
      <c r="C379" s="3" t="s">
        <v>7807</v>
      </c>
      <c r="D379" s="6">
        <v>5000</v>
      </c>
      <c r="E379" s="8">
        <v>5526</v>
      </c>
      <c r="F379" s="13">
        <f>IFERROR(ROUND(E379/Q379,2),0)</f>
        <v>0</v>
      </c>
      <c r="G379" s="10">
        <f>ROUND(E379/D379,2)</f>
        <v>1.1100000000000001</v>
      </c>
      <c r="H379" s="9" t="s">
        <v>8217</v>
      </c>
      <c r="I379" t="s">
        <v>8222</v>
      </c>
      <c r="J379" t="s">
        <v>8244</v>
      </c>
      <c r="K379" s="20" t="e">
        <f>(((I379/60)/60)/24)+DATE(1970,1,1)</f>
        <v>#VALUE!</v>
      </c>
      <c r="L379" s="20" t="e">
        <f>(((J379/60)/60)/24)+DATE(1970,1,1)</f>
        <v>#VALUE!</v>
      </c>
      <c r="M379" s="22" t="e">
        <f>K379-L379</f>
        <v>#VALUE!</v>
      </c>
      <c r="N379" t="b">
        <v>0</v>
      </c>
      <c r="O379">
        <v>136</v>
      </c>
      <c r="P379" t="b">
        <v>1</v>
      </c>
      <c r="Q379" t="s">
        <v>8266</v>
      </c>
      <c r="R379" s="15" t="s">
        <v>8313</v>
      </c>
      <c r="S379" s="15" t="s">
        <v>8314</v>
      </c>
    </row>
    <row r="380" spans="1:19" ht="60" x14ac:dyDescent="0.25">
      <c r="A380">
        <v>3699</v>
      </c>
      <c r="B380" s="3" t="s">
        <v>3696</v>
      </c>
      <c r="C380" s="3" t="s">
        <v>7808</v>
      </c>
      <c r="D380" s="6">
        <v>2500</v>
      </c>
      <c r="E380" s="8">
        <v>2520</v>
      </c>
      <c r="F380" s="13">
        <f>IFERROR(ROUND(E380/Q380,2),0)</f>
        <v>0</v>
      </c>
      <c r="G380" s="10">
        <f>ROUND(E380/D380,2)</f>
        <v>1.01</v>
      </c>
      <c r="H380" s="9" t="s">
        <v>8217</v>
      </c>
      <c r="I380" t="s">
        <v>8222</v>
      </c>
      <c r="J380" t="s">
        <v>8244</v>
      </c>
      <c r="K380" s="20" t="e">
        <f>(((I380/60)/60)/24)+DATE(1970,1,1)</f>
        <v>#VALUE!</v>
      </c>
      <c r="L380" s="20" t="e">
        <f>(((J380/60)/60)/24)+DATE(1970,1,1)</f>
        <v>#VALUE!</v>
      </c>
      <c r="M380" s="22" t="e">
        <f>K380-L380</f>
        <v>#VALUE!</v>
      </c>
      <c r="N380" t="b">
        <v>0</v>
      </c>
      <c r="O380">
        <v>40</v>
      </c>
      <c r="P380" t="b">
        <v>1</v>
      </c>
      <c r="Q380" t="s">
        <v>8266</v>
      </c>
      <c r="R380" s="15" t="s">
        <v>8313</v>
      </c>
      <c r="S380" s="15" t="s">
        <v>8314</v>
      </c>
    </row>
    <row r="381" spans="1:19" ht="30" x14ac:dyDescent="0.25">
      <c r="A381">
        <v>3700</v>
      </c>
      <c r="B381" s="3" t="s">
        <v>3697</v>
      </c>
      <c r="C381" s="3" t="s">
        <v>7809</v>
      </c>
      <c r="D381" s="6">
        <v>500</v>
      </c>
      <c r="E381" s="8">
        <v>606</v>
      </c>
      <c r="F381" s="13">
        <f>IFERROR(ROUND(E381/Q381,2),0)</f>
        <v>0</v>
      </c>
      <c r="G381" s="10">
        <f>ROUND(E381/D381,2)</f>
        <v>1.21</v>
      </c>
      <c r="H381" s="9" t="s">
        <v>8217</v>
      </c>
      <c r="I381" t="s">
        <v>8222</v>
      </c>
      <c r="J381" t="s">
        <v>8244</v>
      </c>
      <c r="K381" s="20" t="e">
        <f>(((I381/60)/60)/24)+DATE(1970,1,1)</f>
        <v>#VALUE!</v>
      </c>
      <c r="L381" s="20" t="e">
        <f>(((J381/60)/60)/24)+DATE(1970,1,1)</f>
        <v>#VALUE!</v>
      </c>
      <c r="M381" s="22" t="e">
        <f>K381-L381</f>
        <v>#VALUE!</v>
      </c>
      <c r="N381" t="b">
        <v>0</v>
      </c>
      <c r="O381">
        <v>18</v>
      </c>
      <c r="P381" t="b">
        <v>1</v>
      </c>
      <c r="Q381" t="s">
        <v>8266</v>
      </c>
      <c r="R381" s="15" t="s">
        <v>8313</v>
      </c>
      <c r="S381" s="15" t="s">
        <v>8314</v>
      </c>
    </row>
    <row r="382" spans="1:19" ht="60" x14ac:dyDescent="0.25">
      <c r="A382">
        <v>3703</v>
      </c>
      <c r="B382" s="3" t="s">
        <v>3700</v>
      </c>
      <c r="C382" s="3" t="s">
        <v>7812</v>
      </c>
      <c r="D382" s="6">
        <v>1050</v>
      </c>
      <c r="E382" s="8">
        <v>1296</v>
      </c>
      <c r="F382" s="13">
        <f>IFERROR(ROUND(E382/Q382,2),0)</f>
        <v>0</v>
      </c>
      <c r="G382" s="10">
        <f>ROUND(E382/D382,2)</f>
        <v>1.23</v>
      </c>
      <c r="H382" s="9" t="s">
        <v>8217</v>
      </c>
      <c r="I382" t="s">
        <v>8222</v>
      </c>
      <c r="J382" t="s">
        <v>8244</v>
      </c>
      <c r="K382" s="20" t="e">
        <f>(((I382/60)/60)/24)+DATE(1970,1,1)</f>
        <v>#VALUE!</v>
      </c>
      <c r="L382" s="20" t="e">
        <f>(((J382/60)/60)/24)+DATE(1970,1,1)</f>
        <v>#VALUE!</v>
      </c>
      <c r="M382" s="22" t="e">
        <f>K382-L382</f>
        <v>#VALUE!</v>
      </c>
      <c r="N382" t="b">
        <v>0</v>
      </c>
      <c r="O382">
        <v>30</v>
      </c>
      <c r="P382" t="b">
        <v>1</v>
      </c>
      <c r="Q382" t="s">
        <v>8266</v>
      </c>
      <c r="R382" s="15" t="s">
        <v>8313</v>
      </c>
      <c r="S382" s="15" t="s">
        <v>8314</v>
      </c>
    </row>
    <row r="383" spans="1:19" ht="60" x14ac:dyDescent="0.25">
      <c r="A383">
        <v>3705</v>
      </c>
      <c r="B383" s="3" t="s">
        <v>3702</v>
      </c>
      <c r="C383" s="3" t="s">
        <v>7814</v>
      </c>
      <c r="D383" s="6">
        <v>2827</v>
      </c>
      <c r="E383" s="8">
        <v>2925</v>
      </c>
      <c r="F383" s="13">
        <f>IFERROR(ROUND(E383/Q383,2),0)</f>
        <v>0</v>
      </c>
      <c r="G383" s="10">
        <f>ROUND(E383/D383,2)</f>
        <v>1.03</v>
      </c>
      <c r="H383" s="9" t="s">
        <v>8217</v>
      </c>
      <c r="I383" t="s">
        <v>8222</v>
      </c>
      <c r="J383" t="s">
        <v>8244</v>
      </c>
      <c r="K383" s="20" t="e">
        <f>(((I383/60)/60)/24)+DATE(1970,1,1)</f>
        <v>#VALUE!</v>
      </c>
      <c r="L383" s="20" t="e">
        <f>(((J383/60)/60)/24)+DATE(1970,1,1)</f>
        <v>#VALUE!</v>
      </c>
      <c r="M383" s="22" t="e">
        <f>K383-L383</f>
        <v>#VALUE!</v>
      </c>
      <c r="N383" t="b">
        <v>0</v>
      </c>
      <c r="O383">
        <v>35</v>
      </c>
      <c r="P383" t="b">
        <v>1</v>
      </c>
      <c r="Q383" t="s">
        <v>8266</v>
      </c>
      <c r="R383" s="15" t="s">
        <v>8313</v>
      </c>
      <c r="S383" s="15" t="s">
        <v>8314</v>
      </c>
    </row>
    <row r="384" spans="1:19" ht="45" x14ac:dyDescent="0.25">
      <c r="A384">
        <v>3706</v>
      </c>
      <c r="B384" s="3" t="s">
        <v>3703</v>
      </c>
      <c r="C384" s="3" t="s">
        <v>7815</v>
      </c>
      <c r="D384" s="6">
        <v>1500</v>
      </c>
      <c r="E384" s="8">
        <v>1820</v>
      </c>
      <c r="F384" s="13">
        <f>IFERROR(ROUND(E384/Q384,2),0)</f>
        <v>0</v>
      </c>
      <c r="G384" s="10">
        <f>ROUND(E384/D384,2)</f>
        <v>1.21</v>
      </c>
      <c r="H384" s="9" t="s">
        <v>8217</v>
      </c>
      <c r="I384" t="s">
        <v>8222</v>
      </c>
      <c r="J384" t="s">
        <v>8244</v>
      </c>
      <c r="K384" s="20" t="e">
        <f>(((I384/60)/60)/24)+DATE(1970,1,1)</f>
        <v>#VALUE!</v>
      </c>
      <c r="L384" s="20" t="e">
        <f>(((J384/60)/60)/24)+DATE(1970,1,1)</f>
        <v>#VALUE!</v>
      </c>
      <c r="M384" s="22" t="e">
        <f>K384-L384</f>
        <v>#VALUE!</v>
      </c>
      <c r="N384" t="b">
        <v>0</v>
      </c>
      <c r="O384">
        <v>13</v>
      </c>
      <c r="P384" t="b">
        <v>1</v>
      </c>
      <c r="Q384" t="s">
        <v>8266</v>
      </c>
      <c r="R384" s="15" t="s">
        <v>8313</v>
      </c>
      <c r="S384" s="15" t="s">
        <v>8314</v>
      </c>
    </row>
    <row r="385" spans="1:19" ht="45" x14ac:dyDescent="0.25">
      <c r="A385">
        <v>3707</v>
      </c>
      <c r="B385" s="3" t="s">
        <v>3704</v>
      </c>
      <c r="C385" s="3" t="s">
        <v>7816</v>
      </c>
      <c r="D385" s="6">
        <v>1000</v>
      </c>
      <c r="E385" s="8">
        <v>1860</v>
      </c>
      <c r="F385" s="13">
        <f>IFERROR(ROUND(E385/Q385,2),0)</f>
        <v>0</v>
      </c>
      <c r="G385" s="10">
        <f>ROUND(E385/D385,2)</f>
        <v>1.86</v>
      </c>
      <c r="H385" s="9" t="s">
        <v>8217</v>
      </c>
      <c r="I385" t="s">
        <v>8222</v>
      </c>
      <c r="J385" t="s">
        <v>8244</v>
      </c>
      <c r="K385" s="20" t="e">
        <f>(((I385/60)/60)/24)+DATE(1970,1,1)</f>
        <v>#VALUE!</v>
      </c>
      <c r="L385" s="20" t="e">
        <f>(((J385/60)/60)/24)+DATE(1970,1,1)</f>
        <v>#VALUE!</v>
      </c>
      <c r="M385" s="22" t="e">
        <f>K385-L385</f>
        <v>#VALUE!</v>
      </c>
      <c r="N385" t="b">
        <v>0</v>
      </c>
      <c r="O385">
        <v>23</v>
      </c>
      <c r="P385" t="b">
        <v>1</v>
      </c>
      <c r="Q385" t="s">
        <v>8266</v>
      </c>
      <c r="R385" s="15" t="s">
        <v>8313</v>
      </c>
      <c r="S385" s="15" t="s">
        <v>8314</v>
      </c>
    </row>
    <row r="386" spans="1:19" ht="60" x14ac:dyDescent="0.25">
      <c r="A386">
        <v>3708</v>
      </c>
      <c r="B386" s="3" t="s">
        <v>3705</v>
      </c>
      <c r="C386" s="3" t="s">
        <v>7817</v>
      </c>
      <c r="D386" s="6">
        <v>700</v>
      </c>
      <c r="E386" s="8">
        <v>2100</v>
      </c>
      <c r="F386" s="13">
        <f>IFERROR(ROUND(E386/Q386,2),0)</f>
        <v>0</v>
      </c>
      <c r="G386" s="10">
        <f>ROUND(E386/D386,2)</f>
        <v>3</v>
      </c>
      <c r="H386" s="9" t="s">
        <v>8217</v>
      </c>
      <c r="I386" t="s">
        <v>8222</v>
      </c>
      <c r="J386" t="s">
        <v>8244</v>
      </c>
      <c r="K386" s="20" t="e">
        <f>(((I386/60)/60)/24)+DATE(1970,1,1)</f>
        <v>#VALUE!</v>
      </c>
      <c r="L386" s="20" t="e">
        <f>(((J386/60)/60)/24)+DATE(1970,1,1)</f>
        <v>#VALUE!</v>
      </c>
      <c r="M386" s="22" t="e">
        <f>K386-L386</f>
        <v>#VALUE!</v>
      </c>
      <c r="N386" t="b">
        <v>0</v>
      </c>
      <c r="O386">
        <v>39</v>
      </c>
      <c r="P386" t="b">
        <v>1</v>
      </c>
      <c r="Q386" t="s">
        <v>8266</v>
      </c>
      <c r="R386" s="15" t="s">
        <v>8313</v>
      </c>
      <c r="S386" s="15" t="s">
        <v>8314</v>
      </c>
    </row>
    <row r="387" spans="1:19" ht="30" x14ac:dyDescent="0.25">
      <c r="A387">
        <v>3710</v>
      </c>
      <c r="B387" s="3" t="s">
        <v>3707</v>
      </c>
      <c r="C387" s="3" t="s">
        <v>7819</v>
      </c>
      <c r="D387" s="6">
        <v>1300</v>
      </c>
      <c r="E387" s="8">
        <v>1835</v>
      </c>
      <c r="F387" s="13">
        <f>IFERROR(ROUND(E387/Q387,2),0)</f>
        <v>0</v>
      </c>
      <c r="G387" s="10">
        <f>ROUND(E387/D387,2)</f>
        <v>1.41</v>
      </c>
      <c r="H387" s="9" t="s">
        <v>8217</v>
      </c>
      <c r="I387" t="s">
        <v>8222</v>
      </c>
      <c r="J387" t="s">
        <v>8244</v>
      </c>
      <c r="K387" s="20" t="e">
        <f>(((I387/60)/60)/24)+DATE(1970,1,1)</f>
        <v>#VALUE!</v>
      </c>
      <c r="L387" s="20" t="e">
        <f>(((J387/60)/60)/24)+DATE(1970,1,1)</f>
        <v>#VALUE!</v>
      </c>
      <c r="M387" s="22" t="e">
        <f>K387-L387</f>
        <v>#VALUE!</v>
      </c>
      <c r="N387" t="b">
        <v>0</v>
      </c>
      <c r="O387">
        <v>27</v>
      </c>
      <c r="P387" t="b">
        <v>1</v>
      </c>
      <c r="Q387" t="s">
        <v>8266</v>
      </c>
      <c r="R387" s="15" t="s">
        <v>8313</v>
      </c>
      <c r="S387" s="15" t="s">
        <v>8314</v>
      </c>
    </row>
    <row r="388" spans="1:19" ht="30" x14ac:dyDescent="0.25">
      <c r="A388">
        <v>3711</v>
      </c>
      <c r="B388" s="3" t="s">
        <v>3708</v>
      </c>
      <c r="C388" s="3" t="s">
        <v>7820</v>
      </c>
      <c r="D388" s="6">
        <v>500</v>
      </c>
      <c r="E388" s="8">
        <v>570</v>
      </c>
      <c r="F388" s="13">
        <f>IFERROR(ROUND(E388/Q388,2),0)</f>
        <v>0</v>
      </c>
      <c r="G388" s="10">
        <f>ROUND(E388/D388,2)</f>
        <v>1.1399999999999999</v>
      </c>
      <c r="H388" s="9" t="s">
        <v>8217</v>
      </c>
      <c r="I388" t="s">
        <v>8222</v>
      </c>
      <c r="J388" t="s">
        <v>8244</v>
      </c>
      <c r="K388" s="20" t="e">
        <f>(((I388/60)/60)/24)+DATE(1970,1,1)</f>
        <v>#VALUE!</v>
      </c>
      <c r="L388" s="20" t="e">
        <f>(((J388/60)/60)/24)+DATE(1970,1,1)</f>
        <v>#VALUE!</v>
      </c>
      <c r="M388" s="22" t="e">
        <f>K388-L388</f>
        <v>#VALUE!</v>
      </c>
      <c r="N388" t="b">
        <v>0</v>
      </c>
      <c r="O388">
        <v>21</v>
      </c>
      <c r="P388" t="b">
        <v>1</v>
      </c>
      <c r="Q388" t="s">
        <v>8266</v>
      </c>
      <c r="R388" s="15" t="s">
        <v>8313</v>
      </c>
      <c r="S388" s="15" t="s">
        <v>8314</v>
      </c>
    </row>
    <row r="389" spans="1:19" ht="60" x14ac:dyDescent="0.25">
      <c r="A389">
        <v>3712</v>
      </c>
      <c r="B389" s="3" t="s">
        <v>3709</v>
      </c>
      <c r="C389" s="3" t="s">
        <v>7821</v>
      </c>
      <c r="D389" s="6">
        <v>7500</v>
      </c>
      <c r="E389" s="8">
        <v>11530</v>
      </c>
      <c r="F389" s="13">
        <f>IFERROR(ROUND(E389/Q389,2),0)</f>
        <v>0</v>
      </c>
      <c r="G389" s="10">
        <f>ROUND(E389/D389,2)</f>
        <v>1.54</v>
      </c>
      <c r="H389" s="9" t="s">
        <v>8217</v>
      </c>
      <c r="I389" t="s">
        <v>8222</v>
      </c>
      <c r="J389" t="s">
        <v>8244</v>
      </c>
      <c r="K389" s="20" t="e">
        <f>(((I389/60)/60)/24)+DATE(1970,1,1)</f>
        <v>#VALUE!</v>
      </c>
      <c r="L389" s="20" t="e">
        <f>(((J389/60)/60)/24)+DATE(1970,1,1)</f>
        <v>#VALUE!</v>
      </c>
      <c r="M389" s="22" t="e">
        <f>K389-L389</f>
        <v>#VALUE!</v>
      </c>
      <c r="N389" t="b">
        <v>0</v>
      </c>
      <c r="O389">
        <v>104</v>
      </c>
      <c r="P389" t="b">
        <v>1</v>
      </c>
      <c r="Q389" t="s">
        <v>8266</v>
      </c>
      <c r="R389" s="15" t="s">
        <v>8313</v>
      </c>
      <c r="S389" s="15" t="s">
        <v>8314</v>
      </c>
    </row>
    <row r="390" spans="1:19" ht="45" x14ac:dyDescent="0.25">
      <c r="A390">
        <v>3713</v>
      </c>
      <c r="B390" s="3" t="s">
        <v>3710</v>
      </c>
      <c r="C390" s="3" t="s">
        <v>7822</v>
      </c>
      <c r="D390" s="6">
        <v>2000</v>
      </c>
      <c r="E390" s="8">
        <v>2030</v>
      </c>
      <c r="F390" s="13">
        <f>IFERROR(ROUND(E390/Q390,2),0)</f>
        <v>0</v>
      </c>
      <c r="G390" s="10">
        <f>ROUND(E390/D390,2)</f>
        <v>1.02</v>
      </c>
      <c r="H390" s="9" t="s">
        <v>8217</v>
      </c>
      <c r="I390" t="s">
        <v>8222</v>
      </c>
      <c r="J390" t="s">
        <v>8244</v>
      </c>
      <c r="K390" s="20" t="e">
        <f>(((I390/60)/60)/24)+DATE(1970,1,1)</f>
        <v>#VALUE!</v>
      </c>
      <c r="L390" s="20" t="e">
        <f>(((J390/60)/60)/24)+DATE(1970,1,1)</f>
        <v>#VALUE!</v>
      </c>
      <c r="M390" s="22" t="e">
        <f>K390-L390</f>
        <v>#VALUE!</v>
      </c>
      <c r="N390" t="b">
        <v>0</v>
      </c>
      <c r="O390">
        <v>19</v>
      </c>
      <c r="P390" t="b">
        <v>1</v>
      </c>
      <c r="Q390" t="s">
        <v>8266</v>
      </c>
      <c r="R390" s="15" t="s">
        <v>8313</v>
      </c>
      <c r="S390" s="15" t="s">
        <v>8314</v>
      </c>
    </row>
    <row r="391" spans="1:19" ht="60" x14ac:dyDescent="0.25">
      <c r="A391">
        <v>3714</v>
      </c>
      <c r="B391" s="3" t="s">
        <v>3711</v>
      </c>
      <c r="C391" s="3" t="s">
        <v>7823</v>
      </c>
      <c r="D391" s="6">
        <v>10000</v>
      </c>
      <c r="E391" s="8">
        <v>10235</v>
      </c>
      <c r="F391" s="13">
        <f>IFERROR(ROUND(E391/Q391,2),0)</f>
        <v>0</v>
      </c>
      <c r="G391" s="10">
        <f>ROUND(E391/D391,2)</f>
        <v>1.02</v>
      </c>
      <c r="H391" s="9" t="s">
        <v>8217</v>
      </c>
      <c r="I391" t="s">
        <v>8222</v>
      </c>
      <c r="J391" t="s">
        <v>8244</v>
      </c>
      <c r="K391" s="20" t="e">
        <f>(((I391/60)/60)/24)+DATE(1970,1,1)</f>
        <v>#VALUE!</v>
      </c>
      <c r="L391" s="20" t="e">
        <f>(((J391/60)/60)/24)+DATE(1970,1,1)</f>
        <v>#VALUE!</v>
      </c>
      <c r="M391" s="22" t="e">
        <f>K391-L391</f>
        <v>#VALUE!</v>
      </c>
      <c r="N391" t="b">
        <v>0</v>
      </c>
      <c r="O391">
        <v>97</v>
      </c>
      <c r="P391" t="b">
        <v>1</v>
      </c>
      <c r="Q391" t="s">
        <v>8266</v>
      </c>
      <c r="R391" s="15" t="s">
        <v>8313</v>
      </c>
      <c r="S391" s="15" t="s">
        <v>8314</v>
      </c>
    </row>
    <row r="392" spans="1:19" ht="45" x14ac:dyDescent="0.25">
      <c r="A392">
        <v>3716</v>
      </c>
      <c r="B392" s="3" t="s">
        <v>3713</v>
      </c>
      <c r="C392" s="3" t="s">
        <v>7825</v>
      </c>
      <c r="D392" s="6">
        <v>800</v>
      </c>
      <c r="E392" s="8">
        <v>1246</v>
      </c>
      <c r="F392" s="13">
        <f>IFERROR(ROUND(E392/Q392,2),0)</f>
        <v>0</v>
      </c>
      <c r="G392" s="10">
        <f>ROUND(E392/D392,2)</f>
        <v>1.56</v>
      </c>
      <c r="H392" s="9" t="s">
        <v>8217</v>
      </c>
      <c r="I392" t="s">
        <v>8222</v>
      </c>
      <c r="J392" t="s">
        <v>8244</v>
      </c>
      <c r="K392" s="20" t="e">
        <f>(((I392/60)/60)/24)+DATE(1970,1,1)</f>
        <v>#VALUE!</v>
      </c>
      <c r="L392" s="20" t="e">
        <f>(((J392/60)/60)/24)+DATE(1970,1,1)</f>
        <v>#VALUE!</v>
      </c>
      <c r="M392" s="22" t="e">
        <f>K392-L392</f>
        <v>#VALUE!</v>
      </c>
      <c r="N392" t="b">
        <v>0</v>
      </c>
      <c r="O392">
        <v>24</v>
      </c>
      <c r="P392" t="b">
        <v>1</v>
      </c>
      <c r="Q392" t="s">
        <v>8266</v>
      </c>
      <c r="R392" s="15" t="s">
        <v>8313</v>
      </c>
      <c r="S392" s="15" t="s">
        <v>8314</v>
      </c>
    </row>
    <row r="393" spans="1:19" ht="30" x14ac:dyDescent="0.25">
      <c r="A393">
        <v>3720</v>
      </c>
      <c r="B393" s="3" t="s">
        <v>3717</v>
      </c>
      <c r="C393" s="3" t="s">
        <v>7829</v>
      </c>
      <c r="D393" s="6">
        <v>3300</v>
      </c>
      <c r="E393" s="8">
        <v>3449</v>
      </c>
      <c r="F393" s="13">
        <f>IFERROR(ROUND(E393/Q393,2),0)</f>
        <v>0</v>
      </c>
      <c r="G393" s="10">
        <f>ROUND(E393/D393,2)</f>
        <v>1.05</v>
      </c>
      <c r="H393" s="9" t="s">
        <v>8217</v>
      </c>
      <c r="I393" t="s">
        <v>8222</v>
      </c>
      <c r="J393" t="s">
        <v>8244</v>
      </c>
      <c r="K393" s="20" t="e">
        <f>(((I393/60)/60)/24)+DATE(1970,1,1)</f>
        <v>#VALUE!</v>
      </c>
      <c r="L393" s="20" t="e">
        <f>(((J393/60)/60)/24)+DATE(1970,1,1)</f>
        <v>#VALUE!</v>
      </c>
      <c r="M393" s="22" t="e">
        <f>K393-L393</f>
        <v>#VALUE!</v>
      </c>
      <c r="N393" t="b">
        <v>0</v>
      </c>
      <c r="O393">
        <v>40</v>
      </c>
      <c r="P393" t="b">
        <v>1</v>
      </c>
      <c r="Q393" t="s">
        <v>8266</v>
      </c>
      <c r="R393" s="15" t="s">
        <v>8313</v>
      </c>
      <c r="S393" s="15" t="s">
        <v>8314</v>
      </c>
    </row>
    <row r="394" spans="1:19" ht="60" x14ac:dyDescent="0.25">
      <c r="A394">
        <v>3721</v>
      </c>
      <c r="B394" s="3" t="s">
        <v>3718</v>
      </c>
      <c r="C394" s="3" t="s">
        <v>7830</v>
      </c>
      <c r="D394" s="6">
        <v>5000</v>
      </c>
      <c r="E394" s="8">
        <v>5040</v>
      </c>
      <c r="F394" s="13">
        <f>IFERROR(ROUND(E394/Q394,2),0)</f>
        <v>0</v>
      </c>
      <c r="G394" s="10">
        <f>ROUND(E394/D394,2)</f>
        <v>1.01</v>
      </c>
      <c r="H394" s="9" t="s">
        <v>8217</v>
      </c>
      <c r="I394" t="s">
        <v>8222</v>
      </c>
      <c r="J394" t="s">
        <v>8244</v>
      </c>
      <c r="K394" s="20" t="e">
        <f>(((I394/60)/60)/24)+DATE(1970,1,1)</f>
        <v>#VALUE!</v>
      </c>
      <c r="L394" s="20" t="e">
        <f>(((J394/60)/60)/24)+DATE(1970,1,1)</f>
        <v>#VALUE!</v>
      </c>
      <c r="M394" s="22" t="e">
        <f>K394-L394</f>
        <v>#VALUE!</v>
      </c>
      <c r="N394" t="b">
        <v>0</v>
      </c>
      <c r="O394">
        <v>44</v>
      </c>
      <c r="P394" t="b">
        <v>1</v>
      </c>
      <c r="Q394" t="s">
        <v>8266</v>
      </c>
      <c r="R394" s="15" t="s">
        <v>8313</v>
      </c>
      <c r="S394" s="15" t="s">
        <v>8314</v>
      </c>
    </row>
    <row r="395" spans="1:19" ht="45" x14ac:dyDescent="0.25">
      <c r="A395">
        <v>3726</v>
      </c>
      <c r="B395" s="3" t="s">
        <v>3723</v>
      </c>
      <c r="C395" s="3" t="s">
        <v>7835</v>
      </c>
      <c r="D395" s="6">
        <v>850</v>
      </c>
      <c r="E395" s="8">
        <v>2879</v>
      </c>
      <c r="F395" s="13">
        <f>IFERROR(ROUND(E395/Q395,2),0)</f>
        <v>0</v>
      </c>
      <c r="G395" s="10">
        <f>ROUND(E395/D395,2)</f>
        <v>3.39</v>
      </c>
      <c r="H395" s="9" t="s">
        <v>8217</v>
      </c>
      <c r="I395" t="s">
        <v>8222</v>
      </c>
      <c r="J395" t="s">
        <v>8244</v>
      </c>
      <c r="K395" s="20" t="e">
        <f>(((I395/60)/60)/24)+DATE(1970,1,1)</f>
        <v>#VALUE!</v>
      </c>
      <c r="L395" s="20" t="e">
        <f>(((J395/60)/60)/24)+DATE(1970,1,1)</f>
        <v>#VALUE!</v>
      </c>
      <c r="M395" s="22" t="e">
        <f>K395-L395</f>
        <v>#VALUE!</v>
      </c>
      <c r="N395" t="b">
        <v>0</v>
      </c>
      <c r="O395">
        <v>46</v>
      </c>
      <c r="P395" t="b">
        <v>1</v>
      </c>
      <c r="Q395" t="s">
        <v>8266</v>
      </c>
      <c r="R395" s="15" t="s">
        <v>8313</v>
      </c>
      <c r="S395" s="15" t="s">
        <v>8314</v>
      </c>
    </row>
    <row r="396" spans="1:19" ht="45" x14ac:dyDescent="0.25">
      <c r="A396">
        <v>3727</v>
      </c>
      <c r="B396" s="3" t="s">
        <v>3724</v>
      </c>
      <c r="C396" s="3" t="s">
        <v>7836</v>
      </c>
      <c r="D396" s="6">
        <v>2000</v>
      </c>
      <c r="E396" s="8">
        <v>2015</v>
      </c>
      <c r="F396" s="13">
        <f>IFERROR(ROUND(E396/Q396,2),0)</f>
        <v>0</v>
      </c>
      <c r="G396" s="10">
        <f>ROUND(E396/D396,2)</f>
        <v>1.01</v>
      </c>
      <c r="H396" s="9" t="s">
        <v>8217</v>
      </c>
      <c r="I396" t="s">
        <v>8222</v>
      </c>
      <c r="J396" t="s">
        <v>8244</v>
      </c>
      <c r="K396" s="20" t="e">
        <f>(((I396/60)/60)/24)+DATE(1970,1,1)</f>
        <v>#VALUE!</v>
      </c>
      <c r="L396" s="20" t="e">
        <f>(((J396/60)/60)/24)+DATE(1970,1,1)</f>
        <v>#VALUE!</v>
      </c>
      <c r="M396" s="22" t="e">
        <f>K396-L396</f>
        <v>#VALUE!</v>
      </c>
      <c r="N396" t="b">
        <v>0</v>
      </c>
      <c r="O396">
        <v>33</v>
      </c>
      <c r="P396" t="b">
        <v>1</v>
      </c>
      <c r="Q396" t="s">
        <v>8266</v>
      </c>
      <c r="R396" s="15" t="s">
        <v>8313</v>
      </c>
      <c r="S396" s="15" t="s">
        <v>8314</v>
      </c>
    </row>
    <row r="397" spans="1:19" ht="60" x14ac:dyDescent="0.25">
      <c r="A397">
        <v>3810</v>
      </c>
      <c r="B397" s="3" t="s">
        <v>3807</v>
      </c>
      <c r="C397" s="3" t="s">
        <v>7919</v>
      </c>
      <c r="D397" s="6">
        <v>1500</v>
      </c>
      <c r="E397" s="8">
        <v>1826</v>
      </c>
      <c r="F397" s="13">
        <f>IFERROR(ROUND(E397/Q397,2),0)</f>
        <v>0</v>
      </c>
      <c r="G397" s="10">
        <f>ROUND(E397/D397,2)</f>
        <v>1.22</v>
      </c>
      <c r="H397" s="9" t="s">
        <v>8217</v>
      </c>
      <c r="I397" t="s">
        <v>8222</v>
      </c>
      <c r="J397" t="s">
        <v>8244</v>
      </c>
      <c r="K397" s="20" t="e">
        <f>(((I397/60)/60)/24)+DATE(1970,1,1)</f>
        <v>#VALUE!</v>
      </c>
      <c r="L397" s="20" t="e">
        <f>(((J397/60)/60)/24)+DATE(1970,1,1)</f>
        <v>#VALUE!</v>
      </c>
      <c r="M397" s="22" t="e">
        <f>K397-L397</f>
        <v>#VALUE!</v>
      </c>
      <c r="N397" t="b">
        <v>0</v>
      </c>
      <c r="O397">
        <v>26</v>
      </c>
      <c r="P397" t="b">
        <v>1</v>
      </c>
      <c r="Q397" t="s">
        <v>8266</v>
      </c>
      <c r="R397" s="15" t="s">
        <v>8313</v>
      </c>
      <c r="S397" s="15" t="s">
        <v>8314</v>
      </c>
    </row>
    <row r="398" spans="1:19" ht="60" x14ac:dyDescent="0.25">
      <c r="A398">
        <v>3813</v>
      </c>
      <c r="B398" s="3" t="s">
        <v>3810</v>
      </c>
      <c r="C398" s="3" t="s">
        <v>7922</v>
      </c>
      <c r="D398" s="6">
        <v>2100</v>
      </c>
      <c r="E398" s="8">
        <v>2119.9899999999998</v>
      </c>
      <c r="F398" s="13">
        <f>IFERROR(ROUND(E398/Q398,2),0)</f>
        <v>0</v>
      </c>
      <c r="G398" s="10">
        <f>ROUND(E398/D398,2)</f>
        <v>1.01</v>
      </c>
      <c r="H398" s="9" t="s">
        <v>8217</v>
      </c>
      <c r="I398" t="s">
        <v>8222</v>
      </c>
      <c r="J398" t="s">
        <v>8244</v>
      </c>
      <c r="K398" s="20" t="e">
        <f>(((I398/60)/60)/24)+DATE(1970,1,1)</f>
        <v>#VALUE!</v>
      </c>
      <c r="L398" s="20" t="e">
        <f>(((J398/60)/60)/24)+DATE(1970,1,1)</f>
        <v>#VALUE!</v>
      </c>
      <c r="M398" s="22" t="e">
        <f>K398-L398</f>
        <v>#VALUE!</v>
      </c>
      <c r="N398" t="b">
        <v>0</v>
      </c>
      <c r="O398">
        <v>27</v>
      </c>
      <c r="P398" t="b">
        <v>1</v>
      </c>
      <c r="Q398" t="s">
        <v>8266</v>
      </c>
      <c r="R398" s="15" t="s">
        <v>8313</v>
      </c>
      <c r="S398" s="15" t="s">
        <v>8314</v>
      </c>
    </row>
    <row r="399" spans="1:19" ht="60" x14ac:dyDescent="0.25">
      <c r="A399">
        <v>3814</v>
      </c>
      <c r="B399" s="3" t="s">
        <v>3811</v>
      </c>
      <c r="C399" s="3" t="s">
        <v>7923</v>
      </c>
      <c r="D399" s="6">
        <v>1500</v>
      </c>
      <c r="E399" s="8">
        <v>2102</v>
      </c>
      <c r="F399" s="13">
        <f>IFERROR(ROUND(E399/Q399,2),0)</f>
        <v>0</v>
      </c>
      <c r="G399" s="10">
        <f>ROUND(E399/D399,2)</f>
        <v>1.4</v>
      </c>
      <c r="H399" s="9" t="s">
        <v>8217</v>
      </c>
      <c r="I399" t="s">
        <v>8222</v>
      </c>
      <c r="J399" t="s">
        <v>8244</v>
      </c>
      <c r="K399" s="20" t="e">
        <f>(((I399/60)/60)/24)+DATE(1970,1,1)</f>
        <v>#VALUE!</v>
      </c>
      <c r="L399" s="20" t="e">
        <f>(((J399/60)/60)/24)+DATE(1970,1,1)</f>
        <v>#VALUE!</v>
      </c>
      <c r="M399" s="22" t="e">
        <f>K399-L399</f>
        <v>#VALUE!</v>
      </c>
      <c r="N399" t="b">
        <v>0</v>
      </c>
      <c r="O399">
        <v>34</v>
      </c>
      <c r="P399" t="b">
        <v>1</v>
      </c>
      <c r="Q399" t="s">
        <v>8266</v>
      </c>
      <c r="R399" s="15" t="s">
        <v>8313</v>
      </c>
      <c r="S399" s="15" t="s">
        <v>8314</v>
      </c>
    </row>
    <row r="400" spans="1:19" ht="60" x14ac:dyDescent="0.25">
      <c r="A400">
        <v>3816</v>
      </c>
      <c r="B400" s="3" t="s">
        <v>3813</v>
      </c>
      <c r="C400" s="3" t="s">
        <v>7925</v>
      </c>
      <c r="D400" s="6">
        <v>1500</v>
      </c>
      <c r="E400" s="8">
        <v>1788.57</v>
      </c>
      <c r="F400" s="13">
        <f>IFERROR(ROUND(E400/Q400,2),0)</f>
        <v>0</v>
      </c>
      <c r="G400" s="10">
        <f>ROUND(E400/D400,2)</f>
        <v>1.19</v>
      </c>
      <c r="H400" s="9" t="s">
        <v>8217</v>
      </c>
      <c r="I400" t="s">
        <v>8222</v>
      </c>
      <c r="J400" t="s">
        <v>8244</v>
      </c>
      <c r="K400" s="20" t="e">
        <f>(((I400/60)/60)/24)+DATE(1970,1,1)</f>
        <v>#VALUE!</v>
      </c>
      <c r="L400" s="20" t="e">
        <f>(((J400/60)/60)/24)+DATE(1970,1,1)</f>
        <v>#VALUE!</v>
      </c>
      <c r="M400" s="22" t="e">
        <f>K400-L400</f>
        <v>#VALUE!</v>
      </c>
      <c r="N400" t="b">
        <v>0</v>
      </c>
      <c r="O400">
        <v>37</v>
      </c>
      <c r="P400" t="b">
        <v>1</v>
      </c>
      <c r="Q400" t="s">
        <v>8266</v>
      </c>
      <c r="R400" s="15" t="s">
        <v>8313</v>
      </c>
      <c r="S400" s="15" t="s">
        <v>8314</v>
      </c>
    </row>
    <row r="401" spans="1:19" ht="60" x14ac:dyDescent="0.25">
      <c r="A401">
        <v>3817</v>
      </c>
      <c r="B401" s="3" t="s">
        <v>3814</v>
      </c>
      <c r="C401" s="3" t="s">
        <v>7926</v>
      </c>
      <c r="D401" s="6">
        <v>2000</v>
      </c>
      <c r="E401" s="8">
        <v>2145</v>
      </c>
      <c r="F401" s="13">
        <f>IFERROR(ROUND(E401/Q401,2),0)</f>
        <v>0</v>
      </c>
      <c r="G401" s="10">
        <f>ROUND(E401/D401,2)</f>
        <v>1.07</v>
      </c>
      <c r="H401" s="9" t="s">
        <v>8217</v>
      </c>
      <c r="I401" t="s">
        <v>8222</v>
      </c>
      <c r="J401" t="s">
        <v>8244</v>
      </c>
      <c r="K401" s="20" t="e">
        <f>(((I401/60)/60)/24)+DATE(1970,1,1)</f>
        <v>#VALUE!</v>
      </c>
      <c r="L401" s="20" t="e">
        <f>(((J401/60)/60)/24)+DATE(1970,1,1)</f>
        <v>#VALUE!</v>
      </c>
      <c r="M401" s="22" t="e">
        <f>K401-L401</f>
        <v>#VALUE!</v>
      </c>
      <c r="N401" t="b">
        <v>0</v>
      </c>
      <c r="O401">
        <v>20</v>
      </c>
      <c r="P401" t="b">
        <v>1</v>
      </c>
      <c r="Q401" t="s">
        <v>8266</v>
      </c>
      <c r="R401" s="15" t="s">
        <v>8313</v>
      </c>
      <c r="S401" s="15" t="s">
        <v>8314</v>
      </c>
    </row>
    <row r="402" spans="1:19" ht="45" x14ac:dyDescent="0.25">
      <c r="A402">
        <v>3818</v>
      </c>
      <c r="B402" s="3" t="s">
        <v>3815</v>
      </c>
      <c r="C402" s="3" t="s">
        <v>7927</v>
      </c>
      <c r="D402" s="6">
        <v>250</v>
      </c>
      <c r="E402" s="8">
        <v>570</v>
      </c>
      <c r="F402" s="13">
        <f>IFERROR(ROUND(E402/Q402,2),0)</f>
        <v>0</v>
      </c>
      <c r="G402" s="10">
        <f>ROUND(E402/D402,2)</f>
        <v>2.2799999999999998</v>
      </c>
      <c r="H402" s="9" t="s">
        <v>8217</v>
      </c>
      <c r="I402" t="s">
        <v>8222</v>
      </c>
      <c r="J402" t="s">
        <v>8244</v>
      </c>
      <c r="K402" s="20" t="e">
        <f>(((I402/60)/60)/24)+DATE(1970,1,1)</f>
        <v>#VALUE!</v>
      </c>
      <c r="L402" s="20" t="e">
        <f>(((J402/60)/60)/24)+DATE(1970,1,1)</f>
        <v>#VALUE!</v>
      </c>
      <c r="M402" s="22" t="e">
        <f>K402-L402</f>
        <v>#VALUE!</v>
      </c>
      <c r="N402" t="b">
        <v>0</v>
      </c>
      <c r="O402">
        <v>10</v>
      </c>
      <c r="P402" t="b">
        <v>1</v>
      </c>
      <c r="Q402" t="s">
        <v>8266</v>
      </c>
      <c r="R402" s="15" t="s">
        <v>8313</v>
      </c>
      <c r="S402" s="15" t="s">
        <v>8314</v>
      </c>
    </row>
    <row r="403" spans="1:19" ht="45" x14ac:dyDescent="0.25">
      <c r="A403">
        <v>3819</v>
      </c>
      <c r="B403" s="3" t="s">
        <v>3816</v>
      </c>
      <c r="C403" s="3" t="s">
        <v>7816</v>
      </c>
      <c r="D403" s="6">
        <v>1000</v>
      </c>
      <c r="E403" s="8">
        <v>1064</v>
      </c>
      <c r="F403" s="13">
        <f>IFERROR(ROUND(E403/Q403,2),0)</f>
        <v>0</v>
      </c>
      <c r="G403" s="10">
        <f>ROUND(E403/D403,2)</f>
        <v>1.06</v>
      </c>
      <c r="H403" s="9" t="s">
        <v>8217</v>
      </c>
      <c r="I403" t="s">
        <v>8222</v>
      </c>
      <c r="J403" t="s">
        <v>8244</v>
      </c>
      <c r="K403" s="20" t="e">
        <f>(((I403/60)/60)/24)+DATE(1970,1,1)</f>
        <v>#VALUE!</v>
      </c>
      <c r="L403" s="20" t="e">
        <f>(((J403/60)/60)/24)+DATE(1970,1,1)</f>
        <v>#VALUE!</v>
      </c>
      <c r="M403" s="22" t="e">
        <f>K403-L403</f>
        <v>#VALUE!</v>
      </c>
      <c r="N403" t="b">
        <v>0</v>
      </c>
      <c r="O403">
        <v>26</v>
      </c>
      <c r="P403" t="b">
        <v>1</v>
      </c>
      <c r="Q403" t="s">
        <v>8266</v>
      </c>
      <c r="R403" s="15" t="s">
        <v>8313</v>
      </c>
      <c r="S403" s="15" t="s">
        <v>8314</v>
      </c>
    </row>
    <row r="404" spans="1:19" ht="60" x14ac:dyDescent="0.25">
      <c r="A404">
        <v>3821</v>
      </c>
      <c r="B404" s="3" t="s">
        <v>3818</v>
      </c>
      <c r="C404" s="3" t="s">
        <v>7929</v>
      </c>
      <c r="D404" s="6">
        <v>3500</v>
      </c>
      <c r="E404" s="8">
        <v>3659</v>
      </c>
      <c r="F404" s="13">
        <f>IFERROR(ROUND(E404/Q404,2),0)</f>
        <v>0</v>
      </c>
      <c r="G404" s="10">
        <f>ROUND(E404/D404,2)</f>
        <v>1.05</v>
      </c>
      <c r="H404" s="9" t="s">
        <v>8217</v>
      </c>
      <c r="I404" t="s">
        <v>8222</v>
      </c>
      <c r="J404" t="s">
        <v>8244</v>
      </c>
      <c r="K404" s="20" t="e">
        <f>(((I404/60)/60)/24)+DATE(1970,1,1)</f>
        <v>#VALUE!</v>
      </c>
      <c r="L404" s="20" t="e">
        <f>(((J404/60)/60)/24)+DATE(1970,1,1)</f>
        <v>#VALUE!</v>
      </c>
      <c r="M404" s="22" t="e">
        <f>K404-L404</f>
        <v>#VALUE!</v>
      </c>
      <c r="N404" t="b">
        <v>0</v>
      </c>
      <c r="O404">
        <v>46</v>
      </c>
      <c r="P404" t="b">
        <v>1</v>
      </c>
      <c r="Q404" t="s">
        <v>8266</v>
      </c>
      <c r="R404" s="15" t="s">
        <v>8313</v>
      </c>
      <c r="S404" s="15" t="s">
        <v>8314</v>
      </c>
    </row>
    <row r="405" spans="1:19" ht="60" x14ac:dyDescent="0.25">
      <c r="A405">
        <v>3823</v>
      </c>
      <c r="B405" s="3" t="s">
        <v>3820</v>
      </c>
      <c r="C405" s="3" t="s">
        <v>7931</v>
      </c>
      <c r="D405" s="6">
        <v>2500</v>
      </c>
      <c r="E405" s="8">
        <v>2650</v>
      </c>
      <c r="F405" s="13">
        <f>IFERROR(ROUND(E405/Q405,2),0)</f>
        <v>0</v>
      </c>
      <c r="G405" s="10">
        <f>ROUND(E405/D405,2)</f>
        <v>1.06</v>
      </c>
      <c r="H405" s="9" t="s">
        <v>8217</v>
      </c>
      <c r="I405" t="s">
        <v>8222</v>
      </c>
      <c r="J405" t="s">
        <v>8244</v>
      </c>
      <c r="K405" s="20" t="e">
        <f>(((I405/60)/60)/24)+DATE(1970,1,1)</f>
        <v>#VALUE!</v>
      </c>
      <c r="L405" s="20" t="e">
        <f>(((J405/60)/60)/24)+DATE(1970,1,1)</f>
        <v>#VALUE!</v>
      </c>
      <c r="M405" s="22" t="e">
        <f>K405-L405</f>
        <v>#VALUE!</v>
      </c>
      <c r="N405" t="b">
        <v>0</v>
      </c>
      <c r="O405">
        <v>41</v>
      </c>
      <c r="P405" t="b">
        <v>1</v>
      </c>
      <c r="Q405" t="s">
        <v>8266</v>
      </c>
      <c r="R405" s="15" t="s">
        <v>8313</v>
      </c>
      <c r="S405" s="15" t="s">
        <v>8314</v>
      </c>
    </row>
    <row r="406" spans="1:19" ht="60" x14ac:dyDescent="0.25">
      <c r="A406">
        <v>3825</v>
      </c>
      <c r="B406" s="3" t="s">
        <v>3822</v>
      </c>
      <c r="C406" s="3" t="s">
        <v>7933</v>
      </c>
      <c r="D406" s="6">
        <v>5000</v>
      </c>
      <c r="E406" s="8">
        <v>5271</v>
      </c>
      <c r="F406" s="13">
        <f>IFERROR(ROUND(E406/Q406,2),0)</f>
        <v>0</v>
      </c>
      <c r="G406" s="10">
        <f>ROUND(E406/D406,2)</f>
        <v>1.05</v>
      </c>
      <c r="H406" s="9" t="s">
        <v>8217</v>
      </c>
      <c r="I406" t="s">
        <v>8222</v>
      </c>
      <c r="J406" t="s">
        <v>8244</v>
      </c>
      <c r="K406" s="20" t="e">
        <f>(((I406/60)/60)/24)+DATE(1970,1,1)</f>
        <v>#VALUE!</v>
      </c>
      <c r="L406" s="20" t="e">
        <f>(((J406/60)/60)/24)+DATE(1970,1,1)</f>
        <v>#VALUE!</v>
      </c>
      <c r="M406" s="22" t="e">
        <f>K406-L406</f>
        <v>#VALUE!</v>
      </c>
      <c r="N406" t="b">
        <v>0</v>
      </c>
      <c r="O406">
        <v>49</v>
      </c>
      <c r="P406" t="b">
        <v>1</v>
      </c>
      <c r="Q406" t="s">
        <v>8266</v>
      </c>
      <c r="R406" s="15" t="s">
        <v>8313</v>
      </c>
      <c r="S406" s="15" t="s">
        <v>8314</v>
      </c>
    </row>
    <row r="407" spans="1:19" ht="60" x14ac:dyDescent="0.25">
      <c r="A407">
        <v>3828</v>
      </c>
      <c r="B407" s="3" t="s">
        <v>3825</v>
      </c>
      <c r="C407" s="3" t="s">
        <v>7936</v>
      </c>
      <c r="D407" s="6">
        <v>5000</v>
      </c>
      <c r="E407" s="8">
        <v>5000</v>
      </c>
      <c r="F407" s="13">
        <f>IFERROR(ROUND(E407/Q407,2),0)</f>
        <v>0</v>
      </c>
      <c r="G407" s="10">
        <f>ROUND(E407/D407,2)</f>
        <v>1</v>
      </c>
      <c r="H407" s="9" t="s">
        <v>8217</v>
      </c>
      <c r="I407" t="s">
        <v>8222</v>
      </c>
      <c r="J407" t="s">
        <v>8244</v>
      </c>
      <c r="K407" s="20" t="e">
        <f>(((I407/60)/60)/24)+DATE(1970,1,1)</f>
        <v>#VALUE!</v>
      </c>
      <c r="L407" s="20" t="e">
        <f>(((J407/60)/60)/24)+DATE(1970,1,1)</f>
        <v>#VALUE!</v>
      </c>
      <c r="M407" s="22" t="e">
        <f>K407-L407</f>
        <v>#VALUE!</v>
      </c>
      <c r="N407" t="b">
        <v>0</v>
      </c>
      <c r="O407">
        <v>28</v>
      </c>
      <c r="P407" t="b">
        <v>1</v>
      </c>
      <c r="Q407" t="s">
        <v>8266</v>
      </c>
      <c r="R407" s="15" t="s">
        <v>8313</v>
      </c>
      <c r="S407" s="15" t="s">
        <v>8314</v>
      </c>
    </row>
    <row r="408" spans="1:19" ht="60" x14ac:dyDescent="0.25">
      <c r="A408">
        <v>3829</v>
      </c>
      <c r="B408" s="3" t="s">
        <v>3826</v>
      </c>
      <c r="C408" s="3" t="s">
        <v>7937</v>
      </c>
      <c r="D408" s="6">
        <v>500</v>
      </c>
      <c r="E408" s="8">
        <v>501</v>
      </c>
      <c r="F408" s="13">
        <f>IFERROR(ROUND(E408/Q408,2),0)</f>
        <v>0</v>
      </c>
      <c r="G408" s="10">
        <f>ROUND(E408/D408,2)</f>
        <v>1</v>
      </c>
      <c r="H408" s="9" t="s">
        <v>8217</v>
      </c>
      <c r="I408" t="s">
        <v>8222</v>
      </c>
      <c r="J408" t="s">
        <v>8244</v>
      </c>
      <c r="K408" s="20" t="e">
        <f>(((I408/60)/60)/24)+DATE(1970,1,1)</f>
        <v>#VALUE!</v>
      </c>
      <c r="L408" s="20" t="e">
        <f>(((J408/60)/60)/24)+DATE(1970,1,1)</f>
        <v>#VALUE!</v>
      </c>
      <c r="M408" s="22" t="e">
        <f>K408-L408</f>
        <v>#VALUE!</v>
      </c>
      <c r="N408" t="b">
        <v>0</v>
      </c>
      <c r="O408">
        <v>8</v>
      </c>
      <c r="P408" t="b">
        <v>1</v>
      </c>
      <c r="Q408" t="s">
        <v>8266</v>
      </c>
      <c r="R408" s="15" t="s">
        <v>8313</v>
      </c>
      <c r="S408" s="15" t="s">
        <v>8314</v>
      </c>
    </row>
    <row r="409" spans="1:19" ht="45" x14ac:dyDescent="0.25">
      <c r="A409">
        <v>3830</v>
      </c>
      <c r="B409" s="3" t="s">
        <v>3827</v>
      </c>
      <c r="C409" s="3" t="s">
        <v>7938</v>
      </c>
      <c r="D409" s="6">
        <v>100</v>
      </c>
      <c r="E409" s="8">
        <v>225</v>
      </c>
      <c r="F409" s="13">
        <f>IFERROR(ROUND(E409/Q409,2),0)</f>
        <v>0</v>
      </c>
      <c r="G409" s="10">
        <f>ROUND(E409/D409,2)</f>
        <v>2.25</v>
      </c>
      <c r="H409" s="9" t="s">
        <v>8217</v>
      </c>
      <c r="I409" t="s">
        <v>8222</v>
      </c>
      <c r="J409" t="s">
        <v>8244</v>
      </c>
      <c r="K409" s="20" t="e">
        <f>(((I409/60)/60)/24)+DATE(1970,1,1)</f>
        <v>#VALUE!</v>
      </c>
      <c r="L409" s="20" t="e">
        <f>(((J409/60)/60)/24)+DATE(1970,1,1)</f>
        <v>#VALUE!</v>
      </c>
      <c r="M409" s="22" t="e">
        <f>K409-L409</f>
        <v>#VALUE!</v>
      </c>
      <c r="N409" t="b">
        <v>0</v>
      </c>
      <c r="O409">
        <v>3</v>
      </c>
      <c r="P409" t="b">
        <v>1</v>
      </c>
      <c r="Q409" t="s">
        <v>8266</v>
      </c>
      <c r="R409" s="15" t="s">
        <v>8313</v>
      </c>
      <c r="S409" s="15" t="s">
        <v>8314</v>
      </c>
    </row>
    <row r="410" spans="1:19" ht="60" x14ac:dyDescent="0.25">
      <c r="A410">
        <v>3831</v>
      </c>
      <c r="B410" s="3" t="s">
        <v>3828</v>
      </c>
      <c r="C410" s="3" t="s">
        <v>7939</v>
      </c>
      <c r="D410" s="6">
        <v>500</v>
      </c>
      <c r="E410" s="8">
        <v>530.11</v>
      </c>
      <c r="F410" s="13">
        <f>IFERROR(ROUND(E410/Q410,2),0)</f>
        <v>0</v>
      </c>
      <c r="G410" s="10">
        <f>ROUND(E410/D410,2)</f>
        <v>1.06</v>
      </c>
      <c r="H410" s="9" t="s">
        <v>8217</v>
      </c>
      <c r="I410" t="s">
        <v>8222</v>
      </c>
      <c r="J410" t="s">
        <v>8244</v>
      </c>
      <c r="K410" s="20" t="e">
        <f>(((I410/60)/60)/24)+DATE(1970,1,1)</f>
        <v>#VALUE!</v>
      </c>
      <c r="L410" s="20" t="e">
        <f>(((J410/60)/60)/24)+DATE(1970,1,1)</f>
        <v>#VALUE!</v>
      </c>
      <c r="M410" s="22" t="e">
        <f>K410-L410</f>
        <v>#VALUE!</v>
      </c>
      <c r="N410" t="b">
        <v>0</v>
      </c>
      <c r="O410">
        <v>9</v>
      </c>
      <c r="P410" t="b">
        <v>1</v>
      </c>
      <c r="Q410" t="s">
        <v>8266</v>
      </c>
      <c r="R410" s="15" t="s">
        <v>8313</v>
      </c>
      <c r="S410" s="15" t="s">
        <v>8314</v>
      </c>
    </row>
    <row r="411" spans="1:19" ht="60" x14ac:dyDescent="0.25">
      <c r="A411">
        <v>3832</v>
      </c>
      <c r="B411" s="3" t="s">
        <v>3829</v>
      </c>
      <c r="C411" s="3" t="s">
        <v>7940</v>
      </c>
      <c r="D411" s="6">
        <v>1200</v>
      </c>
      <c r="E411" s="8">
        <v>1256</v>
      </c>
      <c r="F411" s="13">
        <f>IFERROR(ROUND(E411/Q411,2),0)</f>
        <v>0</v>
      </c>
      <c r="G411" s="10">
        <f>ROUND(E411/D411,2)</f>
        <v>1.05</v>
      </c>
      <c r="H411" s="9" t="s">
        <v>8217</v>
      </c>
      <c r="I411" t="s">
        <v>8222</v>
      </c>
      <c r="J411" t="s">
        <v>8244</v>
      </c>
      <c r="K411" s="20" t="e">
        <f>(((I411/60)/60)/24)+DATE(1970,1,1)</f>
        <v>#VALUE!</v>
      </c>
      <c r="L411" s="20" t="e">
        <f>(((J411/60)/60)/24)+DATE(1970,1,1)</f>
        <v>#VALUE!</v>
      </c>
      <c r="M411" s="22" t="e">
        <f>K411-L411</f>
        <v>#VALUE!</v>
      </c>
      <c r="N411" t="b">
        <v>0</v>
      </c>
      <c r="O411">
        <v>9</v>
      </c>
      <c r="P411" t="b">
        <v>1</v>
      </c>
      <c r="Q411" t="s">
        <v>8266</v>
      </c>
      <c r="R411" s="15" t="s">
        <v>8313</v>
      </c>
      <c r="S411" s="15" t="s">
        <v>8314</v>
      </c>
    </row>
    <row r="412" spans="1:19" ht="45" x14ac:dyDescent="0.25">
      <c r="A412">
        <v>3836</v>
      </c>
      <c r="B412" s="3" t="s">
        <v>3833</v>
      </c>
      <c r="C412" s="3" t="s">
        <v>7944</v>
      </c>
      <c r="D412" s="6">
        <v>800</v>
      </c>
      <c r="E412" s="8">
        <v>900</v>
      </c>
      <c r="F412" s="13">
        <f>IFERROR(ROUND(E412/Q412,2),0)</f>
        <v>0</v>
      </c>
      <c r="G412" s="10">
        <f>ROUND(E412/D412,2)</f>
        <v>1.1299999999999999</v>
      </c>
      <c r="H412" s="9" t="s">
        <v>8217</v>
      </c>
      <c r="I412" t="s">
        <v>8222</v>
      </c>
      <c r="J412" t="s">
        <v>8244</v>
      </c>
      <c r="K412" s="20" t="e">
        <f>(((I412/60)/60)/24)+DATE(1970,1,1)</f>
        <v>#VALUE!</v>
      </c>
      <c r="L412" s="20" t="e">
        <f>(((J412/60)/60)/24)+DATE(1970,1,1)</f>
        <v>#VALUE!</v>
      </c>
      <c r="M412" s="22" t="e">
        <f>K412-L412</f>
        <v>#VALUE!</v>
      </c>
      <c r="N412" t="b">
        <v>0</v>
      </c>
      <c r="O412">
        <v>14</v>
      </c>
      <c r="P412" t="b">
        <v>1</v>
      </c>
      <c r="Q412" t="s">
        <v>8266</v>
      </c>
      <c r="R412" s="15" t="s">
        <v>8313</v>
      </c>
      <c r="S412" s="15" t="s">
        <v>8314</v>
      </c>
    </row>
    <row r="413" spans="1:19" ht="60" x14ac:dyDescent="0.25">
      <c r="A413">
        <v>3839</v>
      </c>
      <c r="B413" s="3" t="s">
        <v>3836</v>
      </c>
      <c r="C413" s="3" t="s">
        <v>7947</v>
      </c>
      <c r="D413" s="6">
        <v>2000</v>
      </c>
      <c r="E413" s="8">
        <v>2025</v>
      </c>
      <c r="F413" s="13">
        <f>IFERROR(ROUND(E413/Q413,2),0)</f>
        <v>0</v>
      </c>
      <c r="G413" s="10">
        <f>ROUND(E413/D413,2)</f>
        <v>1.01</v>
      </c>
      <c r="H413" s="9" t="s">
        <v>8217</v>
      </c>
      <c r="I413" t="s">
        <v>8222</v>
      </c>
      <c r="J413" t="s">
        <v>8244</v>
      </c>
      <c r="K413" s="20" t="e">
        <f>(((I413/60)/60)/24)+DATE(1970,1,1)</f>
        <v>#VALUE!</v>
      </c>
      <c r="L413" s="20" t="e">
        <f>(((J413/60)/60)/24)+DATE(1970,1,1)</f>
        <v>#VALUE!</v>
      </c>
      <c r="M413" s="22" t="e">
        <f>K413-L413</f>
        <v>#VALUE!</v>
      </c>
      <c r="N413" t="b">
        <v>0</v>
      </c>
      <c r="O413">
        <v>32</v>
      </c>
      <c r="P413" t="b">
        <v>1</v>
      </c>
      <c r="Q413" t="s">
        <v>8266</v>
      </c>
      <c r="R413" s="15" t="s">
        <v>8313</v>
      </c>
      <c r="S413" s="15" t="s">
        <v>8314</v>
      </c>
    </row>
  </sheetData>
  <conditionalFormatting sqref="H1:H413">
    <cfRule type="cellIs" dxfId="23" priority="4" operator="equal">
      <formula>"live"</formula>
    </cfRule>
    <cfRule type="cellIs" dxfId="22" priority="5" operator="equal">
      <formula>"failed"</formula>
    </cfRule>
    <cfRule type="cellIs" dxfId="21" priority="6" operator="equal">
      <formula>"canceled"</formula>
    </cfRule>
    <cfRule type="cellIs" dxfId="20" priority="7" operator="equal">
      <formula>"successful"</formula>
    </cfRule>
  </conditionalFormatting>
  <conditionalFormatting sqref="G1:G413">
    <cfRule type="colorScale" priority="2">
      <colorScale>
        <cfvo type="min"/>
        <cfvo type="num" val="1"/>
        <cfvo type="max"/>
        <color rgb="FFFF0000"/>
        <color rgb="FF92D050"/>
        <color rgb="FF00B0F0"/>
      </colorScale>
    </cfRule>
    <cfRule type="colorScale" priority="3">
      <colorScale>
        <cfvo type="min"/>
        <cfvo type="num" val="1"/>
        <cfvo type="max"/>
        <color rgb="FFFF0000"/>
        <color rgb="FFFFFF00"/>
        <color rgb="FF00B050"/>
      </colorScale>
    </cfRule>
  </conditionalFormatting>
  <conditionalFormatting sqref="G1:G1048576">
    <cfRule type="colorScale" priority="1">
      <colorScale>
        <cfvo type="min"/>
        <cfvo type="num" val="0.99"/>
        <cfvo type="max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activeCell="D2" sqref="D2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22.140625" bestFit="1" customWidth="1"/>
    <col min="7" max="7" width="23.28515625" bestFit="1" customWidth="1"/>
    <col min="8" max="8" width="14.7109375" bestFit="1" customWidth="1"/>
    <col min="9" max="9" width="12.85546875" bestFit="1" customWidth="1"/>
    <col min="10" max="10" width="13.7109375" bestFit="1" customWidth="1"/>
    <col min="11" max="11" width="19.5703125" bestFit="1" customWidth="1"/>
    <col min="12" max="12" width="23.140625" bestFit="1" customWidth="1"/>
    <col min="13" max="13" width="19.28515625" customWidth="1"/>
    <col min="14" max="14" width="14.42578125" bestFit="1" customWidth="1"/>
    <col min="15" max="15" width="19.28515625" bestFit="1" customWidth="1"/>
    <col min="16" max="16" width="13.85546875" bestFit="1" customWidth="1"/>
    <col min="17" max="17" width="29.85546875" bestFit="1" customWidth="1"/>
    <col min="18" max="18" width="20.28515625" bestFit="1" customWidth="1"/>
    <col min="19" max="19" width="17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2" t="s">
        <v>8304</v>
      </c>
      <c r="G1" s="7" t="s">
        <v>8303</v>
      </c>
      <c r="H1" s="1" t="s">
        <v>8301</v>
      </c>
      <c r="I1" s="1" t="s">
        <v>8221</v>
      </c>
      <c r="J1" s="1" t="s">
        <v>8243</v>
      </c>
      <c r="K1" s="19" t="s">
        <v>8366</v>
      </c>
      <c r="L1" s="1" t="s">
        <v>8367</v>
      </c>
      <c r="M1" s="21" t="s">
        <v>8365</v>
      </c>
      <c r="N1" s="1" t="s">
        <v>8257</v>
      </c>
      <c r="O1" s="1" t="s">
        <v>8258</v>
      </c>
      <c r="P1" s="1" t="s">
        <v>8259</v>
      </c>
      <c r="Q1" s="1" t="s">
        <v>8302</v>
      </c>
      <c r="R1" s="14" t="s">
        <v>8357</v>
      </c>
      <c r="S1" s="1" t="s">
        <v>8356</v>
      </c>
    </row>
    <row r="2" spans="1:19" ht="60" x14ac:dyDescent="0.25">
      <c r="A2">
        <v>2843</v>
      </c>
      <c r="B2" s="3" t="s">
        <v>2843</v>
      </c>
      <c r="C2" s="3" t="s">
        <v>6952</v>
      </c>
      <c r="D2" s="6">
        <v>1200</v>
      </c>
      <c r="E2" s="8">
        <v>0</v>
      </c>
      <c r="F2" s="13" t="s">
        <v>7234</v>
      </c>
      <c r="G2" s="10">
        <f>ROUND(E2/D2,2)</f>
        <v>0</v>
      </c>
      <c r="H2" s="9" t="s">
        <v>8219</v>
      </c>
      <c r="I2" t="s">
        <v>8222</v>
      </c>
      <c r="J2" t="s">
        <v>8244</v>
      </c>
      <c r="K2" s="20" t="e">
        <f>(((I2/60)/60)/24)+DATE(1970,1,1)</f>
        <v>#VALUE!</v>
      </c>
      <c r="L2" s="20" t="e">
        <f>(((J2/60)/60)/24)+DATE(1970,1,1)</f>
        <v>#VALUE!</v>
      </c>
      <c r="M2" s="22" t="e">
        <f>K2-L2</f>
        <v>#VALUE!</v>
      </c>
      <c r="N2" t="b">
        <v>0</v>
      </c>
      <c r="O2" t="s">
        <v>8305</v>
      </c>
      <c r="P2" t="b">
        <v>0</v>
      </c>
      <c r="Q2" t="s">
        <v>8266</v>
      </c>
      <c r="R2" s="15" t="s">
        <v>8313</v>
      </c>
      <c r="S2" s="15" t="s">
        <v>8314</v>
      </c>
    </row>
    <row r="3" spans="1:19" ht="45" x14ac:dyDescent="0.25">
      <c r="A3">
        <v>2845</v>
      </c>
      <c r="B3" s="3" t="s">
        <v>2845</v>
      </c>
      <c r="C3" s="3" t="s">
        <v>6954</v>
      </c>
      <c r="D3" s="6">
        <v>7500</v>
      </c>
      <c r="E3" s="8">
        <v>2366</v>
      </c>
      <c r="F3" s="13">
        <f>IFERROR(ROUND(E3/Q3,2),0)</f>
        <v>0</v>
      </c>
      <c r="G3" s="10">
        <f>ROUND(E3/D3,2)</f>
        <v>0.32</v>
      </c>
      <c r="H3" s="9" t="s">
        <v>8219</v>
      </c>
      <c r="I3" t="s">
        <v>8222</v>
      </c>
      <c r="J3" t="s">
        <v>8244</v>
      </c>
      <c r="K3" s="20" t="e">
        <f>(((I3/60)/60)/24)+DATE(1970,1,1)</f>
        <v>#VALUE!</v>
      </c>
      <c r="L3" s="20" t="e">
        <f>(((J3/60)/60)/24)+DATE(1970,1,1)</f>
        <v>#VALUE!</v>
      </c>
      <c r="M3" s="22" t="e">
        <f>K3-L3</f>
        <v>#VALUE!</v>
      </c>
      <c r="N3" t="b">
        <v>0</v>
      </c>
      <c r="O3">
        <v>39</v>
      </c>
      <c r="P3" t="b">
        <v>0</v>
      </c>
      <c r="Q3" t="s">
        <v>8266</v>
      </c>
      <c r="R3" s="15" t="s">
        <v>8313</v>
      </c>
      <c r="S3" s="15" t="s">
        <v>8314</v>
      </c>
    </row>
    <row r="4" spans="1:19" ht="60" x14ac:dyDescent="0.25">
      <c r="A4">
        <v>2846</v>
      </c>
      <c r="B4" s="3" t="s">
        <v>2846</v>
      </c>
      <c r="C4" s="3" t="s">
        <v>6955</v>
      </c>
      <c r="D4" s="6">
        <v>8000</v>
      </c>
      <c r="E4" s="8">
        <v>0</v>
      </c>
      <c r="F4" s="13" t="s">
        <v>7234</v>
      </c>
      <c r="G4" s="10">
        <f>ROUND(E4/D4,2)</f>
        <v>0</v>
      </c>
      <c r="H4" s="9" t="s">
        <v>8219</v>
      </c>
      <c r="I4" t="s">
        <v>8222</v>
      </c>
      <c r="J4" t="s">
        <v>8244</v>
      </c>
      <c r="K4" s="20" t="e">
        <f>(((I4/60)/60)/24)+DATE(1970,1,1)</f>
        <v>#VALUE!</v>
      </c>
      <c r="L4" s="20" t="e">
        <f>(((J4/60)/60)/24)+DATE(1970,1,1)</f>
        <v>#VALUE!</v>
      </c>
      <c r="M4" s="22" t="e">
        <f>K4-L4</f>
        <v>#VALUE!</v>
      </c>
      <c r="N4" t="b">
        <v>0</v>
      </c>
      <c r="O4" t="s">
        <v>8305</v>
      </c>
      <c r="P4" t="b">
        <v>0</v>
      </c>
      <c r="Q4" t="s">
        <v>8266</v>
      </c>
      <c r="R4" s="15" t="s">
        <v>8313</v>
      </c>
      <c r="S4" s="15" t="s">
        <v>8314</v>
      </c>
    </row>
    <row r="5" spans="1:19" ht="60" x14ac:dyDescent="0.25">
      <c r="A5">
        <v>2847</v>
      </c>
      <c r="B5" s="3" t="s">
        <v>2847</v>
      </c>
      <c r="C5" s="3" t="s">
        <v>6956</v>
      </c>
      <c r="D5" s="6">
        <v>2000</v>
      </c>
      <c r="E5" s="8">
        <v>0</v>
      </c>
      <c r="F5" s="13" t="s">
        <v>7234</v>
      </c>
      <c r="G5" s="10">
        <f>ROUND(E5/D5,2)</f>
        <v>0</v>
      </c>
      <c r="H5" s="9" t="s">
        <v>8219</v>
      </c>
      <c r="I5" t="s">
        <v>8222</v>
      </c>
      <c r="J5" t="s">
        <v>8244</v>
      </c>
      <c r="K5" s="20" t="e">
        <f>(((I5/60)/60)/24)+DATE(1970,1,1)</f>
        <v>#VALUE!</v>
      </c>
      <c r="L5" s="20" t="e">
        <f>(((J5/60)/60)/24)+DATE(1970,1,1)</f>
        <v>#VALUE!</v>
      </c>
      <c r="M5" s="22" t="e">
        <f>K5-L5</f>
        <v>#VALUE!</v>
      </c>
      <c r="N5" t="b">
        <v>0</v>
      </c>
      <c r="O5" t="s">
        <v>8305</v>
      </c>
      <c r="P5" t="b">
        <v>0</v>
      </c>
      <c r="Q5" t="s">
        <v>8266</v>
      </c>
      <c r="R5" s="15" t="s">
        <v>8313</v>
      </c>
      <c r="S5" s="15" t="s">
        <v>8314</v>
      </c>
    </row>
    <row r="6" spans="1:19" ht="60" x14ac:dyDescent="0.25">
      <c r="A6">
        <v>2848</v>
      </c>
      <c r="B6" s="3" t="s">
        <v>2848</v>
      </c>
      <c r="C6" s="3" t="s">
        <v>6957</v>
      </c>
      <c r="D6" s="6">
        <v>35000</v>
      </c>
      <c r="E6" s="8">
        <v>70</v>
      </c>
      <c r="F6" s="13">
        <f>IFERROR(ROUND(E6/Q6,2),0)</f>
        <v>0</v>
      </c>
      <c r="G6" s="10">
        <f>ROUND(E6/D6,2)</f>
        <v>0</v>
      </c>
      <c r="H6" s="9" t="s">
        <v>8219</v>
      </c>
      <c r="I6" t="s">
        <v>8222</v>
      </c>
      <c r="J6" t="s">
        <v>8244</v>
      </c>
      <c r="K6" s="20" t="e">
        <f>(((I6/60)/60)/24)+DATE(1970,1,1)</f>
        <v>#VALUE!</v>
      </c>
      <c r="L6" s="20" t="e">
        <f>(((J6/60)/60)/24)+DATE(1970,1,1)</f>
        <v>#VALUE!</v>
      </c>
      <c r="M6" s="22" t="e">
        <f>K6-L6</f>
        <v>#VALUE!</v>
      </c>
      <c r="N6" t="b">
        <v>0</v>
      </c>
      <c r="O6">
        <v>3</v>
      </c>
      <c r="P6" t="b">
        <v>0</v>
      </c>
      <c r="Q6" t="s">
        <v>8266</v>
      </c>
      <c r="R6" s="15" t="s">
        <v>8313</v>
      </c>
      <c r="S6" s="15" t="s">
        <v>8314</v>
      </c>
    </row>
    <row r="7" spans="1:19" ht="60" x14ac:dyDescent="0.25">
      <c r="A7">
        <v>2850</v>
      </c>
      <c r="B7" s="3" t="s">
        <v>2850</v>
      </c>
      <c r="C7" s="3" t="s">
        <v>6959</v>
      </c>
      <c r="D7" s="6">
        <v>8000</v>
      </c>
      <c r="E7" s="8">
        <v>311</v>
      </c>
      <c r="F7" s="13">
        <f>IFERROR(ROUND(E7/Q7,2),0)</f>
        <v>0</v>
      </c>
      <c r="G7" s="10">
        <f>ROUND(E7/D7,2)</f>
        <v>0.04</v>
      </c>
      <c r="H7" s="9" t="s">
        <v>8219</v>
      </c>
      <c r="I7" t="s">
        <v>8222</v>
      </c>
      <c r="J7" t="s">
        <v>8244</v>
      </c>
      <c r="K7" s="20" t="e">
        <f>(((I7/60)/60)/24)+DATE(1970,1,1)</f>
        <v>#VALUE!</v>
      </c>
      <c r="L7" s="20" t="e">
        <f>(((J7/60)/60)/24)+DATE(1970,1,1)</f>
        <v>#VALUE!</v>
      </c>
      <c r="M7" s="22" t="e">
        <f>K7-L7</f>
        <v>#VALUE!</v>
      </c>
      <c r="N7" t="b">
        <v>0</v>
      </c>
      <c r="O7">
        <v>13</v>
      </c>
      <c r="P7" t="b">
        <v>0</v>
      </c>
      <c r="Q7" t="s">
        <v>8266</v>
      </c>
      <c r="R7" s="15" t="s">
        <v>8313</v>
      </c>
      <c r="S7" s="15" t="s">
        <v>8314</v>
      </c>
    </row>
    <row r="8" spans="1:19" ht="45" x14ac:dyDescent="0.25">
      <c r="A8">
        <v>2852</v>
      </c>
      <c r="B8" s="3" t="s">
        <v>2852</v>
      </c>
      <c r="C8" s="3" t="s">
        <v>6961</v>
      </c>
      <c r="D8" s="6">
        <v>5000</v>
      </c>
      <c r="E8" s="8">
        <v>95</v>
      </c>
      <c r="F8" s="13">
        <f>IFERROR(ROUND(E8/Q8,2),0)</f>
        <v>0</v>
      </c>
      <c r="G8" s="10">
        <f>ROUND(E8/D8,2)</f>
        <v>0.02</v>
      </c>
      <c r="H8" s="9" t="s">
        <v>8219</v>
      </c>
      <c r="I8" t="s">
        <v>8222</v>
      </c>
      <c r="J8" t="s">
        <v>8244</v>
      </c>
      <c r="K8" s="20" t="e">
        <f>(((I8/60)/60)/24)+DATE(1970,1,1)</f>
        <v>#VALUE!</v>
      </c>
      <c r="L8" s="20" t="e">
        <f>(((J8/60)/60)/24)+DATE(1970,1,1)</f>
        <v>#VALUE!</v>
      </c>
      <c r="M8" s="22" t="e">
        <f>K8-L8</f>
        <v>#VALUE!</v>
      </c>
      <c r="N8" t="b">
        <v>0</v>
      </c>
      <c r="O8">
        <v>6</v>
      </c>
      <c r="P8" t="b">
        <v>0</v>
      </c>
      <c r="Q8" t="s">
        <v>8266</v>
      </c>
      <c r="R8" s="15" t="s">
        <v>8313</v>
      </c>
      <c r="S8" s="15" t="s">
        <v>8314</v>
      </c>
    </row>
    <row r="9" spans="1:19" ht="60" x14ac:dyDescent="0.25">
      <c r="A9">
        <v>2855</v>
      </c>
      <c r="B9" s="3" t="s">
        <v>2855</v>
      </c>
      <c r="C9" s="3" t="s">
        <v>6964</v>
      </c>
      <c r="D9" s="6">
        <v>600</v>
      </c>
      <c r="E9" s="8">
        <v>300</v>
      </c>
      <c r="F9" s="13">
        <f>IFERROR(ROUND(E9/Q9,2),0)</f>
        <v>0</v>
      </c>
      <c r="G9" s="10">
        <f>ROUND(E9/D9,2)</f>
        <v>0.5</v>
      </c>
      <c r="H9" s="9" t="s">
        <v>8219</v>
      </c>
      <c r="I9" t="s">
        <v>8222</v>
      </c>
      <c r="J9" t="s">
        <v>8244</v>
      </c>
      <c r="K9" s="20" t="e">
        <f>(((I9/60)/60)/24)+DATE(1970,1,1)</f>
        <v>#VALUE!</v>
      </c>
      <c r="L9" s="20" t="e">
        <f>(((J9/60)/60)/24)+DATE(1970,1,1)</f>
        <v>#VALUE!</v>
      </c>
      <c r="M9" s="22" t="e">
        <f>K9-L9</f>
        <v>#VALUE!</v>
      </c>
      <c r="N9" t="b">
        <v>0</v>
      </c>
      <c r="O9">
        <v>5</v>
      </c>
      <c r="P9" t="b">
        <v>0</v>
      </c>
      <c r="Q9" t="s">
        <v>8266</v>
      </c>
      <c r="R9" s="15" t="s">
        <v>8313</v>
      </c>
      <c r="S9" s="15" t="s">
        <v>8314</v>
      </c>
    </row>
    <row r="10" spans="1:19" ht="45" x14ac:dyDescent="0.25">
      <c r="A10">
        <v>2856</v>
      </c>
      <c r="B10" s="3" t="s">
        <v>2856</v>
      </c>
      <c r="C10" s="3" t="s">
        <v>6965</v>
      </c>
      <c r="D10" s="6">
        <v>3000</v>
      </c>
      <c r="E10" s="8">
        <v>146</v>
      </c>
      <c r="F10" s="13">
        <f>IFERROR(ROUND(E10/Q10,2),0)</f>
        <v>0</v>
      </c>
      <c r="G10" s="10">
        <f>ROUND(E10/D10,2)</f>
        <v>0.05</v>
      </c>
      <c r="H10" s="9" t="s">
        <v>8219</v>
      </c>
      <c r="I10" t="s">
        <v>8222</v>
      </c>
      <c r="J10" t="s">
        <v>8244</v>
      </c>
      <c r="K10" s="20" t="e">
        <f>(((I10/60)/60)/24)+DATE(1970,1,1)</f>
        <v>#VALUE!</v>
      </c>
      <c r="L10" s="20" t="e">
        <f>(((J10/60)/60)/24)+DATE(1970,1,1)</f>
        <v>#VALUE!</v>
      </c>
      <c r="M10" s="22" t="e">
        <f>K10-L10</f>
        <v>#VALUE!</v>
      </c>
      <c r="N10" t="b">
        <v>0</v>
      </c>
      <c r="O10">
        <v>6</v>
      </c>
      <c r="P10" t="b">
        <v>0</v>
      </c>
      <c r="Q10" t="s">
        <v>8266</v>
      </c>
      <c r="R10" s="15" t="s">
        <v>8313</v>
      </c>
      <c r="S10" s="15" t="s">
        <v>8314</v>
      </c>
    </row>
    <row r="11" spans="1:19" ht="60" x14ac:dyDescent="0.25">
      <c r="A11">
        <v>2860</v>
      </c>
      <c r="B11" s="3" t="s">
        <v>2860</v>
      </c>
      <c r="C11" s="3" t="s">
        <v>6969</v>
      </c>
      <c r="D11" s="6">
        <v>4000</v>
      </c>
      <c r="E11" s="8">
        <v>266</v>
      </c>
      <c r="F11" s="13">
        <f>IFERROR(ROUND(E11/Q11,2),0)</f>
        <v>0</v>
      </c>
      <c r="G11" s="10">
        <f>ROUND(E11/D11,2)</f>
        <v>7.0000000000000007E-2</v>
      </c>
      <c r="H11" s="9" t="s">
        <v>8219</v>
      </c>
      <c r="I11" t="s">
        <v>8222</v>
      </c>
      <c r="J11" t="s">
        <v>8244</v>
      </c>
      <c r="K11" s="20" t="e">
        <f>(((I11/60)/60)/24)+DATE(1970,1,1)</f>
        <v>#VALUE!</v>
      </c>
      <c r="L11" s="20" t="e">
        <f>(((J11/60)/60)/24)+DATE(1970,1,1)</f>
        <v>#VALUE!</v>
      </c>
      <c r="M11" s="22" t="e">
        <f>K11-L11</f>
        <v>#VALUE!</v>
      </c>
      <c r="N11" t="b">
        <v>0</v>
      </c>
      <c r="O11">
        <v>9</v>
      </c>
      <c r="P11" t="b">
        <v>0</v>
      </c>
      <c r="Q11" t="s">
        <v>8266</v>
      </c>
      <c r="R11" s="15" t="s">
        <v>8313</v>
      </c>
      <c r="S11" s="15" t="s">
        <v>8314</v>
      </c>
    </row>
    <row r="12" spans="1:19" ht="45" x14ac:dyDescent="0.25">
      <c r="A12">
        <v>2862</v>
      </c>
      <c r="B12" s="3" t="s">
        <v>2862</v>
      </c>
      <c r="C12" s="3" t="s">
        <v>6971</v>
      </c>
      <c r="D12" s="6">
        <v>12700</v>
      </c>
      <c r="E12" s="8">
        <v>55</v>
      </c>
      <c r="F12" s="13">
        <f>IFERROR(ROUND(E12/Q12,2),0)</f>
        <v>0</v>
      </c>
      <c r="G12" s="10">
        <f>ROUND(E12/D12,2)</f>
        <v>0</v>
      </c>
      <c r="H12" s="9" t="s">
        <v>8219</v>
      </c>
      <c r="I12" t="s">
        <v>8222</v>
      </c>
      <c r="J12" t="s">
        <v>8244</v>
      </c>
      <c r="K12" s="20" t="e">
        <f>(((I12/60)/60)/24)+DATE(1970,1,1)</f>
        <v>#VALUE!</v>
      </c>
      <c r="L12" s="20" t="e">
        <f>(((J12/60)/60)/24)+DATE(1970,1,1)</f>
        <v>#VALUE!</v>
      </c>
      <c r="M12" s="22" t="e">
        <f>K12-L12</f>
        <v>#VALUE!</v>
      </c>
      <c r="N12" t="b">
        <v>0</v>
      </c>
      <c r="O12">
        <v>3</v>
      </c>
      <c r="P12" t="b">
        <v>0</v>
      </c>
      <c r="Q12" t="s">
        <v>8266</v>
      </c>
      <c r="R12" s="15" t="s">
        <v>8313</v>
      </c>
      <c r="S12" s="15" t="s">
        <v>8314</v>
      </c>
    </row>
    <row r="13" spans="1:19" ht="60" x14ac:dyDescent="0.25">
      <c r="A13">
        <v>2863</v>
      </c>
      <c r="B13" s="3" t="s">
        <v>2863</v>
      </c>
      <c r="C13" s="3" t="s">
        <v>6972</v>
      </c>
      <c r="D13" s="6">
        <v>50000</v>
      </c>
      <c r="E13" s="8">
        <v>20</v>
      </c>
      <c r="F13" s="13">
        <f>IFERROR(ROUND(E13/Q13,2),0)</f>
        <v>0</v>
      </c>
      <c r="G13" s="10">
        <f>ROUND(E13/D13,2)</f>
        <v>0</v>
      </c>
      <c r="H13" s="9" t="s">
        <v>8219</v>
      </c>
      <c r="I13" t="s">
        <v>8222</v>
      </c>
      <c r="J13" t="s">
        <v>8244</v>
      </c>
      <c r="K13" s="20" t="e">
        <f>(((I13/60)/60)/24)+DATE(1970,1,1)</f>
        <v>#VALUE!</v>
      </c>
      <c r="L13" s="20" t="e">
        <f>(((J13/60)/60)/24)+DATE(1970,1,1)</f>
        <v>#VALUE!</v>
      </c>
      <c r="M13" s="22" t="e">
        <f>K13-L13</f>
        <v>#VALUE!</v>
      </c>
      <c r="N13" t="b">
        <v>0</v>
      </c>
      <c r="O13">
        <v>1</v>
      </c>
      <c r="P13" t="b">
        <v>0</v>
      </c>
      <c r="Q13" t="s">
        <v>8266</v>
      </c>
      <c r="R13" s="15" t="s">
        <v>8313</v>
      </c>
      <c r="S13" s="15" t="s">
        <v>8314</v>
      </c>
    </row>
    <row r="14" spans="1:19" ht="60" x14ac:dyDescent="0.25">
      <c r="A14">
        <v>2865</v>
      </c>
      <c r="B14" s="3" t="s">
        <v>2865</v>
      </c>
      <c r="C14" s="3" t="s">
        <v>6974</v>
      </c>
      <c r="D14" s="6">
        <v>2888</v>
      </c>
      <c r="E14" s="8">
        <v>0</v>
      </c>
      <c r="F14" s="13" t="s">
        <v>7234</v>
      </c>
      <c r="G14" s="10">
        <f>ROUND(E14/D14,2)</f>
        <v>0</v>
      </c>
      <c r="H14" s="9" t="s">
        <v>8219</v>
      </c>
      <c r="I14" t="s">
        <v>8222</v>
      </c>
      <c r="J14" t="s">
        <v>8244</v>
      </c>
      <c r="K14" s="20" t="e">
        <f>(((I14/60)/60)/24)+DATE(1970,1,1)</f>
        <v>#VALUE!</v>
      </c>
      <c r="L14" s="20" t="e">
        <f>(((J14/60)/60)/24)+DATE(1970,1,1)</f>
        <v>#VALUE!</v>
      </c>
      <c r="M14" s="22" t="e">
        <f>K14-L14</f>
        <v>#VALUE!</v>
      </c>
      <c r="N14" t="b">
        <v>0</v>
      </c>
      <c r="O14" t="s">
        <v>8305</v>
      </c>
      <c r="P14" t="b">
        <v>0</v>
      </c>
      <c r="Q14" t="s">
        <v>8266</v>
      </c>
      <c r="R14" s="15" t="s">
        <v>8313</v>
      </c>
      <c r="S14" s="15" t="s">
        <v>8314</v>
      </c>
    </row>
    <row r="15" spans="1:19" ht="45" x14ac:dyDescent="0.25">
      <c r="A15">
        <v>2866</v>
      </c>
      <c r="B15" s="3" t="s">
        <v>2866</v>
      </c>
      <c r="C15" s="3" t="s">
        <v>6975</v>
      </c>
      <c r="D15" s="6">
        <v>5000</v>
      </c>
      <c r="E15" s="8">
        <v>45</v>
      </c>
      <c r="F15" s="13">
        <f>IFERROR(ROUND(E15/Q15,2),0)</f>
        <v>0</v>
      </c>
      <c r="G15" s="10">
        <f>ROUND(E15/D15,2)</f>
        <v>0.01</v>
      </c>
      <c r="H15" s="9" t="s">
        <v>8219</v>
      </c>
      <c r="I15" t="s">
        <v>8222</v>
      </c>
      <c r="J15" t="s">
        <v>8244</v>
      </c>
      <c r="K15" s="20" t="e">
        <f>(((I15/60)/60)/24)+DATE(1970,1,1)</f>
        <v>#VALUE!</v>
      </c>
      <c r="L15" s="20" t="e">
        <f>(((J15/60)/60)/24)+DATE(1970,1,1)</f>
        <v>#VALUE!</v>
      </c>
      <c r="M15" s="22" t="e">
        <f>K15-L15</f>
        <v>#VALUE!</v>
      </c>
      <c r="N15" t="b">
        <v>0</v>
      </c>
      <c r="O15">
        <v>2</v>
      </c>
      <c r="P15" t="b">
        <v>0</v>
      </c>
      <c r="Q15" t="s">
        <v>8266</v>
      </c>
      <c r="R15" s="15" t="s">
        <v>8313</v>
      </c>
      <c r="S15" s="15" t="s">
        <v>8314</v>
      </c>
    </row>
    <row r="16" spans="1:19" ht="60" x14ac:dyDescent="0.25">
      <c r="A16">
        <v>2867</v>
      </c>
      <c r="B16" s="3" t="s">
        <v>2867</v>
      </c>
      <c r="C16" s="3" t="s">
        <v>6976</v>
      </c>
      <c r="D16" s="6">
        <v>2500</v>
      </c>
      <c r="E16" s="8">
        <v>504</v>
      </c>
      <c r="F16" s="13">
        <f>IFERROR(ROUND(E16/Q16,2),0)</f>
        <v>0</v>
      </c>
      <c r="G16" s="10">
        <f>ROUND(E16/D16,2)</f>
        <v>0.2</v>
      </c>
      <c r="H16" s="9" t="s">
        <v>8219</v>
      </c>
      <c r="I16" t="s">
        <v>8222</v>
      </c>
      <c r="J16" t="s">
        <v>8244</v>
      </c>
      <c r="K16" s="20" t="e">
        <f>(((I16/60)/60)/24)+DATE(1970,1,1)</f>
        <v>#VALUE!</v>
      </c>
      <c r="L16" s="20" t="e">
        <f>(((J16/60)/60)/24)+DATE(1970,1,1)</f>
        <v>#VALUE!</v>
      </c>
      <c r="M16" s="22" t="e">
        <f>K16-L16</f>
        <v>#VALUE!</v>
      </c>
      <c r="N16" t="b">
        <v>0</v>
      </c>
      <c r="O16">
        <v>10</v>
      </c>
      <c r="P16" t="b">
        <v>0</v>
      </c>
      <c r="Q16" t="s">
        <v>8266</v>
      </c>
      <c r="R16" s="15" t="s">
        <v>8313</v>
      </c>
      <c r="S16" s="15" t="s">
        <v>8314</v>
      </c>
    </row>
    <row r="17" spans="1:19" ht="60" x14ac:dyDescent="0.25">
      <c r="A17">
        <v>2868</v>
      </c>
      <c r="B17" s="3" t="s">
        <v>2868</v>
      </c>
      <c r="C17" s="3" t="s">
        <v>6977</v>
      </c>
      <c r="D17" s="6">
        <v>15000</v>
      </c>
      <c r="E17" s="8">
        <v>6301.76</v>
      </c>
      <c r="F17" s="13">
        <f>IFERROR(ROUND(E17/Q17,2),0)</f>
        <v>0</v>
      </c>
      <c r="G17" s="10">
        <f>ROUND(E17/D17,2)</f>
        <v>0.42</v>
      </c>
      <c r="H17" s="9" t="s">
        <v>8219</v>
      </c>
      <c r="I17" t="s">
        <v>8222</v>
      </c>
      <c r="J17" t="s">
        <v>8244</v>
      </c>
      <c r="K17" s="20" t="e">
        <f>(((I17/60)/60)/24)+DATE(1970,1,1)</f>
        <v>#VALUE!</v>
      </c>
      <c r="L17" s="20" t="e">
        <f>(((J17/60)/60)/24)+DATE(1970,1,1)</f>
        <v>#VALUE!</v>
      </c>
      <c r="M17" s="22" t="e">
        <f>K17-L17</f>
        <v>#VALUE!</v>
      </c>
      <c r="N17" t="b">
        <v>0</v>
      </c>
      <c r="O17">
        <v>60</v>
      </c>
      <c r="P17" t="b">
        <v>0</v>
      </c>
      <c r="Q17" t="s">
        <v>8266</v>
      </c>
      <c r="R17" s="15" t="s">
        <v>8313</v>
      </c>
      <c r="S17" s="15" t="s">
        <v>8314</v>
      </c>
    </row>
    <row r="18" spans="1:19" ht="60" x14ac:dyDescent="0.25">
      <c r="A18">
        <v>2869</v>
      </c>
      <c r="B18" s="3" t="s">
        <v>2869</v>
      </c>
      <c r="C18" s="3" t="s">
        <v>6978</v>
      </c>
      <c r="D18" s="6">
        <v>20000</v>
      </c>
      <c r="E18" s="8">
        <v>177</v>
      </c>
      <c r="F18" s="13">
        <f>IFERROR(ROUND(E18/Q18,2),0)</f>
        <v>0</v>
      </c>
      <c r="G18" s="10">
        <f>ROUND(E18/D18,2)</f>
        <v>0.01</v>
      </c>
      <c r="H18" s="9" t="s">
        <v>8219</v>
      </c>
      <c r="I18" t="s">
        <v>8222</v>
      </c>
      <c r="J18" t="s">
        <v>8244</v>
      </c>
      <c r="K18" s="20" t="e">
        <f>(((I18/60)/60)/24)+DATE(1970,1,1)</f>
        <v>#VALUE!</v>
      </c>
      <c r="L18" s="20" t="e">
        <f>(((J18/60)/60)/24)+DATE(1970,1,1)</f>
        <v>#VALUE!</v>
      </c>
      <c r="M18" s="22" t="e">
        <f>K18-L18</f>
        <v>#VALUE!</v>
      </c>
      <c r="N18" t="b">
        <v>0</v>
      </c>
      <c r="O18">
        <v>5</v>
      </c>
      <c r="P18" t="b">
        <v>0</v>
      </c>
      <c r="Q18" t="s">
        <v>8266</v>
      </c>
      <c r="R18" s="15" t="s">
        <v>8313</v>
      </c>
      <c r="S18" s="15" t="s">
        <v>8314</v>
      </c>
    </row>
    <row r="19" spans="1:19" ht="60" x14ac:dyDescent="0.25">
      <c r="A19">
        <v>2870</v>
      </c>
      <c r="B19" s="3" t="s">
        <v>2870</v>
      </c>
      <c r="C19" s="3" t="s">
        <v>6979</v>
      </c>
      <c r="D19" s="6">
        <v>5000</v>
      </c>
      <c r="E19" s="8">
        <v>750</v>
      </c>
      <c r="F19" s="13">
        <f>IFERROR(ROUND(E19/Q19,2),0)</f>
        <v>0</v>
      </c>
      <c r="G19" s="10">
        <f>ROUND(E19/D19,2)</f>
        <v>0.15</v>
      </c>
      <c r="H19" s="9" t="s">
        <v>8219</v>
      </c>
      <c r="I19" t="s">
        <v>8222</v>
      </c>
      <c r="J19" t="s">
        <v>8244</v>
      </c>
      <c r="K19" s="20" t="e">
        <f>(((I19/60)/60)/24)+DATE(1970,1,1)</f>
        <v>#VALUE!</v>
      </c>
      <c r="L19" s="20" t="e">
        <f>(((J19/60)/60)/24)+DATE(1970,1,1)</f>
        <v>#VALUE!</v>
      </c>
      <c r="M19" s="22" t="e">
        <f>K19-L19</f>
        <v>#VALUE!</v>
      </c>
      <c r="N19" t="b">
        <v>0</v>
      </c>
      <c r="O19">
        <v>9</v>
      </c>
      <c r="P19" t="b">
        <v>0</v>
      </c>
      <c r="Q19" t="s">
        <v>8266</v>
      </c>
      <c r="R19" s="15" t="s">
        <v>8313</v>
      </c>
      <c r="S19" s="15" t="s">
        <v>8314</v>
      </c>
    </row>
    <row r="20" spans="1:19" ht="45" x14ac:dyDescent="0.25">
      <c r="A20">
        <v>2871</v>
      </c>
      <c r="B20" s="3" t="s">
        <v>2871</v>
      </c>
      <c r="C20" s="3" t="s">
        <v>6980</v>
      </c>
      <c r="D20" s="6">
        <v>10000</v>
      </c>
      <c r="E20" s="8">
        <v>467</v>
      </c>
      <c r="F20" s="13">
        <f>IFERROR(ROUND(E20/Q20,2),0)</f>
        <v>0</v>
      </c>
      <c r="G20" s="10">
        <f>ROUND(E20/D20,2)</f>
        <v>0.05</v>
      </c>
      <c r="H20" s="9" t="s">
        <v>8219</v>
      </c>
      <c r="I20" t="s">
        <v>8222</v>
      </c>
      <c r="J20" t="s">
        <v>8244</v>
      </c>
      <c r="K20" s="20" t="e">
        <f>(((I20/60)/60)/24)+DATE(1970,1,1)</f>
        <v>#VALUE!</v>
      </c>
      <c r="L20" s="20" t="e">
        <f>(((J20/60)/60)/24)+DATE(1970,1,1)</f>
        <v>#VALUE!</v>
      </c>
      <c r="M20" s="22" t="e">
        <f>K20-L20</f>
        <v>#VALUE!</v>
      </c>
      <c r="N20" t="b">
        <v>0</v>
      </c>
      <c r="O20">
        <v>13</v>
      </c>
      <c r="P20" t="b">
        <v>0</v>
      </c>
      <c r="Q20" t="s">
        <v>8266</v>
      </c>
      <c r="R20" s="15" t="s">
        <v>8313</v>
      </c>
      <c r="S20" s="15" t="s">
        <v>8314</v>
      </c>
    </row>
    <row r="21" spans="1:19" ht="45" x14ac:dyDescent="0.25">
      <c r="A21">
        <v>2872</v>
      </c>
      <c r="B21" s="3" t="s">
        <v>2872</v>
      </c>
      <c r="C21" s="3" t="s">
        <v>6981</v>
      </c>
      <c r="D21" s="6">
        <v>3000</v>
      </c>
      <c r="E21" s="8">
        <v>0</v>
      </c>
      <c r="F21" s="13" t="s">
        <v>7234</v>
      </c>
      <c r="G21" s="10">
        <f>ROUND(E21/D21,2)</f>
        <v>0</v>
      </c>
      <c r="H21" s="9" t="s">
        <v>8219</v>
      </c>
      <c r="I21" t="s">
        <v>8222</v>
      </c>
      <c r="J21" t="s">
        <v>8244</v>
      </c>
      <c r="K21" s="20" t="e">
        <f>(((I21/60)/60)/24)+DATE(1970,1,1)</f>
        <v>#VALUE!</v>
      </c>
      <c r="L21" s="20" t="e">
        <f>(((J21/60)/60)/24)+DATE(1970,1,1)</f>
        <v>#VALUE!</v>
      </c>
      <c r="M21" s="22" t="e">
        <f>K21-L21</f>
        <v>#VALUE!</v>
      </c>
      <c r="N21" t="b">
        <v>0</v>
      </c>
      <c r="O21" t="s">
        <v>8305</v>
      </c>
      <c r="P21" t="b">
        <v>0</v>
      </c>
      <c r="Q21" t="s">
        <v>8266</v>
      </c>
      <c r="R21" s="15" t="s">
        <v>8313</v>
      </c>
      <c r="S21" s="15" t="s">
        <v>8314</v>
      </c>
    </row>
    <row r="22" spans="1:19" ht="60" x14ac:dyDescent="0.25">
      <c r="A22">
        <v>2873</v>
      </c>
      <c r="B22" s="3" t="s">
        <v>2873</v>
      </c>
      <c r="C22" s="3" t="s">
        <v>6982</v>
      </c>
      <c r="D22" s="6">
        <v>2500</v>
      </c>
      <c r="E22" s="8">
        <v>953</v>
      </c>
      <c r="F22" s="13">
        <f>IFERROR(ROUND(E22/Q22,2),0)</f>
        <v>0</v>
      </c>
      <c r="G22" s="10">
        <f>ROUND(E22/D22,2)</f>
        <v>0.38</v>
      </c>
      <c r="H22" s="9" t="s">
        <v>8219</v>
      </c>
      <c r="I22" t="s">
        <v>8222</v>
      </c>
      <c r="J22" t="s">
        <v>8244</v>
      </c>
      <c r="K22" s="20" t="e">
        <f>(((I22/60)/60)/24)+DATE(1970,1,1)</f>
        <v>#VALUE!</v>
      </c>
      <c r="L22" s="20" t="e">
        <f>(((J22/60)/60)/24)+DATE(1970,1,1)</f>
        <v>#VALUE!</v>
      </c>
      <c r="M22" s="22" t="e">
        <f>K22-L22</f>
        <v>#VALUE!</v>
      </c>
      <c r="N22" t="b">
        <v>0</v>
      </c>
      <c r="O22">
        <v>8</v>
      </c>
      <c r="P22" t="b">
        <v>0</v>
      </c>
      <c r="Q22" t="s">
        <v>8266</v>
      </c>
      <c r="R22" s="15" t="s">
        <v>8313</v>
      </c>
      <c r="S22" s="15" t="s">
        <v>8314</v>
      </c>
    </row>
    <row r="23" spans="1:19" ht="60" x14ac:dyDescent="0.25">
      <c r="A23">
        <v>2874</v>
      </c>
      <c r="B23" s="3" t="s">
        <v>2874</v>
      </c>
      <c r="C23" s="3" t="s">
        <v>6983</v>
      </c>
      <c r="D23" s="6">
        <v>5000</v>
      </c>
      <c r="E23" s="8">
        <v>271</v>
      </c>
      <c r="F23" s="13">
        <f>IFERROR(ROUND(E23/Q23,2),0)</f>
        <v>0</v>
      </c>
      <c r="G23" s="10">
        <f>ROUND(E23/D23,2)</f>
        <v>0.05</v>
      </c>
      <c r="H23" s="9" t="s">
        <v>8219</v>
      </c>
      <c r="I23" t="s">
        <v>8222</v>
      </c>
      <c r="J23" t="s">
        <v>8244</v>
      </c>
      <c r="K23" s="20" t="e">
        <f>(((I23/60)/60)/24)+DATE(1970,1,1)</f>
        <v>#VALUE!</v>
      </c>
      <c r="L23" s="20" t="e">
        <f>(((J23/60)/60)/24)+DATE(1970,1,1)</f>
        <v>#VALUE!</v>
      </c>
      <c r="M23" s="22" t="e">
        <f>K23-L23</f>
        <v>#VALUE!</v>
      </c>
      <c r="N23" t="b">
        <v>0</v>
      </c>
      <c r="O23">
        <v>3</v>
      </c>
      <c r="P23" t="b">
        <v>0</v>
      </c>
      <c r="Q23" t="s">
        <v>8266</v>
      </c>
      <c r="R23" s="15" t="s">
        <v>8313</v>
      </c>
      <c r="S23" s="15" t="s">
        <v>8314</v>
      </c>
    </row>
    <row r="24" spans="1:19" ht="60" x14ac:dyDescent="0.25">
      <c r="A24">
        <v>2875</v>
      </c>
      <c r="B24" s="3" t="s">
        <v>2875</v>
      </c>
      <c r="C24" s="3" t="s">
        <v>6984</v>
      </c>
      <c r="D24" s="6">
        <v>20000</v>
      </c>
      <c r="E24" s="8">
        <v>7</v>
      </c>
      <c r="F24" s="13">
        <f>IFERROR(ROUND(E24/Q24,2),0)</f>
        <v>0</v>
      </c>
      <c r="G24" s="10">
        <f>ROUND(E24/D24,2)</f>
        <v>0</v>
      </c>
      <c r="H24" s="9" t="s">
        <v>8219</v>
      </c>
      <c r="I24" t="s">
        <v>8222</v>
      </c>
      <c r="J24" t="s">
        <v>8244</v>
      </c>
      <c r="K24" s="20" t="e">
        <f>(((I24/60)/60)/24)+DATE(1970,1,1)</f>
        <v>#VALUE!</v>
      </c>
      <c r="L24" s="20" t="e">
        <f>(((J24/60)/60)/24)+DATE(1970,1,1)</f>
        <v>#VALUE!</v>
      </c>
      <c r="M24" s="22" t="e">
        <f>K24-L24</f>
        <v>#VALUE!</v>
      </c>
      <c r="N24" t="b">
        <v>0</v>
      </c>
      <c r="O24">
        <v>3</v>
      </c>
      <c r="P24" t="b">
        <v>0</v>
      </c>
      <c r="Q24" t="s">
        <v>8266</v>
      </c>
      <c r="R24" s="15" t="s">
        <v>8313</v>
      </c>
      <c r="S24" s="15" t="s">
        <v>8314</v>
      </c>
    </row>
    <row r="25" spans="1:19" ht="60" x14ac:dyDescent="0.25">
      <c r="A25">
        <v>2876</v>
      </c>
      <c r="B25" s="3" t="s">
        <v>2876</v>
      </c>
      <c r="C25" s="3" t="s">
        <v>6985</v>
      </c>
      <c r="D25" s="6">
        <v>150000</v>
      </c>
      <c r="E25" s="8">
        <v>0</v>
      </c>
      <c r="F25" s="13" t="s">
        <v>7234</v>
      </c>
      <c r="G25" s="10">
        <f>ROUND(E25/D25,2)</f>
        <v>0</v>
      </c>
      <c r="H25" s="9" t="s">
        <v>8219</v>
      </c>
      <c r="I25" t="s">
        <v>8222</v>
      </c>
      <c r="J25" t="s">
        <v>8244</v>
      </c>
      <c r="K25" s="20" t="e">
        <f>(((I25/60)/60)/24)+DATE(1970,1,1)</f>
        <v>#VALUE!</v>
      </c>
      <c r="L25" s="20" t="e">
        <f>(((J25/60)/60)/24)+DATE(1970,1,1)</f>
        <v>#VALUE!</v>
      </c>
      <c r="M25" s="22" t="e">
        <f>K25-L25</f>
        <v>#VALUE!</v>
      </c>
      <c r="N25" t="b">
        <v>0</v>
      </c>
      <c r="O25" t="s">
        <v>8305</v>
      </c>
      <c r="P25" t="b">
        <v>0</v>
      </c>
      <c r="Q25" t="s">
        <v>8266</v>
      </c>
      <c r="R25" s="15" t="s">
        <v>8313</v>
      </c>
      <c r="S25" s="15" t="s">
        <v>8314</v>
      </c>
    </row>
    <row r="26" spans="1:19" ht="60" x14ac:dyDescent="0.25">
      <c r="A26">
        <v>2877</v>
      </c>
      <c r="B26" s="3" t="s">
        <v>2877</v>
      </c>
      <c r="C26" s="3" t="s">
        <v>6986</v>
      </c>
      <c r="D26" s="6">
        <v>6000</v>
      </c>
      <c r="E26" s="8">
        <v>650</v>
      </c>
      <c r="F26" s="13">
        <f>IFERROR(ROUND(E26/Q26,2),0)</f>
        <v>0</v>
      </c>
      <c r="G26" s="10">
        <f>ROUND(E26/D26,2)</f>
        <v>0.11</v>
      </c>
      <c r="H26" s="9" t="s">
        <v>8219</v>
      </c>
      <c r="I26" t="s">
        <v>8222</v>
      </c>
      <c r="J26" t="s">
        <v>8244</v>
      </c>
      <c r="K26" s="20" t="e">
        <f>(((I26/60)/60)/24)+DATE(1970,1,1)</f>
        <v>#VALUE!</v>
      </c>
      <c r="L26" s="20" t="e">
        <f>(((J26/60)/60)/24)+DATE(1970,1,1)</f>
        <v>#VALUE!</v>
      </c>
      <c r="M26" s="22" t="e">
        <f>K26-L26</f>
        <v>#VALUE!</v>
      </c>
      <c r="N26" t="b">
        <v>0</v>
      </c>
      <c r="O26">
        <v>6</v>
      </c>
      <c r="P26" t="b">
        <v>0</v>
      </c>
      <c r="Q26" t="s">
        <v>8266</v>
      </c>
      <c r="R26" s="15" t="s">
        <v>8313</v>
      </c>
      <c r="S26" s="15" t="s">
        <v>8314</v>
      </c>
    </row>
    <row r="27" spans="1:19" ht="45" x14ac:dyDescent="0.25">
      <c r="A27">
        <v>2879</v>
      </c>
      <c r="B27" s="3" t="s">
        <v>2879</v>
      </c>
      <c r="C27" s="3" t="s">
        <v>6988</v>
      </c>
      <c r="D27" s="6">
        <v>11200</v>
      </c>
      <c r="E27" s="8">
        <v>29</v>
      </c>
      <c r="F27" s="13">
        <f>IFERROR(ROUND(E27/Q27,2),0)</f>
        <v>0</v>
      </c>
      <c r="G27" s="10">
        <f>ROUND(E27/D27,2)</f>
        <v>0</v>
      </c>
      <c r="H27" s="9" t="s">
        <v>8219</v>
      </c>
      <c r="I27" t="s">
        <v>8222</v>
      </c>
      <c r="J27" t="s">
        <v>8244</v>
      </c>
      <c r="K27" s="20" t="e">
        <f>(((I27/60)/60)/24)+DATE(1970,1,1)</f>
        <v>#VALUE!</v>
      </c>
      <c r="L27" s="20" t="e">
        <f>(((J27/60)/60)/24)+DATE(1970,1,1)</f>
        <v>#VALUE!</v>
      </c>
      <c r="M27" s="22" t="e">
        <f>K27-L27</f>
        <v>#VALUE!</v>
      </c>
      <c r="N27" t="b">
        <v>0</v>
      </c>
      <c r="O27">
        <v>1</v>
      </c>
      <c r="P27" t="b">
        <v>0</v>
      </c>
      <c r="Q27" t="s">
        <v>8266</v>
      </c>
      <c r="R27" s="15" t="s">
        <v>8313</v>
      </c>
      <c r="S27" s="15" t="s">
        <v>8314</v>
      </c>
    </row>
    <row r="28" spans="1:19" ht="60" x14ac:dyDescent="0.25">
      <c r="A28">
        <v>2880</v>
      </c>
      <c r="B28" s="3" t="s">
        <v>2880</v>
      </c>
      <c r="C28" s="3" t="s">
        <v>6989</v>
      </c>
      <c r="D28" s="6">
        <v>12000</v>
      </c>
      <c r="E28" s="8">
        <v>2800</v>
      </c>
      <c r="F28" s="13">
        <f>IFERROR(ROUND(E28/Q28,2),0)</f>
        <v>0</v>
      </c>
      <c r="G28" s="10">
        <f>ROUND(E28/D28,2)</f>
        <v>0.23</v>
      </c>
      <c r="H28" s="9" t="s">
        <v>8219</v>
      </c>
      <c r="I28" t="s">
        <v>8222</v>
      </c>
      <c r="J28" t="s">
        <v>8244</v>
      </c>
      <c r="K28" s="20" t="e">
        <f>(((I28/60)/60)/24)+DATE(1970,1,1)</f>
        <v>#VALUE!</v>
      </c>
      <c r="L28" s="20" t="e">
        <f>(((J28/60)/60)/24)+DATE(1970,1,1)</f>
        <v>#VALUE!</v>
      </c>
      <c r="M28" s="22" t="e">
        <f>K28-L28</f>
        <v>#VALUE!</v>
      </c>
      <c r="N28" t="b">
        <v>0</v>
      </c>
      <c r="O28">
        <v>29</v>
      </c>
      <c r="P28" t="b">
        <v>0</v>
      </c>
      <c r="Q28" t="s">
        <v>8266</v>
      </c>
      <c r="R28" s="15" t="s">
        <v>8313</v>
      </c>
      <c r="S28" s="15" t="s">
        <v>8314</v>
      </c>
    </row>
    <row r="29" spans="1:19" ht="60" x14ac:dyDescent="0.25">
      <c r="A29">
        <v>2881</v>
      </c>
      <c r="B29" s="3" t="s">
        <v>2881</v>
      </c>
      <c r="C29" s="3" t="s">
        <v>6990</v>
      </c>
      <c r="D29" s="6">
        <v>5500</v>
      </c>
      <c r="E29" s="8">
        <v>0</v>
      </c>
      <c r="F29" s="13" t="s">
        <v>7234</v>
      </c>
      <c r="G29" s="10">
        <f>ROUND(E29/D29,2)</f>
        <v>0</v>
      </c>
      <c r="H29" s="9" t="s">
        <v>8219</v>
      </c>
      <c r="I29" t="s">
        <v>8222</v>
      </c>
      <c r="J29" t="s">
        <v>8244</v>
      </c>
      <c r="K29" s="20" t="e">
        <f>(((I29/60)/60)/24)+DATE(1970,1,1)</f>
        <v>#VALUE!</v>
      </c>
      <c r="L29" s="20" t="e">
        <f>(((J29/60)/60)/24)+DATE(1970,1,1)</f>
        <v>#VALUE!</v>
      </c>
      <c r="M29" s="22" t="e">
        <f>K29-L29</f>
        <v>#VALUE!</v>
      </c>
      <c r="N29" t="b">
        <v>0</v>
      </c>
      <c r="O29" t="s">
        <v>8305</v>
      </c>
      <c r="P29" t="b">
        <v>0</v>
      </c>
      <c r="Q29" t="s">
        <v>8266</v>
      </c>
      <c r="R29" s="15" t="s">
        <v>8313</v>
      </c>
      <c r="S29" s="15" t="s">
        <v>8314</v>
      </c>
    </row>
    <row r="30" spans="1:19" ht="60" x14ac:dyDescent="0.25">
      <c r="A30">
        <v>2882</v>
      </c>
      <c r="B30" s="3" t="s">
        <v>2882</v>
      </c>
      <c r="C30" s="3" t="s">
        <v>6991</v>
      </c>
      <c r="D30" s="6">
        <v>750</v>
      </c>
      <c r="E30" s="8">
        <v>252</v>
      </c>
      <c r="F30" s="13">
        <f>IFERROR(ROUND(E30/Q30,2),0)</f>
        <v>0</v>
      </c>
      <c r="G30" s="10">
        <f>ROUND(E30/D30,2)</f>
        <v>0.34</v>
      </c>
      <c r="H30" s="9" t="s">
        <v>8219</v>
      </c>
      <c r="I30" t="s">
        <v>8222</v>
      </c>
      <c r="J30" t="s">
        <v>8244</v>
      </c>
      <c r="K30" s="20" t="e">
        <f>(((I30/60)/60)/24)+DATE(1970,1,1)</f>
        <v>#VALUE!</v>
      </c>
      <c r="L30" s="20" t="e">
        <f>(((J30/60)/60)/24)+DATE(1970,1,1)</f>
        <v>#VALUE!</v>
      </c>
      <c r="M30" s="22" t="e">
        <f>K30-L30</f>
        <v>#VALUE!</v>
      </c>
      <c r="N30" t="b">
        <v>0</v>
      </c>
      <c r="O30">
        <v>4</v>
      </c>
      <c r="P30" t="b">
        <v>0</v>
      </c>
      <c r="Q30" t="s">
        <v>8266</v>
      </c>
      <c r="R30" s="15" t="s">
        <v>8313</v>
      </c>
      <c r="S30" s="15" t="s">
        <v>8314</v>
      </c>
    </row>
    <row r="31" spans="1:19" ht="60" x14ac:dyDescent="0.25">
      <c r="A31">
        <v>2883</v>
      </c>
      <c r="B31" s="3" t="s">
        <v>2883</v>
      </c>
      <c r="C31" s="3" t="s">
        <v>6992</v>
      </c>
      <c r="D31" s="6">
        <v>10000</v>
      </c>
      <c r="E31" s="8">
        <v>1908</v>
      </c>
      <c r="F31" s="13">
        <f>IFERROR(ROUND(E31/Q31,2),0)</f>
        <v>0</v>
      </c>
      <c r="G31" s="10">
        <f>ROUND(E31/D31,2)</f>
        <v>0.19</v>
      </c>
      <c r="H31" s="9" t="s">
        <v>8219</v>
      </c>
      <c r="I31" t="s">
        <v>8222</v>
      </c>
      <c r="J31" t="s">
        <v>8244</v>
      </c>
      <c r="K31" s="20" t="e">
        <f>(((I31/60)/60)/24)+DATE(1970,1,1)</f>
        <v>#VALUE!</v>
      </c>
      <c r="L31" s="20" t="e">
        <f>(((J31/60)/60)/24)+DATE(1970,1,1)</f>
        <v>#VALUE!</v>
      </c>
      <c r="M31" s="22" t="e">
        <f>K31-L31</f>
        <v>#VALUE!</v>
      </c>
      <c r="N31" t="b">
        <v>0</v>
      </c>
      <c r="O31">
        <v>5</v>
      </c>
      <c r="P31" t="b">
        <v>0</v>
      </c>
      <c r="Q31" t="s">
        <v>8266</v>
      </c>
      <c r="R31" s="15" t="s">
        <v>8313</v>
      </c>
      <c r="S31" s="15" t="s">
        <v>8314</v>
      </c>
    </row>
    <row r="32" spans="1:19" ht="45" x14ac:dyDescent="0.25">
      <c r="A32">
        <v>2884</v>
      </c>
      <c r="B32" s="3" t="s">
        <v>2884</v>
      </c>
      <c r="C32" s="3" t="s">
        <v>6993</v>
      </c>
      <c r="D32" s="6">
        <v>45000</v>
      </c>
      <c r="E32" s="8">
        <v>185</v>
      </c>
      <c r="F32" s="13">
        <f>IFERROR(ROUND(E32/Q32,2),0)</f>
        <v>0</v>
      </c>
      <c r="G32" s="10">
        <f>ROUND(E32/D32,2)</f>
        <v>0</v>
      </c>
      <c r="H32" s="9" t="s">
        <v>8219</v>
      </c>
      <c r="I32" t="s">
        <v>8222</v>
      </c>
      <c r="J32" t="s">
        <v>8244</v>
      </c>
      <c r="K32" s="20" t="e">
        <f>(((I32/60)/60)/24)+DATE(1970,1,1)</f>
        <v>#VALUE!</v>
      </c>
      <c r="L32" s="20" t="e">
        <f>(((J32/60)/60)/24)+DATE(1970,1,1)</f>
        <v>#VALUE!</v>
      </c>
      <c r="M32" s="22" t="e">
        <f>K32-L32</f>
        <v>#VALUE!</v>
      </c>
      <c r="N32" t="b">
        <v>0</v>
      </c>
      <c r="O32">
        <v>4</v>
      </c>
      <c r="P32" t="b">
        <v>0</v>
      </c>
      <c r="Q32" t="s">
        <v>8266</v>
      </c>
      <c r="R32" s="15" t="s">
        <v>8313</v>
      </c>
      <c r="S32" s="15" t="s">
        <v>8314</v>
      </c>
    </row>
    <row r="33" spans="1:19" ht="30" x14ac:dyDescent="0.25">
      <c r="A33">
        <v>2885</v>
      </c>
      <c r="B33" s="3" t="s">
        <v>2885</v>
      </c>
      <c r="C33" s="3" t="s">
        <v>6994</v>
      </c>
      <c r="D33" s="6">
        <v>400</v>
      </c>
      <c r="E33" s="8">
        <v>130</v>
      </c>
      <c r="F33" s="13">
        <f>IFERROR(ROUND(E33/Q33,2),0)</f>
        <v>0</v>
      </c>
      <c r="G33" s="10">
        <f>ROUND(E33/D33,2)</f>
        <v>0.33</v>
      </c>
      <c r="H33" s="9" t="s">
        <v>8219</v>
      </c>
      <c r="I33" t="s">
        <v>8222</v>
      </c>
      <c r="J33" t="s">
        <v>8244</v>
      </c>
      <c r="K33" s="20" t="e">
        <f>(((I33/60)/60)/24)+DATE(1970,1,1)</f>
        <v>#VALUE!</v>
      </c>
      <c r="L33" s="20" t="e">
        <f>(((J33/60)/60)/24)+DATE(1970,1,1)</f>
        <v>#VALUE!</v>
      </c>
      <c r="M33" s="22" t="e">
        <f>K33-L33</f>
        <v>#VALUE!</v>
      </c>
      <c r="N33" t="b">
        <v>0</v>
      </c>
      <c r="O33">
        <v>5</v>
      </c>
      <c r="P33" t="b">
        <v>0</v>
      </c>
      <c r="Q33" t="s">
        <v>8266</v>
      </c>
      <c r="R33" s="15" t="s">
        <v>8313</v>
      </c>
      <c r="S33" s="15" t="s">
        <v>8314</v>
      </c>
    </row>
    <row r="34" spans="1:19" ht="60" x14ac:dyDescent="0.25">
      <c r="A34">
        <v>2886</v>
      </c>
      <c r="B34" s="3" t="s">
        <v>2886</v>
      </c>
      <c r="C34" s="3" t="s">
        <v>6995</v>
      </c>
      <c r="D34" s="6">
        <v>200</v>
      </c>
      <c r="E34" s="8">
        <v>10</v>
      </c>
      <c r="F34" s="13">
        <f>IFERROR(ROUND(E34/Q34,2),0)</f>
        <v>0</v>
      </c>
      <c r="G34" s="10">
        <f>ROUND(E34/D34,2)</f>
        <v>0.05</v>
      </c>
      <c r="H34" s="9" t="s">
        <v>8219</v>
      </c>
      <c r="I34" t="s">
        <v>8222</v>
      </c>
      <c r="J34" t="s">
        <v>8244</v>
      </c>
      <c r="K34" s="20" t="e">
        <f>(((I34/60)/60)/24)+DATE(1970,1,1)</f>
        <v>#VALUE!</v>
      </c>
      <c r="L34" s="20" t="e">
        <f>(((J34/60)/60)/24)+DATE(1970,1,1)</f>
        <v>#VALUE!</v>
      </c>
      <c r="M34" s="22" t="e">
        <f>K34-L34</f>
        <v>#VALUE!</v>
      </c>
      <c r="N34" t="b">
        <v>0</v>
      </c>
      <c r="O34">
        <v>1</v>
      </c>
      <c r="P34" t="b">
        <v>0</v>
      </c>
      <c r="Q34" t="s">
        <v>8266</v>
      </c>
      <c r="R34" s="15" t="s">
        <v>8313</v>
      </c>
      <c r="S34" s="15" t="s">
        <v>8314</v>
      </c>
    </row>
    <row r="35" spans="1:19" ht="60" x14ac:dyDescent="0.25">
      <c r="A35">
        <v>2887</v>
      </c>
      <c r="B35" s="3" t="s">
        <v>2887</v>
      </c>
      <c r="C35" s="3" t="s">
        <v>6996</v>
      </c>
      <c r="D35" s="6">
        <v>3000</v>
      </c>
      <c r="E35" s="8">
        <v>5</v>
      </c>
      <c r="F35" s="13">
        <f>IFERROR(ROUND(E35/Q35,2),0)</f>
        <v>0</v>
      </c>
      <c r="G35" s="10">
        <f>ROUND(E35/D35,2)</f>
        <v>0</v>
      </c>
      <c r="H35" s="9" t="s">
        <v>8219</v>
      </c>
      <c r="I35" t="s">
        <v>8222</v>
      </c>
      <c r="J35" t="s">
        <v>8244</v>
      </c>
      <c r="K35" s="20" t="e">
        <f>(((I35/60)/60)/24)+DATE(1970,1,1)</f>
        <v>#VALUE!</v>
      </c>
      <c r="L35" s="20" t="e">
        <f>(((J35/60)/60)/24)+DATE(1970,1,1)</f>
        <v>#VALUE!</v>
      </c>
      <c r="M35" s="22" t="e">
        <f>K35-L35</f>
        <v>#VALUE!</v>
      </c>
      <c r="N35" t="b">
        <v>0</v>
      </c>
      <c r="O35">
        <v>1</v>
      </c>
      <c r="P35" t="b">
        <v>0</v>
      </c>
      <c r="Q35" t="s">
        <v>8266</v>
      </c>
      <c r="R35" s="15" t="s">
        <v>8313</v>
      </c>
      <c r="S35" s="15" t="s">
        <v>8314</v>
      </c>
    </row>
    <row r="36" spans="1:19" ht="60" x14ac:dyDescent="0.25">
      <c r="A36">
        <v>2888</v>
      </c>
      <c r="B36" s="3" t="s">
        <v>2888</v>
      </c>
      <c r="C36" s="3" t="s">
        <v>6997</v>
      </c>
      <c r="D36" s="6">
        <v>30000</v>
      </c>
      <c r="E36" s="8">
        <v>0</v>
      </c>
      <c r="F36" s="13" t="s">
        <v>7234</v>
      </c>
      <c r="G36" s="10">
        <f>ROUND(E36/D36,2)</f>
        <v>0</v>
      </c>
      <c r="H36" s="9" t="s">
        <v>8219</v>
      </c>
      <c r="I36" t="s">
        <v>8222</v>
      </c>
      <c r="J36" t="s">
        <v>8244</v>
      </c>
      <c r="K36" s="20" t="e">
        <f>(((I36/60)/60)/24)+DATE(1970,1,1)</f>
        <v>#VALUE!</v>
      </c>
      <c r="L36" s="20" t="e">
        <f>(((J36/60)/60)/24)+DATE(1970,1,1)</f>
        <v>#VALUE!</v>
      </c>
      <c r="M36" s="22" t="e">
        <f>K36-L36</f>
        <v>#VALUE!</v>
      </c>
      <c r="N36" t="b">
        <v>0</v>
      </c>
      <c r="O36" t="s">
        <v>8305</v>
      </c>
      <c r="P36" t="b">
        <v>0</v>
      </c>
      <c r="Q36" t="s">
        <v>8266</v>
      </c>
      <c r="R36" s="15" t="s">
        <v>8313</v>
      </c>
      <c r="S36" s="15" t="s">
        <v>8314</v>
      </c>
    </row>
    <row r="37" spans="1:19" ht="45" x14ac:dyDescent="0.25">
      <c r="A37">
        <v>2889</v>
      </c>
      <c r="B37" s="3" t="s">
        <v>2889</v>
      </c>
      <c r="C37" s="3" t="s">
        <v>6998</v>
      </c>
      <c r="D37" s="6">
        <v>3000</v>
      </c>
      <c r="E37" s="8">
        <v>1142</v>
      </c>
      <c r="F37" s="13">
        <f>IFERROR(ROUND(E37/Q37,2),0)</f>
        <v>0</v>
      </c>
      <c r="G37" s="10">
        <f>ROUND(E37/D37,2)</f>
        <v>0.38</v>
      </c>
      <c r="H37" s="9" t="s">
        <v>8219</v>
      </c>
      <c r="I37" t="s">
        <v>8222</v>
      </c>
      <c r="J37" t="s">
        <v>8244</v>
      </c>
      <c r="K37" s="20" t="e">
        <f>(((I37/60)/60)/24)+DATE(1970,1,1)</f>
        <v>#VALUE!</v>
      </c>
      <c r="L37" s="20" t="e">
        <f>(((J37/60)/60)/24)+DATE(1970,1,1)</f>
        <v>#VALUE!</v>
      </c>
      <c r="M37" s="22" t="e">
        <f>K37-L37</f>
        <v>#VALUE!</v>
      </c>
      <c r="N37" t="b">
        <v>0</v>
      </c>
      <c r="O37">
        <v>14</v>
      </c>
      <c r="P37" t="b">
        <v>0</v>
      </c>
      <c r="Q37" t="s">
        <v>8266</v>
      </c>
      <c r="R37" s="15" t="s">
        <v>8313</v>
      </c>
      <c r="S37" s="15" t="s">
        <v>8314</v>
      </c>
    </row>
    <row r="38" spans="1:19" ht="60" x14ac:dyDescent="0.25">
      <c r="A38">
        <v>2890</v>
      </c>
      <c r="B38" s="3" t="s">
        <v>2890</v>
      </c>
      <c r="C38" s="3" t="s">
        <v>6999</v>
      </c>
      <c r="D38" s="6">
        <v>2000</v>
      </c>
      <c r="E38" s="8">
        <v>21</v>
      </c>
      <c r="F38" s="13">
        <f>IFERROR(ROUND(E38/Q38,2),0)</f>
        <v>0</v>
      </c>
      <c r="G38" s="10">
        <f>ROUND(E38/D38,2)</f>
        <v>0.01</v>
      </c>
      <c r="H38" s="9" t="s">
        <v>8219</v>
      </c>
      <c r="I38" t="s">
        <v>8222</v>
      </c>
      <c r="J38" t="s">
        <v>8244</v>
      </c>
      <c r="K38" s="20" t="e">
        <f>(((I38/60)/60)/24)+DATE(1970,1,1)</f>
        <v>#VALUE!</v>
      </c>
      <c r="L38" s="20" t="e">
        <f>(((J38/60)/60)/24)+DATE(1970,1,1)</f>
        <v>#VALUE!</v>
      </c>
      <c r="M38" s="22" t="e">
        <f>K38-L38</f>
        <v>#VALUE!</v>
      </c>
      <c r="N38" t="b">
        <v>0</v>
      </c>
      <c r="O38">
        <v>3</v>
      </c>
      <c r="P38" t="b">
        <v>0</v>
      </c>
      <c r="Q38" t="s">
        <v>8266</v>
      </c>
      <c r="R38" s="15" t="s">
        <v>8313</v>
      </c>
      <c r="S38" s="15" t="s">
        <v>8314</v>
      </c>
    </row>
    <row r="39" spans="1:19" ht="60" x14ac:dyDescent="0.25">
      <c r="A39">
        <v>2891</v>
      </c>
      <c r="B39" s="3" t="s">
        <v>2891</v>
      </c>
      <c r="C39" s="3" t="s">
        <v>7000</v>
      </c>
      <c r="D39" s="6">
        <v>10000</v>
      </c>
      <c r="E39" s="8">
        <v>273</v>
      </c>
      <c r="F39" s="13">
        <f>IFERROR(ROUND(E39/Q39,2),0)</f>
        <v>0</v>
      </c>
      <c r="G39" s="10">
        <f>ROUND(E39/D39,2)</f>
        <v>0.03</v>
      </c>
      <c r="H39" s="9" t="s">
        <v>8219</v>
      </c>
      <c r="I39" t="s">
        <v>8222</v>
      </c>
      <c r="J39" t="s">
        <v>8244</v>
      </c>
      <c r="K39" s="20" t="e">
        <f>(((I39/60)/60)/24)+DATE(1970,1,1)</f>
        <v>#VALUE!</v>
      </c>
      <c r="L39" s="20" t="e">
        <f>(((J39/60)/60)/24)+DATE(1970,1,1)</f>
        <v>#VALUE!</v>
      </c>
      <c r="M39" s="22" t="e">
        <f>K39-L39</f>
        <v>#VALUE!</v>
      </c>
      <c r="N39" t="b">
        <v>0</v>
      </c>
      <c r="O39">
        <v>10</v>
      </c>
      <c r="P39" t="b">
        <v>0</v>
      </c>
      <c r="Q39" t="s">
        <v>8266</v>
      </c>
      <c r="R39" s="15" t="s">
        <v>8313</v>
      </c>
      <c r="S39" s="15" t="s">
        <v>8314</v>
      </c>
    </row>
    <row r="40" spans="1:19" ht="45" x14ac:dyDescent="0.25">
      <c r="A40">
        <v>2892</v>
      </c>
      <c r="B40" s="3" t="s">
        <v>2892</v>
      </c>
      <c r="C40" s="3" t="s">
        <v>7001</v>
      </c>
      <c r="D40" s="6">
        <v>5500</v>
      </c>
      <c r="E40" s="8">
        <v>500</v>
      </c>
      <c r="F40" s="13">
        <f>IFERROR(ROUND(E40/Q40,2),0)</f>
        <v>0</v>
      </c>
      <c r="G40" s="10">
        <f>ROUND(E40/D40,2)</f>
        <v>0.09</v>
      </c>
      <c r="H40" s="9" t="s">
        <v>8219</v>
      </c>
      <c r="I40" t="s">
        <v>8222</v>
      </c>
      <c r="J40" t="s">
        <v>8244</v>
      </c>
      <c r="K40" s="20" t="e">
        <f>(((I40/60)/60)/24)+DATE(1970,1,1)</f>
        <v>#VALUE!</v>
      </c>
      <c r="L40" s="20" t="e">
        <f>(((J40/60)/60)/24)+DATE(1970,1,1)</f>
        <v>#VALUE!</v>
      </c>
      <c r="M40" s="22" t="e">
        <f>K40-L40</f>
        <v>#VALUE!</v>
      </c>
      <c r="N40" t="b">
        <v>0</v>
      </c>
      <c r="O40">
        <v>17</v>
      </c>
      <c r="P40" t="b">
        <v>0</v>
      </c>
      <c r="Q40" t="s">
        <v>8266</v>
      </c>
      <c r="R40" s="15" t="s">
        <v>8313</v>
      </c>
      <c r="S40" s="15" t="s">
        <v>8314</v>
      </c>
    </row>
    <row r="41" spans="1:19" ht="30" x14ac:dyDescent="0.25">
      <c r="A41">
        <v>2893</v>
      </c>
      <c r="B41" s="3" t="s">
        <v>2893</v>
      </c>
      <c r="C41" s="3" t="s">
        <v>7002</v>
      </c>
      <c r="D41" s="6">
        <v>5000</v>
      </c>
      <c r="E41" s="8">
        <v>25</v>
      </c>
      <c r="F41" s="13">
        <f>IFERROR(ROUND(E41/Q41,2),0)</f>
        <v>0</v>
      </c>
      <c r="G41" s="10">
        <f>ROUND(E41/D41,2)</f>
        <v>0.01</v>
      </c>
      <c r="H41" s="9" t="s">
        <v>8219</v>
      </c>
      <c r="I41" t="s">
        <v>8222</v>
      </c>
      <c r="J41" t="s">
        <v>8244</v>
      </c>
      <c r="K41" s="20" t="e">
        <f>(((I41/60)/60)/24)+DATE(1970,1,1)</f>
        <v>#VALUE!</v>
      </c>
      <c r="L41" s="20" t="e">
        <f>(((J41/60)/60)/24)+DATE(1970,1,1)</f>
        <v>#VALUE!</v>
      </c>
      <c r="M41" s="22" t="e">
        <f>K41-L41</f>
        <v>#VALUE!</v>
      </c>
      <c r="N41" t="b">
        <v>0</v>
      </c>
      <c r="O41">
        <v>2</v>
      </c>
      <c r="P41" t="b">
        <v>0</v>
      </c>
      <c r="Q41" t="s">
        <v>8266</v>
      </c>
      <c r="R41" s="15" t="s">
        <v>8313</v>
      </c>
      <c r="S41" s="15" t="s">
        <v>8314</v>
      </c>
    </row>
    <row r="42" spans="1:19" ht="30" x14ac:dyDescent="0.25">
      <c r="A42">
        <v>2894</v>
      </c>
      <c r="B42" s="3" t="s">
        <v>2894</v>
      </c>
      <c r="C42" s="3" t="s">
        <v>7003</v>
      </c>
      <c r="D42" s="6">
        <v>50000</v>
      </c>
      <c r="E42" s="8">
        <v>0</v>
      </c>
      <c r="F42" s="13" t="s">
        <v>7234</v>
      </c>
      <c r="G42" s="10">
        <f>ROUND(E42/D42,2)</f>
        <v>0</v>
      </c>
      <c r="H42" s="9" t="s">
        <v>8219</v>
      </c>
      <c r="I42" t="s">
        <v>8222</v>
      </c>
      <c r="J42" t="s">
        <v>8244</v>
      </c>
      <c r="K42" s="20" t="e">
        <f>(((I42/60)/60)/24)+DATE(1970,1,1)</f>
        <v>#VALUE!</v>
      </c>
      <c r="L42" s="20" t="e">
        <f>(((J42/60)/60)/24)+DATE(1970,1,1)</f>
        <v>#VALUE!</v>
      </c>
      <c r="M42" s="22" t="e">
        <f>K42-L42</f>
        <v>#VALUE!</v>
      </c>
      <c r="N42" t="b">
        <v>0</v>
      </c>
      <c r="O42" t="s">
        <v>8305</v>
      </c>
      <c r="P42" t="b">
        <v>0</v>
      </c>
      <c r="Q42" t="s">
        <v>8266</v>
      </c>
      <c r="R42" s="15" t="s">
        <v>8313</v>
      </c>
      <c r="S42" s="15" t="s">
        <v>8314</v>
      </c>
    </row>
    <row r="43" spans="1:19" ht="60" x14ac:dyDescent="0.25">
      <c r="A43">
        <v>2895</v>
      </c>
      <c r="B43" s="3" t="s">
        <v>2895</v>
      </c>
      <c r="C43" s="3" t="s">
        <v>7004</v>
      </c>
      <c r="D43" s="6">
        <v>500</v>
      </c>
      <c r="E43" s="8">
        <v>23</v>
      </c>
      <c r="F43" s="13">
        <f>IFERROR(ROUND(E43/Q43,2),0)</f>
        <v>0</v>
      </c>
      <c r="G43" s="10">
        <f>ROUND(E43/D43,2)</f>
        <v>0.05</v>
      </c>
      <c r="H43" s="9" t="s">
        <v>8219</v>
      </c>
      <c r="I43" t="s">
        <v>8222</v>
      </c>
      <c r="J43" t="s">
        <v>8244</v>
      </c>
      <c r="K43" s="20" t="e">
        <f>(((I43/60)/60)/24)+DATE(1970,1,1)</f>
        <v>#VALUE!</v>
      </c>
      <c r="L43" s="20" t="e">
        <f>(((J43/60)/60)/24)+DATE(1970,1,1)</f>
        <v>#VALUE!</v>
      </c>
      <c r="M43" s="22" t="e">
        <f>K43-L43</f>
        <v>#VALUE!</v>
      </c>
      <c r="N43" t="b">
        <v>0</v>
      </c>
      <c r="O43">
        <v>4</v>
      </c>
      <c r="P43" t="b">
        <v>0</v>
      </c>
      <c r="Q43" t="s">
        <v>8266</v>
      </c>
      <c r="R43" s="15" t="s">
        <v>8313</v>
      </c>
      <c r="S43" s="15" t="s">
        <v>8314</v>
      </c>
    </row>
    <row r="44" spans="1:19" ht="45" x14ac:dyDescent="0.25">
      <c r="A44">
        <v>2896</v>
      </c>
      <c r="B44" s="3" t="s">
        <v>2896</v>
      </c>
      <c r="C44" s="3" t="s">
        <v>7005</v>
      </c>
      <c r="D44" s="6">
        <v>3000</v>
      </c>
      <c r="E44" s="8">
        <v>625</v>
      </c>
      <c r="F44" s="13">
        <f>IFERROR(ROUND(E44/Q44,2),0)</f>
        <v>0</v>
      </c>
      <c r="G44" s="10">
        <f>ROUND(E44/D44,2)</f>
        <v>0.21</v>
      </c>
      <c r="H44" s="9" t="s">
        <v>8219</v>
      </c>
      <c r="I44" t="s">
        <v>8222</v>
      </c>
      <c r="J44" t="s">
        <v>8244</v>
      </c>
      <c r="K44" s="20" t="e">
        <f>(((I44/60)/60)/24)+DATE(1970,1,1)</f>
        <v>#VALUE!</v>
      </c>
      <c r="L44" s="20" t="e">
        <f>(((J44/60)/60)/24)+DATE(1970,1,1)</f>
        <v>#VALUE!</v>
      </c>
      <c r="M44" s="22" t="e">
        <f>K44-L44</f>
        <v>#VALUE!</v>
      </c>
      <c r="N44" t="b">
        <v>0</v>
      </c>
      <c r="O44">
        <v>12</v>
      </c>
      <c r="P44" t="b">
        <v>0</v>
      </c>
      <c r="Q44" t="s">
        <v>8266</v>
      </c>
      <c r="R44" s="15" t="s">
        <v>8313</v>
      </c>
      <c r="S44" s="15" t="s">
        <v>8314</v>
      </c>
    </row>
    <row r="45" spans="1:19" ht="60" x14ac:dyDescent="0.25">
      <c r="A45">
        <v>2897</v>
      </c>
      <c r="B45" s="3" t="s">
        <v>2897</v>
      </c>
      <c r="C45" s="3" t="s">
        <v>7006</v>
      </c>
      <c r="D45" s="6">
        <v>12000</v>
      </c>
      <c r="E45" s="8">
        <v>550</v>
      </c>
      <c r="F45" s="13">
        <f>IFERROR(ROUND(E45/Q45,2),0)</f>
        <v>0</v>
      </c>
      <c r="G45" s="10">
        <f>ROUND(E45/D45,2)</f>
        <v>0.05</v>
      </c>
      <c r="H45" s="9" t="s">
        <v>8219</v>
      </c>
      <c r="I45" t="s">
        <v>8222</v>
      </c>
      <c r="J45" t="s">
        <v>8244</v>
      </c>
      <c r="K45" s="20" t="e">
        <f>(((I45/60)/60)/24)+DATE(1970,1,1)</f>
        <v>#VALUE!</v>
      </c>
      <c r="L45" s="20" t="e">
        <f>(((J45/60)/60)/24)+DATE(1970,1,1)</f>
        <v>#VALUE!</v>
      </c>
      <c r="M45" s="22" t="e">
        <f>K45-L45</f>
        <v>#VALUE!</v>
      </c>
      <c r="N45" t="b">
        <v>0</v>
      </c>
      <c r="O45">
        <v>3</v>
      </c>
      <c r="P45" t="b">
        <v>0</v>
      </c>
      <c r="Q45" t="s">
        <v>8266</v>
      </c>
      <c r="R45" s="15" t="s">
        <v>8313</v>
      </c>
      <c r="S45" s="15" t="s">
        <v>8314</v>
      </c>
    </row>
    <row r="46" spans="1:19" ht="60" x14ac:dyDescent="0.25">
      <c r="A46">
        <v>2898</v>
      </c>
      <c r="B46" s="3" t="s">
        <v>2898</v>
      </c>
      <c r="C46" s="3" t="s">
        <v>7007</v>
      </c>
      <c r="D46" s="6">
        <v>7500</v>
      </c>
      <c r="E46" s="8">
        <v>316</v>
      </c>
      <c r="F46" s="13">
        <f>IFERROR(ROUND(E46/Q46,2),0)</f>
        <v>0</v>
      </c>
      <c r="G46" s="10">
        <f>ROUND(E46/D46,2)</f>
        <v>0.04</v>
      </c>
      <c r="H46" s="9" t="s">
        <v>8219</v>
      </c>
      <c r="I46" t="s">
        <v>8222</v>
      </c>
      <c r="J46" t="s">
        <v>8244</v>
      </c>
      <c r="K46" s="20" t="e">
        <f>(((I46/60)/60)/24)+DATE(1970,1,1)</f>
        <v>#VALUE!</v>
      </c>
      <c r="L46" s="20" t="e">
        <f>(((J46/60)/60)/24)+DATE(1970,1,1)</f>
        <v>#VALUE!</v>
      </c>
      <c r="M46" s="22" t="e">
        <f>K46-L46</f>
        <v>#VALUE!</v>
      </c>
      <c r="N46" t="b">
        <v>0</v>
      </c>
      <c r="O46">
        <v>12</v>
      </c>
      <c r="P46" t="b">
        <v>0</v>
      </c>
      <c r="Q46" t="s">
        <v>8266</v>
      </c>
      <c r="R46" s="15" t="s">
        <v>8313</v>
      </c>
      <c r="S46" s="15" t="s">
        <v>8314</v>
      </c>
    </row>
    <row r="47" spans="1:19" ht="60" x14ac:dyDescent="0.25">
      <c r="A47">
        <v>2899</v>
      </c>
      <c r="B47" s="3" t="s">
        <v>2899</v>
      </c>
      <c r="C47" s="3" t="s">
        <v>7008</v>
      </c>
      <c r="D47" s="6">
        <v>10000</v>
      </c>
      <c r="E47" s="8">
        <v>0</v>
      </c>
      <c r="F47" s="13" t="s">
        <v>7234</v>
      </c>
      <c r="G47" s="10">
        <f>ROUND(E47/D47,2)</f>
        <v>0</v>
      </c>
      <c r="H47" s="9" t="s">
        <v>8219</v>
      </c>
      <c r="I47" t="s">
        <v>8222</v>
      </c>
      <c r="J47" t="s">
        <v>8244</v>
      </c>
      <c r="K47" s="20" t="e">
        <f>(((I47/60)/60)/24)+DATE(1970,1,1)</f>
        <v>#VALUE!</v>
      </c>
      <c r="L47" s="20" t="e">
        <f>(((J47/60)/60)/24)+DATE(1970,1,1)</f>
        <v>#VALUE!</v>
      </c>
      <c r="M47" s="22" t="e">
        <f>K47-L47</f>
        <v>#VALUE!</v>
      </c>
      <c r="N47" t="b">
        <v>0</v>
      </c>
      <c r="O47" t="s">
        <v>8305</v>
      </c>
      <c r="P47" t="b">
        <v>0</v>
      </c>
      <c r="Q47" t="s">
        <v>8266</v>
      </c>
      <c r="R47" s="15" t="s">
        <v>8313</v>
      </c>
      <c r="S47" s="15" t="s">
        <v>8314</v>
      </c>
    </row>
    <row r="48" spans="1:19" ht="60" x14ac:dyDescent="0.25">
      <c r="A48">
        <v>2900</v>
      </c>
      <c r="B48" s="3" t="s">
        <v>2900</v>
      </c>
      <c r="C48" s="3" t="s">
        <v>7009</v>
      </c>
      <c r="D48" s="6">
        <v>5500</v>
      </c>
      <c r="E48" s="8">
        <v>3405</v>
      </c>
      <c r="F48" s="13">
        <f>IFERROR(ROUND(E48/Q48,2),0)</f>
        <v>0</v>
      </c>
      <c r="G48" s="10">
        <f>ROUND(E48/D48,2)</f>
        <v>0.62</v>
      </c>
      <c r="H48" s="9" t="s">
        <v>8219</v>
      </c>
      <c r="I48" t="s">
        <v>8222</v>
      </c>
      <c r="J48" t="s">
        <v>8244</v>
      </c>
      <c r="K48" s="20" t="e">
        <f>(((I48/60)/60)/24)+DATE(1970,1,1)</f>
        <v>#VALUE!</v>
      </c>
      <c r="L48" s="20" t="e">
        <f>(((J48/60)/60)/24)+DATE(1970,1,1)</f>
        <v>#VALUE!</v>
      </c>
      <c r="M48" s="22" t="e">
        <f>K48-L48</f>
        <v>#VALUE!</v>
      </c>
      <c r="N48" t="b">
        <v>0</v>
      </c>
      <c r="O48">
        <v>7</v>
      </c>
      <c r="P48" t="b">
        <v>0</v>
      </c>
      <c r="Q48" t="s">
        <v>8266</v>
      </c>
      <c r="R48" s="15" t="s">
        <v>8313</v>
      </c>
      <c r="S48" s="15" t="s">
        <v>8314</v>
      </c>
    </row>
    <row r="49" spans="1:19" ht="60" x14ac:dyDescent="0.25">
      <c r="A49">
        <v>2901</v>
      </c>
      <c r="B49" s="3" t="s">
        <v>2901</v>
      </c>
      <c r="C49" s="3" t="s">
        <v>7010</v>
      </c>
      <c r="D49" s="6">
        <v>750</v>
      </c>
      <c r="E49" s="8">
        <v>6</v>
      </c>
      <c r="F49" s="13">
        <f>IFERROR(ROUND(E49/Q49,2),0)</f>
        <v>0</v>
      </c>
      <c r="G49" s="10">
        <f>ROUND(E49/D49,2)</f>
        <v>0.01</v>
      </c>
      <c r="H49" s="9" t="s">
        <v>8219</v>
      </c>
      <c r="I49" t="s">
        <v>8222</v>
      </c>
      <c r="J49" t="s">
        <v>8244</v>
      </c>
      <c r="K49" s="20" t="e">
        <f>(((I49/60)/60)/24)+DATE(1970,1,1)</f>
        <v>#VALUE!</v>
      </c>
      <c r="L49" s="20" t="e">
        <f>(((J49/60)/60)/24)+DATE(1970,1,1)</f>
        <v>#VALUE!</v>
      </c>
      <c r="M49" s="22" t="e">
        <f>K49-L49</f>
        <v>#VALUE!</v>
      </c>
      <c r="N49" t="b">
        <v>0</v>
      </c>
      <c r="O49">
        <v>2</v>
      </c>
      <c r="P49" t="b">
        <v>0</v>
      </c>
      <c r="Q49" t="s">
        <v>8266</v>
      </c>
      <c r="R49" s="15" t="s">
        <v>8313</v>
      </c>
      <c r="S49" s="15" t="s">
        <v>8314</v>
      </c>
    </row>
    <row r="50" spans="1:19" ht="45" x14ac:dyDescent="0.25">
      <c r="A50">
        <v>2902</v>
      </c>
      <c r="B50" s="3" t="s">
        <v>2902</v>
      </c>
      <c r="C50" s="3" t="s">
        <v>7011</v>
      </c>
      <c r="D50" s="6">
        <v>150000</v>
      </c>
      <c r="E50" s="8">
        <v>25</v>
      </c>
      <c r="F50" s="13">
        <f>IFERROR(ROUND(E50/Q50,2),0)</f>
        <v>0</v>
      </c>
      <c r="G50" s="10">
        <f>ROUND(E50/D50,2)</f>
        <v>0</v>
      </c>
      <c r="H50" s="9" t="s">
        <v>8219</v>
      </c>
      <c r="I50" t="s">
        <v>8222</v>
      </c>
      <c r="J50" t="s">
        <v>8244</v>
      </c>
      <c r="K50" s="20" t="e">
        <f>(((I50/60)/60)/24)+DATE(1970,1,1)</f>
        <v>#VALUE!</v>
      </c>
      <c r="L50" s="20" t="e">
        <f>(((J50/60)/60)/24)+DATE(1970,1,1)</f>
        <v>#VALUE!</v>
      </c>
      <c r="M50" s="22" t="e">
        <f>K50-L50</f>
        <v>#VALUE!</v>
      </c>
      <c r="N50" t="b">
        <v>0</v>
      </c>
      <c r="O50">
        <v>1</v>
      </c>
      <c r="P50" t="b">
        <v>0</v>
      </c>
      <c r="Q50" t="s">
        <v>8266</v>
      </c>
      <c r="R50" s="15" t="s">
        <v>8313</v>
      </c>
      <c r="S50" s="15" t="s">
        <v>8314</v>
      </c>
    </row>
    <row r="51" spans="1:19" ht="60" x14ac:dyDescent="0.25">
      <c r="A51">
        <v>2903</v>
      </c>
      <c r="B51" s="3" t="s">
        <v>2903</v>
      </c>
      <c r="C51" s="3" t="s">
        <v>7012</v>
      </c>
      <c r="D51" s="6">
        <v>5000</v>
      </c>
      <c r="E51" s="8">
        <v>39</v>
      </c>
      <c r="F51" s="13">
        <f>IFERROR(ROUND(E51/Q51,2),0)</f>
        <v>0</v>
      </c>
      <c r="G51" s="10">
        <f>ROUND(E51/D51,2)</f>
        <v>0.01</v>
      </c>
      <c r="H51" s="9" t="s">
        <v>8219</v>
      </c>
      <c r="I51" t="s">
        <v>8222</v>
      </c>
      <c r="J51" t="s">
        <v>8244</v>
      </c>
      <c r="K51" s="20" t="e">
        <f>(((I51/60)/60)/24)+DATE(1970,1,1)</f>
        <v>#VALUE!</v>
      </c>
      <c r="L51" s="20" t="e">
        <f>(((J51/60)/60)/24)+DATE(1970,1,1)</f>
        <v>#VALUE!</v>
      </c>
      <c r="M51" s="22" t="e">
        <f>K51-L51</f>
        <v>#VALUE!</v>
      </c>
      <c r="N51" t="b">
        <v>0</v>
      </c>
      <c r="O51">
        <v>4</v>
      </c>
      <c r="P51" t="b">
        <v>0</v>
      </c>
      <c r="Q51" t="s">
        <v>8266</v>
      </c>
      <c r="R51" s="15" t="s">
        <v>8313</v>
      </c>
      <c r="S51" s="15" t="s">
        <v>8314</v>
      </c>
    </row>
    <row r="52" spans="1:19" ht="45" x14ac:dyDescent="0.25">
      <c r="A52">
        <v>2905</v>
      </c>
      <c r="B52" s="3" t="s">
        <v>2905</v>
      </c>
      <c r="C52" s="3" t="s">
        <v>7014</v>
      </c>
      <c r="D52" s="6">
        <v>3500</v>
      </c>
      <c r="E52" s="8">
        <v>622</v>
      </c>
      <c r="F52" s="13">
        <f>IFERROR(ROUND(E52/Q52,2),0)</f>
        <v>0</v>
      </c>
      <c r="G52" s="10">
        <f>ROUND(E52/D52,2)</f>
        <v>0.18</v>
      </c>
      <c r="H52" s="9" t="s">
        <v>8219</v>
      </c>
      <c r="I52" t="s">
        <v>8222</v>
      </c>
      <c r="J52" t="s">
        <v>8244</v>
      </c>
      <c r="K52" s="20" t="e">
        <f>(((I52/60)/60)/24)+DATE(1970,1,1)</f>
        <v>#VALUE!</v>
      </c>
      <c r="L52" s="20" t="e">
        <f>(((J52/60)/60)/24)+DATE(1970,1,1)</f>
        <v>#VALUE!</v>
      </c>
      <c r="M52" s="22" t="e">
        <f>K52-L52</f>
        <v>#VALUE!</v>
      </c>
      <c r="N52" t="b">
        <v>0</v>
      </c>
      <c r="O52">
        <v>17</v>
      </c>
      <c r="P52" t="b">
        <v>0</v>
      </c>
      <c r="Q52" t="s">
        <v>8266</v>
      </c>
      <c r="R52" s="15" t="s">
        <v>8313</v>
      </c>
      <c r="S52" s="15" t="s">
        <v>8314</v>
      </c>
    </row>
    <row r="53" spans="1:19" ht="60" x14ac:dyDescent="0.25">
      <c r="A53">
        <v>2906</v>
      </c>
      <c r="B53" s="3" t="s">
        <v>2906</v>
      </c>
      <c r="C53" s="3" t="s">
        <v>7015</v>
      </c>
      <c r="D53" s="6">
        <v>6000</v>
      </c>
      <c r="E53" s="8">
        <v>565</v>
      </c>
      <c r="F53" s="13">
        <f>IFERROR(ROUND(E53/Q53,2),0)</f>
        <v>0</v>
      </c>
      <c r="G53" s="10">
        <f>ROUND(E53/D53,2)</f>
        <v>0.09</v>
      </c>
      <c r="H53" s="9" t="s">
        <v>8219</v>
      </c>
      <c r="I53" t="s">
        <v>8222</v>
      </c>
      <c r="J53" t="s">
        <v>8244</v>
      </c>
      <c r="K53" s="20" t="e">
        <f>(((I53/60)/60)/24)+DATE(1970,1,1)</f>
        <v>#VALUE!</v>
      </c>
      <c r="L53" s="20" t="e">
        <f>(((J53/60)/60)/24)+DATE(1970,1,1)</f>
        <v>#VALUE!</v>
      </c>
      <c r="M53" s="22" t="e">
        <f>K53-L53</f>
        <v>#VALUE!</v>
      </c>
      <c r="N53" t="b">
        <v>0</v>
      </c>
      <c r="O53">
        <v>7</v>
      </c>
      <c r="P53" t="b">
        <v>0</v>
      </c>
      <c r="Q53" t="s">
        <v>8266</v>
      </c>
      <c r="R53" s="15" t="s">
        <v>8313</v>
      </c>
      <c r="S53" s="15" t="s">
        <v>8314</v>
      </c>
    </row>
    <row r="54" spans="1:19" ht="60" x14ac:dyDescent="0.25">
      <c r="A54">
        <v>2907</v>
      </c>
      <c r="B54" s="3" t="s">
        <v>2907</v>
      </c>
      <c r="C54" s="3" t="s">
        <v>7016</v>
      </c>
      <c r="D54" s="6">
        <v>2500</v>
      </c>
      <c r="E54" s="8">
        <v>2</v>
      </c>
      <c r="F54" s="13">
        <f>IFERROR(ROUND(E54/Q54,2),0)</f>
        <v>0</v>
      </c>
      <c r="G54" s="10">
        <f>ROUND(E54/D54,2)</f>
        <v>0</v>
      </c>
      <c r="H54" s="9" t="s">
        <v>8219</v>
      </c>
      <c r="I54" t="s">
        <v>8222</v>
      </c>
      <c r="J54" t="s">
        <v>8244</v>
      </c>
      <c r="K54" s="20" t="e">
        <f>(((I54/60)/60)/24)+DATE(1970,1,1)</f>
        <v>#VALUE!</v>
      </c>
      <c r="L54" s="20" t="e">
        <f>(((J54/60)/60)/24)+DATE(1970,1,1)</f>
        <v>#VALUE!</v>
      </c>
      <c r="M54" s="22" t="e">
        <f>K54-L54</f>
        <v>#VALUE!</v>
      </c>
      <c r="N54" t="b">
        <v>0</v>
      </c>
      <c r="O54">
        <v>2</v>
      </c>
      <c r="P54" t="b">
        <v>0</v>
      </c>
      <c r="Q54" t="s">
        <v>8266</v>
      </c>
      <c r="R54" s="15" t="s">
        <v>8313</v>
      </c>
      <c r="S54" s="15" t="s">
        <v>8314</v>
      </c>
    </row>
    <row r="55" spans="1:19" ht="60" x14ac:dyDescent="0.25">
      <c r="A55">
        <v>2908</v>
      </c>
      <c r="B55" s="3" t="s">
        <v>2908</v>
      </c>
      <c r="C55" s="3" t="s">
        <v>7017</v>
      </c>
      <c r="D55" s="6">
        <v>9600</v>
      </c>
      <c r="E55" s="8">
        <v>264</v>
      </c>
      <c r="F55" s="13">
        <f>IFERROR(ROUND(E55/Q55,2),0)</f>
        <v>0</v>
      </c>
      <c r="G55" s="10">
        <f>ROUND(E55/D55,2)</f>
        <v>0.03</v>
      </c>
      <c r="H55" s="9" t="s">
        <v>8219</v>
      </c>
      <c r="I55" t="s">
        <v>8222</v>
      </c>
      <c r="J55" t="s">
        <v>8244</v>
      </c>
      <c r="K55" s="20" t="e">
        <f>(((I55/60)/60)/24)+DATE(1970,1,1)</f>
        <v>#VALUE!</v>
      </c>
      <c r="L55" s="20" t="e">
        <f>(((J55/60)/60)/24)+DATE(1970,1,1)</f>
        <v>#VALUE!</v>
      </c>
      <c r="M55" s="22" t="e">
        <f>K55-L55</f>
        <v>#VALUE!</v>
      </c>
      <c r="N55" t="b">
        <v>0</v>
      </c>
      <c r="O55">
        <v>5</v>
      </c>
      <c r="P55" t="b">
        <v>0</v>
      </c>
      <c r="Q55" t="s">
        <v>8266</v>
      </c>
      <c r="R55" s="15" t="s">
        <v>8313</v>
      </c>
      <c r="S55" s="15" t="s">
        <v>8314</v>
      </c>
    </row>
    <row r="56" spans="1:19" ht="60" x14ac:dyDescent="0.25">
      <c r="A56">
        <v>2909</v>
      </c>
      <c r="B56" s="3" t="s">
        <v>2909</v>
      </c>
      <c r="C56" s="3" t="s">
        <v>7018</v>
      </c>
      <c r="D56" s="6">
        <v>180000</v>
      </c>
      <c r="E56" s="8">
        <v>20</v>
      </c>
      <c r="F56" s="13">
        <f>IFERROR(ROUND(E56/Q56,2),0)</f>
        <v>0</v>
      </c>
      <c r="G56" s="10">
        <f>ROUND(E56/D56,2)</f>
        <v>0</v>
      </c>
      <c r="H56" s="9" t="s">
        <v>8219</v>
      </c>
      <c r="I56" t="s">
        <v>8222</v>
      </c>
      <c r="J56" t="s">
        <v>8244</v>
      </c>
      <c r="K56" s="20" t="e">
        <f>(((I56/60)/60)/24)+DATE(1970,1,1)</f>
        <v>#VALUE!</v>
      </c>
      <c r="L56" s="20" t="e">
        <f>(((J56/60)/60)/24)+DATE(1970,1,1)</f>
        <v>#VALUE!</v>
      </c>
      <c r="M56" s="22" t="e">
        <f>K56-L56</f>
        <v>#VALUE!</v>
      </c>
      <c r="N56" t="b">
        <v>0</v>
      </c>
      <c r="O56">
        <v>1</v>
      </c>
      <c r="P56" t="b">
        <v>0</v>
      </c>
      <c r="Q56" t="s">
        <v>8266</v>
      </c>
      <c r="R56" s="15" t="s">
        <v>8313</v>
      </c>
      <c r="S56" s="15" t="s">
        <v>8314</v>
      </c>
    </row>
    <row r="57" spans="1:19" ht="60" x14ac:dyDescent="0.25">
      <c r="A57">
        <v>2911</v>
      </c>
      <c r="B57" s="3" t="s">
        <v>2911</v>
      </c>
      <c r="C57" s="3" t="s">
        <v>7020</v>
      </c>
      <c r="D57" s="6">
        <v>1800</v>
      </c>
      <c r="E57" s="8">
        <v>657</v>
      </c>
      <c r="F57" s="13">
        <f>IFERROR(ROUND(E57/Q57,2),0)</f>
        <v>0</v>
      </c>
      <c r="G57" s="10">
        <f>ROUND(E57/D57,2)</f>
        <v>0.37</v>
      </c>
      <c r="H57" s="9" t="s">
        <v>8219</v>
      </c>
      <c r="I57" t="s">
        <v>8222</v>
      </c>
      <c r="J57" t="s">
        <v>8244</v>
      </c>
      <c r="K57" s="20" t="e">
        <f>(((I57/60)/60)/24)+DATE(1970,1,1)</f>
        <v>#VALUE!</v>
      </c>
      <c r="L57" s="20" t="e">
        <f>(((J57/60)/60)/24)+DATE(1970,1,1)</f>
        <v>#VALUE!</v>
      </c>
      <c r="M57" s="22" t="e">
        <f>K57-L57</f>
        <v>#VALUE!</v>
      </c>
      <c r="N57" t="b">
        <v>0</v>
      </c>
      <c r="O57">
        <v>14</v>
      </c>
      <c r="P57" t="b">
        <v>0</v>
      </c>
      <c r="Q57" t="s">
        <v>8266</v>
      </c>
      <c r="R57" s="15" t="s">
        <v>8313</v>
      </c>
      <c r="S57" s="15" t="s">
        <v>8314</v>
      </c>
    </row>
    <row r="58" spans="1:19" ht="60" x14ac:dyDescent="0.25">
      <c r="A58">
        <v>2912</v>
      </c>
      <c r="B58" s="3" t="s">
        <v>2912</v>
      </c>
      <c r="C58" s="3" t="s">
        <v>7021</v>
      </c>
      <c r="D58" s="6">
        <v>14440</v>
      </c>
      <c r="E58" s="8">
        <v>2030</v>
      </c>
      <c r="F58" s="13">
        <f>IFERROR(ROUND(E58/Q58,2),0)</f>
        <v>0</v>
      </c>
      <c r="G58" s="10">
        <f>ROUND(E58/D58,2)</f>
        <v>0.14000000000000001</v>
      </c>
      <c r="H58" s="9" t="s">
        <v>8219</v>
      </c>
      <c r="I58" t="s">
        <v>8222</v>
      </c>
      <c r="J58" t="s">
        <v>8244</v>
      </c>
      <c r="K58" s="20" t="e">
        <f>(((I58/60)/60)/24)+DATE(1970,1,1)</f>
        <v>#VALUE!</v>
      </c>
      <c r="L58" s="20" t="e">
        <f>(((J58/60)/60)/24)+DATE(1970,1,1)</f>
        <v>#VALUE!</v>
      </c>
      <c r="M58" s="22" t="e">
        <f>K58-L58</f>
        <v>#VALUE!</v>
      </c>
      <c r="N58" t="b">
        <v>0</v>
      </c>
      <c r="O58">
        <v>26</v>
      </c>
      <c r="P58" t="b">
        <v>0</v>
      </c>
      <c r="Q58" t="s">
        <v>8266</v>
      </c>
      <c r="R58" s="15" t="s">
        <v>8313</v>
      </c>
      <c r="S58" s="15" t="s">
        <v>8314</v>
      </c>
    </row>
    <row r="59" spans="1:19" ht="60" x14ac:dyDescent="0.25">
      <c r="A59">
        <v>2913</v>
      </c>
      <c r="B59" s="3" t="s">
        <v>2913</v>
      </c>
      <c r="C59" s="3" t="s">
        <v>7022</v>
      </c>
      <c r="D59" s="6">
        <v>10000</v>
      </c>
      <c r="E59" s="8">
        <v>2</v>
      </c>
      <c r="F59" s="13">
        <f>IFERROR(ROUND(E59/Q59,2),0)</f>
        <v>0</v>
      </c>
      <c r="G59" s="10">
        <f>ROUND(E59/D59,2)</f>
        <v>0</v>
      </c>
      <c r="H59" s="9" t="s">
        <v>8219</v>
      </c>
      <c r="I59" t="s">
        <v>8222</v>
      </c>
      <c r="J59" t="s">
        <v>8244</v>
      </c>
      <c r="K59" s="20" t="e">
        <f>(((I59/60)/60)/24)+DATE(1970,1,1)</f>
        <v>#VALUE!</v>
      </c>
      <c r="L59" s="20" t="e">
        <f>(((J59/60)/60)/24)+DATE(1970,1,1)</f>
        <v>#VALUE!</v>
      </c>
      <c r="M59" s="22" t="e">
        <f>K59-L59</f>
        <v>#VALUE!</v>
      </c>
      <c r="N59" t="b">
        <v>0</v>
      </c>
      <c r="O59">
        <v>2</v>
      </c>
      <c r="P59" t="b">
        <v>0</v>
      </c>
      <c r="Q59" t="s">
        <v>8266</v>
      </c>
      <c r="R59" s="15" t="s">
        <v>8313</v>
      </c>
      <c r="S59" s="15" t="s">
        <v>8314</v>
      </c>
    </row>
    <row r="60" spans="1:19" ht="45" x14ac:dyDescent="0.25">
      <c r="A60">
        <v>2917</v>
      </c>
      <c r="B60" s="3" t="s">
        <v>2917</v>
      </c>
      <c r="C60" s="3" t="s">
        <v>7026</v>
      </c>
      <c r="D60" s="6">
        <v>2000</v>
      </c>
      <c r="E60" s="8">
        <v>437</v>
      </c>
      <c r="F60" s="13">
        <f>IFERROR(ROUND(E60/Q60,2),0)</f>
        <v>0</v>
      </c>
      <c r="G60" s="10">
        <f>ROUND(E60/D60,2)</f>
        <v>0.22</v>
      </c>
      <c r="H60" s="9" t="s">
        <v>8219</v>
      </c>
      <c r="I60" t="s">
        <v>8222</v>
      </c>
      <c r="J60" t="s">
        <v>8244</v>
      </c>
      <c r="K60" s="20" t="e">
        <f>(((I60/60)/60)/24)+DATE(1970,1,1)</f>
        <v>#VALUE!</v>
      </c>
      <c r="L60" s="20" t="e">
        <f>(((J60/60)/60)/24)+DATE(1970,1,1)</f>
        <v>#VALUE!</v>
      </c>
      <c r="M60" s="22" t="e">
        <f>K60-L60</f>
        <v>#VALUE!</v>
      </c>
      <c r="N60" t="b">
        <v>0</v>
      </c>
      <c r="O60">
        <v>9</v>
      </c>
      <c r="P60" t="b">
        <v>0</v>
      </c>
      <c r="Q60" t="s">
        <v>8266</v>
      </c>
      <c r="R60" s="15" t="s">
        <v>8313</v>
      </c>
      <c r="S60" s="15" t="s">
        <v>8314</v>
      </c>
    </row>
    <row r="61" spans="1:19" ht="45" x14ac:dyDescent="0.25">
      <c r="A61">
        <v>2918</v>
      </c>
      <c r="B61" s="3" t="s">
        <v>2918</v>
      </c>
      <c r="C61" s="3" t="s">
        <v>7027</v>
      </c>
      <c r="D61" s="6">
        <v>5000</v>
      </c>
      <c r="E61" s="8">
        <v>1362</v>
      </c>
      <c r="F61" s="13">
        <f>IFERROR(ROUND(E61/Q61,2),0)</f>
        <v>0</v>
      </c>
      <c r="G61" s="10">
        <f>ROUND(E61/D61,2)</f>
        <v>0.27</v>
      </c>
      <c r="H61" s="9" t="s">
        <v>8219</v>
      </c>
      <c r="I61" t="s">
        <v>8222</v>
      </c>
      <c r="J61" t="s">
        <v>8244</v>
      </c>
      <c r="K61" s="20" t="e">
        <f>(((I61/60)/60)/24)+DATE(1970,1,1)</f>
        <v>#VALUE!</v>
      </c>
      <c r="L61" s="20" t="e">
        <f>(((J61/60)/60)/24)+DATE(1970,1,1)</f>
        <v>#VALUE!</v>
      </c>
      <c r="M61" s="22" t="e">
        <f>K61-L61</f>
        <v>#VALUE!</v>
      </c>
      <c r="N61" t="b">
        <v>0</v>
      </c>
      <c r="O61">
        <v>20</v>
      </c>
      <c r="P61" t="b">
        <v>0</v>
      </c>
      <c r="Q61" t="s">
        <v>8266</v>
      </c>
      <c r="R61" s="15" t="s">
        <v>8313</v>
      </c>
      <c r="S61" s="15" t="s">
        <v>8314</v>
      </c>
    </row>
    <row r="62" spans="1:19" ht="45" x14ac:dyDescent="0.25">
      <c r="A62">
        <v>2919</v>
      </c>
      <c r="B62" s="3" t="s">
        <v>2919</v>
      </c>
      <c r="C62" s="3" t="s">
        <v>7028</v>
      </c>
      <c r="D62" s="6">
        <v>600</v>
      </c>
      <c r="E62" s="8">
        <v>51</v>
      </c>
      <c r="F62" s="13">
        <f>IFERROR(ROUND(E62/Q62,2),0)</f>
        <v>0</v>
      </c>
      <c r="G62" s="10">
        <f>ROUND(E62/D62,2)</f>
        <v>0.09</v>
      </c>
      <c r="H62" s="9" t="s">
        <v>8219</v>
      </c>
      <c r="I62" t="s">
        <v>8222</v>
      </c>
      <c r="J62" t="s">
        <v>8244</v>
      </c>
      <c r="K62" s="20" t="e">
        <f>(((I62/60)/60)/24)+DATE(1970,1,1)</f>
        <v>#VALUE!</v>
      </c>
      <c r="L62" s="20" t="e">
        <f>(((J62/60)/60)/24)+DATE(1970,1,1)</f>
        <v>#VALUE!</v>
      </c>
      <c r="M62" s="22" t="e">
        <f>K62-L62</f>
        <v>#VALUE!</v>
      </c>
      <c r="N62" t="b">
        <v>0</v>
      </c>
      <c r="O62">
        <v>6</v>
      </c>
      <c r="P62" t="b">
        <v>0</v>
      </c>
      <c r="Q62" t="s">
        <v>8266</v>
      </c>
      <c r="R62" s="15" t="s">
        <v>8313</v>
      </c>
      <c r="S62" s="15" t="s">
        <v>8314</v>
      </c>
    </row>
    <row r="63" spans="1:19" ht="45" x14ac:dyDescent="0.25">
      <c r="A63">
        <v>3728</v>
      </c>
      <c r="B63" s="3" t="s">
        <v>3725</v>
      </c>
      <c r="C63" s="3" t="s">
        <v>7837</v>
      </c>
      <c r="D63" s="6">
        <v>20000</v>
      </c>
      <c r="E63" s="8">
        <v>1862</v>
      </c>
      <c r="F63" s="13">
        <f>IFERROR(ROUND(E63/Q63,2),0)</f>
        <v>0</v>
      </c>
      <c r="G63" s="10">
        <f>ROUND(E63/D63,2)</f>
        <v>0.09</v>
      </c>
      <c r="H63" s="9" t="s">
        <v>8219</v>
      </c>
      <c r="I63" t="s">
        <v>8222</v>
      </c>
      <c r="J63" t="s">
        <v>8244</v>
      </c>
      <c r="K63" s="20" t="e">
        <f>(((I63/60)/60)/24)+DATE(1970,1,1)</f>
        <v>#VALUE!</v>
      </c>
      <c r="L63" s="20" t="e">
        <f>(((J63/60)/60)/24)+DATE(1970,1,1)</f>
        <v>#VALUE!</v>
      </c>
      <c r="M63" s="22" t="e">
        <f>K63-L63</f>
        <v>#VALUE!</v>
      </c>
      <c r="N63" t="b">
        <v>0</v>
      </c>
      <c r="O63">
        <v>31</v>
      </c>
      <c r="P63" t="b">
        <v>0</v>
      </c>
      <c r="Q63" t="s">
        <v>8266</v>
      </c>
      <c r="R63" s="15" t="s">
        <v>8313</v>
      </c>
      <c r="S63" s="15" t="s">
        <v>8314</v>
      </c>
    </row>
    <row r="64" spans="1:19" ht="60" x14ac:dyDescent="0.25">
      <c r="A64">
        <v>3729</v>
      </c>
      <c r="B64" s="3" t="s">
        <v>3726</v>
      </c>
      <c r="C64" s="3" t="s">
        <v>7838</v>
      </c>
      <c r="D64" s="6">
        <v>5000</v>
      </c>
      <c r="E64" s="8">
        <v>362</v>
      </c>
      <c r="F64" s="13">
        <f>IFERROR(ROUND(E64/Q64,2),0)</f>
        <v>0</v>
      </c>
      <c r="G64" s="10">
        <f>ROUND(E64/D64,2)</f>
        <v>7.0000000000000007E-2</v>
      </c>
      <c r="H64" s="9" t="s">
        <v>8219</v>
      </c>
      <c r="I64" t="s">
        <v>8222</v>
      </c>
      <c r="J64" t="s">
        <v>8244</v>
      </c>
      <c r="K64" s="20" t="e">
        <f>(((I64/60)/60)/24)+DATE(1970,1,1)</f>
        <v>#VALUE!</v>
      </c>
      <c r="L64" s="20" t="e">
        <f>(((J64/60)/60)/24)+DATE(1970,1,1)</f>
        <v>#VALUE!</v>
      </c>
      <c r="M64" s="22" t="e">
        <f>K64-L64</f>
        <v>#VALUE!</v>
      </c>
      <c r="N64" t="b">
        <v>0</v>
      </c>
      <c r="O64">
        <v>5</v>
      </c>
      <c r="P64" t="b">
        <v>0</v>
      </c>
      <c r="Q64" t="s">
        <v>8266</v>
      </c>
      <c r="R64" s="15" t="s">
        <v>8313</v>
      </c>
      <c r="S64" s="15" t="s">
        <v>8314</v>
      </c>
    </row>
    <row r="65" spans="1:19" ht="45" x14ac:dyDescent="0.25">
      <c r="A65">
        <v>3730</v>
      </c>
      <c r="B65" s="3" t="s">
        <v>3727</v>
      </c>
      <c r="C65" s="3" t="s">
        <v>7839</v>
      </c>
      <c r="D65" s="6">
        <v>1000</v>
      </c>
      <c r="E65" s="8">
        <v>100</v>
      </c>
      <c r="F65" s="13">
        <f>IFERROR(ROUND(E65/Q65,2),0)</f>
        <v>0</v>
      </c>
      <c r="G65" s="10">
        <f>ROUND(E65/D65,2)</f>
        <v>0.1</v>
      </c>
      <c r="H65" s="9" t="s">
        <v>8219</v>
      </c>
      <c r="I65" t="s">
        <v>8222</v>
      </c>
      <c r="J65" t="s">
        <v>8244</v>
      </c>
      <c r="K65" s="20" t="e">
        <f>(((I65/60)/60)/24)+DATE(1970,1,1)</f>
        <v>#VALUE!</v>
      </c>
      <c r="L65" s="20" t="e">
        <f>(((J65/60)/60)/24)+DATE(1970,1,1)</f>
        <v>#VALUE!</v>
      </c>
      <c r="M65" s="22" t="e">
        <f>K65-L65</f>
        <v>#VALUE!</v>
      </c>
      <c r="N65" t="b">
        <v>0</v>
      </c>
      <c r="O65">
        <v>1</v>
      </c>
      <c r="P65" t="b">
        <v>0</v>
      </c>
      <c r="Q65" t="s">
        <v>8266</v>
      </c>
      <c r="R65" s="15" t="s">
        <v>8313</v>
      </c>
      <c r="S65" s="15" t="s">
        <v>8314</v>
      </c>
    </row>
    <row r="66" spans="1:19" ht="60" x14ac:dyDescent="0.25">
      <c r="A66">
        <v>3731</v>
      </c>
      <c r="B66" s="3" t="s">
        <v>3728</v>
      </c>
      <c r="C66" s="3" t="s">
        <v>7840</v>
      </c>
      <c r="D66" s="6">
        <v>5500</v>
      </c>
      <c r="E66" s="8">
        <v>620</v>
      </c>
      <c r="F66" s="13">
        <f>IFERROR(ROUND(E66/Q66,2),0)</f>
        <v>0</v>
      </c>
      <c r="G66" s="10">
        <f>ROUND(E66/D66,2)</f>
        <v>0.11</v>
      </c>
      <c r="H66" s="9" t="s">
        <v>8219</v>
      </c>
      <c r="I66" t="s">
        <v>8222</v>
      </c>
      <c r="J66" t="s">
        <v>8244</v>
      </c>
      <c r="K66" s="20" t="e">
        <f>(((I66/60)/60)/24)+DATE(1970,1,1)</f>
        <v>#VALUE!</v>
      </c>
      <c r="L66" s="20" t="e">
        <f>(((J66/60)/60)/24)+DATE(1970,1,1)</f>
        <v>#VALUE!</v>
      </c>
      <c r="M66" s="22" t="e">
        <f>K66-L66</f>
        <v>#VALUE!</v>
      </c>
      <c r="N66" t="b">
        <v>0</v>
      </c>
      <c r="O66">
        <v>12</v>
      </c>
      <c r="P66" t="b">
        <v>0</v>
      </c>
      <c r="Q66" t="s">
        <v>8266</v>
      </c>
      <c r="R66" s="15" t="s">
        <v>8313</v>
      </c>
      <c r="S66" s="15" t="s">
        <v>8314</v>
      </c>
    </row>
    <row r="67" spans="1:19" ht="45" x14ac:dyDescent="0.25">
      <c r="A67">
        <v>3733</v>
      </c>
      <c r="B67" s="3" t="s">
        <v>3730</v>
      </c>
      <c r="C67" s="3" t="s">
        <v>7842</v>
      </c>
      <c r="D67" s="6">
        <v>1500</v>
      </c>
      <c r="E67" s="8">
        <v>0</v>
      </c>
      <c r="F67" s="13" t="s">
        <v>7234</v>
      </c>
      <c r="G67" s="10">
        <f>ROUND(E67/D67,2)</f>
        <v>0</v>
      </c>
      <c r="H67" s="9" t="s">
        <v>8219</v>
      </c>
      <c r="I67" t="s">
        <v>8222</v>
      </c>
      <c r="J67" t="s">
        <v>8244</v>
      </c>
      <c r="K67" s="20" t="e">
        <f>(((I67/60)/60)/24)+DATE(1970,1,1)</f>
        <v>#VALUE!</v>
      </c>
      <c r="L67" s="20" t="e">
        <f>(((J67/60)/60)/24)+DATE(1970,1,1)</f>
        <v>#VALUE!</v>
      </c>
      <c r="M67" s="22" t="e">
        <f>K67-L67</f>
        <v>#VALUE!</v>
      </c>
      <c r="N67" t="b">
        <v>0</v>
      </c>
      <c r="O67" t="s">
        <v>8305</v>
      </c>
      <c r="P67" t="b">
        <v>0</v>
      </c>
      <c r="Q67" t="s">
        <v>8266</v>
      </c>
      <c r="R67" s="15" t="s">
        <v>8313</v>
      </c>
      <c r="S67" s="15" t="s">
        <v>8314</v>
      </c>
    </row>
    <row r="68" spans="1:19" ht="60" x14ac:dyDescent="0.25">
      <c r="A68">
        <v>3734</v>
      </c>
      <c r="B68" s="3" t="s">
        <v>3731</v>
      </c>
      <c r="C68" s="3" t="s">
        <v>7843</v>
      </c>
      <c r="D68" s="6">
        <v>1500</v>
      </c>
      <c r="E68" s="8">
        <v>427</v>
      </c>
      <c r="F68" s="13">
        <f>IFERROR(ROUND(E68/Q68,2),0)</f>
        <v>0</v>
      </c>
      <c r="G68" s="10">
        <f>ROUND(E68/D68,2)</f>
        <v>0.28000000000000003</v>
      </c>
      <c r="H68" s="9" t="s">
        <v>8219</v>
      </c>
      <c r="I68" t="s">
        <v>8222</v>
      </c>
      <c r="J68" t="s">
        <v>8244</v>
      </c>
      <c r="K68" s="20" t="e">
        <f>(((I68/60)/60)/24)+DATE(1970,1,1)</f>
        <v>#VALUE!</v>
      </c>
      <c r="L68" s="20" t="e">
        <f>(((J68/60)/60)/24)+DATE(1970,1,1)</f>
        <v>#VALUE!</v>
      </c>
      <c r="M68" s="22" t="e">
        <f>K68-L68</f>
        <v>#VALUE!</v>
      </c>
      <c r="N68" t="b">
        <v>0</v>
      </c>
      <c r="O68">
        <v>7</v>
      </c>
      <c r="P68" t="b">
        <v>0</v>
      </c>
      <c r="Q68" t="s">
        <v>8266</v>
      </c>
      <c r="R68" s="15" t="s">
        <v>8313</v>
      </c>
      <c r="S68" s="15" t="s">
        <v>8314</v>
      </c>
    </row>
    <row r="69" spans="1:19" ht="45" x14ac:dyDescent="0.25">
      <c r="A69">
        <v>3737</v>
      </c>
      <c r="B69" s="3" t="s">
        <v>3734</v>
      </c>
      <c r="C69" s="3" t="s">
        <v>7846</v>
      </c>
      <c r="D69" s="6">
        <v>700</v>
      </c>
      <c r="E69" s="8">
        <v>150</v>
      </c>
      <c r="F69" s="13">
        <f>IFERROR(ROUND(E69/Q69,2),0)</f>
        <v>0</v>
      </c>
      <c r="G69" s="10">
        <f>ROUND(E69/D69,2)</f>
        <v>0.21</v>
      </c>
      <c r="H69" s="9" t="s">
        <v>8219</v>
      </c>
      <c r="I69" t="s">
        <v>8222</v>
      </c>
      <c r="J69" t="s">
        <v>8244</v>
      </c>
      <c r="K69" s="20" t="e">
        <f>(((I69/60)/60)/24)+DATE(1970,1,1)</f>
        <v>#VALUE!</v>
      </c>
      <c r="L69" s="20" t="e">
        <f>(((J69/60)/60)/24)+DATE(1970,1,1)</f>
        <v>#VALUE!</v>
      </c>
      <c r="M69" s="22" t="e">
        <f>K69-L69</f>
        <v>#VALUE!</v>
      </c>
      <c r="N69" t="b">
        <v>0</v>
      </c>
      <c r="O69">
        <v>4</v>
      </c>
      <c r="P69" t="b">
        <v>0</v>
      </c>
      <c r="Q69" t="s">
        <v>8266</v>
      </c>
      <c r="R69" s="15" t="s">
        <v>8313</v>
      </c>
      <c r="S69" s="15" t="s">
        <v>8314</v>
      </c>
    </row>
    <row r="70" spans="1:19" ht="60" x14ac:dyDescent="0.25">
      <c r="A70">
        <v>3740</v>
      </c>
      <c r="B70" s="3" t="s">
        <v>3737</v>
      </c>
      <c r="C70" s="3" t="s">
        <v>7849</v>
      </c>
      <c r="D70" s="6">
        <v>2000</v>
      </c>
      <c r="E70" s="8">
        <v>358</v>
      </c>
      <c r="F70" s="13">
        <f>IFERROR(ROUND(E70/Q70,2),0)</f>
        <v>0</v>
      </c>
      <c r="G70" s="10">
        <f>ROUND(E70/D70,2)</f>
        <v>0.18</v>
      </c>
      <c r="H70" s="9" t="s">
        <v>8219</v>
      </c>
      <c r="I70" t="s">
        <v>8222</v>
      </c>
      <c r="J70" t="s">
        <v>8244</v>
      </c>
      <c r="K70" s="20" t="e">
        <f>(((I70/60)/60)/24)+DATE(1970,1,1)</f>
        <v>#VALUE!</v>
      </c>
      <c r="L70" s="20" t="e">
        <f>(((J70/60)/60)/24)+DATE(1970,1,1)</f>
        <v>#VALUE!</v>
      </c>
      <c r="M70" s="22" t="e">
        <f>K70-L70</f>
        <v>#VALUE!</v>
      </c>
      <c r="N70" t="b">
        <v>0</v>
      </c>
      <c r="O70">
        <v>14</v>
      </c>
      <c r="P70" t="b">
        <v>0</v>
      </c>
      <c r="Q70" t="s">
        <v>8266</v>
      </c>
      <c r="R70" s="15" t="s">
        <v>8313</v>
      </c>
      <c r="S70" s="15" t="s">
        <v>8314</v>
      </c>
    </row>
    <row r="71" spans="1:19" ht="45" x14ac:dyDescent="0.25">
      <c r="A71">
        <v>3741</v>
      </c>
      <c r="B71" s="3" t="s">
        <v>3738</v>
      </c>
      <c r="C71" s="3" t="s">
        <v>7850</v>
      </c>
      <c r="D71" s="6">
        <v>20000</v>
      </c>
      <c r="E71" s="8">
        <v>0</v>
      </c>
      <c r="F71" s="13" t="s">
        <v>7234</v>
      </c>
      <c r="G71" s="10">
        <f>ROUND(E71/D71,2)</f>
        <v>0</v>
      </c>
      <c r="H71" s="9" t="s">
        <v>8219</v>
      </c>
      <c r="I71" t="s">
        <v>8222</v>
      </c>
      <c r="J71" t="s">
        <v>8244</v>
      </c>
      <c r="K71" s="20" t="e">
        <f>(((I71/60)/60)/24)+DATE(1970,1,1)</f>
        <v>#VALUE!</v>
      </c>
      <c r="L71" s="20" t="e">
        <f>(((J71/60)/60)/24)+DATE(1970,1,1)</f>
        <v>#VALUE!</v>
      </c>
      <c r="M71" s="22" t="e">
        <f>K71-L71</f>
        <v>#VALUE!</v>
      </c>
      <c r="N71" t="b">
        <v>0</v>
      </c>
      <c r="O71" t="s">
        <v>8305</v>
      </c>
      <c r="P71" t="b">
        <v>0</v>
      </c>
      <c r="Q71" t="s">
        <v>8266</v>
      </c>
      <c r="R71" s="15" t="s">
        <v>8313</v>
      </c>
      <c r="S71" s="15" t="s">
        <v>8314</v>
      </c>
    </row>
    <row r="72" spans="1:19" ht="60" x14ac:dyDescent="0.25">
      <c r="A72">
        <v>3742</v>
      </c>
      <c r="B72" s="3" t="s">
        <v>3739</v>
      </c>
      <c r="C72" s="3" t="s">
        <v>7851</v>
      </c>
      <c r="D72" s="6">
        <v>5000</v>
      </c>
      <c r="E72" s="8">
        <v>100</v>
      </c>
      <c r="F72" s="13">
        <f>IFERROR(ROUND(E72/Q72,2),0)</f>
        <v>0</v>
      </c>
      <c r="G72" s="10">
        <f>ROUND(E72/D72,2)</f>
        <v>0.02</v>
      </c>
      <c r="H72" s="9" t="s">
        <v>8219</v>
      </c>
      <c r="I72" t="s">
        <v>8222</v>
      </c>
      <c r="J72" t="s">
        <v>8244</v>
      </c>
      <c r="K72" s="20" t="e">
        <f>(((I72/60)/60)/24)+DATE(1970,1,1)</f>
        <v>#VALUE!</v>
      </c>
      <c r="L72" s="20" t="e">
        <f>(((J72/60)/60)/24)+DATE(1970,1,1)</f>
        <v>#VALUE!</v>
      </c>
      <c r="M72" s="22" t="e">
        <f>K72-L72</f>
        <v>#VALUE!</v>
      </c>
      <c r="N72" t="b">
        <v>0</v>
      </c>
      <c r="O72">
        <v>4</v>
      </c>
      <c r="P72" t="b">
        <v>0</v>
      </c>
      <c r="Q72" t="s">
        <v>8266</v>
      </c>
      <c r="R72" s="15" t="s">
        <v>8313</v>
      </c>
      <c r="S72" s="15" t="s">
        <v>8314</v>
      </c>
    </row>
    <row r="73" spans="1:19" ht="45" x14ac:dyDescent="0.25">
      <c r="A73">
        <v>3743</v>
      </c>
      <c r="B73" s="3" t="s">
        <v>3740</v>
      </c>
      <c r="C73" s="3" t="s">
        <v>7852</v>
      </c>
      <c r="D73" s="6">
        <v>2200</v>
      </c>
      <c r="E73" s="8">
        <v>0</v>
      </c>
      <c r="F73" s="13" t="s">
        <v>7234</v>
      </c>
      <c r="G73" s="10">
        <f>ROUND(E73/D73,2)</f>
        <v>0</v>
      </c>
      <c r="H73" s="9" t="s">
        <v>8219</v>
      </c>
      <c r="I73" t="s">
        <v>8222</v>
      </c>
      <c r="J73" t="s">
        <v>8244</v>
      </c>
      <c r="K73" s="20" t="e">
        <f>(((I73/60)/60)/24)+DATE(1970,1,1)</f>
        <v>#VALUE!</v>
      </c>
      <c r="L73" s="20" t="e">
        <f>(((J73/60)/60)/24)+DATE(1970,1,1)</f>
        <v>#VALUE!</v>
      </c>
      <c r="M73" s="22" t="e">
        <f>K73-L73</f>
        <v>#VALUE!</v>
      </c>
      <c r="N73" t="b">
        <v>0</v>
      </c>
      <c r="O73" t="s">
        <v>8305</v>
      </c>
      <c r="P73" t="b">
        <v>0</v>
      </c>
      <c r="Q73" t="s">
        <v>8266</v>
      </c>
      <c r="R73" s="15" t="s">
        <v>8313</v>
      </c>
      <c r="S73" s="15" t="s">
        <v>8314</v>
      </c>
    </row>
    <row r="74" spans="1:19" ht="60" x14ac:dyDescent="0.25">
      <c r="A74">
        <v>3744</v>
      </c>
      <c r="B74" s="3" t="s">
        <v>3741</v>
      </c>
      <c r="C74" s="3" t="s">
        <v>7853</v>
      </c>
      <c r="D74" s="6">
        <v>1200</v>
      </c>
      <c r="E74" s="8">
        <v>0</v>
      </c>
      <c r="F74" s="13" t="s">
        <v>7234</v>
      </c>
      <c r="G74" s="10">
        <f>ROUND(E74/D74,2)</f>
        <v>0</v>
      </c>
      <c r="H74" s="9" t="s">
        <v>8219</v>
      </c>
      <c r="I74" t="s">
        <v>8222</v>
      </c>
      <c r="J74" t="s">
        <v>8244</v>
      </c>
      <c r="K74" s="20" t="e">
        <f>(((I74/60)/60)/24)+DATE(1970,1,1)</f>
        <v>#VALUE!</v>
      </c>
      <c r="L74" s="20" t="e">
        <f>(((J74/60)/60)/24)+DATE(1970,1,1)</f>
        <v>#VALUE!</v>
      </c>
      <c r="M74" s="22" t="e">
        <f>K74-L74</f>
        <v>#VALUE!</v>
      </c>
      <c r="N74" t="b">
        <v>0</v>
      </c>
      <c r="O74" t="s">
        <v>8305</v>
      </c>
      <c r="P74" t="b">
        <v>0</v>
      </c>
      <c r="Q74" t="s">
        <v>8266</v>
      </c>
      <c r="R74" s="15" t="s">
        <v>8313</v>
      </c>
      <c r="S74" s="15" t="s">
        <v>8314</v>
      </c>
    </row>
    <row r="75" spans="1:19" ht="45" x14ac:dyDescent="0.25">
      <c r="A75">
        <v>3745</v>
      </c>
      <c r="B75" s="3" t="s">
        <v>3742</v>
      </c>
      <c r="C75" s="3" t="s">
        <v>7854</v>
      </c>
      <c r="D75" s="6">
        <v>100</v>
      </c>
      <c r="E75" s="8">
        <v>10</v>
      </c>
      <c r="F75" s="13">
        <f>IFERROR(ROUND(E75/Q75,2),0)</f>
        <v>0</v>
      </c>
      <c r="G75" s="10">
        <f>ROUND(E75/D75,2)</f>
        <v>0.1</v>
      </c>
      <c r="H75" s="9" t="s">
        <v>8219</v>
      </c>
      <c r="I75" t="s">
        <v>8222</v>
      </c>
      <c r="J75" t="s">
        <v>8244</v>
      </c>
      <c r="K75" s="20" t="e">
        <f>(((I75/60)/60)/24)+DATE(1970,1,1)</f>
        <v>#VALUE!</v>
      </c>
      <c r="L75" s="20" t="e">
        <f>(((J75/60)/60)/24)+DATE(1970,1,1)</f>
        <v>#VALUE!</v>
      </c>
      <c r="M75" s="22" t="e">
        <f>K75-L75</f>
        <v>#VALUE!</v>
      </c>
      <c r="N75" t="b">
        <v>0</v>
      </c>
      <c r="O75">
        <v>1</v>
      </c>
      <c r="P75" t="b">
        <v>0</v>
      </c>
      <c r="Q75" t="s">
        <v>8266</v>
      </c>
      <c r="R75" s="15" t="s">
        <v>8313</v>
      </c>
      <c r="S75" s="15" t="s">
        <v>8314</v>
      </c>
    </row>
    <row r="76" spans="1:19" ht="30" x14ac:dyDescent="0.25">
      <c r="A76">
        <v>3746</v>
      </c>
      <c r="B76" s="3" t="s">
        <v>3743</v>
      </c>
      <c r="C76" s="3" t="s">
        <v>7855</v>
      </c>
      <c r="D76" s="6">
        <v>8500</v>
      </c>
      <c r="E76" s="8">
        <v>202</v>
      </c>
      <c r="F76" s="13">
        <f>IFERROR(ROUND(E76/Q76,2),0)</f>
        <v>0</v>
      </c>
      <c r="G76" s="10">
        <f>ROUND(E76/D76,2)</f>
        <v>0.02</v>
      </c>
      <c r="H76" s="9" t="s">
        <v>8219</v>
      </c>
      <c r="I76" t="s">
        <v>8222</v>
      </c>
      <c r="J76" t="s">
        <v>8244</v>
      </c>
      <c r="K76" s="20" t="e">
        <f>(((I76/60)/60)/24)+DATE(1970,1,1)</f>
        <v>#VALUE!</v>
      </c>
      <c r="L76" s="20" t="e">
        <f>(((J76/60)/60)/24)+DATE(1970,1,1)</f>
        <v>#VALUE!</v>
      </c>
      <c r="M76" s="22" t="e">
        <f>K76-L76</f>
        <v>#VALUE!</v>
      </c>
      <c r="N76" t="b">
        <v>0</v>
      </c>
      <c r="O76">
        <v>1</v>
      </c>
      <c r="P76" t="b">
        <v>0</v>
      </c>
      <c r="Q76" t="s">
        <v>8266</v>
      </c>
      <c r="R76" s="15" t="s">
        <v>8313</v>
      </c>
      <c r="S76" s="15" t="s">
        <v>8314</v>
      </c>
    </row>
    <row r="77" spans="1:19" ht="60" x14ac:dyDescent="0.25">
      <c r="A77">
        <v>3841</v>
      </c>
      <c r="B77" s="3" t="s">
        <v>3838</v>
      </c>
      <c r="C77" s="3" t="s">
        <v>7949</v>
      </c>
      <c r="D77" s="6">
        <v>10000</v>
      </c>
      <c r="E77" s="8">
        <v>872</v>
      </c>
      <c r="F77" s="13">
        <f>IFERROR(ROUND(E77/Q77,2),0)</f>
        <v>0</v>
      </c>
      <c r="G77" s="10">
        <f>ROUND(E77/D77,2)</f>
        <v>0.09</v>
      </c>
      <c r="H77" s="9" t="s">
        <v>8219</v>
      </c>
      <c r="I77" t="s">
        <v>8222</v>
      </c>
      <c r="J77" t="s">
        <v>8244</v>
      </c>
      <c r="K77" s="20" t="e">
        <f>(((I77/60)/60)/24)+DATE(1970,1,1)</f>
        <v>#VALUE!</v>
      </c>
      <c r="L77" s="20" t="e">
        <f>(((J77/60)/60)/24)+DATE(1970,1,1)</f>
        <v>#VALUE!</v>
      </c>
      <c r="M77" s="22" t="e">
        <f>K77-L77</f>
        <v>#VALUE!</v>
      </c>
      <c r="N77" t="b">
        <v>1</v>
      </c>
      <c r="O77">
        <v>34</v>
      </c>
      <c r="P77" t="b">
        <v>0</v>
      </c>
      <c r="Q77" t="s">
        <v>8266</v>
      </c>
      <c r="R77" s="15" t="s">
        <v>8313</v>
      </c>
      <c r="S77" s="15" t="s">
        <v>8314</v>
      </c>
    </row>
    <row r="78" spans="1:19" ht="60" x14ac:dyDescent="0.25">
      <c r="A78">
        <v>3843</v>
      </c>
      <c r="B78" s="3" t="s">
        <v>3840</v>
      </c>
      <c r="C78" s="3" t="s">
        <v>7951</v>
      </c>
      <c r="D78" s="6">
        <v>5000</v>
      </c>
      <c r="E78" s="8">
        <v>1065</v>
      </c>
      <c r="F78" s="13">
        <f>IFERROR(ROUND(E78/Q78,2),0)</f>
        <v>0</v>
      </c>
      <c r="G78" s="10">
        <f>ROUND(E78/D78,2)</f>
        <v>0.21</v>
      </c>
      <c r="H78" s="9" t="s">
        <v>8219</v>
      </c>
      <c r="I78" t="s">
        <v>8222</v>
      </c>
      <c r="J78" t="s">
        <v>8244</v>
      </c>
      <c r="K78" s="20" t="e">
        <f>(((I78/60)/60)/24)+DATE(1970,1,1)</f>
        <v>#VALUE!</v>
      </c>
      <c r="L78" s="20" t="e">
        <f>(((J78/60)/60)/24)+DATE(1970,1,1)</f>
        <v>#VALUE!</v>
      </c>
      <c r="M78" s="22" t="e">
        <f>K78-L78</f>
        <v>#VALUE!</v>
      </c>
      <c r="N78" t="b">
        <v>1</v>
      </c>
      <c r="O78">
        <v>19</v>
      </c>
      <c r="P78" t="b">
        <v>0</v>
      </c>
      <c r="Q78" t="s">
        <v>8266</v>
      </c>
      <c r="R78" s="15" t="s">
        <v>8313</v>
      </c>
      <c r="S78" s="15" t="s">
        <v>8314</v>
      </c>
    </row>
    <row r="79" spans="1:19" ht="60" x14ac:dyDescent="0.25">
      <c r="A79">
        <v>3844</v>
      </c>
      <c r="B79" s="3" t="s">
        <v>3841</v>
      </c>
      <c r="C79" s="3" t="s">
        <v>7952</v>
      </c>
      <c r="D79" s="6">
        <v>9800</v>
      </c>
      <c r="E79" s="8">
        <v>4066</v>
      </c>
      <c r="F79" s="13">
        <f>IFERROR(ROUND(E79/Q79,2),0)</f>
        <v>0</v>
      </c>
      <c r="G79" s="10">
        <f>ROUND(E79/D79,2)</f>
        <v>0.41</v>
      </c>
      <c r="H79" s="9" t="s">
        <v>8219</v>
      </c>
      <c r="I79" t="s">
        <v>8222</v>
      </c>
      <c r="J79" t="s">
        <v>8244</v>
      </c>
      <c r="K79" s="20" t="e">
        <f>(((I79/60)/60)/24)+DATE(1970,1,1)</f>
        <v>#VALUE!</v>
      </c>
      <c r="L79" s="20" t="e">
        <f>(((J79/60)/60)/24)+DATE(1970,1,1)</f>
        <v>#VALUE!</v>
      </c>
      <c r="M79" s="22" t="e">
        <f>K79-L79</f>
        <v>#VALUE!</v>
      </c>
      <c r="N79" t="b">
        <v>1</v>
      </c>
      <c r="O79">
        <v>50</v>
      </c>
      <c r="P79" t="b">
        <v>0</v>
      </c>
      <c r="Q79" t="s">
        <v>8266</v>
      </c>
      <c r="R79" s="15" t="s">
        <v>8313</v>
      </c>
      <c r="S79" s="15" t="s">
        <v>8314</v>
      </c>
    </row>
    <row r="80" spans="1:19" ht="60" x14ac:dyDescent="0.25">
      <c r="A80">
        <v>3845</v>
      </c>
      <c r="B80" s="3" t="s">
        <v>3842</v>
      </c>
      <c r="C80" s="3" t="s">
        <v>7953</v>
      </c>
      <c r="D80" s="6">
        <v>40000</v>
      </c>
      <c r="E80" s="8">
        <v>842</v>
      </c>
      <c r="F80" s="13">
        <f>IFERROR(ROUND(E80/Q80,2),0)</f>
        <v>0</v>
      </c>
      <c r="G80" s="10">
        <f>ROUND(E80/D80,2)</f>
        <v>0.02</v>
      </c>
      <c r="H80" s="9" t="s">
        <v>8219</v>
      </c>
      <c r="I80" t="s">
        <v>8222</v>
      </c>
      <c r="J80" t="s">
        <v>8244</v>
      </c>
      <c r="K80" s="20" t="e">
        <f>(((I80/60)/60)/24)+DATE(1970,1,1)</f>
        <v>#VALUE!</v>
      </c>
      <c r="L80" s="20" t="e">
        <f>(((J80/60)/60)/24)+DATE(1970,1,1)</f>
        <v>#VALUE!</v>
      </c>
      <c r="M80" s="22" t="e">
        <f>K80-L80</f>
        <v>#VALUE!</v>
      </c>
      <c r="N80" t="b">
        <v>1</v>
      </c>
      <c r="O80">
        <v>12</v>
      </c>
      <c r="P80" t="b">
        <v>0</v>
      </c>
      <c r="Q80" t="s">
        <v>8266</v>
      </c>
      <c r="R80" s="15" t="s">
        <v>8313</v>
      </c>
      <c r="S80" s="15" t="s">
        <v>8314</v>
      </c>
    </row>
    <row r="81" spans="1:19" ht="45" x14ac:dyDescent="0.25">
      <c r="A81">
        <v>3846</v>
      </c>
      <c r="B81" s="3" t="s">
        <v>3843</v>
      </c>
      <c r="C81" s="3" t="s">
        <v>7954</v>
      </c>
      <c r="D81" s="6">
        <v>7000</v>
      </c>
      <c r="E81" s="8">
        <v>189</v>
      </c>
      <c r="F81" s="13">
        <f>IFERROR(ROUND(E81/Q81,2),0)</f>
        <v>0</v>
      </c>
      <c r="G81" s="10">
        <f>ROUND(E81/D81,2)</f>
        <v>0.03</v>
      </c>
      <c r="H81" s="9" t="s">
        <v>8219</v>
      </c>
      <c r="I81" t="s">
        <v>8222</v>
      </c>
      <c r="J81" t="s">
        <v>8244</v>
      </c>
      <c r="K81" s="20" t="e">
        <f>(((I81/60)/60)/24)+DATE(1970,1,1)</f>
        <v>#VALUE!</v>
      </c>
      <c r="L81" s="20" t="e">
        <f>(((J81/60)/60)/24)+DATE(1970,1,1)</f>
        <v>#VALUE!</v>
      </c>
      <c r="M81" s="22" t="e">
        <f>K81-L81</f>
        <v>#VALUE!</v>
      </c>
      <c r="N81" t="b">
        <v>1</v>
      </c>
      <c r="O81">
        <v>8</v>
      </c>
      <c r="P81" t="b">
        <v>0</v>
      </c>
      <c r="Q81" t="s">
        <v>8266</v>
      </c>
      <c r="R81" s="15" t="s">
        <v>8313</v>
      </c>
      <c r="S81" s="15" t="s">
        <v>8314</v>
      </c>
    </row>
    <row r="82" spans="1:19" ht="45" x14ac:dyDescent="0.25">
      <c r="A82">
        <v>3847</v>
      </c>
      <c r="B82" s="3" t="s">
        <v>3844</v>
      </c>
      <c r="C82" s="3" t="s">
        <v>7955</v>
      </c>
      <c r="D82" s="6">
        <v>10500</v>
      </c>
      <c r="E82" s="8">
        <v>1697</v>
      </c>
      <c r="F82" s="13">
        <f>IFERROR(ROUND(E82/Q82,2),0)</f>
        <v>0</v>
      </c>
      <c r="G82" s="10">
        <f>ROUND(E82/D82,2)</f>
        <v>0.16</v>
      </c>
      <c r="H82" s="9" t="s">
        <v>8219</v>
      </c>
      <c r="I82" t="s">
        <v>8222</v>
      </c>
      <c r="J82" t="s">
        <v>8244</v>
      </c>
      <c r="K82" s="20" t="e">
        <f>(((I82/60)/60)/24)+DATE(1970,1,1)</f>
        <v>#VALUE!</v>
      </c>
      <c r="L82" s="20" t="e">
        <f>(((J82/60)/60)/24)+DATE(1970,1,1)</f>
        <v>#VALUE!</v>
      </c>
      <c r="M82" s="22" t="e">
        <f>K82-L82</f>
        <v>#VALUE!</v>
      </c>
      <c r="N82" t="b">
        <v>1</v>
      </c>
      <c r="O82">
        <v>9</v>
      </c>
      <c r="P82" t="b">
        <v>0</v>
      </c>
      <c r="Q82" t="s">
        <v>8266</v>
      </c>
      <c r="R82" s="15" t="s">
        <v>8313</v>
      </c>
      <c r="S82" s="15" t="s">
        <v>8314</v>
      </c>
    </row>
    <row r="83" spans="1:19" ht="60" x14ac:dyDescent="0.25">
      <c r="A83">
        <v>3848</v>
      </c>
      <c r="B83" s="3" t="s">
        <v>3845</v>
      </c>
      <c r="C83" s="3" t="s">
        <v>7956</v>
      </c>
      <c r="D83" s="6">
        <v>13000</v>
      </c>
      <c r="E83" s="8">
        <v>2129</v>
      </c>
      <c r="F83" s="13">
        <f>IFERROR(ROUND(E83/Q83,2),0)</f>
        <v>0</v>
      </c>
      <c r="G83" s="10">
        <f>ROUND(E83/D83,2)</f>
        <v>0.16</v>
      </c>
      <c r="H83" s="9" t="s">
        <v>8219</v>
      </c>
      <c r="I83" t="s">
        <v>8222</v>
      </c>
      <c r="J83" t="s">
        <v>8244</v>
      </c>
      <c r="K83" s="20" t="e">
        <f>(((I83/60)/60)/24)+DATE(1970,1,1)</f>
        <v>#VALUE!</v>
      </c>
      <c r="L83" s="20" t="e">
        <f>(((J83/60)/60)/24)+DATE(1970,1,1)</f>
        <v>#VALUE!</v>
      </c>
      <c r="M83" s="22" t="e">
        <f>K83-L83</f>
        <v>#VALUE!</v>
      </c>
      <c r="N83" t="b">
        <v>1</v>
      </c>
      <c r="O83">
        <v>43</v>
      </c>
      <c r="P83" t="b">
        <v>0</v>
      </c>
      <c r="Q83" t="s">
        <v>8266</v>
      </c>
      <c r="R83" s="15" t="s">
        <v>8313</v>
      </c>
      <c r="S83" s="15" t="s">
        <v>8314</v>
      </c>
    </row>
    <row r="84" spans="1:19" ht="30" x14ac:dyDescent="0.25">
      <c r="A84">
        <v>3850</v>
      </c>
      <c r="B84" s="3" t="s">
        <v>3847</v>
      </c>
      <c r="C84" s="3" t="s">
        <v>7958</v>
      </c>
      <c r="D84" s="6">
        <v>1000</v>
      </c>
      <c r="E84" s="8">
        <v>38</v>
      </c>
      <c r="F84" s="13">
        <f>IFERROR(ROUND(E84/Q84,2),0)</f>
        <v>0</v>
      </c>
      <c r="G84" s="10">
        <f>ROUND(E84/D84,2)</f>
        <v>0.04</v>
      </c>
      <c r="H84" s="9" t="s">
        <v>8219</v>
      </c>
      <c r="I84" t="s">
        <v>8222</v>
      </c>
      <c r="J84" t="s">
        <v>8244</v>
      </c>
      <c r="K84" s="20" t="e">
        <f>(((I84/60)/60)/24)+DATE(1970,1,1)</f>
        <v>#VALUE!</v>
      </c>
      <c r="L84" s="20" t="e">
        <f>(((J84/60)/60)/24)+DATE(1970,1,1)</f>
        <v>#VALUE!</v>
      </c>
      <c r="M84" s="22" t="e">
        <f>K84-L84</f>
        <v>#VALUE!</v>
      </c>
      <c r="N84" t="b">
        <v>1</v>
      </c>
      <c r="O84">
        <v>4</v>
      </c>
      <c r="P84" t="b">
        <v>0</v>
      </c>
      <c r="Q84" t="s">
        <v>8266</v>
      </c>
      <c r="R84" s="15" t="s">
        <v>8313</v>
      </c>
      <c r="S84" s="15" t="s">
        <v>8314</v>
      </c>
    </row>
    <row r="85" spans="1:19" ht="45" x14ac:dyDescent="0.25">
      <c r="A85">
        <v>3852</v>
      </c>
      <c r="B85" s="3" t="s">
        <v>3849</v>
      </c>
      <c r="C85" s="3" t="s">
        <v>7960</v>
      </c>
      <c r="D85" s="6">
        <v>10000</v>
      </c>
      <c r="E85" s="8">
        <v>20</v>
      </c>
      <c r="F85" s="13">
        <f>IFERROR(ROUND(E85/Q85,2),0)</f>
        <v>0</v>
      </c>
      <c r="G85" s="10">
        <f>ROUND(E85/D85,2)</f>
        <v>0</v>
      </c>
      <c r="H85" s="9" t="s">
        <v>8219</v>
      </c>
      <c r="I85" t="s">
        <v>8222</v>
      </c>
      <c r="J85" t="s">
        <v>8244</v>
      </c>
      <c r="K85" s="20" t="e">
        <f>(((I85/60)/60)/24)+DATE(1970,1,1)</f>
        <v>#VALUE!</v>
      </c>
      <c r="L85" s="20" t="e">
        <f>(((J85/60)/60)/24)+DATE(1970,1,1)</f>
        <v>#VALUE!</v>
      </c>
      <c r="M85" s="22" t="e">
        <f>K85-L85</f>
        <v>#VALUE!</v>
      </c>
      <c r="N85" t="b">
        <v>0</v>
      </c>
      <c r="O85">
        <v>2</v>
      </c>
      <c r="P85" t="b">
        <v>0</v>
      </c>
      <c r="Q85" t="s">
        <v>8266</v>
      </c>
      <c r="R85" s="15" t="s">
        <v>8313</v>
      </c>
      <c r="S85" s="15" t="s">
        <v>8314</v>
      </c>
    </row>
    <row r="86" spans="1:19" ht="45" x14ac:dyDescent="0.25">
      <c r="A86">
        <v>3853</v>
      </c>
      <c r="B86" s="3" t="s">
        <v>3850</v>
      </c>
      <c r="C86" s="3" t="s">
        <v>7961</v>
      </c>
      <c r="D86" s="6">
        <v>100000</v>
      </c>
      <c r="E86" s="8">
        <v>26</v>
      </c>
      <c r="F86" s="13">
        <f>IFERROR(ROUND(E86/Q86,2),0)</f>
        <v>0</v>
      </c>
      <c r="G86" s="10">
        <f>ROUND(E86/D86,2)</f>
        <v>0</v>
      </c>
      <c r="H86" s="9" t="s">
        <v>8219</v>
      </c>
      <c r="I86" t="s">
        <v>8222</v>
      </c>
      <c r="J86" t="s">
        <v>8244</v>
      </c>
      <c r="K86" s="20" t="e">
        <f>(((I86/60)/60)/24)+DATE(1970,1,1)</f>
        <v>#VALUE!</v>
      </c>
      <c r="L86" s="20" t="e">
        <f>(((J86/60)/60)/24)+DATE(1970,1,1)</f>
        <v>#VALUE!</v>
      </c>
      <c r="M86" s="22" t="e">
        <f>K86-L86</f>
        <v>#VALUE!</v>
      </c>
      <c r="N86" t="b">
        <v>0</v>
      </c>
      <c r="O86">
        <v>2</v>
      </c>
      <c r="P86" t="b">
        <v>0</v>
      </c>
      <c r="Q86" t="s">
        <v>8266</v>
      </c>
      <c r="R86" s="15" t="s">
        <v>8313</v>
      </c>
      <c r="S86" s="15" t="s">
        <v>8314</v>
      </c>
    </row>
    <row r="87" spans="1:19" ht="30" x14ac:dyDescent="0.25">
      <c r="A87">
        <v>3854</v>
      </c>
      <c r="B87" s="3" t="s">
        <v>3851</v>
      </c>
      <c r="C87" s="3" t="s">
        <v>7962</v>
      </c>
      <c r="D87" s="6">
        <v>11000</v>
      </c>
      <c r="E87" s="8">
        <v>1788</v>
      </c>
      <c r="F87" s="13">
        <f>IFERROR(ROUND(E87/Q87,2),0)</f>
        <v>0</v>
      </c>
      <c r="G87" s="10">
        <f>ROUND(E87/D87,2)</f>
        <v>0.16</v>
      </c>
      <c r="H87" s="9" t="s">
        <v>8219</v>
      </c>
      <c r="I87" t="s">
        <v>8222</v>
      </c>
      <c r="J87" t="s">
        <v>8244</v>
      </c>
      <c r="K87" s="20" t="e">
        <f>(((I87/60)/60)/24)+DATE(1970,1,1)</f>
        <v>#VALUE!</v>
      </c>
      <c r="L87" s="20" t="e">
        <f>(((J87/60)/60)/24)+DATE(1970,1,1)</f>
        <v>#VALUE!</v>
      </c>
      <c r="M87" s="22" t="e">
        <f>K87-L87</f>
        <v>#VALUE!</v>
      </c>
      <c r="N87" t="b">
        <v>0</v>
      </c>
      <c r="O87">
        <v>20</v>
      </c>
      <c r="P87" t="b">
        <v>0</v>
      </c>
      <c r="Q87" t="s">
        <v>8266</v>
      </c>
      <c r="R87" s="15" t="s">
        <v>8313</v>
      </c>
      <c r="S87" s="15" t="s">
        <v>8314</v>
      </c>
    </row>
    <row r="88" spans="1:19" ht="75" x14ac:dyDescent="0.25">
      <c r="A88">
        <v>3855</v>
      </c>
      <c r="B88" s="3" t="s">
        <v>3852</v>
      </c>
      <c r="C88" s="3" t="s">
        <v>7963</v>
      </c>
      <c r="D88" s="6">
        <v>1000</v>
      </c>
      <c r="E88" s="8">
        <v>25</v>
      </c>
      <c r="F88" s="13">
        <f>IFERROR(ROUND(E88/Q88,2),0)</f>
        <v>0</v>
      </c>
      <c r="G88" s="10">
        <f>ROUND(E88/D88,2)</f>
        <v>0.03</v>
      </c>
      <c r="H88" s="9" t="s">
        <v>8219</v>
      </c>
      <c r="I88" t="s">
        <v>8222</v>
      </c>
      <c r="J88" t="s">
        <v>8244</v>
      </c>
      <c r="K88" s="20" t="e">
        <f>(((I88/60)/60)/24)+DATE(1970,1,1)</f>
        <v>#VALUE!</v>
      </c>
      <c r="L88" s="20" t="e">
        <f>(((J88/60)/60)/24)+DATE(1970,1,1)</f>
        <v>#VALUE!</v>
      </c>
      <c r="M88" s="22" t="e">
        <f>K88-L88</f>
        <v>#VALUE!</v>
      </c>
      <c r="N88" t="b">
        <v>0</v>
      </c>
      <c r="O88">
        <v>1</v>
      </c>
      <c r="P88" t="b">
        <v>0</v>
      </c>
      <c r="Q88" t="s">
        <v>8266</v>
      </c>
      <c r="R88" s="15" t="s">
        <v>8313</v>
      </c>
      <c r="S88" s="15" t="s">
        <v>8314</v>
      </c>
    </row>
    <row r="89" spans="1:19" ht="60" x14ac:dyDescent="0.25">
      <c r="A89">
        <v>3856</v>
      </c>
      <c r="B89" s="3" t="s">
        <v>3853</v>
      </c>
      <c r="C89" s="3" t="s">
        <v>7964</v>
      </c>
      <c r="D89" s="6">
        <v>5000</v>
      </c>
      <c r="E89" s="8">
        <v>1</v>
      </c>
      <c r="F89" s="13">
        <f>IFERROR(ROUND(E89/Q89,2),0)</f>
        <v>0</v>
      </c>
      <c r="G89" s="10">
        <f>ROUND(E89/D89,2)</f>
        <v>0</v>
      </c>
      <c r="H89" s="9" t="s">
        <v>8219</v>
      </c>
      <c r="I89" t="s">
        <v>8222</v>
      </c>
      <c r="J89" t="s">
        <v>8244</v>
      </c>
      <c r="K89" s="20" t="e">
        <f>(((I89/60)/60)/24)+DATE(1970,1,1)</f>
        <v>#VALUE!</v>
      </c>
      <c r="L89" s="20" t="e">
        <f>(((J89/60)/60)/24)+DATE(1970,1,1)</f>
        <v>#VALUE!</v>
      </c>
      <c r="M89" s="22" t="e">
        <f>K89-L89</f>
        <v>#VALUE!</v>
      </c>
      <c r="N89" t="b">
        <v>0</v>
      </c>
      <c r="O89">
        <v>1</v>
      </c>
      <c r="P89" t="b">
        <v>0</v>
      </c>
      <c r="Q89" t="s">
        <v>8266</v>
      </c>
      <c r="R89" s="15" t="s">
        <v>8313</v>
      </c>
      <c r="S89" s="15" t="s">
        <v>8314</v>
      </c>
    </row>
    <row r="90" spans="1:19" ht="60" x14ac:dyDescent="0.25">
      <c r="A90">
        <v>3857</v>
      </c>
      <c r="B90" s="3" t="s">
        <v>3854</v>
      </c>
      <c r="C90" s="3" t="s">
        <v>7965</v>
      </c>
      <c r="D90" s="6">
        <v>5000</v>
      </c>
      <c r="E90" s="8">
        <v>260</v>
      </c>
      <c r="F90" s="13">
        <f>IFERROR(ROUND(E90/Q90,2),0)</f>
        <v>0</v>
      </c>
      <c r="G90" s="10">
        <f>ROUND(E90/D90,2)</f>
        <v>0.05</v>
      </c>
      <c r="H90" s="9" t="s">
        <v>8219</v>
      </c>
      <c r="I90" t="s">
        <v>8222</v>
      </c>
      <c r="J90" t="s">
        <v>8244</v>
      </c>
      <c r="K90" s="20" t="e">
        <f>(((I90/60)/60)/24)+DATE(1970,1,1)</f>
        <v>#VALUE!</v>
      </c>
      <c r="L90" s="20" t="e">
        <f>(((J90/60)/60)/24)+DATE(1970,1,1)</f>
        <v>#VALUE!</v>
      </c>
      <c r="M90" s="22" t="e">
        <f>K90-L90</f>
        <v>#VALUE!</v>
      </c>
      <c r="N90" t="b">
        <v>0</v>
      </c>
      <c r="O90">
        <v>4</v>
      </c>
      <c r="P90" t="b">
        <v>0</v>
      </c>
      <c r="Q90" t="s">
        <v>8266</v>
      </c>
      <c r="R90" s="15" t="s">
        <v>8313</v>
      </c>
      <c r="S90" s="15" t="s">
        <v>8314</v>
      </c>
    </row>
    <row r="91" spans="1:19" ht="45" x14ac:dyDescent="0.25">
      <c r="A91">
        <v>3859</v>
      </c>
      <c r="B91" s="3" t="s">
        <v>3856</v>
      </c>
      <c r="C91" s="3" t="s">
        <v>7967</v>
      </c>
      <c r="D91" s="6">
        <v>2500</v>
      </c>
      <c r="E91" s="8">
        <v>1</v>
      </c>
      <c r="F91" s="13">
        <f>IFERROR(ROUND(E91/Q91,2),0)</f>
        <v>0</v>
      </c>
      <c r="G91" s="10">
        <f>ROUND(E91/D91,2)</f>
        <v>0</v>
      </c>
      <c r="H91" s="9" t="s">
        <v>8219</v>
      </c>
      <c r="I91" t="s">
        <v>8222</v>
      </c>
      <c r="J91" t="s">
        <v>8244</v>
      </c>
      <c r="K91" s="20" t="e">
        <f>(((I91/60)/60)/24)+DATE(1970,1,1)</f>
        <v>#VALUE!</v>
      </c>
      <c r="L91" s="20" t="e">
        <f>(((J91/60)/60)/24)+DATE(1970,1,1)</f>
        <v>#VALUE!</v>
      </c>
      <c r="M91" s="22" t="e">
        <f>K91-L91</f>
        <v>#VALUE!</v>
      </c>
      <c r="N91" t="b">
        <v>0</v>
      </c>
      <c r="O91">
        <v>1</v>
      </c>
      <c r="P91" t="b">
        <v>0</v>
      </c>
      <c r="Q91" t="s">
        <v>8266</v>
      </c>
      <c r="R91" s="15" t="s">
        <v>8313</v>
      </c>
      <c r="S91" s="15" t="s">
        <v>8314</v>
      </c>
    </row>
    <row r="92" spans="1:19" ht="60" x14ac:dyDescent="0.25">
      <c r="A92">
        <v>3860</v>
      </c>
      <c r="B92" s="3" t="s">
        <v>3857</v>
      </c>
      <c r="C92" s="3" t="s">
        <v>7968</v>
      </c>
      <c r="D92" s="6">
        <v>6000</v>
      </c>
      <c r="E92" s="8">
        <v>1060</v>
      </c>
      <c r="F92" s="13">
        <f>IFERROR(ROUND(E92/Q92,2),0)</f>
        <v>0</v>
      </c>
      <c r="G92" s="10">
        <f>ROUND(E92/D92,2)</f>
        <v>0.18</v>
      </c>
      <c r="H92" s="9" t="s">
        <v>8219</v>
      </c>
      <c r="I92" t="s">
        <v>8222</v>
      </c>
      <c r="J92" t="s">
        <v>8244</v>
      </c>
      <c r="K92" s="20" t="e">
        <f>(((I92/60)/60)/24)+DATE(1970,1,1)</f>
        <v>#VALUE!</v>
      </c>
      <c r="L92" s="20" t="e">
        <f>(((J92/60)/60)/24)+DATE(1970,1,1)</f>
        <v>#VALUE!</v>
      </c>
      <c r="M92" s="22" t="e">
        <f>K92-L92</f>
        <v>#VALUE!</v>
      </c>
      <c r="N92" t="b">
        <v>0</v>
      </c>
      <c r="O92">
        <v>13</v>
      </c>
      <c r="P92" t="b">
        <v>0</v>
      </c>
      <c r="Q92" t="s">
        <v>8266</v>
      </c>
      <c r="R92" s="15" t="s">
        <v>8313</v>
      </c>
      <c r="S92" s="15" t="s">
        <v>8314</v>
      </c>
    </row>
    <row r="93" spans="1:19" x14ac:dyDescent="0.25">
      <c r="A93">
        <v>3861</v>
      </c>
      <c r="B93" s="3" t="s">
        <v>3858</v>
      </c>
      <c r="C93" s="3" t="s">
        <v>7969</v>
      </c>
      <c r="D93" s="6">
        <v>2000</v>
      </c>
      <c r="E93" s="8">
        <v>100</v>
      </c>
      <c r="F93" s="13">
        <f>IFERROR(ROUND(E93/Q93,2),0)</f>
        <v>0</v>
      </c>
      <c r="G93" s="10">
        <f>ROUND(E93/D93,2)</f>
        <v>0.05</v>
      </c>
      <c r="H93" s="9" t="s">
        <v>8219</v>
      </c>
      <c r="I93" t="s">
        <v>8222</v>
      </c>
      <c r="J93" t="s">
        <v>8244</v>
      </c>
      <c r="K93" s="20" t="e">
        <f>(((I93/60)/60)/24)+DATE(1970,1,1)</f>
        <v>#VALUE!</v>
      </c>
      <c r="L93" s="20" t="e">
        <f>(((J93/60)/60)/24)+DATE(1970,1,1)</f>
        <v>#VALUE!</v>
      </c>
      <c r="M93" s="22" t="e">
        <f>K93-L93</f>
        <v>#VALUE!</v>
      </c>
      <c r="N93" t="b">
        <v>0</v>
      </c>
      <c r="O93">
        <v>1</v>
      </c>
      <c r="P93" t="b">
        <v>0</v>
      </c>
      <c r="Q93" t="s">
        <v>8266</v>
      </c>
      <c r="R93" s="15" t="s">
        <v>8313</v>
      </c>
      <c r="S93" s="15" t="s">
        <v>8314</v>
      </c>
    </row>
    <row r="94" spans="1:19" ht="30" x14ac:dyDescent="0.25">
      <c r="A94">
        <v>3862</v>
      </c>
      <c r="B94" s="3" t="s">
        <v>3859</v>
      </c>
      <c r="C94" s="3" t="s">
        <v>7970</v>
      </c>
      <c r="D94" s="6">
        <v>7500</v>
      </c>
      <c r="E94" s="8">
        <v>1</v>
      </c>
      <c r="F94" s="13">
        <f>IFERROR(ROUND(E94/Q94,2),0)</f>
        <v>0</v>
      </c>
      <c r="G94" s="10">
        <f>ROUND(E94/D94,2)</f>
        <v>0</v>
      </c>
      <c r="H94" s="9" t="s">
        <v>8219</v>
      </c>
      <c r="I94" t="s">
        <v>8222</v>
      </c>
      <c r="J94" t="s">
        <v>8244</v>
      </c>
      <c r="K94" s="20" t="e">
        <f>(((I94/60)/60)/24)+DATE(1970,1,1)</f>
        <v>#VALUE!</v>
      </c>
      <c r="L94" s="20" t="e">
        <f>(((J94/60)/60)/24)+DATE(1970,1,1)</f>
        <v>#VALUE!</v>
      </c>
      <c r="M94" s="22" t="e">
        <f>K94-L94</f>
        <v>#VALUE!</v>
      </c>
      <c r="N94" t="b">
        <v>0</v>
      </c>
      <c r="O94">
        <v>1</v>
      </c>
      <c r="P94" t="b">
        <v>0</v>
      </c>
      <c r="Q94" t="s">
        <v>8266</v>
      </c>
      <c r="R94" s="15" t="s">
        <v>8313</v>
      </c>
      <c r="S94" s="15" t="s">
        <v>8314</v>
      </c>
    </row>
    <row r="95" spans="1:19" ht="60" x14ac:dyDescent="0.25">
      <c r="A95">
        <v>3863</v>
      </c>
      <c r="B95" s="3" t="s">
        <v>3860</v>
      </c>
      <c r="C95" s="3" t="s">
        <v>7971</v>
      </c>
      <c r="D95" s="6">
        <v>6000</v>
      </c>
      <c r="E95" s="8">
        <v>0</v>
      </c>
      <c r="F95" s="13" t="s">
        <v>7234</v>
      </c>
      <c r="G95" s="10">
        <f>ROUND(E95/D95,2)</f>
        <v>0</v>
      </c>
      <c r="H95" s="9" t="s">
        <v>8219</v>
      </c>
      <c r="I95" t="s">
        <v>8222</v>
      </c>
      <c r="J95" t="s">
        <v>8244</v>
      </c>
      <c r="K95" s="20" t="e">
        <f>(((I95/60)/60)/24)+DATE(1970,1,1)</f>
        <v>#VALUE!</v>
      </c>
      <c r="L95" s="20" t="e">
        <f>(((J95/60)/60)/24)+DATE(1970,1,1)</f>
        <v>#VALUE!</v>
      </c>
      <c r="M95" s="22" t="e">
        <f>K95-L95</f>
        <v>#VALUE!</v>
      </c>
      <c r="N95" t="b">
        <v>0</v>
      </c>
      <c r="O95" t="s">
        <v>8305</v>
      </c>
      <c r="P95" t="b">
        <v>0</v>
      </c>
      <c r="Q95" t="s">
        <v>8266</v>
      </c>
      <c r="R95" s="15" t="s">
        <v>8313</v>
      </c>
      <c r="S95" s="15" t="s">
        <v>8314</v>
      </c>
    </row>
    <row r="96" spans="1:19" ht="60" x14ac:dyDescent="0.25">
      <c r="A96">
        <v>3864</v>
      </c>
      <c r="B96" s="3" t="s">
        <v>3861</v>
      </c>
      <c r="C96" s="3" t="s">
        <v>7972</v>
      </c>
      <c r="D96" s="6">
        <v>5000</v>
      </c>
      <c r="E96" s="8">
        <v>60</v>
      </c>
      <c r="F96" s="13">
        <f>IFERROR(ROUND(E96/Q96,2),0)</f>
        <v>0</v>
      </c>
      <c r="G96" s="10">
        <f>ROUND(E96/D96,2)</f>
        <v>0.01</v>
      </c>
      <c r="H96" s="9" t="s">
        <v>8219</v>
      </c>
      <c r="I96" t="s">
        <v>8222</v>
      </c>
      <c r="J96" t="s">
        <v>8244</v>
      </c>
      <c r="K96" s="20" t="e">
        <f>(((I96/60)/60)/24)+DATE(1970,1,1)</f>
        <v>#VALUE!</v>
      </c>
      <c r="L96" s="20" t="e">
        <f>(((J96/60)/60)/24)+DATE(1970,1,1)</f>
        <v>#VALUE!</v>
      </c>
      <c r="M96" s="22" t="e">
        <f>K96-L96</f>
        <v>#VALUE!</v>
      </c>
      <c r="N96" t="b">
        <v>0</v>
      </c>
      <c r="O96">
        <v>3</v>
      </c>
      <c r="P96" t="b">
        <v>0</v>
      </c>
      <c r="Q96" t="s">
        <v>8266</v>
      </c>
      <c r="R96" s="15" t="s">
        <v>8313</v>
      </c>
      <c r="S96" s="15" t="s">
        <v>8314</v>
      </c>
    </row>
    <row r="97" spans="1:19" ht="30" x14ac:dyDescent="0.25">
      <c r="A97">
        <v>3866</v>
      </c>
      <c r="B97" s="3" t="s">
        <v>3863</v>
      </c>
      <c r="C97" s="3" t="s">
        <v>7974</v>
      </c>
      <c r="D97" s="6">
        <v>2000</v>
      </c>
      <c r="E97" s="8">
        <v>11</v>
      </c>
      <c r="F97" s="13">
        <f>IFERROR(ROUND(E97/Q97,2),0)</f>
        <v>0</v>
      </c>
      <c r="G97" s="10">
        <f>ROUND(E97/D97,2)</f>
        <v>0.01</v>
      </c>
      <c r="H97" s="9" t="s">
        <v>8219</v>
      </c>
      <c r="I97" t="s">
        <v>8222</v>
      </c>
      <c r="J97" t="s">
        <v>8244</v>
      </c>
      <c r="K97" s="20" t="e">
        <f>(((I97/60)/60)/24)+DATE(1970,1,1)</f>
        <v>#VALUE!</v>
      </c>
      <c r="L97" s="20" t="e">
        <f>(((J97/60)/60)/24)+DATE(1970,1,1)</f>
        <v>#VALUE!</v>
      </c>
      <c r="M97" s="22" t="e">
        <f>K97-L97</f>
        <v>#VALUE!</v>
      </c>
      <c r="N97" t="b">
        <v>0</v>
      </c>
      <c r="O97">
        <v>2</v>
      </c>
      <c r="P97" t="b">
        <v>0</v>
      </c>
      <c r="Q97" t="s">
        <v>8266</v>
      </c>
      <c r="R97" s="15" t="s">
        <v>8313</v>
      </c>
      <c r="S97" s="15" t="s">
        <v>8314</v>
      </c>
    </row>
    <row r="98" spans="1:19" ht="45" x14ac:dyDescent="0.25">
      <c r="A98">
        <v>3867</v>
      </c>
      <c r="B98" s="3" t="s">
        <v>3864</v>
      </c>
      <c r="C98" s="3" t="s">
        <v>7975</v>
      </c>
      <c r="D98" s="6">
        <v>2000</v>
      </c>
      <c r="E98" s="8">
        <v>251</v>
      </c>
      <c r="F98" s="13">
        <f>IFERROR(ROUND(E98/Q98,2),0)</f>
        <v>0</v>
      </c>
      <c r="G98" s="10">
        <f>ROUND(E98/D98,2)</f>
        <v>0.13</v>
      </c>
      <c r="H98" s="9" t="s">
        <v>8219</v>
      </c>
      <c r="I98" t="s">
        <v>8222</v>
      </c>
      <c r="J98" t="s">
        <v>8244</v>
      </c>
      <c r="K98" s="20" t="e">
        <f>(((I98/60)/60)/24)+DATE(1970,1,1)</f>
        <v>#VALUE!</v>
      </c>
      <c r="L98" s="20" t="e">
        <f>(((J98/60)/60)/24)+DATE(1970,1,1)</f>
        <v>#VALUE!</v>
      </c>
      <c r="M98" s="22" t="e">
        <f>K98-L98</f>
        <v>#VALUE!</v>
      </c>
      <c r="N98" t="b">
        <v>0</v>
      </c>
      <c r="O98">
        <v>5</v>
      </c>
      <c r="P98" t="b">
        <v>0</v>
      </c>
      <c r="Q98" t="s">
        <v>8266</v>
      </c>
      <c r="R98" s="15" t="s">
        <v>8313</v>
      </c>
      <c r="S98" s="15" t="s">
        <v>8314</v>
      </c>
    </row>
    <row r="99" spans="1:19" ht="45" x14ac:dyDescent="0.25">
      <c r="A99">
        <v>3889</v>
      </c>
      <c r="B99" s="3" t="s">
        <v>3886</v>
      </c>
      <c r="C99" s="3" t="s">
        <v>7996</v>
      </c>
      <c r="D99" s="6">
        <v>8000</v>
      </c>
      <c r="E99" s="8">
        <v>118</v>
      </c>
      <c r="F99" s="13">
        <f>IFERROR(ROUND(E99/Q99,2),0)</f>
        <v>0</v>
      </c>
      <c r="G99" s="10">
        <f>ROUND(E99/D99,2)</f>
        <v>0.01</v>
      </c>
      <c r="H99" s="9" t="s">
        <v>8219</v>
      </c>
      <c r="I99" t="s">
        <v>8222</v>
      </c>
      <c r="J99" t="s">
        <v>8244</v>
      </c>
      <c r="K99" s="20" t="e">
        <f>(((I99/60)/60)/24)+DATE(1970,1,1)</f>
        <v>#VALUE!</v>
      </c>
      <c r="L99" s="20" t="e">
        <f>(((J99/60)/60)/24)+DATE(1970,1,1)</f>
        <v>#VALUE!</v>
      </c>
      <c r="M99" s="22" t="e">
        <f>K99-L99</f>
        <v>#VALUE!</v>
      </c>
      <c r="N99" t="b">
        <v>0</v>
      </c>
      <c r="O99">
        <v>9</v>
      </c>
      <c r="P99" t="b">
        <v>0</v>
      </c>
      <c r="Q99" t="s">
        <v>8266</v>
      </c>
      <c r="R99" s="15" t="s">
        <v>8313</v>
      </c>
      <c r="S99" s="15" t="s">
        <v>8314</v>
      </c>
    </row>
    <row r="100" spans="1:19" ht="60" x14ac:dyDescent="0.25">
      <c r="A100">
        <v>3890</v>
      </c>
      <c r="B100" s="3" t="s">
        <v>3887</v>
      </c>
      <c r="C100" s="3" t="s">
        <v>7997</v>
      </c>
      <c r="D100" s="6">
        <v>15000</v>
      </c>
      <c r="E100" s="8">
        <v>2524</v>
      </c>
      <c r="F100" s="13">
        <f>IFERROR(ROUND(E100/Q100,2),0)</f>
        <v>0</v>
      </c>
      <c r="G100" s="10">
        <f>ROUND(E100/D100,2)</f>
        <v>0.17</v>
      </c>
      <c r="H100" s="9" t="s">
        <v>8219</v>
      </c>
      <c r="I100" t="s">
        <v>8222</v>
      </c>
      <c r="J100" t="s">
        <v>8244</v>
      </c>
      <c r="K100" s="20" t="e">
        <f>(((I100/60)/60)/24)+DATE(1970,1,1)</f>
        <v>#VALUE!</v>
      </c>
      <c r="L100" s="20" t="e">
        <f>(((J100/60)/60)/24)+DATE(1970,1,1)</f>
        <v>#VALUE!</v>
      </c>
      <c r="M100" s="22" t="e">
        <f>K100-L100</f>
        <v>#VALUE!</v>
      </c>
      <c r="N100" t="b">
        <v>0</v>
      </c>
      <c r="O100">
        <v>8</v>
      </c>
      <c r="P100" t="b">
        <v>0</v>
      </c>
      <c r="Q100" t="s">
        <v>8266</v>
      </c>
      <c r="R100" s="15" t="s">
        <v>8313</v>
      </c>
      <c r="S100" s="15" t="s">
        <v>8314</v>
      </c>
    </row>
    <row r="101" spans="1:19" ht="30" x14ac:dyDescent="0.25">
      <c r="A101">
        <v>3891</v>
      </c>
      <c r="B101" s="3" t="s">
        <v>3888</v>
      </c>
      <c r="C101" s="3" t="s">
        <v>7998</v>
      </c>
      <c r="D101" s="6">
        <v>800</v>
      </c>
      <c r="E101" s="8">
        <v>260</v>
      </c>
      <c r="F101" s="13">
        <f>IFERROR(ROUND(E101/Q101,2),0)</f>
        <v>0</v>
      </c>
      <c r="G101" s="10">
        <f>ROUND(E101/D101,2)</f>
        <v>0.33</v>
      </c>
      <c r="H101" s="9" t="s">
        <v>8219</v>
      </c>
      <c r="I101" t="s">
        <v>8222</v>
      </c>
      <c r="J101" t="s">
        <v>8244</v>
      </c>
      <c r="K101" s="20" t="e">
        <f>(((I101/60)/60)/24)+DATE(1970,1,1)</f>
        <v>#VALUE!</v>
      </c>
      <c r="L101" s="20" t="e">
        <f>(((J101/60)/60)/24)+DATE(1970,1,1)</f>
        <v>#VALUE!</v>
      </c>
      <c r="M101" s="22" t="e">
        <f>K101-L101</f>
        <v>#VALUE!</v>
      </c>
      <c r="N101" t="b">
        <v>0</v>
      </c>
      <c r="O101">
        <v>7</v>
      </c>
      <c r="P101" t="b">
        <v>0</v>
      </c>
      <c r="Q101" t="s">
        <v>8266</v>
      </c>
      <c r="R101" s="15" t="s">
        <v>8313</v>
      </c>
      <c r="S101" s="15" t="s">
        <v>8314</v>
      </c>
    </row>
    <row r="102" spans="1:19" ht="60" x14ac:dyDescent="0.25">
      <c r="A102">
        <v>3892</v>
      </c>
      <c r="B102" s="3" t="s">
        <v>3889</v>
      </c>
      <c r="C102" s="3" t="s">
        <v>7999</v>
      </c>
      <c r="D102" s="6">
        <v>1000</v>
      </c>
      <c r="E102" s="8">
        <v>0</v>
      </c>
      <c r="F102" s="13" t="s">
        <v>7234</v>
      </c>
      <c r="G102" s="10">
        <f>ROUND(E102/D102,2)</f>
        <v>0</v>
      </c>
      <c r="H102" s="9" t="s">
        <v>8219</v>
      </c>
      <c r="I102" t="s">
        <v>8222</v>
      </c>
      <c r="J102" t="s">
        <v>8244</v>
      </c>
      <c r="K102" s="20" t="e">
        <f>(((I102/60)/60)/24)+DATE(1970,1,1)</f>
        <v>#VALUE!</v>
      </c>
      <c r="L102" s="20" t="e">
        <f>(((J102/60)/60)/24)+DATE(1970,1,1)</f>
        <v>#VALUE!</v>
      </c>
      <c r="M102" s="22" t="e">
        <f>K102-L102</f>
        <v>#VALUE!</v>
      </c>
      <c r="N102" t="b">
        <v>0</v>
      </c>
      <c r="O102" t="s">
        <v>8305</v>
      </c>
      <c r="P102" t="b">
        <v>0</v>
      </c>
      <c r="Q102" t="s">
        <v>8266</v>
      </c>
      <c r="R102" s="15" t="s">
        <v>8313</v>
      </c>
      <c r="S102" s="15" t="s">
        <v>8314</v>
      </c>
    </row>
    <row r="103" spans="1:19" ht="60" x14ac:dyDescent="0.25">
      <c r="A103">
        <v>3893</v>
      </c>
      <c r="B103" s="3" t="s">
        <v>3890</v>
      </c>
      <c r="C103" s="3" t="s">
        <v>8000</v>
      </c>
      <c r="D103" s="6">
        <v>50000</v>
      </c>
      <c r="E103" s="8">
        <v>10775</v>
      </c>
      <c r="F103" s="13">
        <f>IFERROR(ROUND(E103/Q103,2),0)</f>
        <v>0</v>
      </c>
      <c r="G103" s="10">
        <f>ROUND(E103/D103,2)</f>
        <v>0.22</v>
      </c>
      <c r="H103" s="9" t="s">
        <v>8219</v>
      </c>
      <c r="I103" t="s">
        <v>8222</v>
      </c>
      <c r="J103" t="s">
        <v>8244</v>
      </c>
      <c r="K103" s="20" t="e">
        <f>(((I103/60)/60)/24)+DATE(1970,1,1)</f>
        <v>#VALUE!</v>
      </c>
      <c r="L103" s="20" t="e">
        <f>(((J103/60)/60)/24)+DATE(1970,1,1)</f>
        <v>#VALUE!</v>
      </c>
      <c r="M103" s="22" t="e">
        <f>K103-L103</f>
        <v>#VALUE!</v>
      </c>
      <c r="N103" t="b">
        <v>0</v>
      </c>
      <c r="O103">
        <v>84</v>
      </c>
      <c r="P103" t="b">
        <v>0</v>
      </c>
      <c r="Q103" t="s">
        <v>8266</v>
      </c>
      <c r="R103" s="15" t="s">
        <v>8313</v>
      </c>
      <c r="S103" s="15" t="s">
        <v>8314</v>
      </c>
    </row>
    <row r="104" spans="1:19" ht="60" x14ac:dyDescent="0.25">
      <c r="A104">
        <v>3894</v>
      </c>
      <c r="B104" s="3" t="s">
        <v>3891</v>
      </c>
      <c r="C104" s="3" t="s">
        <v>8001</v>
      </c>
      <c r="D104" s="6">
        <v>15000</v>
      </c>
      <c r="E104" s="8">
        <v>520</v>
      </c>
      <c r="F104" s="13">
        <f>IFERROR(ROUND(E104/Q104,2),0)</f>
        <v>0</v>
      </c>
      <c r="G104" s="10">
        <f>ROUND(E104/D104,2)</f>
        <v>0.03</v>
      </c>
      <c r="H104" s="9" t="s">
        <v>8219</v>
      </c>
      <c r="I104" t="s">
        <v>8222</v>
      </c>
      <c r="J104" t="s">
        <v>8244</v>
      </c>
      <c r="K104" s="20" t="e">
        <f>(((I104/60)/60)/24)+DATE(1970,1,1)</f>
        <v>#VALUE!</v>
      </c>
      <c r="L104" s="20" t="e">
        <f>(((J104/60)/60)/24)+DATE(1970,1,1)</f>
        <v>#VALUE!</v>
      </c>
      <c r="M104" s="22" t="e">
        <f>K104-L104</f>
        <v>#VALUE!</v>
      </c>
      <c r="N104" t="b">
        <v>0</v>
      </c>
      <c r="O104">
        <v>11</v>
      </c>
      <c r="P104" t="b">
        <v>0</v>
      </c>
      <c r="Q104" t="s">
        <v>8266</v>
      </c>
      <c r="R104" s="15" t="s">
        <v>8313</v>
      </c>
      <c r="S104" s="15" t="s">
        <v>8314</v>
      </c>
    </row>
    <row r="105" spans="1:19" ht="60" x14ac:dyDescent="0.25">
      <c r="A105">
        <v>3895</v>
      </c>
      <c r="B105" s="3" t="s">
        <v>3892</v>
      </c>
      <c r="C105" s="3" t="s">
        <v>8002</v>
      </c>
      <c r="D105" s="6">
        <v>1000</v>
      </c>
      <c r="E105" s="8">
        <v>50</v>
      </c>
      <c r="F105" s="13">
        <f>IFERROR(ROUND(E105/Q105,2),0)</f>
        <v>0</v>
      </c>
      <c r="G105" s="10">
        <f>ROUND(E105/D105,2)</f>
        <v>0.05</v>
      </c>
      <c r="H105" s="9" t="s">
        <v>8219</v>
      </c>
      <c r="I105" t="s">
        <v>8222</v>
      </c>
      <c r="J105" t="s">
        <v>8244</v>
      </c>
      <c r="K105" s="20" t="e">
        <f>(((I105/60)/60)/24)+DATE(1970,1,1)</f>
        <v>#VALUE!</v>
      </c>
      <c r="L105" s="20" t="e">
        <f>(((J105/60)/60)/24)+DATE(1970,1,1)</f>
        <v>#VALUE!</v>
      </c>
      <c r="M105" s="22" t="e">
        <f>K105-L105</f>
        <v>#VALUE!</v>
      </c>
      <c r="N105" t="b">
        <v>0</v>
      </c>
      <c r="O105">
        <v>1</v>
      </c>
      <c r="P105" t="b">
        <v>0</v>
      </c>
      <c r="Q105" t="s">
        <v>8266</v>
      </c>
      <c r="R105" s="15" t="s">
        <v>8313</v>
      </c>
      <c r="S105" s="15" t="s">
        <v>8314</v>
      </c>
    </row>
    <row r="106" spans="1:19" ht="60" x14ac:dyDescent="0.25">
      <c r="A106">
        <v>3896</v>
      </c>
      <c r="B106" s="3" t="s">
        <v>3893</v>
      </c>
      <c r="C106" s="3" t="s">
        <v>8003</v>
      </c>
      <c r="D106" s="6">
        <v>1600</v>
      </c>
      <c r="E106" s="8">
        <v>170</v>
      </c>
      <c r="F106" s="13">
        <f>IFERROR(ROUND(E106/Q106,2),0)</f>
        <v>0</v>
      </c>
      <c r="G106" s="10">
        <f>ROUND(E106/D106,2)</f>
        <v>0.11</v>
      </c>
      <c r="H106" s="9" t="s">
        <v>8219</v>
      </c>
      <c r="I106" t="s">
        <v>8222</v>
      </c>
      <c r="J106" t="s">
        <v>8244</v>
      </c>
      <c r="K106" s="20" t="e">
        <f>(((I106/60)/60)/24)+DATE(1970,1,1)</f>
        <v>#VALUE!</v>
      </c>
      <c r="L106" s="20" t="e">
        <f>(((J106/60)/60)/24)+DATE(1970,1,1)</f>
        <v>#VALUE!</v>
      </c>
      <c r="M106" s="22" t="e">
        <f>K106-L106</f>
        <v>#VALUE!</v>
      </c>
      <c r="N106" t="b">
        <v>0</v>
      </c>
      <c r="O106">
        <v>4</v>
      </c>
      <c r="P106" t="b">
        <v>0</v>
      </c>
      <c r="Q106" t="s">
        <v>8266</v>
      </c>
      <c r="R106" s="15" t="s">
        <v>8313</v>
      </c>
      <c r="S106" s="15" t="s">
        <v>8314</v>
      </c>
    </row>
    <row r="107" spans="1:19" ht="45" x14ac:dyDescent="0.25">
      <c r="A107">
        <v>3899</v>
      </c>
      <c r="B107" s="3" t="s">
        <v>3896</v>
      </c>
      <c r="C107" s="3" t="s">
        <v>8006</v>
      </c>
      <c r="D107" s="6">
        <v>10000</v>
      </c>
      <c r="E107" s="8">
        <v>125</v>
      </c>
      <c r="F107" s="13">
        <f>IFERROR(ROUND(E107/Q107,2),0)</f>
        <v>0</v>
      </c>
      <c r="G107" s="10">
        <f>ROUND(E107/D107,2)</f>
        <v>0.01</v>
      </c>
      <c r="H107" s="9" t="s">
        <v>8219</v>
      </c>
      <c r="I107" t="s">
        <v>8222</v>
      </c>
      <c r="J107" t="s">
        <v>8244</v>
      </c>
      <c r="K107" s="20" t="e">
        <f>(((I107/60)/60)/24)+DATE(1970,1,1)</f>
        <v>#VALUE!</v>
      </c>
      <c r="L107" s="20" t="e">
        <f>(((J107/60)/60)/24)+DATE(1970,1,1)</f>
        <v>#VALUE!</v>
      </c>
      <c r="M107" s="22" t="e">
        <f>K107-L107</f>
        <v>#VALUE!</v>
      </c>
      <c r="N107" t="b">
        <v>0</v>
      </c>
      <c r="O107">
        <v>2</v>
      </c>
      <c r="P107" t="b">
        <v>0</v>
      </c>
      <c r="Q107" t="s">
        <v>8266</v>
      </c>
      <c r="R107" s="15" t="s">
        <v>8313</v>
      </c>
      <c r="S107" s="15" t="s">
        <v>8314</v>
      </c>
    </row>
    <row r="108" spans="1:19" ht="45" x14ac:dyDescent="0.25">
      <c r="A108">
        <v>3900</v>
      </c>
      <c r="B108" s="3" t="s">
        <v>3897</v>
      </c>
      <c r="C108" s="3" t="s">
        <v>8007</v>
      </c>
      <c r="D108" s="6">
        <v>2500</v>
      </c>
      <c r="E108" s="8">
        <v>135</v>
      </c>
      <c r="F108" s="13">
        <f>IFERROR(ROUND(E108/Q108,2),0)</f>
        <v>0</v>
      </c>
      <c r="G108" s="10">
        <f>ROUND(E108/D108,2)</f>
        <v>0.05</v>
      </c>
      <c r="H108" s="9" t="s">
        <v>8219</v>
      </c>
      <c r="I108" t="s">
        <v>8222</v>
      </c>
      <c r="J108" t="s">
        <v>8244</v>
      </c>
      <c r="K108" s="20" t="e">
        <f>(((I108/60)/60)/24)+DATE(1970,1,1)</f>
        <v>#VALUE!</v>
      </c>
      <c r="L108" s="20" t="e">
        <f>(((J108/60)/60)/24)+DATE(1970,1,1)</f>
        <v>#VALUE!</v>
      </c>
      <c r="M108" s="22" t="e">
        <f>K108-L108</f>
        <v>#VALUE!</v>
      </c>
      <c r="N108" t="b">
        <v>0</v>
      </c>
      <c r="O108">
        <v>5</v>
      </c>
      <c r="P108" t="b">
        <v>0</v>
      </c>
      <c r="Q108" t="s">
        <v>8266</v>
      </c>
      <c r="R108" s="15" t="s">
        <v>8313</v>
      </c>
      <c r="S108" s="15" t="s">
        <v>8314</v>
      </c>
    </row>
    <row r="109" spans="1:19" ht="60" x14ac:dyDescent="0.25">
      <c r="A109">
        <v>3901</v>
      </c>
      <c r="B109" s="3" t="s">
        <v>3898</v>
      </c>
      <c r="C109" s="3" t="s">
        <v>8008</v>
      </c>
      <c r="D109" s="6">
        <v>3000</v>
      </c>
      <c r="E109" s="8">
        <v>25</v>
      </c>
      <c r="F109" s="13">
        <f>IFERROR(ROUND(E109/Q109,2),0)</f>
        <v>0</v>
      </c>
      <c r="G109" s="10">
        <f>ROUND(E109/D109,2)</f>
        <v>0.01</v>
      </c>
      <c r="H109" s="9" t="s">
        <v>8219</v>
      </c>
      <c r="I109" t="s">
        <v>8222</v>
      </c>
      <c r="J109" t="s">
        <v>8244</v>
      </c>
      <c r="K109" s="20" t="e">
        <f>(((I109/60)/60)/24)+DATE(1970,1,1)</f>
        <v>#VALUE!</v>
      </c>
      <c r="L109" s="20" t="e">
        <f>(((J109/60)/60)/24)+DATE(1970,1,1)</f>
        <v>#VALUE!</v>
      </c>
      <c r="M109" s="22" t="e">
        <f>K109-L109</f>
        <v>#VALUE!</v>
      </c>
      <c r="N109" t="b">
        <v>0</v>
      </c>
      <c r="O109">
        <v>1</v>
      </c>
      <c r="P109" t="b">
        <v>0</v>
      </c>
      <c r="Q109" t="s">
        <v>8266</v>
      </c>
      <c r="R109" s="15" t="s">
        <v>8313</v>
      </c>
      <c r="S109" s="15" t="s">
        <v>8314</v>
      </c>
    </row>
    <row r="110" spans="1:19" ht="60" x14ac:dyDescent="0.25">
      <c r="A110">
        <v>3903</v>
      </c>
      <c r="B110" s="3" t="s">
        <v>3900</v>
      </c>
      <c r="C110" s="3" t="s">
        <v>8010</v>
      </c>
      <c r="D110" s="6">
        <v>1500</v>
      </c>
      <c r="E110" s="8">
        <v>0</v>
      </c>
      <c r="F110" s="13" t="s">
        <v>7234</v>
      </c>
      <c r="G110" s="10">
        <f>ROUND(E110/D110,2)</f>
        <v>0</v>
      </c>
      <c r="H110" s="9" t="s">
        <v>8219</v>
      </c>
      <c r="I110" t="s">
        <v>8222</v>
      </c>
      <c r="J110" t="s">
        <v>8244</v>
      </c>
      <c r="K110" s="20" t="e">
        <f>(((I110/60)/60)/24)+DATE(1970,1,1)</f>
        <v>#VALUE!</v>
      </c>
      <c r="L110" s="20" t="e">
        <f>(((J110/60)/60)/24)+DATE(1970,1,1)</f>
        <v>#VALUE!</v>
      </c>
      <c r="M110" s="22" t="e">
        <f>K110-L110</f>
        <v>#VALUE!</v>
      </c>
      <c r="N110" t="b">
        <v>0</v>
      </c>
      <c r="O110" t="s">
        <v>8305</v>
      </c>
      <c r="P110" t="b">
        <v>0</v>
      </c>
      <c r="Q110" t="s">
        <v>8266</v>
      </c>
      <c r="R110" s="15" t="s">
        <v>8313</v>
      </c>
      <c r="S110" s="15" t="s">
        <v>8314</v>
      </c>
    </row>
    <row r="111" spans="1:19" ht="30" x14ac:dyDescent="0.25">
      <c r="A111">
        <v>3904</v>
      </c>
      <c r="B111" s="3" t="s">
        <v>3901</v>
      </c>
      <c r="C111" s="3" t="s">
        <v>8011</v>
      </c>
      <c r="D111" s="6">
        <v>10000</v>
      </c>
      <c r="E111" s="8">
        <v>3</v>
      </c>
      <c r="F111" s="13">
        <f>IFERROR(ROUND(E111/Q111,2),0)</f>
        <v>0</v>
      </c>
      <c r="G111" s="10">
        <f>ROUND(E111/D111,2)</f>
        <v>0</v>
      </c>
      <c r="H111" s="9" t="s">
        <v>8219</v>
      </c>
      <c r="I111" t="s">
        <v>8222</v>
      </c>
      <c r="J111" t="s">
        <v>8244</v>
      </c>
      <c r="K111" s="20" t="e">
        <f>(((I111/60)/60)/24)+DATE(1970,1,1)</f>
        <v>#VALUE!</v>
      </c>
      <c r="L111" s="20" t="e">
        <f>(((J111/60)/60)/24)+DATE(1970,1,1)</f>
        <v>#VALUE!</v>
      </c>
      <c r="M111" s="22" t="e">
        <f>K111-L111</f>
        <v>#VALUE!</v>
      </c>
      <c r="N111" t="b">
        <v>0</v>
      </c>
      <c r="O111">
        <v>2</v>
      </c>
      <c r="P111" t="b">
        <v>0</v>
      </c>
      <c r="Q111" t="s">
        <v>8266</v>
      </c>
      <c r="R111" s="15" t="s">
        <v>8313</v>
      </c>
      <c r="S111" s="15" t="s">
        <v>8314</v>
      </c>
    </row>
    <row r="112" spans="1:19" ht="45" x14ac:dyDescent="0.25">
      <c r="A112">
        <v>3907</v>
      </c>
      <c r="B112" s="3" t="s">
        <v>3904</v>
      </c>
      <c r="C112" s="3" t="s">
        <v>8014</v>
      </c>
      <c r="D112" s="6">
        <v>1000</v>
      </c>
      <c r="E112" s="8">
        <v>153</v>
      </c>
      <c r="F112" s="13">
        <f>IFERROR(ROUND(E112/Q112,2),0)</f>
        <v>0</v>
      </c>
      <c r="G112" s="10">
        <f>ROUND(E112/D112,2)</f>
        <v>0.15</v>
      </c>
      <c r="H112" s="9" t="s">
        <v>8219</v>
      </c>
      <c r="I112" t="s">
        <v>8222</v>
      </c>
      <c r="J112" t="s">
        <v>8244</v>
      </c>
      <c r="K112" s="20" t="e">
        <f>(((I112/60)/60)/24)+DATE(1970,1,1)</f>
        <v>#VALUE!</v>
      </c>
      <c r="L112" s="20" t="e">
        <f>(((J112/60)/60)/24)+DATE(1970,1,1)</f>
        <v>#VALUE!</v>
      </c>
      <c r="M112" s="22" t="e">
        <f>K112-L112</f>
        <v>#VALUE!</v>
      </c>
      <c r="N112" t="b">
        <v>0</v>
      </c>
      <c r="O112">
        <v>4</v>
      </c>
      <c r="P112" t="b">
        <v>0</v>
      </c>
      <c r="Q112" t="s">
        <v>8266</v>
      </c>
      <c r="R112" s="15" t="s">
        <v>8313</v>
      </c>
      <c r="S112" s="15" t="s">
        <v>8314</v>
      </c>
    </row>
    <row r="113" spans="1:19" ht="60" x14ac:dyDescent="0.25">
      <c r="A113">
        <v>3908</v>
      </c>
      <c r="B113" s="3" t="s">
        <v>3905</v>
      </c>
      <c r="C113" s="3" t="s">
        <v>8015</v>
      </c>
      <c r="D113" s="6">
        <v>750</v>
      </c>
      <c r="E113" s="8">
        <v>65</v>
      </c>
      <c r="F113" s="13">
        <f>IFERROR(ROUND(E113/Q113,2),0)</f>
        <v>0</v>
      </c>
      <c r="G113" s="10">
        <f>ROUND(E113/D113,2)</f>
        <v>0.09</v>
      </c>
      <c r="H113" s="9" t="s">
        <v>8219</v>
      </c>
      <c r="I113" t="s">
        <v>8222</v>
      </c>
      <c r="J113" t="s">
        <v>8244</v>
      </c>
      <c r="K113" s="20" t="e">
        <f>(((I113/60)/60)/24)+DATE(1970,1,1)</f>
        <v>#VALUE!</v>
      </c>
      <c r="L113" s="20" t="e">
        <f>(((J113/60)/60)/24)+DATE(1970,1,1)</f>
        <v>#VALUE!</v>
      </c>
      <c r="M113" s="22" t="e">
        <f>K113-L113</f>
        <v>#VALUE!</v>
      </c>
      <c r="N113" t="b">
        <v>0</v>
      </c>
      <c r="O113">
        <v>4</v>
      </c>
      <c r="P113" t="b">
        <v>0</v>
      </c>
      <c r="Q113" t="s">
        <v>8266</v>
      </c>
      <c r="R113" s="15" t="s">
        <v>8313</v>
      </c>
      <c r="S113" s="15" t="s">
        <v>8314</v>
      </c>
    </row>
    <row r="114" spans="1:19" ht="45" x14ac:dyDescent="0.25">
      <c r="A114">
        <v>3909</v>
      </c>
      <c r="B114" s="3" t="s">
        <v>3906</v>
      </c>
      <c r="C114" s="3" t="s">
        <v>8016</v>
      </c>
      <c r="D114" s="6">
        <v>60000</v>
      </c>
      <c r="E114" s="8">
        <v>135</v>
      </c>
      <c r="F114" s="13">
        <f>IFERROR(ROUND(E114/Q114,2),0)</f>
        <v>0</v>
      </c>
      <c r="G114" s="10">
        <f>ROUND(E114/D114,2)</f>
        <v>0</v>
      </c>
      <c r="H114" s="9" t="s">
        <v>8219</v>
      </c>
      <c r="I114" t="s">
        <v>8222</v>
      </c>
      <c r="J114" t="s">
        <v>8244</v>
      </c>
      <c r="K114" s="20" t="e">
        <f>(((I114/60)/60)/24)+DATE(1970,1,1)</f>
        <v>#VALUE!</v>
      </c>
      <c r="L114" s="20" t="e">
        <f>(((J114/60)/60)/24)+DATE(1970,1,1)</f>
        <v>#VALUE!</v>
      </c>
      <c r="M114" s="22" t="e">
        <f>K114-L114</f>
        <v>#VALUE!</v>
      </c>
      <c r="N114" t="b">
        <v>0</v>
      </c>
      <c r="O114">
        <v>4</v>
      </c>
      <c r="P114" t="b">
        <v>0</v>
      </c>
      <c r="Q114" t="s">
        <v>8266</v>
      </c>
      <c r="R114" s="15" t="s">
        <v>8313</v>
      </c>
      <c r="S114" s="15" t="s">
        <v>8314</v>
      </c>
    </row>
    <row r="115" spans="1:19" ht="45" x14ac:dyDescent="0.25">
      <c r="A115">
        <v>3910</v>
      </c>
      <c r="B115" s="3" t="s">
        <v>3907</v>
      </c>
      <c r="C115" s="3" t="s">
        <v>8017</v>
      </c>
      <c r="D115" s="6">
        <v>6000</v>
      </c>
      <c r="E115" s="8">
        <v>185</v>
      </c>
      <c r="F115" s="13">
        <f>IFERROR(ROUND(E115/Q115,2),0)</f>
        <v>0</v>
      </c>
      <c r="G115" s="10">
        <f>ROUND(E115/D115,2)</f>
        <v>0.03</v>
      </c>
      <c r="H115" s="9" t="s">
        <v>8219</v>
      </c>
      <c r="I115" t="s">
        <v>8222</v>
      </c>
      <c r="J115" t="s">
        <v>8244</v>
      </c>
      <c r="K115" s="20" t="e">
        <f>(((I115/60)/60)/24)+DATE(1970,1,1)</f>
        <v>#VALUE!</v>
      </c>
      <c r="L115" s="20" t="e">
        <f>(((J115/60)/60)/24)+DATE(1970,1,1)</f>
        <v>#VALUE!</v>
      </c>
      <c r="M115" s="22" t="e">
        <f>K115-L115</f>
        <v>#VALUE!</v>
      </c>
      <c r="N115" t="b">
        <v>0</v>
      </c>
      <c r="O115">
        <v>3</v>
      </c>
      <c r="P115" t="b">
        <v>0</v>
      </c>
      <c r="Q115" t="s">
        <v>8266</v>
      </c>
      <c r="R115" s="15" t="s">
        <v>8313</v>
      </c>
      <c r="S115" s="15" t="s">
        <v>8314</v>
      </c>
    </row>
    <row r="116" spans="1:19" ht="45" x14ac:dyDescent="0.25">
      <c r="A116">
        <v>3911</v>
      </c>
      <c r="B116" s="3" t="s">
        <v>3908</v>
      </c>
      <c r="C116" s="3" t="s">
        <v>8018</v>
      </c>
      <c r="D116" s="6">
        <v>8000</v>
      </c>
      <c r="E116" s="8">
        <v>2993</v>
      </c>
      <c r="F116" s="13">
        <f>IFERROR(ROUND(E116/Q116,2),0)</f>
        <v>0</v>
      </c>
      <c r="G116" s="10">
        <f>ROUND(E116/D116,2)</f>
        <v>0.37</v>
      </c>
      <c r="H116" s="9" t="s">
        <v>8219</v>
      </c>
      <c r="I116" t="s">
        <v>8222</v>
      </c>
      <c r="J116" t="s">
        <v>8244</v>
      </c>
      <c r="K116" s="20" t="e">
        <f>(((I116/60)/60)/24)+DATE(1970,1,1)</f>
        <v>#VALUE!</v>
      </c>
      <c r="L116" s="20" t="e">
        <f>(((J116/60)/60)/24)+DATE(1970,1,1)</f>
        <v>#VALUE!</v>
      </c>
      <c r="M116" s="22" t="e">
        <f>K116-L116</f>
        <v>#VALUE!</v>
      </c>
      <c r="N116" t="b">
        <v>0</v>
      </c>
      <c r="O116">
        <v>36</v>
      </c>
      <c r="P116" t="b">
        <v>0</v>
      </c>
      <c r="Q116" t="s">
        <v>8266</v>
      </c>
      <c r="R116" s="15" t="s">
        <v>8313</v>
      </c>
      <c r="S116" s="15" t="s">
        <v>8314</v>
      </c>
    </row>
    <row r="117" spans="1:19" ht="45" x14ac:dyDescent="0.25">
      <c r="A117">
        <v>3912</v>
      </c>
      <c r="B117" s="3" t="s">
        <v>3909</v>
      </c>
      <c r="C117" s="3" t="s">
        <v>8019</v>
      </c>
      <c r="D117" s="6">
        <v>15000</v>
      </c>
      <c r="E117" s="8">
        <v>1</v>
      </c>
      <c r="F117" s="13">
        <f>IFERROR(ROUND(E117/Q117,2),0)</f>
        <v>0</v>
      </c>
      <c r="G117" s="10">
        <f>ROUND(E117/D117,2)</f>
        <v>0</v>
      </c>
      <c r="H117" s="9" t="s">
        <v>8219</v>
      </c>
      <c r="I117" t="s">
        <v>8222</v>
      </c>
      <c r="J117" t="s">
        <v>8244</v>
      </c>
      <c r="K117" s="20" t="e">
        <f>(((I117/60)/60)/24)+DATE(1970,1,1)</f>
        <v>#VALUE!</v>
      </c>
      <c r="L117" s="20" t="e">
        <f>(((J117/60)/60)/24)+DATE(1970,1,1)</f>
        <v>#VALUE!</v>
      </c>
      <c r="M117" s="22" t="e">
        <f>K117-L117</f>
        <v>#VALUE!</v>
      </c>
      <c r="N117" t="b">
        <v>0</v>
      </c>
      <c r="O117">
        <v>1</v>
      </c>
      <c r="P117" t="b">
        <v>0</v>
      </c>
      <c r="Q117" t="s">
        <v>8266</v>
      </c>
      <c r="R117" s="15" t="s">
        <v>8313</v>
      </c>
      <c r="S117" s="15" t="s">
        <v>8314</v>
      </c>
    </row>
    <row r="118" spans="1:19" ht="45" x14ac:dyDescent="0.25">
      <c r="A118">
        <v>3913</v>
      </c>
      <c r="B118" s="3" t="s">
        <v>3910</v>
      </c>
      <c r="C118" s="3" t="s">
        <v>8020</v>
      </c>
      <c r="D118" s="6">
        <v>10000</v>
      </c>
      <c r="E118" s="8">
        <v>1000</v>
      </c>
      <c r="F118" s="13">
        <f>IFERROR(ROUND(E118/Q118,2),0)</f>
        <v>0</v>
      </c>
      <c r="G118" s="10">
        <f>ROUND(E118/D118,2)</f>
        <v>0.1</v>
      </c>
      <c r="H118" s="9" t="s">
        <v>8219</v>
      </c>
      <c r="I118" t="s">
        <v>8222</v>
      </c>
      <c r="J118" t="s">
        <v>8244</v>
      </c>
      <c r="K118" s="20" t="e">
        <f>(((I118/60)/60)/24)+DATE(1970,1,1)</f>
        <v>#VALUE!</v>
      </c>
      <c r="L118" s="20" t="e">
        <f>(((J118/60)/60)/24)+DATE(1970,1,1)</f>
        <v>#VALUE!</v>
      </c>
      <c r="M118" s="22" t="e">
        <f>K118-L118</f>
        <v>#VALUE!</v>
      </c>
      <c r="N118" t="b">
        <v>0</v>
      </c>
      <c r="O118">
        <v>7</v>
      </c>
      <c r="P118" t="b">
        <v>0</v>
      </c>
      <c r="Q118" t="s">
        <v>8266</v>
      </c>
      <c r="R118" s="15" t="s">
        <v>8313</v>
      </c>
      <c r="S118" s="15" t="s">
        <v>8314</v>
      </c>
    </row>
    <row r="119" spans="1:19" ht="60" x14ac:dyDescent="0.25">
      <c r="A119">
        <v>3922</v>
      </c>
      <c r="B119" s="3" t="s">
        <v>3919</v>
      </c>
      <c r="C119" s="3" t="s">
        <v>8029</v>
      </c>
      <c r="D119" s="6">
        <v>750</v>
      </c>
      <c r="E119" s="8">
        <v>61</v>
      </c>
      <c r="F119" s="13">
        <f>IFERROR(ROUND(E119/Q119,2),0)</f>
        <v>0</v>
      </c>
      <c r="G119" s="10">
        <f>ROUND(E119/D119,2)</f>
        <v>0.08</v>
      </c>
      <c r="H119" s="9" t="s">
        <v>8219</v>
      </c>
      <c r="I119" t="s">
        <v>8222</v>
      </c>
      <c r="J119" t="s">
        <v>8244</v>
      </c>
      <c r="K119" s="20" t="e">
        <f>(((I119/60)/60)/24)+DATE(1970,1,1)</f>
        <v>#VALUE!</v>
      </c>
      <c r="L119" s="20" t="e">
        <f>(((J119/60)/60)/24)+DATE(1970,1,1)</f>
        <v>#VALUE!</v>
      </c>
      <c r="M119" s="22" t="e">
        <f>K119-L119</f>
        <v>#VALUE!</v>
      </c>
      <c r="N119" t="b">
        <v>0</v>
      </c>
      <c r="O119">
        <v>6</v>
      </c>
      <c r="P119" t="b">
        <v>0</v>
      </c>
      <c r="Q119" t="s">
        <v>8266</v>
      </c>
      <c r="R119" s="15" t="s">
        <v>8313</v>
      </c>
      <c r="S119" s="15" t="s">
        <v>8314</v>
      </c>
    </row>
    <row r="120" spans="1:19" ht="45" x14ac:dyDescent="0.25">
      <c r="A120">
        <v>3924</v>
      </c>
      <c r="B120" s="3" t="s">
        <v>3921</v>
      </c>
      <c r="C120" s="3" t="s">
        <v>8031</v>
      </c>
      <c r="D120" s="6">
        <v>15000</v>
      </c>
      <c r="E120" s="8">
        <v>2290</v>
      </c>
      <c r="F120" s="13">
        <f>IFERROR(ROUND(E120/Q120,2),0)</f>
        <v>0</v>
      </c>
      <c r="G120" s="10">
        <f>ROUND(E120/D120,2)</f>
        <v>0.15</v>
      </c>
      <c r="H120" s="9" t="s">
        <v>8219</v>
      </c>
      <c r="I120" t="s">
        <v>8222</v>
      </c>
      <c r="J120" t="s">
        <v>8244</v>
      </c>
      <c r="K120" s="20" t="e">
        <f>(((I120/60)/60)/24)+DATE(1970,1,1)</f>
        <v>#VALUE!</v>
      </c>
      <c r="L120" s="20" t="e">
        <f>(((J120/60)/60)/24)+DATE(1970,1,1)</f>
        <v>#VALUE!</v>
      </c>
      <c r="M120" s="22" t="e">
        <f>K120-L120</f>
        <v>#VALUE!</v>
      </c>
      <c r="N120" t="b">
        <v>0</v>
      </c>
      <c r="O120">
        <v>40</v>
      </c>
      <c r="P120" t="b">
        <v>0</v>
      </c>
      <c r="Q120" t="s">
        <v>8266</v>
      </c>
      <c r="R120" s="15" t="s">
        <v>8313</v>
      </c>
      <c r="S120" s="15" t="s">
        <v>8314</v>
      </c>
    </row>
    <row r="121" spans="1:19" ht="45" x14ac:dyDescent="0.25">
      <c r="A121">
        <v>3925</v>
      </c>
      <c r="B121" s="3" t="s">
        <v>3922</v>
      </c>
      <c r="C121" s="3" t="s">
        <v>8032</v>
      </c>
      <c r="D121" s="6">
        <v>150</v>
      </c>
      <c r="E121" s="8">
        <v>15</v>
      </c>
      <c r="F121" s="13">
        <f>IFERROR(ROUND(E121/Q121,2),0)</f>
        <v>0</v>
      </c>
      <c r="G121" s="10">
        <f>ROUND(E121/D121,2)</f>
        <v>0.1</v>
      </c>
      <c r="H121" s="9" t="s">
        <v>8219</v>
      </c>
      <c r="I121" t="s">
        <v>8222</v>
      </c>
      <c r="J121" t="s">
        <v>8244</v>
      </c>
      <c r="K121" s="20" t="e">
        <f>(((I121/60)/60)/24)+DATE(1970,1,1)</f>
        <v>#VALUE!</v>
      </c>
      <c r="L121" s="20" t="e">
        <f>(((J121/60)/60)/24)+DATE(1970,1,1)</f>
        <v>#VALUE!</v>
      </c>
      <c r="M121" s="22" t="e">
        <f>K121-L121</f>
        <v>#VALUE!</v>
      </c>
      <c r="N121" t="b">
        <v>0</v>
      </c>
      <c r="O121">
        <v>3</v>
      </c>
      <c r="P121" t="b">
        <v>0</v>
      </c>
      <c r="Q121" t="s">
        <v>8266</v>
      </c>
      <c r="R121" s="15" t="s">
        <v>8313</v>
      </c>
      <c r="S121" s="15" t="s">
        <v>8314</v>
      </c>
    </row>
    <row r="122" spans="1:19" ht="60" x14ac:dyDescent="0.25">
      <c r="A122">
        <v>3928</v>
      </c>
      <c r="B122" s="3" t="s">
        <v>3925</v>
      </c>
      <c r="C122" s="3" t="s">
        <v>8035</v>
      </c>
      <c r="D122" s="6">
        <v>5000</v>
      </c>
      <c r="E122" s="8">
        <v>651</v>
      </c>
      <c r="F122" s="13">
        <f>IFERROR(ROUND(E122/Q122,2),0)</f>
        <v>0</v>
      </c>
      <c r="G122" s="10">
        <f>ROUND(E122/D122,2)</f>
        <v>0.13</v>
      </c>
      <c r="H122" s="9" t="s">
        <v>8219</v>
      </c>
      <c r="I122" t="s">
        <v>8222</v>
      </c>
      <c r="J122" t="s">
        <v>8244</v>
      </c>
      <c r="K122" s="20" t="e">
        <f>(((I122/60)/60)/24)+DATE(1970,1,1)</f>
        <v>#VALUE!</v>
      </c>
      <c r="L122" s="20" t="e">
        <f>(((J122/60)/60)/24)+DATE(1970,1,1)</f>
        <v>#VALUE!</v>
      </c>
      <c r="M122" s="22" t="e">
        <f>K122-L122</f>
        <v>#VALUE!</v>
      </c>
      <c r="N122" t="b">
        <v>0</v>
      </c>
      <c r="O122">
        <v>7</v>
      </c>
      <c r="P122" t="b">
        <v>0</v>
      </c>
      <c r="Q122" t="s">
        <v>8266</v>
      </c>
      <c r="R122" s="15" t="s">
        <v>8313</v>
      </c>
      <c r="S122" s="15" t="s">
        <v>8314</v>
      </c>
    </row>
    <row r="123" spans="1:19" ht="60" x14ac:dyDescent="0.25">
      <c r="A123">
        <v>3929</v>
      </c>
      <c r="B123" s="3" t="s">
        <v>3926</v>
      </c>
      <c r="C123" s="3" t="s">
        <v>8036</v>
      </c>
      <c r="D123" s="6">
        <v>20000</v>
      </c>
      <c r="E123" s="8">
        <v>453</v>
      </c>
      <c r="F123" s="13">
        <f>IFERROR(ROUND(E123/Q123,2),0)</f>
        <v>0</v>
      </c>
      <c r="G123" s="10">
        <f>ROUND(E123/D123,2)</f>
        <v>0.02</v>
      </c>
      <c r="H123" s="9" t="s">
        <v>8219</v>
      </c>
      <c r="I123" t="s">
        <v>8222</v>
      </c>
      <c r="J123" t="s">
        <v>8244</v>
      </c>
      <c r="K123" s="20" t="e">
        <f>(((I123/60)/60)/24)+DATE(1970,1,1)</f>
        <v>#VALUE!</v>
      </c>
      <c r="L123" s="20" t="e">
        <f>(((J123/60)/60)/24)+DATE(1970,1,1)</f>
        <v>#VALUE!</v>
      </c>
      <c r="M123" s="22" t="e">
        <f>K123-L123</f>
        <v>#VALUE!</v>
      </c>
      <c r="N123" t="b">
        <v>0</v>
      </c>
      <c r="O123">
        <v>14</v>
      </c>
      <c r="P123" t="b">
        <v>0</v>
      </c>
      <c r="Q123" t="s">
        <v>8266</v>
      </c>
      <c r="R123" s="15" t="s">
        <v>8313</v>
      </c>
      <c r="S123" s="15" t="s">
        <v>8314</v>
      </c>
    </row>
    <row r="124" spans="1:19" ht="60" x14ac:dyDescent="0.25">
      <c r="A124">
        <v>3931</v>
      </c>
      <c r="B124" s="3" t="s">
        <v>3928</v>
      </c>
      <c r="C124" s="3" t="s">
        <v>8038</v>
      </c>
      <c r="D124" s="6">
        <v>8000</v>
      </c>
      <c r="E124" s="8">
        <v>0</v>
      </c>
      <c r="F124" s="13" t="s">
        <v>7234</v>
      </c>
      <c r="G124" s="10">
        <f>ROUND(E124/D124,2)</f>
        <v>0</v>
      </c>
      <c r="H124" s="9" t="s">
        <v>8219</v>
      </c>
      <c r="I124" t="s">
        <v>8222</v>
      </c>
      <c r="J124" t="s">
        <v>8244</v>
      </c>
      <c r="K124" s="20" t="e">
        <f>(((I124/60)/60)/24)+DATE(1970,1,1)</f>
        <v>#VALUE!</v>
      </c>
      <c r="L124" s="20" t="e">
        <f>(((J124/60)/60)/24)+DATE(1970,1,1)</f>
        <v>#VALUE!</v>
      </c>
      <c r="M124" s="22" t="e">
        <f>K124-L124</f>
        <v>#VALUE!</v>
      </c>
      <c r="N124" t="b">
        <v>0</v>
      </c>
      <c r="O124" t="s">
        <v>8305</v>
      </c>
      <c r="P124" t="b">
        <v>0</v>
      </c>
      <c r="Q124" t="s">
        <v>8266</v>
      </c>
      <c r="R124" s="15" t="s">
        <v>8313</v>
      </c>
      <c r="S124" s="15" t="s">
        <v>8314</v>
      </c>
    </row>
    <row r="125" spans="1:19" ht="60" x14ac:dyDescent="0.25">
      <c r="A125">
        <v>3932</v>
      </c>
      <c r="B125" s="3" t="s">
        <v>3929</v>
      </c>
      <c r="C125" s="3" t="s">
        <v>8039</v>
      </c>
      <c r="D125" s="6">
        <v>12000</v>
      </c>
      <c r="E125" s="8">
        <v>1</v>
      </c>
      <c r="F125" s="13">
        <f>IFERROR(ROUND(E125/Q125,2),0)</f>
        <v>0</v>
      </c>
      <c r="G125" s="10">
        <f>ROUND(E125/D125,2)</f>
        <v>0</v>
      </c>
      <c r="H125" s="9" t="s">
        <v>8219</v>
      </c>
      <c r="I125" t="s">
        <v>8222</v>
      </c>
      <c r="J125" t="s">
        <v>8244</v>
      </c>
      <c r="K125" s="20" t="e">
        <f>(((I125/60)/60)/24)+DATE(1970,1,1)</f>
        <v>#VALUE!</v>
      </c>
      <c r="L125" s="20" t="e">
        <f>(((J125/60)/60)/24)+DATE(1970,1,1)</f>
        <v>#VALUE!</v>
      </c>
      <c r="M125" s="22" t="e">
        <f>K125-L125</f>
        <v>#VALUE!</v>
      </c>
      <c r="N125" t="b">
        <v>0</v>
      </c>
      <c r="O125">
        <v>1</v>
      </c>
      <c r="P125" t="b">
        <v>0</v>
      </c>
      <c r="Q125" t="s">
        <v>8266</v>
      </c>
      <c r="R125" s="15" t="s">
        <v>8313</v>
      </c>
      <c r="S125" s="15" t="s">
        <v>8314</v>
      </c>
    </row>
    <row r="126" spans="1:19" ht="60" x14ac:dyDescent="0.25">
      <c r="A126">
        <v>3933</v>
      </c>
      <c r="B126" s="3" t="s">
        <v>3930</v>
      </c>
      <c r="C126" s="3" t="s">
        <v>8040</v>
      </c>
      <c r="D126" s="6">
        <v>7000</v>
      </c>
      <c r="E126" s="8">
        <v>1102</v>
      </c>
      <c r="F126" s="13">
        <f>IFERROR(ROUND(E126/Q126,2),0)</f>
        <v>0</v>
      </c>
      <c r="G126" s="10">
        <f>ROUND(E126/D126,2)</f>
        <v>0.16</v>
      </c>
      <c r="H126" s="9" t="s">
        <v>8219</v>
      </c>
      <c r="I126" t="s">
        <v>8222</v>
      </c>
      <c r="J126" t="s">
        <v>8244</v>
      </c>
      <c r="K126" s="20" t="e">
        <f>(((I126/60)/60)/24)+DATE(1970,1,1)</f>
        <v>#VALUE!</v>
      </c>
      <c r="L126" s="20" t="e">
        <f>(((J126/60)/60)/24)+DATE(1970,1,1)</f>
        <v>#VALUE!</v>
      </c>
      <c r="M126" s="22" t="e">
        <f>K126-L126</f>
        <v>#VALUE!</v>
      </c>
      <c r="N126" t="b">
        <v>0</v>
      </c>
      <c r="O126">
        <v>12</v>
      </c>
      <c r="P126" t="b">
        <v>0</v>
      </c>
      <c r="Q126" t="s">
        <v>8266</v>
      </c>
      <c r="R126" s="15" t="s">
        <v>8313</v>
      </c>
      <c r="S126" s="15" t="s">
        <v>8314</v>
      </c>
    </row>
    <row r="127" spans="1:19" ht="45" x14ac:dyDescent="0.25">
      <c r="A127">
        <v>3934</v>
      </c>
      <c r="B127" s="3" t="s">
        <v>3931</v>
      </c>
      <c r="C127" s="3" t="s">
        <v>8041</v>
      </c>
      <c r="D127" s="6">
        <v>5000</v>
      </c>
      <c r="E127" s="8">
        <v>550</v>
      </c>
      <c r="F127" s="13">
        <f>IFERROR(ROUND(E127/Q127,2),0)</f>
        <v>0</v>
      </c>
      <c r="G127" s="10">
        <f>ROUND(E127/D127,2)</f>
        <v>0.11</v>
      </c>
      <c r="H127" s="9" t="s">
        <v>8219</v>
      </c>
      <c r="I127" t="s">
        <v>8222</v>
      </c>
      <c r="J127" t="s">
        <v>8244</v>
      </c>
      <c r="K127" s="20" t="e">
        <f>(((I127/60)/60)/24)+DATE(1970,1,1)</f>
        <v>#VALUE!</v>
      </c>
      <c r="L127" s="20" t="e">
        <f>(((J127/60)/60)/24)+DATE(1970,1,1)</f>
        <v>#VALUE!</v>
      </c>
      <c r="M127" s="22" t="e">
        <f>K127-L127</f>
        <v>#VALUE!</v>
      </c>
      <c r="N127" t="b">
        <v>0</v>
      </c>
      <c r="O127">
        <v>12</v>
      </c>
      <c r="P127" t="b">
        <v>0</v>
      </c>
      <c r="Q127" t="s">
        <v>8266</v>
      </c>
      <c r="R127" s="15" t="s">
        <v>8313</v>
      </c>
      <c r="S127" s="15" t="s">
        <v>8314</v>
      </c>
    </row>
    <row r="128" spans="1:19" ht="60" x14ac:dyDescent="0.25">
      <c r="A128">
        <v>3936</v>
      </c>
      <c r="B128" s="3" t="s">
        <v>3933</v>
      </c>
      <c r="C128" s="3" t="s">
        <v>8043</v>
      </c>
      <c r="D128" s="6">
        <v>20000</v>
      </c>
      <c r="E128" s="8">
        <v>0</v>
      </c>
      <c r="F128" s="13" t="s">
        <v>7234</v>
      </c>
      <c r="G128" s="10">
        <f>ROUND(E128/D128,2)</f>
        <v>0</v>
      </c>
      <c r="H128" s="9" t="s">
        <v>8219</v>
      </c>
      <c r="I128" t="s">
        <v>8222</v>
      </c>
      <c r="J128" t="s">
        <v>8244</v>
      </c>
      <c r="K128" s="20" t="e">
        <f>(((I128/60)/60)/24)+DATE(1970,1,1)</f>
        <v>#VALUE!</v>
      </c>
      <c r="L128" s="20" t="e">
        <f>(((J128/60)/60)/24)+DATE(1970,1,1)</f>
        <v>#VALUE!</v>
      </c>
      <c r="M128" s="22" t="e">
        <f>K128-L128</f>
        <v>#VALUE!</v>
      </c>
      <c r="N128" t="b">
        <v>0</v>
      </c>
      <c r="O128" t="s">
        <v>8305</v>
      </c>
      <c r="P128" t="b">
        <v>0</v>
      </c>
      <c r="Q128" t="s">
        <v>8266</v>
      </c>
      <c r="R128" s="15" t="s">
        <v>8313</v>
      </c>
      <c r="S128" s="15" t="s">
        <v>8314</v>
      </c>
    </row>
    <row r="129" spans="1:19" ht="45" x14ac:dyDescent="0.25">
      <c r="A129">
        <v>3937</v>
      </c>
      <c r="B129" s="3" t="s">
        <v>3934</v>
      </c>
      <c r="C129" s="3" t="s">
        <v>8044</v>
      </c>
      <c r="D129" s="6">
        <v>2885</v>
      </c>
      <c r="E129" s="8">
        <v>2485</v>
      </c>
      <c r="F129" s="13">
        <f>IFERROR(ROUND(E129/Q129,2),0)</f>
        <v>0</v>
      </c>
      <c r="G129" s="10">
        <f>ROUND(E129/D129,2)</f>
        <v>0.86</v>
      </c>
      <c r="H129" s="9" t="s">
        <v>8219</v>
      </c>
      <c r="I129" t="s">
        <v>8222</v>
      </c>
      <c r="J129" t="s">
        <v>8244</v>
      </c>
      <c r="K129" s="20" t="e">
        <f>(((I129/60)/60)/24)+DATE(1970,1,1)</f>
        <v>#VALUE!</v>
      </c>
      <c r="L129" s="20" t="e">
        <f>(((J129/60)/60)/24)+DATE(1970,1,1)</f>
        <v>#VALUE!</v>
      </c>
      <c r="M129" s="22" t="e">
        <f>K129-L129</f>
        <v>#VALUE!</v>
      </c>
      <c r="N129" t="b">
        <v>0</v>
      </c>
      <c r="O129">
        <v>10</v>
      </c>
      <c r="P129" t="b">
        <v>0</v>
      </c>
      <c r="Q129" t="s">
        <v>8266</v>
      </c>
      <c r="R129" s="15" t="s">
        <v>8313</v>
      </c>
      <c r="S129" s="15" t="s">
        <v>8314</v>
      </c>
    </row>
    <row r="130" spans="1:19" ht="60" x14ac:dyDescent="0.25">
      <c r="A130">
        <v>3938</v>
      </c>
      <c r="B130" s="3" t="s">
        <v>3935</v>
      </c>
      <c r="C130" s="3" t="s">
        <v>8045</v>
      </c>
      <c r="D130" s="6">
        <v>3255</v>
      </c>
      <c r="E130" s="8">
        <v>397</v>
      </c>
      <c r="F130" s="13">
        <f>IFERROR(ROUND(E130/Q130,2),0)</f>
        <v>0</v>
      </c>
      <c r="G130" s="10">
        <f>ROUND(E130/D130,2)</f>
        <v>0.12</v>
      </c>
      <c r="H130" s="9" t="s">
        <v>8219</v>
      </c>
      <c r="I130" t="s">
        <v>8222</v>
      </c>
      <c r="J130" t="s">
        <v>8244</v>
      </c>
      <c r="K130" s="20" t="e">
        <f>(((I130/60)/60)/24)+DATE(1970,1,1)</f>
        <v>#VALUE!</v>
      </c>
      <c r="L130" s="20" t="e">
        <f>(((J130/60)/60)/24)+DATE(1970,1,1)</f>
        <v>#VALUE!</v>
      </c>
      <c r="M130" s="22" t="e">
        <f>K130-L130</f>
        <v>#VALUE!</v>
      </c>
      <c r="N130" t="b">
        <v>0</v>
      </c>
      <c r="O130">
        <v>5</v>
      </c>
      <c r="P130" t="b">
        <v>0</v>
      </c>
      <c r="Q130" t="s">
        <v>8266</v>
      </c>
      <c r="R130" s="15" t="s">
        <v>8313</v>
      </c>
      <c r="S130" s="15" t="s">
        <v>8314</v>
      </c>
    </row>
    <row r="131" spans="1:19" ht="60" x14ac:dyDescent="0.25">
      <c r="A131">
        <v>3940</v>
      </c>
      <c r="B131" s="3" t="s">
        <v>3937</v>
      </c>
      <c r="C131" s="3" t="s">
        <v>8047</v>
      </c>
      <c r="D131" s="6">
        <v>5000</v>
      </c>
      <c r="E131" s="8">
        <v>11</v>
      </c>
      <c r="F131" s="13">
        <f>IFERROR(ROUND(E131/Q131,2),0)</f>
        <v>0</v>
      </c>
      <c r="G131" s="10">
        <f>ROUND(E131/D131,2)</f>
        <v>0</v>
      </c>
      <c r="H131" s="9" t="s">
        <v>8219</v>
      </c>
      <c r="I131" t="s">
        <v>8222</v>
      </c>
      <c r="J131" t="s">
        <v>8244</v>
      </c>
      <c r="K131" s="20" t="e">
        <f>(((I131/60)/60)/24)+DATE(1970,1,1)</f>
        <v>#VALUE!</v>
      </c>
      <c r="L131" s="20" t="e">
        <f>(((J131/60)/60)/24)+DATE(1970,1,1)</f>
        <v>#VALUE!</v>
      </c>
      <c r="M131" s="22" t="e">
        <f>K131-L131</f>
        <v>#VALUE!</v>
      </c>
      <c r="N131" t="b">
        <v>0</v>
      </c>
      <c r="O131">
        <v>2</v>
      </c>
      <c r="P131" t="b">
        <v>0</v>
      </c>
      <c r="Q131" t="s">
        <v>8266</v>
      </c>
      <c r="R131" s="15" t="s">
        <v>8313</v>
      </c>
      <c r="S131" s="15" t="s">
        <v>8314</v>
      </c>
    </row>
    <row r="132" spans="1:19" ht="75" x14ac:dyDescent="0.25">
      <c r="A132">
        <v>3941</v>
      </c>
      <c r="B132" s="3" t="s">
        <v>3938</v>
      </c>
      <c r="C132" s="3" t="s">
        <v>8048</v>
      </c>
      <c r="D132" s="6">
        <v>5500</v>
      </c>
      <c r="E132" s="8">
        <v>50</v>
      </c>
      <c r="F132" s="13">
        <f>IFERROR(ROUND(E132/Q132,2),0)</f>
        <v>0</v>
      </c>
      <c r="G132" s="10">
        <f>ROUND(E132/D132,2)</f>
        <v>0.01</v>
      </c>
      <c r="H132" s="9" t="s">
        <v>8219</v>
      </c>
      <c r="I132" t="s">
        <v>8222</v>
      </c>
      <c r="J132" t="s">
        <v>8244</v>
      </c>
      <c r="K132" s="20" t="e">
        <f>(((I132/60)/60)/24)+DATE(1970,1,1)</f>
        <v>#VALUE!</v>
      </c>
      <c r="L132" s="20" t="e">
        <f>(((J132/60)/60)/24)+DATE(1970,1,1)</f>
        <v>#VALUE!</v>
      </c>
      <c r="M132" s="22" t="e">
        <f>K132-L132</f>
        <v>#VALUE!</v>
      </c>
      <c r="N132" t="b">
        <v>0</v>
      </c>
      <c r="O132">
        <v>2</v>
      </c>
      <c r="P132" t="b">
        <v>0</v>
      </c>
      <c r="Q132" t="s">
        <v>8266</v>
      </c>
      <c r="R132" s="15" t="s">
        <v>8313</v>
      </c>
      <c r="S132" s="15" t="s">
        <v>8314</v>
      </c>
    </row>
    <row r="133" spans="1:19" ht="45" x14ac:dyDescent="0.25">
      <c r="A133">
        <v>3942</v>
      </c>
      <c r="B133" s="3" t="s">
        <v>3939</v>
      </c>
      <c r="C133" s="3" t="s">
        <v>8049</v>
      </c>
      <c r="D133" s="6">
        <v>1200</v>
      </c>
      <c r="E133" s="8">
        <v>0</v>
      </c>
      <c r="F133" s="13" t="s">
        <v>7234</v>
      </c>
      <c r="G133" s="10">
        <f>ROUND(E133/D133,2)</f>
        <v>0</v>
      </c>
      <c r="H133" s="9" t="s">
        <v>8219</v>
      </c>
      <c r="I133" t="s">
        <v>8222</v>
      </c>
      <c r="J133" t="s">
        <v>8244</v>
      </c>
      <c r="K133" s="20" t="e">
        <f>(((I133/60)/60)/24)+DATE(1970,1,1)</f>
        <v>#VALUE!</v>
      </c>
      <c r="L133" s="20" t="e">
        <f>(((J133/60)/60)/24)+DATE(1970,1,1)</f>
        <v>#VALUE!</v>
      </c>
      <c r="M133" s="22" t="e">
        <f>K133-L133</f>
        <v>#VALUE!</v>
      </c>
      <c r="N133" t="b">
        <v>0</v>
      </c>
      <c r="O133" t="s">
        <v>8305</v>
      </c>
      <c r="P133" t="b">
        <v>0</v>
      </c>
      <c r="Q133" t="s">
        <v>8266</v>
      </c>
      <c r="R133" s="15" t="s">
        <v>8313</v>
      </c>
      <c r="S133" s="15" t="s">
        <v>8314</v>
      </c>
    </row>
    <row r="134" spans="1:19" ht="45" x14ac:dyDescent="0.25">
      <c r="A134">
        <v>3943</v>
      </c>
      <c r="B134" s="3" t="s">
        <v>3940</v>
      </c>
      <c r="C134" s="3" t="s">
        <v>8050</v>
      </c>
      <c r="D134" s="6">
        <v>5000</v>
      </c>
      <c r="E134" s="8">
        <v>1782</v>
      </c>
      <c r="F134" s="13">
        <f>IFERROR(ROUND(E134/Q134,2),0)</f>
        <v>0</v>
      </c>
      <c r="G134" s="10">
        <f>ROUND(E134/D134,2)</f>
        <v>0.36</v>
      </c>
      <c r="H134" s="9" t="s">
        <v>8219</v>
      </c>
      <c r="I134" t="s">
        <v>8222</v>
      </c>
      <c r="J134" t="s">
        <v>8244</v>
      </c>
      <c r="K134" s="20" t="e">
        <f>(((I134/60)/60)/24)+DATE(1970,1,1)</f>
        <v>#VALUE!</v>
      </c>
      <c r="L134" s="20" t="e">
        <f>(((J134/60)/60)/24)+DATE(1970,1,1)</f>
        <v>#VALUE!</v>
      </c>
      <c r="M134" s="22" t="e">
        <f>K134-L134</f>
        <v>#VALUE!</v>
      </c>
      <c r="N134" t="b">
        <v>0</v>
      </c>
      <c r="O134">
        <v>13</v>
      </c>
      <c r="P134" t="b">
        <v>0</v>
      </c>
      <c r="Q134" t="s">
        <v>8266</v>
      </c>
      <c r="R134" s="15" t="s">
        <v>8313</v>
      </c>
      <c r="S134" s="15" t="s">
        <v>8314</v>
      </c>
    </row>
    <row r="135" spans="1:19" ht="60" x14ac:dyDescent="0.25">
      <c r="A135">
        <v>3944</v>
      </c>
      <c r="B135" s="3" t="s">
        <v>3941</v>
      </c>
      <c r="C135" s="3" t="s">
        <v>8051</v>
      </c>
      <c r="D135" s="6">
        <v>5000</v>
      </c>
      <c r="E135" s="8">
        <v>0</v>
      </c>
      <c r="F135" s="13" t="s">
        <v>7234</v>
      </c>
      <c r="G135" s="10">
        <f>ROUND(E135/D135,2)</f>
        <v>0</v>
      </c>
      <c r="H135" s="9" t="s">
        <v>8219</v>
      </c>
      <c r="I135" t="s">
        <v>8222</v>
      </c>
      <c r="J135" t="s">
        <v>8244</v>
      </c>
      <c r="K135" s="20" t="e">
        <f>(((I135/60)/60)/24)+DATE(1970,1,1)</f>
        <v>#VALUE!</v>
      </c>
      <c r="L135" s="20" t="e">
        <f>(((J135/60)/60)/24)+DATE(1970,1,1)</f>
        <v>#VALUE!</v>
      </c>
      <c r="M135" s="22" t="e">
        <f>K135-L135</f>
        <v>#VALUE!</v>
      </c>
      <c r="N135" t="b">
        <v>0</v>
      </c>
      <c r="O135" t="s">
        <v>8305</v>
      </c>
      <c r="P135" t="b">
        <v>0</v>
      </c>
      <c r="Q135" t="s">
        <v>8266</v>
      </c>
      <c r="R135" s="15" t="s">
        <v>8313</v>
      </c>
      <c r="S135" s="15" t="s">
        <v>8314</v>
      </c>
    </row>
    <row r="136" spans="1:19" ht="60" x14ac:dyDescent="0.25">
      <c r="A136">
        <v>3945</v>
      </c>
      <c r="B136" s="3" t="s">
        <v>3942</v>
      </c>
      <c r="C136" s="3" t="s">
        <v>8052</v>
      </c>
      <c r="D136" s="6">
        <v>2000</v>
      </c>
      <c r="E136" s="8">
        <v>5</v>
      </c>
      <c r="F136" s="13">
        <f>IFERROR(ROUND(E136/Q136,2),0)</f>
        <v>0</v>
      </c>
      <c r="G136" s="10">
        <f>ROUND(E136/D136,2)</f>
        <v>0</v>
      </c>
      <c r="H136" s="9" t="s">
        <v>8219</v>
      </c>
      <c r="I136" t="s">
        <v>8222</v>
      </c>
      <c r="J136" t="s">
        <v>8244</v>
      </c>
      <c r="K136" s="20" t="e">
        <f>(((I136/60)/60)/24)+DATE(1970,1,1)</f>
        <v>#VALUE!</v>
      </c>
      <c r="L136" s="20" t="e">
        <f>(((J136/60)/60)/24)+DATE(1970,1,1)</f>
        <v>#VALUE!</v>
      </c>
      <c r="M136" s="22" t="e">
        <f>K136-L136</f>
        <v>#VALUE!</v>
      </c>
      <c r="N136" t="b">
        <v>0</v>
      </c>
      <c r="O136">
        <v>1</v>
      </c>
      <c r="P136" t="b">
        <v>0</v>
      </c>
      <c r="Q136" t="s">
        <v>8266</v>
      </c>
      <c r="R136" s="15" t="s">
        <v>8313</v>
      </c>
      <c r="S136" s="15" t="s">
        <v>8314</v>
      </c>
    </row>
    <row r="137" spans="1:19" ht="30" x14ac:dyDescent="0.25">
      <c r="A137">
        <v>3946</v>
      </c>
      <c r="B137" s="3" t="s">
        <v>3943</v>
      </c>
      <c r="C137" s="3" t="s">
        <v>8053</v>
      </c>
      <c r="D137" s="6">
        <v>6000</v>
      </c>
      <c r="E137" s="8">
        <v>195</v>
      </c>
      <c r="F137" s="13">
        <f>IFERROR(ROUND(E137/Q137,2),0)</f>
        <v>0</v>
      </c>
      <c r="G137" s="10">
        <f>ROUND(E137/D137,2)</f>
        <v>0.03</v>
      </c>
      <c r="H137" s="9" t="s">
        <v>8219</v>
      </c>
      <c r="I137" t="s">
        <v>8222</v>
      </c>
      <c r="J137" t="s">
        <v>8244</v>
      </c>
      <c r="K137" s="20" t="e">
        <f>(((I137/60)/60)/24)+DATE(1970,1,1)</f>
        <v>#VALUE!</v>
      </c>
      <c r="L137" s="20" t="e">
        <f>(((J137/60)/60)/24)+DATE(1970,1,1)</f>
        <v>#VALUE!</v>
      </c>
      <c r="M137" s="22" t="e">
        <f>K137-L137</f>
        <v>#VALUE!</v>
      </c>
      <c r="N137" t="b">
        <v>0</v>
      </c>
      <c r="O137">
        <v>5</v>
      </c>
      <c r="P137" t="b">
        <v>0</v>
      </c>
      <c r="Q137" t="s">
        <v>8266</v>
      </c>
      <c r="R137" s="15" t="s">
        <v>8313</v>
      </c>
      <c r="S137" s="15" t="s">
        <v>8314</v>
      </c>
    </row>
    <row r="138" spans="1:19" ht="60" x14ac:dyDescent="0.25">
      <c r="A138">
        <v>3947</v>
      </c>
      <c r="B138" s="3" t="s">
        <v>3944</v>
      </c>
      <c r="C138" s="3" t="s">
        <v>8054</v>
      </c>
      <c r="D138" s="6">
        <v>3000</v>
      </c>
      <c r="E138" s="8">
        <v>101</v>
      </c>
      <c r="F138" s="13">
        <f>IFERROR(ROUND(E138/Q138,2),0)</f>
        <v>0</v>
      </c>
      <c r="G138" s="10">
        <f>ROUND(E138/D138,2)</f>
        <v>0.03</v>
      </c>
      <c r="H138" s="9" t="s">
        <v>8219</v>
      </c>
      <c r="I138" t="s">
        <v>8222</v>
      </c>
      <c r="J138" t="s">
        <v>8244</v>
      </c>
      <c r="K138" s="20" t="e">
        <f>(((I138/60)/60)/24)+DATE(1970,1,1)</f>
        <v>#VALUE!</v>
      </c>
      <c r="L138" s="20" t="e">
        <f>(((J138/60)/60)/24)+DATE(1970,1,1)</f>
        <v>#VALUE!</v>
      </c>
      <c r="M138" s="22" t="e">
        <f>K138-L138</f>
        <v>#VALUE!</v>
      </c>
      <c r="N138" t="b">
        <v>0</v>
      </c>
      <c r="O138">
        <v>2</v>
      </c>
      <c r="P138" t="b">
        <v>0</v>
      </c>
      <c r="Q138" t="s">
        <v>8266</v>
      </c>
      <c r="R138" s="15" t="s">
        <v>8313</v>
      </c>
      <c r="S138" s="15" t="s">
        <v>8314</v>
      </c>
    </row>
    <row r="139" spans="1:19" ht="60" x14ac:dyDescent="0.25">
      <c r="A139">
        <v>3950</v>
      </c>
      <c r="B139" s="3" t="s">
        <v>3947</v>
      </c>
      <c r="C139" s="3" t="s">
        <v>8057</v>
      </c>
      <c r="D139" s="6">
        <v>4000</v>
      </c>
      <c r="E139" s="8">
        <v>25</v>
      </c>
      <c r="F139" s="13">
        <f>IFERROR(ROUND(E139/Q139,2),0)</f>
        <v>0</v>
      </c>
      <c r="G139" s="10">
        <f>ROUND(E139/D139,2)</f>
        <v>0.01</v>
      </c>
      <c r="H139" s="9" t="s">
        <v>8219</v>
      </c>
      <c r="I139" t="s">
        <v>8222</v>
      </c>
      <c r="J139" t="s">
        <v>8244</v>
      </c>
      <c r="K139" s="20" t="e">
        <f>(((I139/60)/60)/24)+DATE(1970,1,1)</f>
        <v>#VALUE!</v>
      </c>
      <c r="L139" s="20" t="e">
        <f>(((J139/60)/60)/24)+DATE(1970,1,1)</f>
        <v>#VALUE!</v>
      </c>
      <c r="M139" s="22" t="e">
        <f>K139-L139</f>
        <v>#VALUE!</v>
      </c>
      <c r="N139" t="b">
        <v>0</v>
      </c>
      <c r="O139">
        <v>1</v>
      </c>
      <c r="P139" t="b">
        <v>0</v>
      </c>
      <c r="Q139" t="s">
        <v>8266</v>
      </c>
      <c r="R139" s="15" t="s">
        <v>8313</v>
      </c>
      <c r="S139" s="15" t="s">
        <v>8314</v>
      </c>
    </row>
    <row r="140" spans="1:19" ht="60" x14ac:dyDescent="0.25">
      <c r="A140">
        <v>3952</v>
      </c>
      <c r="B140" s="3" t="s">
        <v>3949</v>
      </c>
      <c r="C140" s="3" t="s">
        <v>8058</v>
      </c>
      <c r="D140" s="6">
        <v>26000</v>
      </c>
      <c r="E140" s="8">
        <v>25</v>
      </c>
      <c r="F140" s="13">
        <f>IFERROR(ROUND(E140/Q140,2),0)</f>
        <v>0</v>
      </c>
      <c r="G140" s="10">
        <f>ROUND(E140/D140,2)</f>
        <v>0</v>
      </c>
      <c r="H140" s="9" t="s">
        <v>8219</v>
      </c>
      <c r="I140" t="s">
        <v>8222</v>
      </c>
      <c r="J140" t="s">
        <v>8244</v>
      </c>
      <c r="K140" s="20" t="e">
        <f>(((I140/60)/60)/24)+DATE(1970,1,1)</f>
        <v>#VALUE!</v>
      </c>
      <c r="L140" s="20" t="e">
        <f>(((J140/60)/60)/24)+DATE(1970,1,1)</f>
        <v>#VALUE!</v>
      </c>
      <c r="M140" s="22" t="e">
        <f>K140-L140</f>
        <v>#VALUE!</v>
      </c>
      <c r="N140" t="b">
        <v>0</v>
      </c>
      <c r="O140">
        <v>1</v>
      </c>
      <c r="P140" t="b">
        <v>0</v>
      </c>
      <c r="Q140" t="s">
        <v>8266</v>
      </c>
      <c r="R140" s="15" t="s">
        <v>8313</v>
      </c>
      <c r="S140" s="15" t="s">
        <v>8314</v>
      </c>
    </row>
    <row r="141" spans="1:19" ht="45" x14ac:dyDescent="0.25">
      <c r="A141">
        <v>3953</v>
      </c>
      <c r="B141" s="3" t="s">
        <v>3950</v>
      </c>
      <c r="C141" s="3" t="s">
        <v>8059</v>
      </c>
      <c r="D141" s="6">
        <v>17600</v>
      </c>
      <c r="E141" s="8">
        <v>0</v>
      </c>
      <c r="F141" s="13" t="s">
        <v>7234</v>
      </c>
      <c r="G141" s="10">
        <f>ROUND(E141/D141,2)</f>
        <v>0</v>
      </c>
      <c r="H141" s="9" t="s">
        <v>8219</v>
      </c>
      <c r="I141" t="s">
        <v>8222</v>
      </c>
      <c r="J141" t="s">
        <v>8244</v>
      </c>
      <c r="K141" s="20" t="e">
        <f>(((I141/60)/60)/24)+DATE(1970,1,1)</f>
        <v>#VALUE!</v>
      </c>
      <c r="L141" s="20" t="e">
        <f>(((J141/60)/60)/24)+DATE(1970,1,1)</f>
        <v>#VALUE!</v>
      </c>
      <c r="M141" s="22" t="e">
        <f>K141-L141</f>
        <v>#VALUE!</v>
      </c>
      <c r="N141" t="b">
        <v>0</v>
      </c>
      <c r="O141" t="s">
        <v>8305</v>
      </c>
      <c r="P141" t="b">
        <v>0</v>
      </c>
      <c r="Q141" t="s">
        <v>8266</v>
      </c>
      <c r="R141" s="15" t="s">
        <v>8313</v>
      </c>
      <c r="S141" s="15" t="s">
        <v>8314</v>
      </c>
    </row>
    <row r="142" spans="1:19" ht="60" x14ac:dyDescent="0.25">
      <c r="A142">
        <v>3955</v>
      </c>
      <c r="B142" s="3" t="s">
        <v>3952</v>
      </c>
      <c r="C142" s="3" t="s">
        <v>8061</v>
      </c>
      <c r="D142" s="6">
        <v>1750</v>
      </c>
      <c r="E142" s="8">
        <v>425</v>
      </c>
      <c r="F142" s="13">
        <f>IFERROR(ROUND(E142/Q142,2),0)</f>
        <v>0</v>
      </c>
      <c r="G142" s="10">
        <f>ROUND(E142/D142,2)</f>
        <v>0.24</v>
      </c>
      <c r="H142" s="9" t="s">
        <v>8219</v>
      </c>
      <c r="I142" t="s">
        <v>8222</v>
      </c>
      <c r="J142" t="s">
        <v>8244</v>
      </c>
      <c r="K142" s="20" t="e">
        <f>(((I142/60)/60)/24)+DATE(1970,1,1)</f>
        <v>#VALUE!</v>
      </c>
      <c r="L142" s="20" t="e">
        <f>(((J142/60)/60)/24)+DATE(1970,1,1)</f>
        <v>#VALUE!</v>
      </c>
      <c r="M142" s="22" t="e">
        <f>K142-L142</f>
        <v>#VALUE!</v>
      </c>
      <c r="N142" t="b">
        <v>0</v>
      </c>
      <c r="O142">
        <v>8</v>
      </c>
      <c r="P142" t="b">
        <v>0</v>
      </c>
      <c r="Q142" t="s">
        <v>8266</v>
      </c>
      <c r="R142" s="15" t="s">
        <v>8313</v>
      </c>
      <c r="S142" s="15" t="s">
        <v>8314</v>
      </c>
    </row>
    <row r="143" spans="1:19" ht="60" x14ac:dyDescent="0.25">
      <c r="A143">
        <v>3956</v>
      </c>
      <c r="B143" s="3" t="s">
        <v>3953</v>
      </c>
      <c r="C143" s="3" t="s">
        <v>8062</v>
      </c>
      <c r="D143" s="6">
        <v>5500</v>
      </c>
      <c r="E143" s="8">
        <v>0</v>
      </c>
      <c r="F143" s="13" t="s">
        <v>7234</v>
      </c>
      <c r="G143" s="10">
        <f>ROUND(E143/D143,2)</f>
        <v>0</v>
      </c>
      <c r="H143" s="9" t="s">
        <v>8219</v>
      </c>
      <c r="I143" t="s">
        <v>8222</v>
      </c>
      <c r="J143" t="s">
        <v>8244</v>
      </c>
      <c r="K143" s="20" t="e">
        <f>(((I143/60)/60)/24)+DATE(1970,1,1)</f>
        <v>#VALUE!</v>
      </c>
      <c r="L143" s="20" t="e">
        <f>(((J143/60)/60)/24)+DATE(1970,1,1)</f>
        <v>#VALUE!</v>
      </c>
      <c r="M143" s="22" t="e">
        <f>K143-L143</f>
        <v>#VALUE!</v>
      </c>
      <c r="N143" t="b">
        <v>0</v>
      </c>
      <c r="O143" t="s">
        <v>8305</v>
      </c>
      <c r="P143" t="b">
        <v>0</v>
      </c>
      <c r="Q143" t="s">
        <v>8266</v>
      </c>
      <c r="R143" s="15" t="s">
        <v>8313</v>
      </c>
      <c r="S143" s="15" t="s">
        <v>8314</v>
      </c>
    </row>
    <row r="144" spans="1:19" ht="45" x14ac:dyDescent="0.25">
      <c r="A144">
        <v>3957</v>
      </c>
      <c r="B144" s="3" t="s">
        <v>3954</v>
      </c>
      <c r="C144" s="3" t="s">
        <v>8063</v>
      </c>
      <c r="D144" s="6">
        <v>28000</v>
      </c>
      <c r="E144" s="8">
        <v>7</v>
      </c>
      <c r="F144" s="13">
        <f>IFERROR(ROUND(E144/Q144,2),0)</f>
        <v>0</v>
      </c>
      <c r="G144" s="10">
        <f>ROUND(E144/D144,2)</f>
        <v>0</v>
      </c>
      <c r="H144" s="9" t="s">
        <v>8219</v>
      </c>
      <c r="I144" t="s">
        <v>8222</v>
      </c>
      <c r="J144" t="s">
        <v>8244</v>
      </c>
      <c r="K144" s="20" t="e">
        <f>(((I144/60)/60)/24)+DATE(1970,1,1)</f>
        <v>#VALUE!</v>
      </c>
      <c r="L144" s="20" t="e">
        <f>(((J144/60)/60)/24)+DATE(1970,1,1)</f>
        <v>#VALUE!</v>
      </c>
      <c r="M144" s="22" t="e">
        <f>K144-L144</f>
        <v>#VALUE!</v>
      </c>
      <c r="N144" t="b">
        <v>0</v>
      </c>
      <c r="O144">
        <v>1</v>
      </c>
      <c r="P144" t="b">
        <v>0</v>
      </c>
      <c r="Q144" t="s">
        <v>8266</v>
      </c>
      <c r="R144" s="15" t="s">
        <v>8313</v>
      </c>
      <c r="S144" s="15" t="s">
        <v>8314</v>
      </c>
    </row>
    <row r="145" spans="1:19" ht="60" x14ac:dyDescent="0.25">
      <c r="A145">
        <v>3958</v>
      </c>
      <c r="B145" s="3" t="s">
        <v>3955</v>
      </c>
      <c r="C145" s="3" t="s">
        <v>8064</v>
      </c>
      <c r="D145" s="6">
        <v>2000</v>
      </c>
      <c r="E145" s="8">
        <v>641</v>
      </c>
      <c r="F145" s="13">
        <f>IFERROR(ROUND(E145/Q145,2),0)</f>
        <v>0</v>
      </c>
      <c r="G145" s="10">
        <f>ROUND(E145/D145,2)</f>
        <v>0.32</v>
      </c>
      <c r="H145" s="9" t="s">
        <v>8219</v>
      </c>
      <c r="I145" t="s">
        <v>8222</v>
      </c>
      <c r="J145" t="s">
        <v>8244</v>
      </c>
      <c r="K145" s="20" t="e">
        <f>(((I145/60)/60)/24)+DATE(1970,1,1)</f>
        <v>#VALUE!</v>
      </c>
      <c r="L145" s="20" t="e">
        <f>(((J145/60)/60)/24)+DATE(1970,1,1)</f>
        <v>#VALUE!</v>
      </c>
      <c r="M145" s="22" t="e">
        <f>K145-L145</f>
        <v>#VALUE!</v>
      </c>
      <c r="N145" t="b">
        <v>0</v>
      </c>
      <c r="O145">
        <v>16</v>
      </c>
      <c r="P145" t="b">
        <v>0</v>
      </c>
      <c r="Q145" t="s">
        <v>8266</v>
      </c>
      <c r="R145" s="15" t="s">
        <v>8313</v>
      </c>
      <c r="S145" s="15" t="s">
        <v>8314</v>
      </c>
    </row>
    <row r="146" spans="1:19" ht="60" x14ac:dyDescent="0.25">
      <c r="A146">
        <v>3959</v>
      </c>
      <c r="B146" s="3" t="s">
        <v>3956</v>
      </c>
      <c r="C146" s="3" t="s">
        <v>8065</v>
      </c>
      <c r="D146" s="6">
        <v>1200</v>
      </c>
      <c r="E146" s="8">
        <v>292</v>
      </c>
      <c r="F146" s="13">
        <f>IFERROR(ROUND(E146/Q146,2),0)</f>
        <v>0</v>
      </c>
      <c r="G146" s="10">
        <f>ROUND(E146/D146,2)</f>
        <v>0.24</v>
      </c>
      <c r="H146" s="9" t="s">
        <v>8219</v>
      </c>
      <c r="I146" t="s">
        <v>8222</v>
      </c>
      <c r="J146" t="s">
        <v>8244</v>
      </c>
      <c r="K146" s="20" t="e">
        <f>(((I146/60)/60)/24)+DATE(1970,1,1)</f>
        <v>#VALUE!</v>
      </c>
      <c r="L146" s="20" t="e">
        <f>(((J146/60)/60)/24)+DATE(1970,1,1)</f>
        <v>#VALUE!</v>
      </c>
      <c r="M146" s="22" t="e">
        <f>K146-L146</f>
        <v>#VALUE!</v>
      </c>
      <c r="N146" t="b">
        <v>0</v>
      </c>
      <c r="O146">
        <v>12</v>
      </c>
      <c r="P146" t="b">
        <v>0</v>
      </c>
      <c r="Q146" t="s">
        <v>8266</v>
      </c>
      <c r="R146" s="15" t="s">
        <v>8313</v>
      </c>
      <c r="S146" s="15" t="s">
        <v>8314</v>
      </c>
    </row>
    <row r="147" spans="1:19" ht="60" x14ac:dyDescent="0.25">
      <c r="A147">
        <v>3960</v>
      </c>
      <c r="B147" s="3" t="s">
        <v>3957</v>
      </c>
      <c r="C147" s="3" t="s">
        <v>8066</v>
      </c>
      <c r="D147" s="6">
        <v>3000</v>
      </c>
      <c r="E147" s="8">
        <v>45</v>
      </c>
      <c r="F147" s="13">
        <f>IFERROR(ROUND(E147/Q147,2),0)</f>
        <v>0</v>
      </c>
      <c r="G147" s="10">
        <f>ROUND(E147/D147,2)</f>
        <v>0.02</v>
      </c>
      <c r="H147" s="9" t="s">
        <v>8219</v>
      </c>
      <c r="I147" t="s">
        <v>8222</v>
      </c>
      <c r="J147" t="s">
        <v>8244</v>
      </c>
      <c r="K147" s="20" t="e">
        <f>(((I147/60)/60)/24)+DATE(1970,1,1)</f>
        <v>#VALUE!</v>
      </c>
      <c r="L147" s="20" t="e">
        <f>(((J147/60)/60)/24)+DATE(1970,1,1)</f>
        <v>#VALUE!</v>
      </c>
      <c r="M147" s="22" t="e">
        <f>K147-L147</f>
        <v>#VALUE!</v>
      </c>
      <c r="N147" t="b">
        <v>0</v>
      </c>
      <c r="O147">
        <v>4</v>
      </c>
      <c r="P147" t="b">
        <v>0</v>
      </c>
      <c r="Q147" t="s">
        <v>8266</v>
      </c>
      <c r="R147" s="15" t="s">
        <v>8313</v>
      </c>
      <c r="S147" s="15" t="s">
        <v>8314</v>
      </c>
    </row>
    <row r="148" spans="1:19" ht="45" x14ac:dyDescent="0.25">
      <c r="A148">
        <v>3964</v>
      </c>
      <c r="B148" s="3" t="s">
        <v>3961</v>
      </c>
      <c r="C148" s="3" t="s">
        <v>8070</v>
      </c>
      <c r="D148" s="6">
        <v>2000</v>
      </c>
      <c r="E148" s="8">
        <v>126</v>
      </c>
      <c r="F148" s="13">
        <f>IFERROR(ROUND(E148/Q148,2),0)</f>
        <v>0</v>
      </c>
      <c r="G148" s="10">
        <f>ROUND(E148/D148,2)</f>
        <v>0.06</v>
      </c>
      <c r="H148" s="9" t="s">
        <v>8219</v>
      </c>
      <c r="I148" t="s">
        <v>8222</v>
      </c>
      <c r="J148" t="s">
        <v>8244</v>
      </c>
      <c r="K148" s="20" t="e">
        <f>(((I148/60)/60)/24)+DATE(1970,1,1)</f>
        <v>#VALUE!</v>
      </c>
      <c r="L148" s="20" t="e">
        <f>(((J148/60)/60)/24)+DATE(1970,1,1)</f>
        <v>#VALUE!</v>
      </c>
      <c r="M148" s="22" t="e">
        <f>K148-L148</f>
        <v>#VALUE!</v>
      </c>
      <c r="N148" t="b">
        <v>0</v>
      </c>
      <c r="O148">
        <v>3</v>
      </c>
      <c r="P148" t="b">
        <v>0</v>
      </c>
      <c r="Q148" t="s">
        <v>8266</v>
      </c>
      <c r="R148" s="15" t="s">
        <v>8313</v>
      </c>
      <c r="S148" s="15" t="s">
        <v>8314</v>
      </c>
    </row>
    <row r="149" spans="1:19" ht="60" x14ac:dyDescent="0.25">
      <c r="A149">
        <v>3965</v>
      </c>
      <c r="B149" s="3" t="s">
        <v>3962</v>
      </c>
      <c r="C149" s="3" t="s">
        <v>8071</v>
      </c>
      <c r="D149" s="6">
        <v>2000</v>
      </c>
      <c r="E149" s="8">
        <v>285</v>
      </c>
      <c r="F149" s="13">
        <f>IFERROR(ROUND(E149/Q149,2),0)</f>
        <v>0</v>
      </c>
      <c r="G149" s="10">
        <f>ROUND(E149/D149,2)</f>
        <v>0.14000000000000001</v>
      </c>
      <c r="H149" s="9" t="s">
        <v>8219</v>
      </c>
      <c r="I149" t="s">
        <v>8222</v>
      </c>
      <c r="J149" t="s">
        <v>8244</v>
      </c>
      <c r="K149" s="20" t="e">
        <f>(((I149/60)/60)/24)+DATE(1970,1,1)</f>
        <v>#VALUE!</v>
      </c>
      <c r="L149" s="20" t="e">
        <f>(((J149/60)/60)/24)+DATE(1970,1,1)</f>
        <v>#VALUE!</v>
      </c>
      <c r="M149" s="22" t="e">
        <f>K149-L149</f>
        <v>#VALUE!</v>
      </c>
      <c r="N149" t="b">
        <v>0</v>
      </c>
      <c r="O149">
        <v>4</v>
      </c>
      <c r="P149" t="b">
        <v>0</v>
      </c>
      <c r="Q149" t="s">
        <v>8266</v>
      </c>
      <c r="R149" s="15" t="s">
        <v>8313</v>
      </c>
      <c r="S149" s="15" t="s">
        <v>8314</v>
      </c>
    </row>
    <row r="150" spans="1:19" ht="60" x14ac:dyDescent="0.25">
      <c r="A150">
        <v>3966</v>
      </c>
      <c r="B150" s="3" t="s">
        <v>3963</v>
      </c>
      <c r="C150" s="3" t="s">
        <v>8072</v>
      </c>
      <c r="D150" s="6">
        <v>7500</v>
      </c>
      <c r="E150" s="8">
        <v>45</v>
      </c>
      <c r="F150" s="13">
        <f>IFERROR(ROUND(E150/Q150,2),0)</f>
        <v>0</v>
      </c>
      <c r="G150" s="10">
        <f>ROUND(E150/D150,2)</f>
        <v>0.01</v>
      </c>
      <c r="H150" s="9" t="s">
        <v>8219</v>
      </c>
      <c r="I150" t="s">
        <v>8222</v>
      </c>
      <c r="J150" t="s">
        <v>8244</v>
      </c>
      <c r="K150" s="20" t="e">
        <f>(((I150/60)/60)/24)+DATE(1970,1,1)</f>
        <v>#VALUE!</v>
      </c>
      <c r="L150" s="20" t="e">
        <f>(((J150/60)/60)/24)+DATE(1970,1,1)</f>
        <v>#VALUE!</v>
      </c>
      <c r="M150" s="22" t="e">
        <f>K150-L150</f>
        <v>#VALUE!</v>
      </c>
      <c r="N150" t="b">
        <v>0</v>
      </c>
      <c r="O150">
        <v>2</v>
      </c>
      <c r="P150" t="b">
        <v>0</v>
      </c>
      <c r="Q150" t="s">
        <v>8266</v>
      </c>
      <c r="R150" s="15" t="s">
        <v>8313</v>
      </c>
      <c r="S150" s="15" t="s">
        <v>8314</v>
      </c>
    </row>
    <row r="151" spans="1:19" ht="60" x14ac:dyDescent="0.25">
      <c r="A151">
        <v>3967</v>
      </c>
      <c r="B151" s="3" t="s">
        <v>3964</v>
      </c>
      <c r="C151" s="3" t="s">
        <v>8073</v>
      </c>
      <c r="D151" s="6">
        <v>1700</v>
      </c>
      <c r="E151" s="8">
        <v>410</v>
      </c>
      <c r="F151" s="13">
        <f>IFERROR(ROUND(E151/Q151,2),0)</f>
        <v>0</v>
      </c>
      <c r="G151" s="10">
        <f>ROUND(E151/D151,2)</f>
        <v>0.24</v>
      </c>
      <c r="H151" s="9" t="s">
        <v>8219</v>
      </c>
      <c r="I151" t="s">
        <v>8222</v>
      </c>
      <c r="J151" t="s">
        <v>8244</v>
      </c>
      <c r="K151" s="20" t="e">
        <f>(((I151/60)/60)/24)+DATE(1970,1,1)</f>
        <v>#VALUE!</v>
      </c>
      <c r="L151" s="20" t="e">
        <f>(((J151/60)/60)/24)+DATE(1970,1,1)</f>
        <v>#VALUE!</v>
      </c>
      <c r="M151" s="22" t="e">
        <f>K151-L151</f>
        <v>#VALUE!</v>
      </c>
      <c r="N151" t="b">
        <v>0</v>
      </c>
      <c r="O151">
        <v>10</v>
      </c>
      <c r="P151" t="b">
        <v>0</v>
      </c>
      <c r="Q151" t="s">
        <v>8266</v>
      </c>
      <c r="R151" s="15" t="s">
        <v>8313</v>
      </c>
      <c r="S151" s="15" t="s">
        <v>8314</v>
      </c>
    </row>
    <row r="152" spans="1:19" ht="45" x14ac:dyDescent="0.25">
      <c r="A152">
        <v>3968</v>
      </c>
      <c r="B152" s="3" t="s">
        <v>3965</v>
      </c>
      <c r="C152" s="3" t="s">
        <v>8074</v>
      </c>
      <c r="D152" s="6">
        <v>5000</v>
      </c>
      <c r="E152" s="8">
        <v>527</v>
      </c>
      <c r="F152" s="13">
        <f>IFERROR(ROUND(E152/Q152,2),0)</f>
        <v>0</v>
      </c>
      <c r="G152" s="10">
        <f>ROUND(E152/D152,2)</f>
        <v>0.11</v>
      </c>
      <c r="H152" s="9" t="s">
        <v>8219</v>
      </c>
      <c r="I152" t="s">
        <v>8222</v>
      </c>
      <c r="J152" t="s">
        <v>8244</v>
      </c>
      <c r="K152" s="20" t="e">
        <f>(((I152/60)/60)/24)+DATE(1970,1,1)</f>
        <v>#VALUE!</v>
      </c>
      <c r="L152" s="20" t="e">
        <f>(((J152/60)/60)/24)+DATE(1970,1,1)</f>
        <v>#VALUE!</v>
      </c>
      <c r="M152" s="22" t="e">
        <f>K152-L152</f>
        <v>#VALUE!</v>
      </c>
      <c r="N152" t="b">
        <v>0</v>
      </c>
      <c r="O152">
        <v>11</v>
      </c>
      <c r="P152" t="b">
        <v>0</v>
      </c>
      <c r="Q152" t="s">
        <v>8266</v>
      </c>
      <c r="R152" s="15" t="s">
        <v>8313</v>
      </c>
      <c r="S152" s="15" t="s">
        <v>8314</v>
      </c>
    </row>
    <row r="153" spans="1:19" ht="60" x14ac:dyDescent="0.25">
      <c r="A153">
        <v>3969</v>
      </c>
      <c r="B153" s="3" t="s">
        <v>3966</v>
      </c>
      <c r="C153" s="3" t="s">
        <v>8075</v>
      </c>
      <c r="D153" s="6">
        <v>2825</v>
      </c>
      <c r="E153" s="8">
        <v>211</v>
      </c>
      <c r="F153" s="13">
        <f>IFERROR(ROUND(E153/Q153,2),0)</f>
        <v>0</v>
      </c>
      <c r="G153" s="10">
        <f>ROUND(E153/D153,2)</f>
        <v>7.0000000000000007E-2</v>
      </c>
      <c r="H153" s="9" t="s">
        <v>8219</v>
      </c>
      <c r="I153" t="s">
        <v>8222</v>
      </c>
      <c r="J153" t="s">
        <v>8244</v>
      </c>
      <c r="K153" s="20" t="e">
        <f>(((I153/60)/60)/24)+DATE(1970,1,1)</f>
        <v>#VALUE!</v>
      </c>
      <c r="L153" s="20" t="e">
        <f>(((J153/60)/60)/24)+DATE(1970,1,1)</f>
        <v>#VALUE!</v>
      </c>
      <c r="M153" s="22" t="e">
        <f>K153-L153</f>
        <v>#VALUE!</v>
      </c>
      <c r="N153" t="b">
        <v>0</v>
      </c>
      <c r="O153">
        <v>6</v>
      </c>
      <c r="P153" t="b">
        <v>0</v>
      </c>
      <c r="Q153" t="s">
        <v>8266</v>
      </c>
      <c r="R153" s="15" t="s">
        <v>8313</v>
      </c>
      <c r="S153" s="15" t="s">
        <v>8314</v>
      </c>
    </row>
    <row r="154" spans="1:19" ht="60" x14ac:dyDescent="0.25">
      <c r="A154">
        <v>3970</v>
      </c>
      <c r="B154" s="3" t="s">
        <v>3967</v>
      </c>
      <c r="C154" s="3" t="s">
        <v>8076</v>
      </c>
      <c r="D154" s="6">
        <v>15000</v>
      </c>
      <c r="E154" s="8">
        <v>11</v>
      </c>
      <c r="F154" s="13">
        <f>IFERROR(ROUND(E154/Q154,2),0)</f>
        <v>0</v>
      </c>
      <c r="G154" s="10">
        <f>ROUND(E154/D154,2)</f>
        <v>0</v>
      </c>
      <c r="H154" s="9" t="s">
        <v>8219</v>
      </c>
      <c r="I154" t="s">
        <v>8222</v>
      </c>
      <c r="J154" t="s">
        <v>8244</v>
      </c>
      <c r="K154" s="20" t="e">
        <f>(((I154/60)/60)/24)+DATE(1970,1,1)</f>
        <v>#VALUE!</v>
      </c>
      <c r="L154" s="20" t="e">
        <f>(((J154/60)/60)/24)+DATE(1970,1,1)</f>
        <v>#VALUE!</v>
      </c>
      <c r="M154" s="22" t="e">
        <f>K154-L154</f>
        <v>#VALUE!</v>
      </c>
      <c r="N154" t="b">
        <v>0</v>
      </c>
      <c r="O154">
        <v>2</v>
      </c>
      <c r="P154" t="b">
        <v>0</v>
      </c>
      <c r="Q154" t="s">
        <v>8266</v>
      </c>
      <c r="R154" s="15" t="s">
        <v>8313</v>
      </c>
      <c r="S154" s="15" t="s">
        <v>8314</v>
      </c>
    </row>
    <row r="155" spans="1:19" ht="60" x14ac:dyDescent="0.25">
      <c r="A155">
        <v>3971</v>
      </c>
      <c r="B155" s="3" t="s">
        <v>3968</v>
      </c>
      <c r="C155" s="3" t="s">
        <v>8077</v>
      </c>
      <c r="D155" s="6">
        <v>14000</v>
      </c>
      <c r="E155" s="8">
        <v>136</v>
      </c>
      <c r="F155" s="13">
        <f>IFERROR(ROUND(E155/Q155,2),0)</f>
        <v>0</v>
      </c>
      <c r="G155" s="10">
        <f>ROUND(E155/D155,2)</f>
        <v>0.01</v>
      </c>
      <c r="H155" s="9" t="s">
        <v>8219</v>
      </c>
      <c r="I155" t="s">
        <v>8222</v>
      </c>
      <c r="J155" t="s">
        <v>8244</v>
      </c>
      <c r="K155" s="20" t="e">
        <f>(((I155/60)/60)/24)+DATE(1970,1,1)</f>
        <v>#VALUE!</v>
      </c>
      <c r="L155" s="20" t="e">
        <f>(((J155/60)/60)/24)+DATE(1970,1,1)</f>
        <v>#VALUE!</v>
      </c>
      <c r="M155" s="22" t="e">
        <f>K155-L155</f>
        <v>#VALUE!</v>
      </c>
      <c r="N155" t="b">
        <v>0</v>
      </c>
      <c r="O155">
        <v>6</v>
      </c>
      <c r="P155" t="b">
        <v>0</v>
      </c>
      <c r="Q155" t="s">
        <v>8266</v>
      </c>
      <c r="R155" s="15" t="s">
        <v>8313</v>
      </c>
      <c r="S155" s="15" t="s">
        <v>8314</v>
      </c>
    </row>
    <row r="156" spans="1:19" ht="45" x14ac:dyDescent="0.25">
      <c r="A156">
        <v>3972</v>
      </c>
      <c r="B156" s="3" t="s">
        <v>3969</v>
      </c>
      <c r="C156" s="3" t="s">
        <v>8078</v>
      </c>
      <c r="D156" s="6">
        <v>1000</v>
      </c>
      <c r="E156" s="8">
        <v>211</v>
      </c>
      <c r="F156" s="13">
        <f>IFERROR(ROUND(E156/Q156,2),0)</f>
        <v>0</v>
      </c>
      <c r="G156" s="10">
        <f>ROUND(E156/D156,2)</f>
        <v>0.21</v>
      </c>
      <c r="H156" s="9" t="s">
        <v>8219</v>
      </c>
      <c r="I156" t="s">
        <v>8222</v>
      </c>
      <c r="J156" t="s">
        <v>8244</v>
      </c>
      <c r="K156" s="20" t="e">
        <f>(((I156/60)/60)/24)+DATE(1970,1,1)</f>
        <v>#VALUE!</v>
      </c>
      <c r="L156" s="20" t="e">
        <f>(((J156/60)/60)/24)+DATE(1970,1,1)</f>
        <v>#VALUE!</v>
      </c>
      <c r="M156" s="22" t="e">
        <f>K156-L156</f>
        <v>#VALUE!</v>
      </c>
      <c r="N156" t="b">
        <v>0</v>
      </c>
      <c r="O156">
        <v>8</v>
      </c>
      <c r="P156" t="b">
        <v>0</v>
      </c>
      <c r="Q156" t="s">
        <v>8266</v>
      </c>
      <c r="R156" s="15" t="s">
        <v>8313</v>
      </c>
      <c r="S156" s="15" t="s">
        <v>8314</v>
      </c>
    </row>
    <row r="157" spans="1:19" ht="60" x14ac:dyDescent="0.25">
      <c r="A157">
        <v>3973</v>
      </c>
      <c r="B157" s="3" t="s">
        <v>3970</v>
      </c>
      <c r="C157" s="3" t="s">
        <v>8079</v>
      </c>
      <c r="D157" s="6">
        <v>5000</v>
      </c>
      <c r="E157" s="8">
        <v>3905</v>
      </c>
      <c r="F157" s="13">
        <f>IFERROR(ROUND(E157/Q157,2),0)</f>
        <v>0</v>
      </c>
      <c r="G157" s="10">
        <f>ROUND(E157/D157,2)</f>
        <v>0.78</v>
      </c>
      <c r="H157" s="9" t="s">
        <v>8219</v>
      </c>
      <c r="I157" t="s">
        <v>8222</v>
      </c>
      <c r="J157" t="s">
        <v>8244</v>
      </c>
      <c r="K157" s="20" t="e">
        <f>(((I157/60)/60)/24)+DATE(1970,1,1)</f>
        <v>#VALUE!</v>
      </c>
      <c r="L157" s="20" t="e">
        <f>(((J157/60)/60)/24)+DATE(1970,1,1)</f>
        <v>#VALUE!</v>
      </c>
      <c r="M157" s="22" t="e">
        <f>K157-L157</f>
        <v>#VALUE!</v>
      </c>
      <c r="N157" t="b">
        <v>0</v>
      </c>
      <c r="O157">
        <v>37</v>
      </c>
      <c r="P157" t="b">
        <v>0</v>
      </c>
      <c r="Q157" t="s">
        <v>8266</v>
      </c>
      <c r="R157" s="15" t="s">
        <v>8313</v>
      </c>
      <c r="S157" s="15" t="s">
        <v>8314</v>
      </c>
    </row>
    <row r="158" spans="1:19" ht="60" x14ac:dyDescent="0.25">
      <c r="A158">
        <v>3975</v>
      </c>
      <c r="B158" s="3" t="s">
        <v>3972</v>
      </c>
      <c r="C158" s="3" t="s">
        <v>8081</v>
      </c>
      <c r="D158" s="6">
        <v>678</v>
      </c>
      <c r="E158" s="8">
        <v>0</v>
      </c>
      <c r="F158" s="13" t="s">
        <v>7234</v>
      </c>
      <c r="G158" s="10">
        <f>ROUND(E158/D158,2)</f>
        <v>0</v>
      </c>
      <c r="H158" s="9" t="s">
        <v>8219</v>
      </c>
      <c r="I158" t="s">
        <v>8222</v>
      </c>
      <c r="J158" t="s">
        <v>8244</v>
      </c>
      <c r="K158" s="20" t="e">
        <f>(((I158/60)/60)/24)+DATE(1970,1,1)</f>
        <v>#VALUE!</v>
      </c>
      <c r="L158" s="20" t="e">
        <f>(((J158/60)/60)/24)+DATE(1970,1,1)</f>
        <v>#VALUE!</v>
      </c>
      <c r="M158" s="22" t="e">
        <f>K158-L158</f>
        <v>#VALUE!</v>
      </c>
      <c r="N158" t="b">
        <v>0</v>
      </c>
      <c r="O158" t="s">
        <v>8305</v>
      </c>
      <c r="P158" t="b">
        <v>0</v>
      </c>
      <c r="Q158" t="s">
        <v>8266</v>
      </c>
      <c r="R158" s="15" t="s">
        <v>8313</v>
      </c>
      <c r="S158" s="15" t="s">
        <v>8314</v>
      </c>
    </row>
    <row r="159" spans="1:19" ht="60" x14ac:dyDescent="0.25">
      <c r="A159">
        <v>3976</v>
      </c>
      <c r="B159" s="3" t="s">
        <v>3973</v>
      </c>
      <c r="C159" s="3" t="s">
        <v>8082</v>
      </c>
      <c r="D159" s="6">
        <v>1300</v>
      </c>
      <c r="E159" s="8">
        <v>620</v>
      </c>
      <c r="F159" s="13">
        <f>IFERROR(ROUND(E159/Q159,2),0)</f>
        <v>0</v>
      </c>
      <c r="G159" s="10">
        <f>ROUND(E159/D159,2)</f>
        <v>0.48</v>
      </c>
      <c r="H159" s="9" t="s">
        <v>8219</v>
      </c>
      <c r="I159" t="s">
        <v>8222</v>
      </c>
      <c r="J159" t="s">
        <v>8244</v>
      </c>
      <c r="K159" s="20" t="e">
        <f>(((I159/60)/60)/24)+DATE(1970,1,1)</f>
        <v>#VALUE!</v>
      </c>
      <c r="L159" s="20" t="e">
        <f>(((J159/60)/60)/24)+DATE(1970,1,1)</f>
        <v>#VALUE!</v>
      </c>
      <c r="M159" s="22" t="e">
        <f>K159-L159</f>
        <v>#VALUE!</v>
      </c>
      <c r="N159" t="b">
        <v>0</v>
      </c>
      <c r="O159">
        <v>10</v>
      </c>
      <c r="P159" t="b">
        <v>0</v>
      </c>
      <c r="Q159" t="s">
        <v>8266</v>
      </c>
      <c r="R159" s="15" t="s">
        <v>8313</v>
      </c>
      <c r="S159" s="15" t="s">
        <v>8314</v>
      </c>
    </row>
    <row r="160" spans="1:19" ht="60" x14ac:dyDescent="0.25">
      <c r="A160">
        <v>3977</v>
      </c>
      <c r="B160" s="3" t="s">
        <v>3974</v>
      </c>
      <c r="C160" s="3" t="s">
        <v>8083</v>
      </c>
      <c r="D160" s="6">
        <v>90000</v>
      </c>
      <c r="E160" s="8">
        <v>1305</v>
      </c>
      <c r="F160" s="13">
        <f>IFERROR(ROUND(E160/Q160,2),0)</f>
        <v>0</v>
      </c>
      <c r="G160" s="10">
        <f>ROUND(E160/D160,2)</f>
        <v>0.01</v>
      </c>
      <c r="H160" s="9" t="s">
        <v>8219</v>
      </c>
      <c r="I160" t="s">
        <v>8222</v>
      </c>
      <c r="J160" t="s">
        <v>8244</v>
      </c>
      <c r="K160" s="20" t="e">
        <f>(((I160/60)/60)/24)+DATE(1970,1,1)</f>
        <v>#VALUE!</v>
      </c>
      <c r="L160" s="20" t="e">
        <f>(((J160/60)/60)/24)+DATE(1970,1,1)</f>
        <v>#VALUE!</v>
      </c>
      <c r="M160" s="22" t="e">
        <f>K160-L160</f>
        <v>#VALUE!</v>
      </c>
      <c r="N160" t="b">
        <v>0</v>
      </c>
      <c r="O160">
        <v>6</v>
      </c>
      <c r="P160" t="b">
        <v>0</v>
      </c>
      <c r="Q160" t="s">
        <v>8266</v>
      </c>
      <c r="R160" s="15" t="s">
        <v>8313</v>
      </c>
      <c r="S160" s="15" t="s">
        <v>8314</v>
      </c>
    </row>
    <row r="161" spans="1:19" ht="60" x14ac:dyDescent="0.25">
      <c r="A161">
        <v>3978</v>
      </c>
      <c r="B161" s="3" t="s">
        <v>3975</v>
      </c>
      <c r="C161" s="3" t="s">
        <v>8084</v>
      </c>
      <c r="D161" s="6">
        <v>2000</v>
      </c>
      <c r="E161" s="8">
        <v>214</v>
      </c>
      <c r="F161" s="13">
        <f>IFERROR(ROUND(E161/Q161,2),0)</f>
        <v>0</v>
      </c>
      <c r="G161" s="10">
        <f>ROUND(E161/D161,2)</f>
        <v>0.11</v>
      </c>
      <c r="H161" s="9" t="s">
        <v>8219</v>
      </c>
      <c r="I161" t="s">
        <v>8222</v>
      </c>
      <c r="J161" t="s">
        <v>8244</v>
      </c>
      <c r="K161" s="20" t="e">
        <f>(((I161/60)/60)/24)+DATE(1970,1,1)</f>
        <v>#VALUE!</v>
      </c>
      <c r="L161" s="20" t="e">
        <f>(((J161/60)/60)/24)+DATE(1970,1,1)</f>
        <v>#VALUE!</v>
      </c>
      <c r="M161" s="22" t="e">
        <f>K161-L161</f>
        <v>#VALUE!</v>
      </c>
      <c r="N161" t="b">
        <v>0</v>
      </c>
      <c r="O161">
        <v>8</v>
      </c>
      <c r="P161" t="b">
        <v>0</v>
      </c>
      <c r="Q161" t="s">
        <v>8266</v>
      </c>
      <c r="R161" s="15" t="s">
        <v>8313</v>
      </c>
      <c r="S161" s="15" t="s">
        <v>8314</v>
      </c>
    </row>
    <row r="162" spans="1:19" ht="60" x14ac:dyDescent="0.25">
      <c r="A162">
        <v>3980</v>
      </c>
      <c r="B162" s="3" t="s">
        <v>3977</v>
      </c>
      <c r="C162" s="3" t="s">
        <v>8086</v>
      </c>
      <c r="D162" s="6">
        <v>2500</v>
      </c>
      <c r="E162" s="8">
        <v>450</v>
      </c>
      <c r="F162" s="13">
        <f>IFERROR(ROUND(E162/Q162,2),0)</f>
        <v>0</v>
      </c>
      <c r="G162" s="10">
        <f>ROUND(E162/D162,2)</f>
        <v>0.18</v>
      </c>
      <c r="H162" s="9" t="s">
        <v>8219</v>
      </c>
      <c r="I162" t="s">
        <v>8222</v>
      </c>
      <c r="J162" t="s">
        <v>8244</v>
      </c>
      <c r="K162" s="20" t="e">
        <f>(((I162/60)/60)/24)+DATE(1970,1,1)</f>
        <v>#VALUE!</v>
      </c>
      <c r="L162" s="20" t="e">
        <f>(((J162/60)/60)/24)+DATE(1970,1,1)</f>
        <v>#VALUE!</v>
      </c>
      <c r="M162" s="22" t="e">
        <f>K162-L162</f>
        <v>#VALUE!</v>
      </c>
      <c r="N162" t="b">
        <v>0</v>
      </c>
      <c r="O162">
        <v>7</v>
      </c>
      <c r="P162" t="b">
        <v>0</v>
      </c>
      <c r="Q162" t="s">
        <v>8266</v>
      </c>
      <c r="R162" s="15" t="s">
        <v>8313</v>
      </c>
      <c r="S162" s="15" t="s">
        <v>8314</v>
      </c>
    </row>
    <row r="163" spans="1:19" ht="45" x14ac:dyDescent="0.25">
      <c r="A163">
        <v>3981</v>
      </c>
      <c r="B163" s="3" t="s">
        <v>3358</v>
      </c>
      <c r="C163" s="3" t="s">
        <v>7468</v>
      </c>
      <c r="D163" s="6">
        <v>30000</v>
      </c>
      <c r="E163" s="8">
        <v>1225</v>
      </c>
      <c r="F163" s="13">
        <f>IFERROR(ROUND(E163/Q163,2),0)</f>
        <v>0</v>
      </c>
      <c r="G163" s="10">
        <f>ROUND(E163/D163,2)</f>
        <v>0.04</v>
      </c>
      <c r="H163" s="9" t="s">
        <v>8219</v>
      </c>
      <c r="I163" t="s">
        <v>8222</v>
      </c>
      <c r="J163" t="s">
        <v>8244</v>
      </c>
      <c r="K163" s="20" t="e">
        <f>(((I163/60)/60)/24)+DATE(1970,1,1)</f>
        <v>#VALUE!</v>
      </c>
      <c r="L163" s="20" t="e">
        <f>(((J163/60)/60)/24)+DATE(1970,1,1)</f>
        <v>#VALUE!</v>
      </c>
      <c r="M163" s="22" t="e">
        <f>K163-L163</f>
        <v>#VALUE!</v>
      </c>
      <c r="N163" t="b">
        <v>0</v>
      </c>
      <c r="O163">
        <v>7</v>
      </c>
      <c r="P163" t="b">
        <v>0</v>
      </c>
      <c r="Q163" t="s">
        <v>8266</v>
      </c>
      <c r="R163" s="15" t="s">
        <v>8313</v>
      </c>
      <c r="S163" s="15" t="s">
        <v>8314</v>
      </c>
    </row>
    <row r="164" spans="1:19" ht="60" x14ac:dyDescent="0.25">
      <c r="A164">
        <v>3983</v>
      </c>
      <c r="B164" s="3" t="s">
        <v>3979</v>
      </c>
      <c r="C164" s="3" t="s">
        <v>8088</v>
      </c>
      <c r="D164" s="6">
        <v>11140</v>
      </c>
      <c r="E164" s="8">
        <v>3877</v>
      </c>
      <c r="F164" s="13">
        <f>IFERROR(ROUND(E164/Q164,2),0)</f>
        <v>0</v>
      </c>
      <c r="G164" s="10">
        <f>ROUND(E164/D164,2)</f>
        <v>0.35</v>
      </c>
      <c r="H164" s="9" t="s">
        <v>8219</v>
      </c>
      <c r="I164" t="s">
        <v>8222</v>
      </c>
      <c r="J164" t="s">
        <v>8244</v>
      </c>
      <c r="K164" s="20" t="e">
        <f>(((I164/60)/60)/24)+DATE(1970,1,1)</f>
        <v>#VALUE!</v>
      </c>
      <c r="L164" s="20" t="e">
        <f>(((J164/60)/60)/24)+DATE(1970,1,1)</f>
        <v>#VALUE!</v>
      </c>
      <c r="M164" s="22" t="e">
        <f>K164-L164</f>
        <v>#VALUE!</v>
      </c>
      <c r="N164" t="b">
        <v>0</v>
      </c>
      <c r="O164">
        <v>46</v>
      </c>
      <c r="P164" t="b">
        <v>0</v>
      </c>
      <c r="Q164" t="s">
        <v>8266</v>
      </c>
      <c r="R164" s="15" t="s">
        <v>8313</v>
      </c>
      <c r="S164" s="15" t="s">
        <v>8314</v>
      </c>
    </row>
    <row r="165" spans="1:19" ht="60" x14ac:dyDescent="0.25">
      <c r="A165">
        <v>3985</v>
      </c>
      <c r="B165" s="3" t="s">
        <v>3981</v>
      </c>
      <c r="C165" s="3" t="s">
        <v>8090</v>
      </c>
      <c r="D165" s="6">
        <v>2000</v>
      </c>
      <c r="E165" s="8">
        <v>641</v>
      </c>
      <c r="F165" s="13">
        <f>IFERROR(ROUND(E165/Q165,2),0)</f>
        <v>0</v>
      </c>
      <c r="G165" s="10">
        <f>ROUND(E165/D165,2)</f>
        <v>0.32</v>
      </c>
      <c r="H165" s="9" t="s">
        <v>8219</v>
      </c>
      <c r="I165" t="s">
        <v>8222</v>
      </c>
      <c r="J165" t="s">
        <v>8244</v>
      </c>
      <c r="K165" s="20" t="e">
        <f>(((I165/60)/60)/24)+DATE(1970,1,1)</f>
        <v>#VALUE!</v>
      </c>
      <c r="L165" s="20" t="e">
        <f>(((J165/60)/60)/24)+DATE(1970,1,1)</f>
        <v>#VALUE!</v>
      </c>
      <c r="M165" s="22" t="e">
        <f>K165-L165</f>
        <v>#VALUE!</v>
      </c>
      <c r="N165" t="b">
        <v>0</v>
      </c>
      <c r="O165">
        <v>19</v>
      </c>
      <c r="P165" t="b">
        <v>0</v>
      </c>
      <c r="Q165" t="s">
        <v>8266</v>
      </c>
      <c r="R165" s="15" t="s">
        <v>8313</v>
      </c>
      <c r="S165" s="15" t="s">
        <v>8314</v>
      </c>
    </row>
    <row r="166" spans="1:19" ht="30" x14ac:dyDescent="0.25">
      <c r="A166">
        <v>3988</v>
      </c>
      <c r="B166" s="3" t="s">
        <v>3984</v>
      </c>
      <c r="C166" s="3" t="s">
        <v>8093</v>
      </c>
      <c r="D166" s="6">
        <v>1500</v>
      </c>
      <c r="E166" s="8">
        <v>32</v>
      </c>
      <c r="F166" s="13">
        <f>IFERROR(ROUND(E166/Q166,2),0)</f>
        <v>0</v>
      </c>
      <c r="G166" s="10">
        <f>ROUND(E166/D166,2)</f>
        <v>0.02</v>
      </c>
      <c r="H166" s="9" t="s">
        <v>8219</v>
      </c>
      <c r="I166" t="s">
        <v>8222</v>
      </c>
      <c r="J166" t="s">
        <v>8244</v>
      </c>
      <c r="K166" s="20" t="e">
        <f>(((I166/60)/60)/24)+DATE(1970,1,1)</f>
        <v>#VALUE!</v>
      </c>
      <c r="L166" s="20" t="e">
        <f>(((J166/60)/60)/24)+DATE(1970,1,1)</f>
        <v>#VALUE!</v>
      </c>
      <c r="M166" s="22" t="e">
        <f>K166-L166</f>
        <v>#VALUE!</v>
      </c>
      <c r="N166" t="b">
        <v>0</v>
      </c>
      <c r="O166">
        <v>4</v>
      </c>
      <c r="P166" t="b">
        <v>0</v>
      </c>
      <c r="Q166" t="s">
        <v>8266</v>
      </c>
      <c r="R166" s="15" t="s">
        <v>8313</v>
      </c>
      <c r="S166" s="15" t="s">
        <v>8314</v>
      </c>
    </row>
    <row r="167" spans="1:19" ht="60" x14ac:dyDescent="0.25">
      <c r="A167">
        <v>3989</v>
      </c>
      <c r="B167" s="3" t="s">
        <v>3985</v>
      </c>
      <c r="C167" s="3" t="s">
        <v>8094</v>
      </c>
      <c r="D167" s="6">
        <v>3000</v>
      </c>
      <c r="E167" s="8">
        <v>0</v>
      </c>
      <c r="F167" s="13" t="s">
        <v>7234</v>
      </c>
      <c r="G167" s="10">
        <f>ROUND(E167/D167,2)</f>
        <v>0</v>
      </c>
      <c r="H167" s="9" t="s">
        <v>8219</v>
      </c>
      <c r="I167" t="s">
        <v>8222</v>
      </c>
      <c r="J167" t="s">
        <v>8244</v>
      </c>
      <c r="K167" s="20" t="e">
        <f>(((I167/60)/60)/24)+DATE(1970,1,1)</f>
        <v>#VALUE!</v>
      </c>
      <c r="L167" s="20" t="e">
        <f>(((J167/60)/60)/24)+DATE(1970,1,1)</f>
        <v>#VALUE!</v>
      </c>
      <c r="M167" s="22" t="e">
        <f>K167-L167</f>
        <v>#VALUE!</v>
      </c>
      <c r="N167" t="b">
        <v>0</v>
      </c>
      <c r="O167" t="s">
        <v>8305</v>
      </c>
      <c r="P167" t="b">
        <v>0</v>
      </c>
      <c r="Q167" t="s">
        <v>8266</v>
      </c>
      <c r="R167" s="15" t="s">
        <v>8313</v>
      </c>
      <c r="S167" s="15" t="s">
        <v>8314</v>
      </c>
    </row>
    <row r="168" spans="1:19" ht="30" x14ac:dyDescent="0.25">
      <c r="A168">
        <v>3991</v>
      </c>
      <c r="B168" s="3" t="s">
        <v>3987</v>
      </c>
      <c r="C168" s="3" t="s">
        <v>8096</v>
      </c>
      <c r="D168" s="6">
        <v>500</v>
      </c>
      <c r="E168" s="8">
        <v>100</v>
      </c>
      <c r="F168" s="13">
        <f>IFERROR(ROUND(E168/Q168,2),0)</f>
        <v>0</v>
      </c>
      <c r="G168" s="10">
        <f>ROUND(E168/D168,2)</f>
        <v>0.2</v>
      </c>
      <c r="H168" s="9" t="s">
        <v>8219</v>
      </c>
      <c r="I168" t="s">
        <v>8222</v>
      </c>
      <c r="J168" t="s">
        <v>8244</v>
      </c>
      <c r="K168" s="20" t="e">
        <f>(((I168/60)/60)/24)+DATE(1970,1,1)</f>
        <v>#VALUE!</v>
      </c>
      <c r="L168" s="20" t="e">
        <f>(((J168/60)/60)/24)+DATE(1970,1,1)</f>
        <v>#VALUE!</v>
      </c>
      <c r="M168" s="22" t="e">
        <f>K168-L168</f>
        <v>#VALUE!</v>
      </c>
      <c r="N168" t="b">
        <v>0</v>
      </c>
      <c r="O168">
        <v>1</v>
      </c>
      <c r="P168" t="b">
        <v>0</v>
      </c>
      <c r="Q168" t="s">
        <v>8266</v>
      </c>
      <c r="R168" s="15" t="s">
        <v>8313</v>
      </c>
      <c r="S168" s="15" t="s">
        <v>8314</v>
      </c>
    </row>
    <row r="169" spans="1:19" ht="45" x14ac:dyDescent="0.25">
      <c r="A169">
        <v>3992</v>
      </c>
      <c r="B169" s="3" t="s">
        <v>3988</v>
      </c>
      <c r="C169" s="3" t="s">
        <v>8097</v>
      </c>
      <c r="D169" s="6">
        <v>10000</v>
      </c>
      <c r="E169" s="8">
        <v>541</v>
      </c>
      <c r="F169" s="13">
        <f>IFERROR(ROUND(E169/Q169,2),0)</f>
        <v>0</v>
      </c>
      <c r="G169" s="10">
        <f>ROUND(E169/D169,2)</f>
        <v>0.05</v>
      </c>
      <c r="H169" s="9" t="s">
        <v>8219</v>
      </c>
      <c r="I169" t="s">
        <v>8222</v>
      </c>
      <c r="J169" t="s">
        <v>8244</v>
      </c>
      <c r="K169" s="20" t="e">
        <f>(((I169/60)/60)/24)+DATE(1970,1,1)</f>
        <v>#VALUE!</v>
      </c>
      <c r="L169" s="20" t="e">
        <f>(((J169/60)/60)/24)+DATE(1970,1,1)</f>
        <v>#VALUE!</v>
      </c>
      <c r="M169" s="22" t="e">
        <f>K169-L169</f>
        <v>#VALUE!</v>
      </c>
      <c r="N169" t="b">
        <v>0</v>
      </c>
      <c r="O169">
        <v>9</v>
      </c>
      <c r="P169" t="b">
        <v>0</v>
      </c>
      <c r="Q169" t="s">
        <v>8266</v>
      </c>
      <c r="R169" s="15" t="s">
        <v>8313</v>
      </c>
      <c r="S169" s="15" t="s">
        <v>8314</v>
      </c>
    </row>
    <row r="170" spans="1:19" ht="45" x14ac:dyDescent="0.25">
      <c r="A170">
        <v>3993</v>
      </c>
      <c r="B170" s="3" t="s">
        <v>3989</v>
      </c>
      <c r="C170" s="3" t="s">
        <v>8098</v>
      </c>
      <c r="D170" s="6">
        <v>50000</v>
      </c>
      <c r="E170" s="8">
        <v>3</v>
      </c>
      <c r="F170" s="13">
        <f>IFERROR(ROUND(E170/Q170,2),0)</f>
        <v>0</v>
      </c>
      <c r="G170" s="10">
        <f>ROUND(E170/D170,2)</f>
        <v>0</v>
      </c>
      <c r="H170" s="9" t="s">
        <v>8219</v>
      </c>
      <c r="I170" t="s">
        <v>8222</v>
      </c>
      <c r="J170" t="s">
        <v>8244</v>
      </c>
      <c r="K170" s="20" t="e">
        <f>(((I170/60)/60)/24)+DATE(1970,1,1)</f>
        <v>#VALUE!</v>
      </c>
      <c r="L170" s="20" t="e">
        <f>(((J170/60)/60)/24)+DATE(1970,1,1)</f>
        <v>#VALUE!</v>
      </c>
      <c r="M170" s="22" t="e">
        <f>K170-L170</f>
        <v>#VALUE!</v>
      </c>
      <c r="N170" t="b">
        <v>0</v>
      </c>
      <c r="O170">
        <v>1</v>
      </c>
      <c r="P170" t="b">
        <v>0</v>
      </c>
      <c r="Q170" t="s">
        <v>8266</v>
      </c>
      <c r="R170" s="15" t="s">
        <v>8313</v>
      </c>
      <c r="S170" s="15" t="s">
        <v>8314</v>
      </c>
    </row>
    <row r="171" spans="1:19" ht="45" x14ac:dyDescent="0.25">
      <c r="A171">
        <v>3994</v>
      </c>
      <c r="B171" s="3" t="s">
        <v>3990</v>
      </c>
      <c r="C171" s="3" t="s">
        <v>8099</v>
      </c>
      <c r="D171" s="6">
        <v>2000</v>
      </c>
      <c r="E171" s="8">
        <v>5</v>
      </c>
      <c r="F171" s="13">
        <f>IFERROR(ROUND(E171/Q171,2),0)</f>
        <v>0</v>
      </c>
      <c r="G171" s="10">
        <f>ROUND(E171/D171,2)</f>
        <v>0</v>
      </c>
      <c r="H171" s="9" t="s">
        <v>8219</v>
      </c>
      <c r="I171" t="s">
        <v>8222</v>
      </c>
      <c r="J171" t="s">
        <v>8244</v>
      </c>
      <c r="K171" s="20" t="e">
        <f>(((I171/60)/60)/24)+DATE(1970,1,1)</f>
        <v>#VALUE!</v>
      </c>
      <c r="L171" s="20" t="e">
        <f>(((J171/60)/60)/24)+DATE(1970,1,1)</f>
        <v>#VALUE!</v>
      </c>
      <c r="M171" s="22" t="e">
        <f>K171-L171</f>
        <v>#VALUE!</v>
      </c>
      <c r="N171" t="b">
        <v>0</v>
      </c>
      <c r="O171">
        <v>1</v>
      </c>
      <c r="P171" t="b">
        <v>0</v>
      </c>
      <c r="Q171" t="s">
        <v>8266</v>
      </c>
      <c r="R171" s="15" t="s">
        <v>8313</v>
      </c>
      <c r="S171" s="15" t="s">
        <v>8314</v>
      </c>
    </row>
    <row r="172" spans="1:19" ht="45" x14ac:dyDescent="0.25">
      <c r="A172">
        <v>3996</v>
      </c>
      <c r="B172" s="3" t="s">
        <v>3992</v>
      </c>
      <c r="C172" s="3" t="s">
        <v>8101</v>
      </c>
      <c r="D172" s="6">
        <v>3000</v>
      </c>
      <c r="E172" s="8">
        <v>497</v>
      </c>
      <c r="F172" s="13">
        <f>IFERROR(ROUND(E172/Q172,2),0)</f>
        <v>0</v>
      </c>
      <c r="G172" s="10">
        <f>ROUND(E172/D172,2)</f>
        <v>0.17</v>
      </c>
      <c r="H172" s="9" t="s">
        <v>8219</v>
      </c>
      <c r="I172" t="s">
        <v>8222</v>
      </c>
      <c r="J172" t="s">
        <v>8244</v>
      </c>
      <c r="K172" s="20" t="e">
        <f>(((I172/60)/60)/24)+DATE(1970,1,1)</f>
        <v>#VALUE!</v>
      </c>
      <c r="L172" s="20" t="e">
        <f>(((J172/60)/60)/24)+DATE(1970,1,1)</f>
        <v>#VALUE!</v>
      </c>
      <c r="M172" s="22" t="e">
        <f>K172-L172</f>
        <v>#VALUE!</v>
      </c>
      <c r="N172" t="b">
        <v>0</v>
      </c>
      <c r="O172">
        <v>17</v>
      </c>
      <c r="P172" t="b">
        <v>0</v>
      </c>
      <c r="Q172" t="s">
        <v>8266</v>
      </c>
      <c r="R172" s="15" t="s">
        <v>8313</v>
      </c>
      <c r="S172" s="15" t="s">
        <v>8314</v>
      </c>
    </row>
    <row r="173" spans="1:19" ht="45" x14ac:dyDescent="0.25">
      <c r="A173">
        <v>3998</v>
      </c>
      <c r="B173" s="3" t="s">
        <v>3994</v>
      </c>
      <c r="C173" s="3" t="s">
        <v>8103</v>
      </c>
      <c r="D173" s="6">
        <v>1250</v>
      </c>
      <c r="E173" s="8">
        <v>715</v>
      </c>
      <c r="F173" s="13">
        <f>IFERROR(ROUND(E173/Q173,2),0)</f>
        <v>0</v>
      </c>
      <c r="G173" s="10">
        <f>ROUND(E173/D173,2)</f>
        <v>0.56999999999999995</v>
      </c>
      <c r="H173" s="9" t="s">
        <v>8219</v>
      </c>
      <c r="I173" t="s">
        <v>8222</v>
      </c>
      <c r="J173" t="s">
        <v>8244</v>
      </c>
      <c r="K173" s="20" t="e">
        <f>(((I173/60)/60)/24)+DATE(1970,1,1)</f>
        <v>#VALUE!</v>
      </c>
      <c r="L173" s="20" t="e">
        <f>(((J173/60)/60)/24)+DATE(1970,1,1)</f>
        <v>#VALUE!</v>
      </c>
      <c r="M173" s="22" t="e">
        <f>K173-L173</f>
        <v>#VALUE!</v>
      </c>
      <c r="N173" t="b">
        <v>0</v>
      </c>
      <c r="O173">
        <v>12</v>
      </c>
      <c r="P173" t="b">
        <v>0</v>
      </c>
      <c r="Q173" t="s">
        <v>8266</v>
      </c>
      <c r="R173" s="15" t="s">
        <v>8313</v>
      </c>
      <c r="S173" s="15" t="s">
        <v>8314</v>
      </c>
    </row>
    <row r="174" spans="1:19" ht="45" x14ac:dyDescent="0.25">
      <c r="A174">
        <v>3999</v>
      </c>
      <c r="B174" s="3" t="s">
        <v>3995</v>
      </c>
      <c r="C174" s="3" t="s">
        <v>8104</v>
      </c>
      <c r="D174" s="6">
        <v>7000</v>
      </c>
      <c r="E174" s="8">
        <v>1156</v>
      </c>
      <c r="F174" s="13">
        <f>IFERROR(ROUND(E174/Q174,2),0)</f>
        <v>0</v>
      </c>
      <c r="G174" s="10">
        <f>ROUND(E174/D174,2)</f>
        <v>0.17</v>
      </c>
      <c r="H174" s="9" t="s">
        <v>8219</v>
      </c>
      <c r="I174" t="s">
        <v>8222</v>
      </c>
      <c r="J174" t="s">
        <v>8244</v>
      </c>
      <c r="K174" s="20" t="e">
        <f>(((I174/60)/60)/24)+DATE(1970,1,1)</f>
        <v>#VALUE!</v>
      </c>
      <c r="L174" s="20" t="e">
        <f>(((J174/60)/60)/24)+DATE(1970,1,1)</f>
        <v>#VALUE!</v>
      </c>
      <c r="M174" s="22" t="e">
        <f>K174-L174</f>
        <v>#VALUE!</v>
      </c>
      <c r="N174" t="b">
        <v>0</v>
      </c>
      <c r="O174">
        <v>14</v>
      </c>
      <c r="P174" t="b">
        <v>0</v>
      </c>
      <c r="Q174" t="s">
        <v>8266</v>
      </c>
      <c r="R174" s="15" t="s">
        <v>8313</v>
      </c>
      <c r="S174" s="15" t="s">
        <v>8314</v>
      </c>
    </row>
    <row r="175" spans="1:19" ht="30" x14ac:dyDescent="0.25">
      <c r="A175">
        <v>4000</v>
      </c>
      <c r="B175" s="3" t="s">
        <v>3996</v>
      </c>
      <c r="C175" s="3" t="s">
        <v>8105</v>
      </c>
      <c r="D175" s="6">
        <v>8000</v>
      </c>
      <c r="E175" s="8">
        <v>10</v>
      </c>
      <c r="F175" s="13">
        <f>IFERROR(ROUND(E175/Q175,2),0)</f>
        <v>0</v>
      </c>
      <c r="G175" s="10">
        <f>ROUND(E175/D175,2)</f>
        <v>0</v>
      </c>
      <c r="H175" s="9" t="s">
        <v>8219</v>
      </c>
      <c r="I175" t="s">
        <v>8222</v>
      </c>
      <c r="J175" t="s">
        <v>8244</v>
      </c>
      <c r="K175" s="20" t="e">
        <f>(((I175/60)/60)/24)+DATE(1970,1,1)</f>
        <v>#VALUE!</v>
      </c>
      <c r="L175" s="20" t="e">
        <f>(((J175/60)/60)/24)+DATE(1970,1,1)</f>
        <v>#VALUE!</v>
      </c>
      <c r="M175" s="22" t="e">
        <f>K175-L175</f>
        <v>#VALUE!</v>
      </c>
      <c r="N175" t="b">
        <v>0</v>
      </c>
      <c r="O175">
        <v>1</v>
      </c>
      <c r="P175" t="b">
        <v>0</v>
      </c>
      <c r="Q175" t="s">
        <v>8266</v>
      </c>
      <c r="R175" s="15" t="s">
        <v>8313</v>
      </c>
      <c r="S175" s="15" t="s">
        <v>8314</v>
      </c>
    </row>
    <row r="176" spans="1:19" ht="60" x14ac:dyDescent="0.25">
      <c r="A176">
        <v>4002</v>
      </c>
      <c r="B176" s="3" t="s">
        <v>3998</v>
      </c>
      <c r="C176" s="3" t="s">
        <v>8107</v>
      </c>
      <c r="D176" s="6">
        <v>1250</v>
      </c>
      <c r="E176" s="8">
        <v>23</v>
      </c>
      <c r="F176" s="13">
        <f>IFERROR(ROUND(E176/Q176,2),0)</f>
        <v>0</v>
      </c>
      <c r="G176" s="10">
        <f>ROUND(E176/D176,2)</f>
        <v>0.02</v>
      </c>
      <c r="H176" s="9" t="s">
        <v>8219</v>
      </c>
      <c r="I176" t="s">
        <v>8222</v>
      </c>
      <c r="J176" t="s">
        <v>8244</v>
      </c>
      <c r="K176" s="20" t="e">
        <f>(((I176/60)/60)/24)+DATE(1970,1,1)</f>
        <v>#VALUE!</v>
      </c>
      <c r="L176" s="20" t="e">
        <f>(((J176/60)/60)/24)+DATE(1970,1,1)</f>
        <v>#VALUE!</v>
      </c>
      <c r="M176" s="22" t="e">
        <f>K176-L176</f>
        <v>#VALUE!</v>
      </c>
      <c r="N176" t="b">
        <v>0</v>
      </c>
      <c r="O176">
        <v>4</v>
      </c>
      <c r="P176" t="b">
        <v>0</v>
      </c>
      <c r="Q176" t="s">
        <v>8266</v>
      </c>
      <c r="R176" s="15" t="s">
        <v>8313</v>
      </c>
      <c r="S176" s="15" t="s">
        <v>8314</v>
      </c>
    </row>
    <row r="177" spans="1:19" ht="45" x14ac:dyDescent="0.25">
      <c r="A177">
        <v>4003</v>
      </c>
      <c r="B177" s="3" t="s">
        <v>3999</v>
      </c>
      <c r="C177" s="3" t="s">
        <v>8070</v>
      </c>
      <c r="D177" s="6">
        <v>2000</v>
      </c>
      <c r="E177" s="8">
        <v>201</v>
      </c>
      <c r="F177" s="13">
        <f>IFERROR(ROUND(E177/Q177,2),0)</f>
        <v>0</v>
      </c>
      <c r="G177" s="10">
        <f>ROUND(E177/D177,2)</f>
        <v>0.1</v>
      </c>
      <c r="H177" s="9" t="s">
        <v>8219</v>
      </c>
      <c r="I177" t="s">
        <v>8222</v>
      </c>
      <c r="J177" t="s">
        <v>8244</v>
      </c>
      <c r="K177" s="20" t="e">
        <f>(((I177/60)/60)/24)+DATE(1970,1,1)</f>
        <v>#VALUE!</v>
      </c>
      <c r="L177" s="20" t="e">
        <f>(((J177/60)/60)/24)+DATE(1970,1,1)</f>
        <v>#VALUE!</v>
      </c>
      <c r="M177" s="22" t="e">
        <f>K177-L177</f>
        <v>#VALUE!</v>
      </c>
      <c r="N177" t="b">
        <v>0</v>
      </c>
      <c r="O177">
        <v>2</v>
      </c>
      <c r="P177" t="b">
        <v>0</v>
      </c>
      <c r="Q177" t="s">
        <v>8266</v>
      </c>
      <c r="R177" s="15" t="s">
        <v>8313</v>
      </c>
      <c r="S177" s="15" t="s">
        <v>8314</v>
      </c>
    </row>
    <row r="178" spans="1:19" x14ac:dyDescent="0.25">
      <c r="A178">
        <v>4004</v>
      </c>
      <c r="B178" s="3" t="s">
        <v>4000</v>
      </c>
      <c r="C178" s="3" t="s">
        <v>8108</v>
      </c>
      <c r="D178" s="6">
        <v>500</v>
      </c>
      <c r="E178" s="8">
        <v>1</v>
      </c>
      <c r="F178" s="13">
        <f>IFERROR(ROUND(E178/Q178,2),0)</f>
        <v>0</v>
      </c>
      <c r="G178" s="10">
        <f>ROUND(E178/D178,2)</f>
        <v>0</v>
      </c>
      <c r="H178" s="9" t="s">
        <v>8219</v>
      </c>
      <c r="I178" t="s">
        <v>8222</v>
      </c>
      <c r="J178" t="s">
        <v>8244</v>
      </c>
      <c r="K178" s="20" t="e">
        <f>(((I178/60)/60)/24)+DATE(1970,1,1)</f>
        <v>#VALUE!</v>
      </c>
      <c r="L178" s="20" t="e">
        <f>(((J178/60)/60)/24)+DATE(1970,1,1)</f>
        <v>#VALUE!</v>
      </c>
      <c r="M178" s="22" t="e">
        <f>K178-L178</f>
        <v>#VALUE!</v>
      </c>
      <c r="N178" t="b">
        <v>0</v>
      </c>
      <c r="O178">
        <v>1</v>
      </c>
      <c r="P178" t="b">
        <v>0</v>
      </c>
      <c r="Q178" t="s">
        <v>8266</v>
      </c>
      <c r="R178" s="15" t="s">
        <v>8313</v>
      </c>
      <c r="S178" s="15" t="s">
        <v>8314</v>
      </c>
    </row>
    <row r="179" spans="1:19" ht="45" x14ac:dyDescent="0.25">
      <c r="A179">
        <v>4005</v>
      </c>
      <c r="B179" s="3" t="s">
        <v>4001</v>
      </c>
      <c r="C179" s="3" t="s">
        <v>8109</v>
      </c>
      <c r="D179" s="6">
        <v>3000</v>
      </c>
      <c r="E179" s="8">
        <v>40</v>
      </c>
      <c r="F179" s="13">
        <f>IFERROR(ROUND(E179/Q179,2),0)</f>
        <v>0</v>
      </c>
      <c r="G179" s="10">
        <f>ROUND(E179/D179,2)</f>
        <v>0.01</v>
      </c>
      <c r="H179" s="9" t="s">
        <v>8219</v>
      </c>
      <c r="I179" t="s">
        <v>8222</v>
      </c>
      <c r="J179" t="s">
        <v>8244</v>
      </c>
      <c r="K179" s="20" t="e">
        <f>(((I179/60)/60)/24)+DATE(1970,1,1)</f>
        <v>#VALUE!</v>
      </c>
      <c r="L179" s="20" t="e">
        <f>(((J179/60)/60)/24)+DATE(1970,1,1)</f>
        <v>#VALUE!</v>
      </c>
      <c r="M179" s="22" t="e">
        <f>K179-L179</f>
        <v>#VALUE!</v>
      </c>
      <c r="N179" t="b">
        <v>0</v>
      </c>
      <c r="O179">
        <v>2</v>
      </c>
      <c r="P179" t="b">
        <v>0</v>
      </c>
      <c r="Q179" t="s">
        <v>8266</v>
      </c>
      <c r="R179" s="15" t="s">
        <v>8313</v>
      </c>
      <c r="S179" s="15" t="s">
        <v>8314</v>
      </c>
    </row>
    <row r="180" spans="1:19" ht="60" x14ac:dyDescent="0.25">
      <c r="A180">
        <v>4006</v>
      </c>
      <c r="B180" s="3" t="s">
        <v>4002</v>
      </c>
      <c r="C180" s="3" t="s">
        <v>8110</v>
      </c>
      <c r="D180" s="6">
        <v>30000</v>
      </c>
      <c r="E180" s="8">
        <v>2</v>
      </c>
      <c r="F180" s="13">
        <f>IFERROR(ROUND(E180/Q180,2),0)</f>
        <v>0</v>
      </c>
      <c r="G180" s="10">
        <f>ROUND(E180/D180,2)</f>
        <v>0</v>
      </c>
      <c r="H180" s="9" t="s">
        <v>8219</v>
      </c>
      <c r="I180" t="s">
        <v>8222</v>
      </c>
      <c r="J180" t="s">
        <v>8244</v>
      </c>
      <c r="K180" s="20" t="e">
        <f>(((I180/60)/60)/24)+DATE(1970,1,1)</f>
        <v>#VALUE!</v>
      </c>
      <c r="L180" s="20" t="e">
        <f>(((J180/60)/60)/24)+DATE(1970,1,1)</f>
        <v>#VALUE!</v>
      </c>
      <c r="M180" s="22" t="e">
        <f>K180-L180</f>
        <v>#VALUE!</v>
      </c>
      <c r="N180" t="b">
        <v>0</v>
      </c>
      <c r="O180">
        <v>1</v>
      </c>
      <c r="P180" t="b">
        <v>0</v>
      </c>
      <c r="Q180" t="s">
        <v>8266</v>
      </c>
      <c r="R180" s="15" t="s">
        <v>8313</v>
      </c>
      <c r="S180" s="15" t="s">
        <v>8314</v>
      </c>
    </row>
    <row r="181" spans="1:19" ht="45" x14ac:dyDescent="0.25">
      <c r="A181">
        <v>4007</v>
      </c>
      <c r="B181" s="3" t="s">
        <v>4003</v>
      </c>
      <c r="C181" s="3" t="s">
        <v>8111</v>
      </c>
      <c r="D181" s="6">
        <v>2000</v>
      </c>
      <c r="E181" s="8">
        <v>5</v>
      </c>
      <c r="F181" s="13">
        <f>IFERROR(ROUND(E181/Q181,2),0)</f>
        <v>0</v>
      </c>
      <c r="G181" s="10">
        <f>ROUND(E181/D181,2)</f>
        <v>0</v>
      </c>
      <c r="H181" s="9" t="s">
        <v>8219</v>
      </c>
      <c r="I181" t="s">
        <v>8222</v>
      </c>
      <c r="J181" t="s">
        <v>8244</v>
      </c>
      <c r="K181" s="20" t="e">
        <f>(((I181/60)/60)/24)+DATE(1970,1,1)</f>
        <v>#VALUE!</v>
      </c>
      <c r="L181" s="20" t="e">
        <f>(((J181/60)/60)/24)+DATE(1970,1,1)</f>
        <v>#VALUE!</v>
      </c>
      <c r="M181" s="22" t="e">
        <f>K181-L181</f>
        <v>#VALUE!</v>
      </c>
      <c r="N181" t="b">
        <v>0</v>
      </c>
      <c r="O181">
        <v>1</v>
      </c>
      <c r="P181" t="b">
        <v>0</v>
      </c>
      <c r="Q181" t="s">
        <v>8266</v>
      </c>
      <c r="R181" s="15" t="s">
        <v>8313</v>
      </c>
      <c r="S181" s="15" t="s">
        <v>8314</v>
      </c>
    </row>
    <row r="182" spans="1:19" ht="45" x14ac:dyDescent="0.25">
      <c r="A182">
        <v>4010</v>
      </c>
      <c r="B182" s="3" t="s">
        <v>4006</v>
      </c>
      <c r="C182" s="3" t="s">
        <v>8114</v>
      </c>
      <c r="D182" s="6">
        <v>7200</v>
      </c>
      <c r="E182" s="8">
        <v>1742</v>
      </c>
      <c r="F182" s="13">
        <f>IFERROR(ROUND(E182/Q182,2),0)</f>
        <v>0</v>
      </c>
      <c r="G182" s="10">
        <f>ROUND(E182/D182,2)</f>
        <v>0.24</v>
      </c>
      <c r="H182" s="9" t="s">
        <v>8219</v>
      </c>
      <c r="I182" t="s">
        <v>8222</v>
      </c>
      <c r="J182" t="s">
        <v>8244</v>
      </c>
      <c r="K182" s="20" t="e">
        <f>(((I182/60)/60)/24)+DATE(1970,1,1)</f>
        <v>#VALUE!</v>
      </c>
      <c r="L182" s="20" t="e">
        <f>(((J182/60)/60)/24)+DATE(1970,1,1)</f>
        <v>#VALUE!</v>
      </c>
      <c r="M182" s="22" t="e">
        <f>K182-L182</f>
        <v>#VALUE!</v>
      </c>
      <c r="N182" t="b">
        <v>0</v>
      </c>
      <c r="O182">
        <v>38</v>
      </c>
      <c r="P182" t="b">
        <v>0</v>
      </c>
      <c r="Q182" t="s">
        <v>8266</v>
      </c>
      <c r="R182" s="15" t="s">
        <v>8313</v>
      </c>
      <c r="S182" s="15" t="s">
        <v>8314</v>
      </c>
    </row>
    <row r="183" spans="1:19" ht="60" x14ac:dyDescent="0.25">
      <c r="A183">
        <v>4013</v>
      </c>
      <c r="B183" s="3" t="s">
        <v>4009</v>
      </c>
      <c r="C183" s="3" t="s">
        <v>8117</v>
      </c>
      <c r="D183" s="6">
        <v>2000</v>
      </c>
      <c r="E183" s="8">
        <v>26</v>
      </c>
      <c r="F183" s="13">
        <f>IFERROR(ROUND(E183/Q183,2),0)</f>
        <v>0</v>
      </c>
      <c r="G183" s="10">
        <f>ROUND(E183/D183,2)</f>
        <v>0.01</v>
      </c>
      <c r="H183" s="9" t="s">
        <v>8219</v>
      </c>
      <c r="I183" t="s">
        <v>8222</v>
      </c>
      <c r="J183" t="s">
        <v>8244</v>
      </c>
      <c r="K183" s="20" t="e">
        <f>(((I183/60)/60)/24)+DATE(1970,1,1)</f>
        <v>#VALUE!</v>
      </c>
      <c r="L183" s="20" t="e">
        <f>(((J183/60)/60)/24)+DATE(1970,1,1)</f>
        <v>#VALUE!</v>
      </c>
      <c r="M183" s="22" t="e">
        <f>K183-L183</f>
        <v>#VALUE!</v>
      </c>
      <c r="N183" t="b">
        <v>0</v>
      </c>
      <c r="O183">
        <v>2</v>
      </c>
      <c r="P183" t="b">
        <v>0</v>
      </c>
      <c r="Q183" t="s">
        <v>8266</v>
      </c>
      <c r="R183" s="15" t="s">
        <v>8313</v>
      </c>
      <c r="S183" s="15" t="s">
        <v>8314</v>
      </c>
    </row>
    <row r="184" spans="1:19" ht="60" x14ac:dyDescent="0.25">
      <c r="A184">
        <v>4014</v>
      </c>
      <c r="B184" s="3" t="s">
        <v>4010</v>
      </c>
      <c r="C184" s="3" t="s">
        <v>8118</v>
      </c>
      <c r="D184" s="6">
        <v>9000</v>
      </c>
      <c r="E184" s="8">
        <v>0</v>
      </c>
      <c r="F184" s="13" t="s">
        <v>7234</v>
      </c>
      <c r="G184" s="10">
        <f>ROUND(E184/D184,2)</f>
        <v>0</v>
      </c>
      <c r="H184" s="9" t="s">
        <v>8219</v>
      </c>
      <c r="I184" t="s">
        <v>8222</v>
      </c>
      <c r="J184" t="s">
        <v>8244</v>
      </c>
      <c r="K184" s="20" t="e">
        <f>(((I184/60)/60)/24)+DATE(1970,1,1)</f>
        <v>#VALUE!</v>
      </c>
      <c r="L184" s="20" t="e">
        <f>(((J184/60)/60)/24)+DATE(1970,1,1)</f>
        <v>#VALUE!</v>
      </c>
      <c r="M184" s="22" t="e">
        <f>K184-L184</f>
        <v>#VALUE!</v>
      </c>
      <c r="N184" t="b">
        <v>0</v>
      </c>
      <c r="O184" t="s">
        <v>8305</v>
      </c>
      <c r="P184" t="b">
        <v>0</v>
      </c>
      <c r="Q184" t="s">
        <v>8266</v>
      </c>
      <c r="R184" s="15" t="s">
        <v>8313</v>
      </c>
      <c r="S184" s="15" t="s">
        <v>8314</v>
      </c>
    </row>
    <row r="185" spans="1:19" ht="60" x14ac:dyDescent="0.25">
      <c r="A185">
        <v>4015</v>
      </c>
      <c r="B185" s="3" t="s">
        <v>4011</v>
      </c>
      <c r="C185" s="3" t="s">
        <v>8119</v>
      </c>
      <c r="D185" s="6">
        <v>7000</v>
      </c>
      <c r="E185" s="8">
        <v>1</v>
      </c>
      <c r="F185" s="13">
        <f>IFERROR(ROUND(E185/Q185,2),0)</f>
        <v>0</v>
      </c>
      <c r="G185" s="10">
        <f>ROUND(E185/D185,2)</f>
        <v>0</v>
      </c>
      <c r="H185" s="9" t="s">
        <v>8219</v>
      </c>
      <c r="I185" t="s">
        <v>8222</v>
      </c>
      <c r="J185" t="s">
        <v>8244</v>
      </c>
      <c r="K185" s="20" t="e">
        <f>(((I185/60)/60)/24)+DATE(1970,1,1)</f>
        <v>#VALUE!</v>
      </c>
      <c r="L185" s="20" t="e">
        <f>(((J185/60)/60)/24)+DATE(1970,1,1)</f>
        <v>#VALUE!</v>
      </c>
      <c r="M185" s="22" t="e">
        <f>K185-L185</f>
        <v>#VALUE!</v>
      </c>
      <c r="N185" t="b">
        <v>0</v>
      </c>
      <c r="O185">
        <v>1</v>
      </c>
      <c r="P185" t="b">
        <v>0</v>
      </c>
      <c r="Q185" t="s">
        <v>8266</v>
      </c>
      <c r="R185" s="15" t="s">
        <v>8313</v>
      </c>
      <c r="S185" s="15" t="s">
        <v>8314</v>
      </c>
    </row>
    <row r="186" spans="1:19" ht="60" x14ac:dyDescent="0.25">
      <c r="A186">
        <v>4017</v>
      </c>
      <c r="B186" s="3" t="s">
        <v>4013</v>
      </c>
      <c r="C186" s="3" t="s">
        <v>8121</v>
      </c>
      <c r="D186" s="6">
        <v>10000</v>
      </c>
      <c r="E186" s="8">
        <v>105</v>
      </c>
      <c r="F186" s="13">
        <f>IFERROR(ROUND(E186/Q186,2),0)</f>
        <v>0</v>
      </c>
      <c r="G186" s="10">
        <f>ROUND(E186/D186,2)</f>
        <v>0.01</v>
      </c>
      <c r="H186" s="9" t="s">
        <v>8219</v>
      </c>
      <c r="I186" t="s">
        <v>8222</v>
      </c>
      <c r="J186" t="s">
        <v>8244</v>
      </c>
      <c r="K186" s="20" t="e">
        <f>(((I186/60)/60)/24)+DATE(1970,1,1)</f>
        <v>#VALUE!</v>
      </c>
      <c r="L186" s="20" t="e">
        <f>(((J186/60)/60)/24)+DATE(1970,1,1)</f>
        <v>#VALUE!</v>
      </c>
      <c r="M186" s="22" t="e">
        <f>K186-L186</f>
        <v>#VALUE!</v>
      </c>
      <c r="N186" t="b">
        <v>0</v>
      </c>
      <c r="O186">
        <v>2</v>
      </c>
      <c r="P186" t="b">
        <v>0</v>
      </c>
      <c r="Q186" t="s">
        <v>8266</v>
      </c>
      <c r="R186" s="15" t="s">
        <v>8313</v>
      </c>
      <c r="S186" s="15" t="s">
        <v>8314</v>
      </c>
    </row>
    <row r="187" spans="1:19" ht="60" x14ac:dyDescent="0.25">
      <c r="A187">
        <v>4019</v>
      </c>
      <c r="B187" s="3" t="s">
        <v>4015</v>
      </c>
      <c r="C187" s="3" t="s">
        <v>8123</v>
      </c>
      <c r="D187" s="6">
        <v>3500</v>
      </c>
      <c r="E187" s="8">
        <v>29</v>
      </c>
      <c r="F187" s="13">
        <f>IFERROR(ROUND(E187/Q187,2),0)</f>
        <v>0</v>
      </c>
      <c r="G187" s="10">
        <f>ROUND(E187/D187,2)</f>
        <v>0.01</v>
      </c>
      <c r="H187" s="9" t="s">
        <v>8219</v>
      </c>
      <c r="I187" t="s">
        <v>8222</v>
      </c>
      <c r="J187" t="s">
        <v>8244</v>
      </c>
      <c r="K187" s="20" t="e">
        <f>(((I187/60)/60)/24)+DATE(1970,1,1)</f>
        <v>#VALUE!</v>
      </c>
      <c r="L187" s="20" t="e">
        <f>(((J187/60)/60)/24)+DATE(1970,1,1)</f>
        <v>#VALUE!</v>
      </c>
      <c r="M187" s="22" t="e">
        <f>K187-L187</f>
        <v>#VALUE!</v>
      </c>
      <c r="N187" t="b">
        <v>0</v>
      </c>
      <c r="O187">
        <v>4</v>
      </c>
      <c r="P187" t="b">
        <v>0</v>
      </c>
      <c r="Q187" t="s">
        <v>8266</v>
      </c>
      <c r="R187" s="15" t="s">
        <v>8313</v>
      </c>
      <c r="S187" s="15" t="s">
        <v>8314</v>
      </c>
    </row>
    <row r="188" spans="1:19" ht="60" x14ac:dyDescent="0.25">
      <c r="A188">
        <v>4020</v>
      </c>
      <c r="B188" s="3" t="s">
        <v>4016</v>
      </c>
      <c r="C188" s="3" t="s">
        <v>8124</v>
      </c>
      <c r="D188" s="6">
        <v>600</v>
      </c>
      <c r="E188" s="8">
        <v>100</v>
      </c>
      <c r="F188" s="13">
        <f>IFERROR(ROUND(E188/Q188,2),0)</f>
        <v>0</v>
      </c>
      <c r="G188" s="10">
        <f>ROUND(E188/D188,2)</f>
        <v>0.17</v>
      </c>
      <c r="H188" s="9" t="s">
        <v>8219</v>
      </c>
      <c r="I188" t="s">
        <v>8222</v>
      </c>
      <c r="J188" t="s">
        <v>8244</v>
      </c>
      <c r="K188" s="20" t="e">
        <f>(((I188/60)/60)/24)+DATE(1970,1,1)</f>
        <v>#VALUE!</v>
      </c>
      <c r="L188" s="20" t="e">
        <f>(((J188/60)/60)/24)+DATE(1970,1,1)</f>
        <v>#VALUE!</v>
      </c>
      <c r="M188" s="22" t="e">
        <f>K188-L188</f>
        <v>#VALUE!</v>
      </c>
      <c r="N188" t="b">
        <v>0</v>
      </c>
      <c r="O188">
        <v>3</v>
      </c>
      <c r="P188" t="b">
        <v>0</v>
      </c>
      <c r="Q188" t="s">
        <v>8266</v>
      </c>
      <c r="R188" s="15" t="s">
        <v>8313</v>
      </c>
      <c r="S188" s="15" t="s">
        <v>8314</v>
      </c>
    </row>
    <row r="189" spans="1:19" ht="45" x14ac:dyDescent="0.25">
      <c r="A189">
        <v>4021</v>
      </c>
      <c r="B189" s="3" t="s">
        <v>4017</v>
      </c>
      <c r="C189" s="3" t="s">
        <v>8125</v>
      </c>
      <c r="D189" s="6">
        <v>15000</v>
      </c>
      <c r="E189" s="8">
        <v>125</v>
      </c>
      <c r="F189" s="13">
        <f>IFERROR(ROUND(E189/Q189,2),0)</f>
        <v>0</v>
      </c>
      <c r="G189" s="10">
        <f>ROUND(E189/D189,2)</f>
        <v>0.01</v>
      </c>
      <c r="H189" s="9" t="s">
        <v>8219</v>
      </c>
      <c r="I189" t="s">
        <v>8222</v>
      </c>
      <c r="J189" t="s">
        <v>8244</v>
      </c>
      <c r="K189" s="20" t="e">
        <f>(((I189/60)/60)/24)+DATE(1970,1,1)</f>
        <v>#VALUE!</v>
      </c>
      <c r="L189" s="20" t="e">
        <f>(((J189/60)/60)/24)+DATE(1970,1,1)</f>
        <v>#VALUE!</v>
      </c>
      <c r="M189" s="22" t="e">
        <f>K189-L189</f>
        <v>#VALUE!</v>
      </c>
      <c r="N189" t="b">
        <v>0</v>
      </c>
      <c r="O189">
        <v>2</v>
      </c>
      <c r="P189" t="b">
        <v>0</v>
      </c>
      <c r="Q189" t="s">
        <v>8266</v>
      </c>
      <c r="R189" s="15" t="s">
        <v>8313</v>
      </c>
      <c r="S189" s="15" t="s">
        <v>8314</v>
      </c>
    </row>
    <row r="190" spans="1:19" ht="30" x14ac:dyDescent="0.25">
      <c r="A190">
        <v>4022</v>
      </c>
      <c r="B190" s="3" t="s">
        <v>4018</v>
      </c>
      <c r="C190" s="3" t="s">
        <v>8126</v>
      </c>
      <c r="D190" s="6">
        <v>18000</v>
      </c>
      <c r="E190" s="8">
        <v>12521</v>
      </c>
      <c r="F190" s="13">
        <f>IFERROR(ROUND(E190/Q190,2),0)</f>
        <v>0</v>
      </c>
      <c r="G190" s="10">
        <f>ROUND(E190/D190,2)</f>
        <v>0.7</v>
      </c>
      <c r="H190" s="9" t="s">
        <v>8219</v>
      </c>
      <c r="I190" t="s">
        <v>8222</v>
      </c>
      <c r="J190" t="s">
        <v>8244</v>
      </c>
      <c r="K190" s="20" t="e">
        <f>(((I190/60)/60)/24)+DATE(1970,1,1)</f>
        <v>#VALUE!</v>
      </c>
      <c r="L190" s="20" t="e">
        <f>(((J190/60)/60)/24)+DATE(1970,1,1)</f>
        <v>#VALUE!</v>
      </c>
      <c r="M190" s="22" t="e">
        <f>K190-L190</f>
        <v>#VALUE!</v>
      </c>
      <c r="N190" t="b">
        <v>0</v>
      </c>
      <c r="O190">
        <v>197</v>
      </c>
      <c r="P190" t="b">
        <v>0</v>
      </c>
      <c r="Q190" t="s">
        <v>8266</v>
      </c>
      <c r="R190" s="15" t="s">
        <v>8313</v>
      </c>
      <c r="S190" s="15" t="s">
        <v>8314</v>
      </c>
    </row>
    <row r="191" spans="1:19" ht="45" x14ac:dyDescent="0.25">
      <c r="A191">
        <v>4023</v>
      </c>
      <c r="B191" s="3" t="s">
        <v>4019</v>
      </c>
      <c r="C191" s="3" t="s">
        <v>8127</v>
      </c>
      <c r="D191" s="6">
        <v>7000</v>
      </c>
      <c r="E191" s="8">
        <v>0</v>
      </c>
      <c r="F191" s="13" t="s">
        <v>7234</v>
      </c>
      <c r="G191" s="10">
        <f>ROUND(E191/D191,2)</f>
        <v>0</v>
      </c>
      <c r="H191" s="9" t="s">
        <v>8219</v>
      </c>
      <c r="I191" t="s">
        <v>8222</v>
      </c>
      <c r="J191" t="s">
        <v>8244</v>
      </c>
      <c r="K191" s="20" t="e">
        <f>(((I191/60)/60)/24)+DATE(1970,1,1)</f>
        <v>#VALUE!</v>
      </c>
      <c r="L191" s="20" t="e">
        <f>(((J191/60)/60)/24)+DATE(1970,1,1)</f>
        <v>#VALUE!</v>
      </c>
      <c r="M191" s="22" t="e">
        <f>K191-L191</f>
        <v>#VALUE!</v>
      </c>
      <c r="N191" t="b">
        <v>0</v>
      </c>
      <c r="O191" t="s">
        <v>8305</v>
      </c>
      <c r="P191" t="b">
        <v>0</v>
      </c>
      <c r="Q191" t="s">
        <v>8266</v>
      </c>
      <c r="R191" s="15" t="s">
        <v>8313</v>
      </c>
      <c r="S191" s="15" t="s">
        <v>8314</v>
      </c>
    </row>
    <row r="192" spans="1:19" ht="60" x14ac:dyDescent="0.25">
      <c r="A192">
        <v>4024</v>
      </c>
      <c r="B192" s="3" t="s">
        <v>4020</v>
      </c>
      <c r="C192" s="3" t="s">
        <v>8128</v>
      </c>
      <c r="D192" s="6">
        <v>800</v>
      </c>
      <c r="E192" s="8">
        <v>10</v>
      </c>
      <c r="F192" s="13">
        <f>IFERROR(ROUND(E192/Q192,2),0)</f>
        <v>0</v>
      </c>
      <c r="G192" s="10">
        <f>ROUND(E192/D192,2)</f>
        <v>0.01</v>
      </c>
      <c r="H192" s="9" t="s">
        <v>8219</v>
      </c>
      <c r="I192" t="s">
        <v>8222</v>
      </c>
      <c r="J192" t="s">
        <v>8244</v>
      </c>
      <c r="K192" s="20" t="e">
        <f>(((I192/60)/60)/24)+DATE(1970,1,1)</f>
        <v>#VALUE!</v>
      </c>
      <c r="L192" s="20" t="e">
        <f>(((J192/60)/60)/24)+DATE(1970,1,1)</f>
        <v>#VALUE!</v>
      </c>
      <c r="M192" s="22" t="e">
        <f>K192-L192</f>
        <v>#VALUE!</v>
      </c>
      <c r="N192" t="b">
        <v>0</v>
      </c>
      <c r="O192">
        <v>1</v>
      </c>
      <c r="P192" t="b">
        <v>0</v>
      </c>
      <c r="Q192" t="s">
        <v>8266</v>
      </c>
      <c r="R192" s="15" t="s">
        <v>8313</v>
      </c>
      <c r="S192" s="15" t="s">
        <v>8314</v>
      </c>
    </row>
    <row r="193" spans="1:19" ht="45" x14ac:dyDescent="0.25">
      <c r="A193">
        <v>4026</v>
      </c>
      <c r="B193" s="3" t="s">
        <v>4022</v>
      </c>
      <c r="C193" s="3" t="s">
        <v>8130</v>
      </c>
      <c r="D193" s="6">
        <v>4000</v>
      </c>
      <c r="E193" s="8">
        <v>0</v>
      </c>
      <c r="F193" s="13" t="s">
        <v>7234</v>
      </c>
      <c r="G193" s="10">
        <f>ROUND(E193/D193,2)</f>
        <v>0</v>
      </c>
      <c r="H193" s="9" t="s">
        <v>8219</v>
      </c>
      <c r="I193" t="s">
        <v>8222</v>
      </c>
      <c r="J193" t="s">
        <v>8244</v>
      </c>
      <c r="K193" s="20" t="e">
        <f>(((I193/60)/60)/24)+DATE(1970,1,1)</f>
        <v>#VALUE!</v>
      </c>
      <c r="L193" s="20" t="e">
        <f>(((J193/60)/60)/24)+DATE(1970,1,1)</f>
        <v>#VALUE!</v>
      </c>
      <c r="M193" s="22" t="e">
        <f>K193-L193</f>
        <v>#VALUE!</v>
      </c>
      <c r="N193" t="b">
        <v>0</v>
      </c>
      <c r="O193" t="s">
        <v>8305</v>
      </c>
      <c r="P193" t="b">
        <v>0</v>
      </c>
      <c r="Q193" t="s">
        <v>8266</v>
      </c>
      <c r="R193" s="15" t="s">
        <v>8313</v>
      </c>
      <c r="S193" s="15" t="s">
        <v>8314</v>
      </c>
    </row>
    <row r="194" spans="1:19" ht="60" x14ac:dyDescent="0.25">
      <c r="A194">
        <v>4027</v>
      </c>
      <c r="B194" s="3" t="s">
        <v>4023</v>
      </c>
      <c r="C194" s="3" t="s">
        <v>8131</v>
      </c>
      <c r="D194" s="6">
        <v>3000</v>
      </c>
      <c r="E194" s="8">
        <v>215</v>
      </c>
      <c r="F194" s="13">
        <f>IFERROR(ROUND(E194/Q194,2),0)</f>
        <v>0</v>
      </c>
      <c r="G194" s="10">
        <f>ROUND(E194/D194,2)</f>
        <v>7.0000000000000007E-2</v>
      </c>
      <c r="H194" s="9" t="s">
        <v>8219</v>
      </c>
      <c r="I194" t="s">
        <v>8222</v>
      </c>
      <c r="J194" t="s">
        <v>8244</v>
      </c>
      <c r="K194" s="20" t="e">
        <f>(((I194/60)/60)/24)+DATE(1970,1,1)</f>
        <v>#VALUE!</v>
      </c>
      <c r="L194" s="20" t="e">
        <f>(((J194/60)/60)/24)+DATE(1970,1,1)</f>
        <v>#VALUE!</v>
      </c>
      <c r="M194" s="22" t="e">
        <f>K194-L194</f>
        <v>#VALUE!</v>
      </c>
      <c r="N194" t="b">
        <v>0</v>
      </c>
      <c r="O194">
        <v>7</v>
      </c>
      <c r="P194" t="b">
        <v>0</v>
      </c>
      <c r="Q194" t="s">
        <v>8266</v>
      </c>
      <c r="R194" s="15" t="s">
        <v>8313</v>
      </c>
      <c r="S194" s="15" t="s">
        <v>8314</v>
      </c>
    </row>
    <row r="195" spans="1:19" ht="45" x14ac:dyDescent="0.25">
      <c r="A195">
        <v>4028</v>
      </c>
      <c r="B195" s="3" t="s">
        <v>4024</v>
      </c>
      <c r="C195" s="3" t="s">
        <v>8132</v>
      </c>
      <c r="D195" s="6">
        <v>2000</v>
      </c>
      <c r="E195" s="8">
        <v>561</v>
      </c>
      <c r="F195" s="13">
        <f>IFERROR(ROUND(E195/Q195,2),0)</f>
        <v>0</v>
      </c>
      <c r="G195" s="10">
        <f>ROUND(E195/D195,2)</f>
        <v>0.28000000000000003</v>
      </c>
      <c r="H195" s="9" t="s">
        <v>8219</v>
      </c>
      <c r="I195" t="s">
        <v>8222</v>
      </c>
      <c r="J195" t="s">
        <v>8244</v>
      </c>
      <c r="K195" s="20" t="e">
        <f>(((I195/60)/60)/24)+DATE(1970,1,1)</f>
        <v>#VALUE!</v>
      </c>
      <c r="L195" s="20" t="e">
        <f>(((J195/60)/60)/24)+DATE(1970,1,1)</f>
        <v>#VALUE!</v>
      </c>
      <c r="M195" s="22" t="e">
        <f>K195-L195</f>
        <v>#VALUE!</v>
      </c>
      <c r="N195" t="b">
        <v>0</v>
      </c>
      <c r="O195">
        <v>11</v>
      </c>
      <c r="P195" t="b">
        <v>0</v>
      </c>
      <c r="Q195" t="s">
        <v>8266</v>
      </c>
      <c r="R195" s="15" t="s">
        <v>8313</v>
      </c>
      <c r="S195" s="15" t="s">
        <v>8314</v>
      </c>
    </row>
    <row r="196" spans="1:19" ht="45" x14ac:dyDescent="0.25">
      <c r="A196">
        <v>4029</v>
      </c>
      <c r="B196" s="3" t="s">
        <v>4025</v>
      </c>
      <c r="C196" s="3" t="s">
        <v>8133</v>
      </c>
      <c r="D196" s="6">
        <v>20000</v>
      </c>
      <c r="E196" s="8">
        <v>0</v>
      </c>
      <c r="F196" s="13" t="s">
        <v>7234</v>
      </c>
      <c r="G196" s="10">
        <f>ROUND(E196/D196,2)</f>
        <v>0</v>
      </c>
      <c r="H196" s="9" t="s">
        <v>8219</v>
      </c>
      <c r="I196" t="s">
        <v>8222</v>
      </c>
      <c r="J196" t="s">
        <v>8244</v>
      </c>
      <c r="K196" s="20" t="e">
        <f>(((I196/60)/60)/24)+DATE(1970,1,1)</f>
        <v>#VALUE!</v>
      </c>
      <c r="L196" s="20" t="e">
        <f>(((J196/60)/60)/24)+DATE(1970,1,1)</f>
        <v>#VALUE!</v>
      </c>
      <c r="M196" s="22" t="e">
        <f>K196-L196</f>
        <v>#VALUE!</v>
      </c>
      <c r="N196" t="b">
        <v>0</v>
      </c>
      <c r="O196" t="s">
        <v>8305</v>
      </c>
      <c r="P196" t="b">
        <v>0</v>
      </c>
      <c r="Q196" t="s">
        <v>8266</v>
      </c>
      <c r="R196" s="15" t="s">
        <v>8313</v>
      </c>
      <c r="S196" s="15" t="s">
        <v>8314</v>
      </c>
    </row>
    <row r="197" spans="1:19" ht="60" x14ac:dyDescent="0.25">
      <c r="A197">
        <v>4030</v>
      </c>
      <c r="B197" s="3" t="s">
        <v>4026</v>
      </c>
      <c r="C197" s="3" t="s">
        <v>8134</v>
      </c>
      <c r="D197" s="6">
        <v>2500</v>
      </c>
      <c r="E197" s="8">
        <v>400</v>
      </c>
      <c r="F197" s="13">
        <f>IFERROR(ROUND(E197/Q197,2),0)</f>
        <v>0</v>
      </c>
      <c r="G197" s="10">
        <f>ROUND(E197/D197,2)</f>
        <v>0.16</v>
      </c>
      <c r="H197" s="9" t="s">
        <v>8219</v>
      </c>
      <c r="I197" t="s">
        <v>8222</v>
      </c>
      <c r="J197" t="s">
        <v>8244</v>
      </c>
      <c r="K197" s="20" t="e">
        <f>(((I197/60)/60)/24)+DATE(1970,1,1)</f>
        <v>#VALUE!</v>
      </c>
      <c r="L197" s="20" t="e">
        <f>(((J197/60)/60)/24)+DATE(1970,1,1)</f>
        <v>#VALUE!</v>
      </c>
      <c r="M197" s="22" t="e">
        <f>K197-L197</f>
        <v>#VALUE!</v>
      </c>
      <c r="N197" t="b">
        <v>0</v>
      </c>
      <c r="O197">
        <v>6</v>
      </c>
      <c r="P197" t="b">
        <v>0</v>
      </c>
      <c r="Q197" t="s">
        <v>8266</v>
      </c>
      <c r="R197" s="15" t="s">
        <v>8313</v>
      </c>
      <c r="S197" s="15" t="s">
        <v>8314</v>
      </c>
    </row>
    <row r="198" spans="1:19" ht="60" x14ac:dyDescent="0.25">
      <c r="A198">
        <v>4031</v>
      </c>
      <c r="B198" s="3" t="s">
        <v>4027</v>
      </c>
      <c r="C198" s="3" t="s">
        <v>8135</v>
      </c>
      <c r="D198" s="6">
        <v>5000</v>
      </c>
      <c r="E198" s="8">
        <v>0</v>
      </c>
      <c r="F198" s="13" t="s">
        <v>7234</v>
      </c>
      <c r="G198" s="10">
        <f>ROUND(E198/D198,2)</f>
        <v>0</v>
      </c>
      <c r="H198" s="9" t="s">
        <v>8219</v>
      </c>
      <c r="I198" t="s">
        <v>8222</v>
      </c>
      <c r="J198" t="s">
        <v>8244</v>
      </c>
      <c r="K198" s="20" t="e">
        <f>(((I198/60)/60)/24)+DATE(1970,1,1)</f>
        <v>#VALUE!</v>
      </c>
      <c r="L198" s="20" t="e">
        <f>(((J198/60)/60)/24)+DATE(1970,1,1)</f>
        <v>#VALUE!</v>
      </c>
      <c r="M198" s="22" t="e">
        <f>K198-L198</f>
        <v>#VALUE!</v>
      </c>
      <c r="N198" t="b">
        <v>0</v>
      </c>
      <c r="O198" t="s">
        <v>8305</v>
      </c>
      <c r="P198" t="b">
        <v>0</v>
      </c>
      <c r="Q198" t="s">
        <v>8266</v>
      </c>
      <c r="R198" s="15" t="s">
        <v>8313</v>
      </c>
      <c r="S198" s="15" t="s">
        <v>8314</v>
      </c>
    </row>
    <row r="199" spans="1:19" ht="60" x14ac:dyDescent="0.25">
      <c r="A199">
        <v>4032</v>
      </c>
      <c r="B199" s="3" t="s">
        <v>4028</v>
      </c>
      <c r="C199" s="3" t="s">
        <v>8136</v>
      </c>
      <c r="D199" s="6">
        <v>6048</v>
      </c>
      <c r="E199" s="8">
        <v>413</v>
      </c>
      <c r="F199" s="13">
        <f>IFERROR(ROUND(E199/Q199,2),0)</f>
        <v>0</v>
      </c>
      <c r="G199" s="10">
        <f>ROUND(E199/D199,2)</f>
        <v>7.0000000000000007E-2</v>
      </c>
      <c r="H199" s="9" t="s">
        <v>8219</v>
      </c>
      <c r="I199" t="s">
        <v>8222</v>
      </c>
      <c r="J199" t="s">
        <v>8244</v>
      </c>
      <c r="K199" s="20" t="e">
        <f>(((I199/60)/60)/24)+DATE(1970,1,1)</f>
        <v>#VALUE!</v>
      </c>
      <c r="L199" s="20" t="e">
        <f>(((J199/60)/60)/24)+DATE(1970,1,1)</f>
        <v>#VALUE!</v>
      </c>
      <c r="M199" s="22" t="e">
        <f>K199-L199</f>
        <v>#VALUE!</v>
      </c>
      <c r="N199" t="b">
        <v>0</v>
      </c>
      <c r="O199">
        <v>7</v>
      </c>
      <c r="P199" t="b">
        <v>0</v>
      </c>
      <c r="Q199" t="s">
        <v>8266</v>
      </c>
      <c r="R199" s="15" t="s">
        <v>8313</v>
      </c>
      <c r="S199" s="15" t="s">
        <v>8314</v>
      </c>
    </row>
    <row r="200" spans="1:19" ht="60" x14ac:dyDescent="0.25">
      <c r="A200">
        <v>4034</v>
      </c>
      <c r="B200" s="3" t="s">
        <v>4030</v>
      </c>
      <c r="C200" s="3" t="s">
        <v>8138</v>
      </c>
      <c r="D200" s="6">
        <v>13500</v>
      </c>
      <c r="E200" s="8">
        <v>200</v>
      </c>
      <c r="F200" s="13">
        <f>IFERROR(ROUND(E200/Q200,2),0)</f>
        <v>0</v>
      </c>
      <c r="G200" s="10">
        <f>ROUND(E200/D200,2)</f>
        <v>0.01</v>
      </c>
      <c r="H200" s="9" t="s">
        <v>8219</v>
      </c>
      <c r="I200" t="s">
        <v>8222</v>
      </c>
      <c r="J200" t="s">
        <v>8244</v>
      </c>
      <c r="K200" s="20" t="e">
        <f>(((I200/60)/60)/24)+DATE(1970,1,1)</f>
        <v>#VALUE!</v>
      </c>
      <c r="L200" s="20" t="e">
        <f>(((J200/60)/60)/24)+DATE(1970,1,1)</f>
        <v>#VALUE!</v>
      </c>
      <c r="M200" s="22" t="e">
        <f>K200-L200</f>
        <v>#VALUE!</v>
      </c>
      <c r="N200" t="b">
        <v>0</v>
      </c>
      <c r="O200">
        <v>2</v>
      </c>
      <c r="P200" t="b">
        <v>0</v>
      </c>
      <c r="Q200" t="s">
        <v>8266</v>
      </c>
      <c r="R200" s="15" t="s">
        <v>8313</v>
      </c>
      <c r="S200" s="15" t="s">
        <v>8314</v>
      </c>
    </row>
    <row r="201" spans="1:19" ht="30" x14ac:dyDescent="0.25">
      <c r="A201">
        <v>4035</v>
      </c>
      <c r="B201" s="3" t="s">
        <v>4031</v>
      </c>
      <c r="C201" s="3" t="s">
        <v>8139</v>
      </c>
      <c r="D201" s="6">
        <v>10000</v>
      </c>
      <c r="E201" s="8">
        <v>3685</v>
      </c>
      <c r="F201" s="13">
        <f>IFERROR(ROUND(E201/Q201,2),0)</f>
        <v>0</v>
      </c>
      <c r="G201" s="10">
        <f>ROUND(E201/D201,2)</f>
        <v>0.37</v>
      </c>
      <c r="H201" s="9" t="s">
        <v>8219</v>
      </c>
      <c r="I201" t="s">
        <v>8222</v>
      </c>
      <c r="J201" t="s">
        <v>8244</v>
      </c>
      <c r="K201" s="20" t="e">
        <f>(((I201/60)/60)/24)+DATE(1970,1,1)</f>
        <v>#VALUE!</v>
      </c>
      <c r="L201" s="20" t="e">
        <f>(((J201/60)/60)/24)+DATE(1970,1,1)</f>
        <v>#VALUE!</v>
      </c>
      <c r="M201" s="22" t="e">
        <f>K201-L201</f>
        <v>#VALUE!</v>
      </c>
      <c r="N201" t="b">
        <v>0</v>
      </c>
      <c r="O201">
        <v>25</v>
      </c>
      <c r="P201" t="b">
        <v>0</v>
      </c>
      <c r="Q201" t="s">
        <v>8266</v>
      </c>
      <c r="R201" s="15" t="s">
        <v>8313</v>
      </c>
      <c r="S201" s="15" t="s">
        <v>8314</v>
      </c>
    </row>
    <row r="202" spans="1:19" ht="45" x14ac:dyDescent="0.25">
      <c r="A202">
        <v>4036</v>
      </c>
      <c r="B202" s="3" t="s">
        <v>4032</v>
      </c>
      <c r="C202" s="3" t="s">
        <v>7437</v>
      </c>
      <c r="D202" s="6">
        <v>6000</v>
      </c>
      <c r="E202" s="8">
        <v>2823</v>
      </c>
      <c r="F202" s="13">
        <f>IFERROR(ROUND(E202/Q202,2),0)</f>
        <v>0</v>
      </c>
      <c r="G202" s="10">
        <f>ROUND(E202/D202,2)</f>
        <v>0.47</v>
      </c>
      <c r="H202" s="9" t="s">
        <v>8219</v>
      </c>
      <c r="I202" t="s">
        <v>8222</v>
      </c>
      <c r="J202" t="s">
        <v>8244</v>
      </c>
      <c r="K202" s="20" t="e">
        <f>(((I202/60)/60)/24)+DATE(1970,1,1)</f>
        <v>#VALUE!</v>
      </c>
      <c r="L202" s="20" t="e">
        <f>(((J202/60)/60)/24)+DATE(1970,1,1)</f>
        <v>#VALUE!</v>
      </c>
      <c r="M202" s="22" t="e">
        <f>K202-L202</f>
        <v>#VALUE!</v>
      </c>
      <c r="N202" t="b">
        <v>0</v>
      </c>
      <c r="O202">
        <v>17</v>
      </c>
      <c r="P202" t="b">
        <v>0</v>
      </c>
      <c r="Q202" t="s">
        <v>8266</v>
      </c>
      <c r="R202" s="15" t="s">
        <v>8313</v>
      </c>
      <c r="S202" s="15" t="s">
        <v>8314</v>
      </c>
    </row>
    <row r="203" spans="1:19" ht="60" x14ac:dyDescent="0.25">
      <c r="A203">
        <v>4037</v>
      </c>
      <c r="B203" s="3" t="s">
        <v>4033</v>
      </c>
      <c r="C203" s="3" t="s">
        <v>8140</v>
      </c>
      <c r="D203" s="6">
        <v>700</v>
      </c>
      <c r="E203" s="8">
        <v>80</v>
      </c>
      <c r="F203" s="13">
        <f>IFERROR(ROUND(E203/Q203,2),0)</f>
        <v>0</v>
      </c>
      <c r="G203" s="10">
        <f>ROUND(E203/D203,2)</f>
        <v>0.11</v>
      </c>
      <c r="H203" s="9" t="s">
        <v>8219</v>
      </c>
      <c r="I203" t="s">
        <v>8222</v>
      </c>
      <c r="J203" t="s">
        <v>8244</v>
      </c>
      <c r="K203" s="20" t="e">
        <f>(((I203/60)/60)/24)+DATE(1970,1,1)</f>
        <v>#VALUE!</v>
      </c>
      <c r="L203" s="20" t="e">
        <f>(((J203/60)/60)/24)+DATE(1970,1,1)</f>
        <v>#VALUE!</v>
      </c>
      <c r="M203" s="22" t="e">
        <f>K203-L203</f>
        <v>#VALUE!</v>
      </c>
      <c r="N203" t="b">
        <v>0</v>
      </c>
      <c r="O203">
        <v>2</v>
      </c>
      <c r="P203" t="b">
        <v>0</v>
      </c>
      <c r="Q203" t="s">
        <v>8266</v>
      </c>
      <c r="R203" s="15" t="s">
        <v>8313</v>
      </c>
      <c r="S203" s="15" t="s">
        <v>8314</v>
      </c>
    </row>
    <row r="204" spans="1:19" ht="45" x14ac:dyDescent="0.25">
      <c r="A204">
        <v>4038</v>
      </c>
      <c r="B204" s="3" t="s">
        <v>4034</v>
      </c>
      <c r="C204" s="3" t="s">
        <v>8141</v>
      </c>
      <c r="D204" s="6">
        <v>2500</v>
      </c>
      <c r="E204" s="8">
        <v>301</v>
      </c>
      <c r="F204" s="13">
        <f>IFERROR(ROUND(E204/Q204,2),0)</f>
        <v>0</v>
      </c>
      <c r="G204" s="10">
        <f>ROUND(E204/D204,2)</f>
        <v>0.12</v>
      </c>
      <c r="H204" s="9" t="s">
        <v>8219</v>
      </c>
      <c r="I204" t="s">
        <v>8222</v>
      </c>
      <c r="J204" t="s">
        <v>8244</v>
      </c>
      <c r="K204" s="20" t="e">
        <f>(((I204/60)/60)/24)+DATE(1970,1,1)</f>
        <v>#VALUE!</v>
      </c>
      <c r="L204" s="20" t="e">
        <f>(((J204/60)/60)/24)+DATE(1970,1,1)</f>
        <v>#VALUE!</v>
      </c>
      <c r="M204" s="22" t="e">
        <f>K204-L204</f>
        <v>#VALUE!</v>
      </c>
      <c r="N204" t="b">
        <v>0</v>
      </c>
      <c r="O204">
        <v>4</v>
      </c>
      <c r="P204" t="b">
        <v>0</v>
      </c>
      <c r="Q204" t="s">
        <v>8266</v>
      </c>
      <c r="R204" s="15" t="s">
        <v>8313</v>
      </c>
      <c r="S204" s="15" t="s">
        <v>8314</v>
      </c>
    </row>
    <row r="205" spans="1:19" ht="45" x14ac:dyDescent="0.25">
      <c r="A205">
        <v>4039</v>
      </c>
      <c r="B205" s="3" t="s">
        <v>4035</v>
      </c>
      <c r="C205" s="3" t="s">
        <v>8142</v>
      </c>
      <c r="D205" s="6">
        <v>500</v>
      </c>
      <c r="E205" s="8">
        <v>300</v>
      </c>
      <c r="F205" s="13">
        <f>IFERROR(ROUND(E205/Q205,2),0)</f>
        <v>0</v>
      </c>
      <c r="G205" s="10">
        <f>ROUND(E205/D205,2)</f>
        <v>0.6</v>
      </c>
      <c r="H205" s="9" t="s">
        <v>8219</v>
      </c>
      <c r="I205" t="s">
        <v>8222</v>
      </c>
      <c r="J205" t="s">
        <v>8244</v>
      </c>
      <c r="K205" s="20" t="e">
        <f>(((I205/60)/60)/24)+DATE(1970,1,1)</f>
        <v>#VALUE!</v>
      </c>
      <c r="L205" s="20" t="e">
        <f>(((J205/60)/60)/24)+DATE(1970,1,1)</f>
        <v>#VALUE!</v>
      </c>
      <c r="M205" s="22" t="e">
        <f>K205-L205</f>
        <v>#VALUE!</v>
      </c>
      <c r="N205" t="b">
        <v>0</v>
      </c>
      <c r="O205">
        <v>5</v>
      </c>
      <c r="P205" t="b">
        <v>0</v>
      </c>
      <c r="Q205" t="s">
        <v>8266</v>
      </c>
      <c r="R205" s="15" t="s">
        <v>8313</v>
      </c>
      <c r="S205" s="15" t="s">
        <v>8314</v>
      </c>
    </row>
    <row r="206" spans="1:19" ht="45" x14ac:dyDescent="0.25">
      <c r="A206">
        <v>4040</v>
      </c>
      <c r="B206" s="3" t="s">
        <v>4036</v>
      </c>
      <c r="C206" s="3" t="s">
        <v>8143</v>
      </c>
      <c r="D206" s="6">
        <v>8000</v>
      </c>
      <c r="E206" s="8">
        <v>2500</v>
      </c>
      <c r="F206" s="13">
        <f>IFERROR(ROUND(E206/Q206,2),0)</f>
        <v>0</v>
      </c>
      <c r="G206" s="10">
        <f>ROUND(E206/D206,2)</f>
        <v>0.31</v>
      </c>
      <c r="H206" s="9" t="s">
        <v>8219</v>
      </c>
      <c r="I206" t="s">
        <v>8222</v>
      </c>
      <c r="J206" t="s">
        <v>8244</v>
      </c>
      <c r="K206" s="20" t="e">
        <f>(((I206/60)/60)/24)+DATE(1970,1,1)</f>
        <v>#VALUE!</v>
      </c>
      <c r="L206" s="20" t="e">
        <f>(((J206/60)/60)/24)+DATE(1970,1,1)</f>
        <v>#VALUE!</v>
      </c>
      <c r="M206" s="22" t="e">
        <f>K206-L206</f>
        <v>#VALUE!</v>
      </c>
      <c r="N206" t="b">
        <v>0</v>
      </c>
      <c r="O206">
        <v>2</v>
      </c>
      <c r="P206" t="b">
        <v>0</v>
      </c>
      <c r="Q206" t="s">
        <v>8266</v>
      </c>
      <c r="R206" s="15" t="s">
        <v>8313</v>
      </c>
      <c r="S206" s="15" t="s">
        <v>8314</v>
      </c>
    </row>
    <row r="207" spans="1:19" ht="60" x14ac:dyDescent="0.25">
      <c r="A207">
        <v>4042</v>
      </c>
      <c r="B207" s="3" t="s">
        <v>4038</v>
      </c>
      <c r="C207" s="3" t="s">
        <v>8145</v>
      </c>
      <c r="D207" s="6">
        <v>10000</v>
      </c>
      <c r="E207" s="8">
        <v>21</v>
      </c>
      <c r="F207" s="13">
        <f>IFERROR(ROUND(E207/Q207,2),0)</f>
        <v>0</v>
      </c>
      <c r="G207" s="10">
        <f>ROUND(E207/D207,2)</f>
        <v>0</v>
      </c>
      <c r="H207" s="9" t="s">
        <v>8219</v>
      </c>
      <c r="I207" t="s">
        <v>8222</v>
      </c>
      <c r="J207" t="s">
        <v>8244</v>
      </c>
      <c r="K207" s="20" t="e">
        <f>(((I207/60)/60)/24)+DATE(1970,1,1)</f>
        <v>#VALUE!</v>
      </c>
      <c r="L207" s="20" t="e">
        <f>(((J207/60)/60)/24)+DATE(1970,1,1)</f>
        <v>#VALUE!</v>
      </c>
      <c r="M207" s="22" t="e">
        <f>K207-L207</f>
        <v>#VALUE!</v>
      </c>
      <c r="N207" t="b">
        <v>0</v>
      </c>
      <c r="O207">
        <v>3</v>
      </c>
      <c r="P207" t="b">
        <v>0</v>
      </c>
      <c r="Q207" t="s">
        <v>8266</v>
      </c>
      <c r="R207" s="15" t="s">
        <v>8313</v>
      </c>
      <c r="S207" s="15" t="s">
        <v>8314</v>
      </c>
    </row>
    <row r="208" spans="1:19" ht="60" x14ac:dyDescent="0.25">
      <c r="A208">
        <v>4044</v>
      </c>
      <c r="B208" s="3" t="s">
        <v>4040</v>
      </c>
      <c r="C208" s="3" t="s">
        <v>8147</v>
      </c>
      <c r="D208" s="6">
        <v>600</v>
      </c>
      <c r="E208" s="8">
        <v>225</v>
      </c>
      <c r="F208" s="13">
        <f>IFERROR(ROUND(E208/Q208,2),0)</f>
        <v>0</v>
      </c>
      <c r="G208" s="10">
        <f>ROUND(E208/D208,2)</f>
        <v>0.38</v>
      </c>
      <c r="H208" s="9" t="s">
        <v>8219</v>
      </c>
      <c r="I208" t="s">
        <v>8222</v>
      </c>
      <c r="J208" t="s">
        <v>8244</v>
      </c>
      <c r="K208" s="20" t="e">
        <f>(((I208/60)/60)/24)+DATE(1970,1,1)</f>
        <v>#VALUE!</v>
      </c>
      <c r="L208" s="20" t="e">
        <f>(((J208/60)/60)/24)+DATE(1970,1,1)</f>
        <v>#VALUE!</v>
      </c>
      <c r="M208" s="22" t="e">
        <f>K208-L208</f>
        <v>#VALUE!</v>
      </c>
      <c r="N208" t="b">
        <v>0</v>
      </c>
      <c r="O208">
        <v>4</v>
      </c>
      <c r="P208" t="b">
        <v>0</v>
      </c>
      <c r="Q208" t="s">
        <v>8266</v>
      </c>
      <c r="R208" s="15" t="s">
        <v>8313</v>
      </c>
      <c r="S208" s="15" t="s">
        <v>8314</v>
      </c>
    </row>
    <row r="209" spans="1:19" ht="60" x14ac:dyDescent="0.25">
      <c r="A209">
        <v>4046</v>
      </c>
      <c r="B209" s="3" t="s">
        <v>4042</v>
      </c>
      <c r="C209" s="3" t="s">
        <v>8149</v>
      </c>
      <c r="D209" s="6">
        <v>5600</v>
      </c>
      <c r="E209" s="8">
        <v>460</v>
      </c>
      <c r="F209" s="13">
        <f>IFERROR(ROUND(E209/Q209,2),0)</f>
        <v>0</v>
      </c>
      <c r="G209" s="10">
        <f>ROUND(E209/D209,2)</f>
        <v>0.08</v>
      </c>
      <c r="H209" s="9" t="s">
        <v>8219</v>
      </c>
      <c r="I209" t="s">
        <v>8222</v>
      </c>
      <c r="J209" t="s">
        <v>8244</v>
      </c>
      <c r="K209" s="20" t="e">
        <f>(((I209/60)/60)/24)+DATE(1970,1,1)</f>
        <v>#VALUE!</v>
      </c>
      <c r="L209" s="20" t="e">
        <f>(((J209/60)/60)/24)+DATE(1970,1,1)</f>
        <v>#VALUE!</v>
      </c>
      <c r="M209" s="22" t="e">
        <f>K209-L209</f>
        <v>#VALUE!</v>
      </c>
      <c r="N209" t="b">
        <v>0</v>
      </c>
      <c r="O209">
        <v>12</v>
      </c>
      <c r="P209" t="b">
        <v>0</v>
      </c>
      <c r="Q209" t="s">
        <v>8266</v>
      </c>
      <c r="R209" s="15" t="s">
        <v>8313</v>
      </c>
      <c r="S209" s="15" t="s">
        <v>8314</v>
      </c>
    </row>
    <row r="210" spans="1:19" ht="45" x14ac:dyDescent="0.25">
      <c r="A210">
        <v>4047</v>
      </c>
      <c r="B210" s="3" t="s">
        <v>4043</v>
      </c>
      <c r="C210" s="3" t="s">
        <v>8150</v>
      </c>
      <c r="D210" s="6">
        <v>5000</v>
      </c>
      <c r="E210" s="8">
        <v>110</v>
      </c>
      <c r="F210" s="13">
        <f>IFERROR(ROUND(E210/Q210,2),0)</f>
        <v>0</v>
      </c>
      <c r="G210" s="10">
        <f>ROUND(E210/D210,2)</f>
        <v>0.02</v>
      </c>
      <c r="H210" s="9" t="s">
        <v>8219</v>
      </c>
      <c r="I210" t="s">
        <v>8222</v>
      </c>
      <c r="J210" t="s">
        <v>8244</v>
      </c>
      <c r="K210" s="20" t="e">
        <f>(((I210/60)/60)/24)+DATE(1970,1,1)</f>
        <v>#VALUE!</v>
      </c>
      <c r="L210" s="20" t="e">
        <f>(((J210/60)/60)/24)+DATE(1970,1,1)</f>
        <v>#VALUE!</v>
      </c>
      <c r="M210" s="22" t="e">
        <f>K210-L210</f>
        <v>#VALUE!</v>
      </c>
      <c r="N210" t="b">
        <v>0</v>
      </c>
      <c r="O210">
        <v>4</v>
      </c>
      <c r="P210" t="b">
        <v>0</v>
      </c>
      <c r="Q210" t="s">
        <v>8266</v>
      </c>
      <c r="R210" s="15" t="s">
        <v>8313</v>
      </c>
      <c r="S210" s="15" t="s">
        <v>8314</v>
      </c>
    </row>
    <row r="211" spans="1:19" ht="60" x14ac:dyDescent="0.25">
      <c r="A211">
        <v>4049</v>
      </c>
      <c r="B211" s="3" t="s">
        <v>4045</v>
      </c>
      <c r="C211" s="3" t="s">
        <v>8152</v>
      </c>
      <c r="D211" s="6">
        <v>20000</v>
      </c>
      <c r="E211" s="8">
        <v>16</v>
      </c>
      <c r="F211" s="13">
        <f>IFERROR(ROUND(E211/Q211,2),0)</f>
        <v>0</v>
      </c>
      <c r="G211" s="10">
        <f>ROUND(E211/D211,2)</f>
        <v>0</v>
      </c>
      <c r="H211" s="9" t="s">
        <v>8219</v>
      </c>
      <c r="I211" t="s">
        <v>8222</v>
      </c>
      <c r="J211" t="s">
        <v>8244</v>
      </c>
      <c r="K211" s="20" t="e">
        <f>(((I211/60)/60)/24)+DATE(1970,1,1)</f>
        <v>#VALUE!</v>
      </c>
      <c r="L211" s="20" t="e">
        <f>(((J211/60)/60)/24)+DATE(1970,1,1)</f>
        <v>#VALUE!</v>
      </c>
      <c r="M211" s="22" t="e">
        <f>K211-L211</f>
        <v>#VALUE!</v>
      </c>
      <c r="N211" t="b">
        <v>0</v>
      </c>
      <c r="O211">
        <v>1</v>
      </c>
      <c r="P211" t="b">
        <v>0</v>
      </c>
      <c r="Q211" t="s">
        <v>8266</v>
      </c>
      <c r="R211" s="15" t="s">
        <v>8313</v>
      </c>
      <c r="S211" s="15" t="s">
        <v>8314</v>
      </c>
    </row>
    <row r="212" spans="1:19" ht="60" x14ac:dyDescent="0.25">
      <c r="A212">
        <v>4050</v>
      </c>
      <c r="B212" s="3" t="s">
        <v>4046</v>
      </c>
      <c r="C212" s="3" t="s">
        <v>8153</v>
      </c>
      <c r="D212" s="6">
        <v>1500</v>
      </c>
      <c r="E212" s="8">
        <v>1</v>
      </c>
      <c r="F212" s="13">
        <f>IFERROR(ROUND(E212/Q212,2),0)</f>
        <v>0</v>
      </c>
      <c r="G212" s="10">
        <f>ROUND(E212/D212,2)</f>
        <v>0</v>
      </c>
      <c r="H212" s="9" t="s">
        <v>8219</v>
      </c>
      <c r="I212" t="s">
        <v>8222</v>
      </c>
      <c r="J212" t="s">
        <v>8244</v>
      </c>
      <c r="K212" s="20" t="e">
        <f>(((I212/60)/60)/24)+DATE(1970,1,1)</f>
        <v>#VALUE!</v>
      </c>
      <c r="L212" s="20" t="e">
        <f>(((J212/60)/60)/24)+DATE(1970,1,1)</f>
        <v>#VALUE!</v>
      </c>
      <c r="M212" s="22" t="e">
        <f>K212-L212</f>
        <v>#VALUE!</v>
      </c>
      <c r="N212" t="b">
        <v>0</v>
      </c>
      <c r="O212">
        <v>1</v>
      </c>
      <c r="P212" t="b">
        <v>0</v>
      </c>
      <c r="Q212" t="s">
        <v>8266</v>
      </c>
      <c r="R212" s="15" t="s">
        <v>8313</v>
      </c>
      <c r="S212" s="15" t="s">
        <v>8314</v>
      </c>
    </row>
    <row r="213" spans="1:19" ht="45" x14ac:dyDescent="0.25">
      <c r="A213">
        <v>4051</v>
      </c>
      <c r="B213" s="3" t="s">
        <v>4047</v>
      </c>
      <c r="C213" s="3" t="s">
        <v>8154</v>
      </c>
      <c r="D213" s="6">
        <v>500</v>
      </c>
      <c r="E213" s="8">
        <v>0</v>
      </c>
      <c r="F213" s="13" t="s">
        <v>7234</v>
      </c>
      <c r="G213" s="10">
        <f>ROUND(E213/D213,2)</f>
        <v>0</v>
      </c>
      <c r="H213" s="9" t="s">
        <v>8219</v>
      </c>
      <c r="I213" t="s">
        <v>8222</v>
      </c>
      <c r="J213" t="s">
        <v>8244</v>
      </c>
      <c r="K213" s="20" t="e">
        <f>(((I213/60)/60)/24)+DATE(1970,1,1)</f>
        <v>#VALUE!</v>
      </c>
      <c r="L213" s="20" t="e">
        <f>(((J213/60)/60)/24)+DATE(1970,1,1)</f>
        <v>#VALUE!</v>
      </c>
      <c r="M213" s="22" t="e">
        <f>K213-L213</f>
        <v>#VALUE!</v>
      </c>
      <c r="N213" t="b">
        <v>0</v>
      </c>
      <c r="O213" t="s">
        <v>8305</v>
      </c>
      <c r="P213" t="b">
        <v>0</v>
      </c>
      <c r="Q213" t="s">
        <v>8266</v>
      </c>
      <c r="R213" s="15" t="s">
        <v>8313</v>
      </c>
      <c r="S213" s="15" t="s">
        <v>8314</v>
      </c>
    </row>
    <row r="214" spans="1:19" ht="60" x14ac:dyDescent="0.25">
      <c r="A214">
        <v>4052</v>
      </c>
      <c r="B214" s="3" t="s">
        <v>4048</v>
      </c>
      <c r="C214" s="3" t="s">
        <v>8155</v>
      </c>
      <c r="D214" s="6">
        <v>3000</v>
      </c>
      <c r="E214" s="8">
        <v>1126</v>
      </c>
      <c r="F214" s="13">
        <f>IFERROR(ROUND(E214/Q214,2),0)</f>
        <v>0</v>
      </c>
      <c r="G214" s="10">
        <f>ROUND(E214/D214,2)</f>
        <v>0.38</v>
      </c>
      <c r="H214" s="9" t="s">
        <v>8219</v>
      </c>
      <c r="I214" t="s">
        <v>8222</v>
      </c>
      <c r="J214" t="s">
        <v>8244</v>
      </c>
      <c r="K214" s="20" t="e">
        <f>(((I214/60)/60)/24)+DATE(1970,1,1)</f>
        <v>#VALUE!</v>
      </c>
      <c r="L214" s="20" t="e">
        <f>(((J214/60)/60)/24)+DATE(1970,1,1)</f>
        <v>#VALUE!</v>
      </c>
      <c r="M214" s="22" t="e">
        <f>K214-L214</f>
        <v>#VALUE!</v>
      </c>
      <c r="N214" t="b">
        <v>0</v>
      </c>
      <c r="O214">
        <v>13</v>
      </c>
      <c r="P214" t="b">
        <v>0</v>
      </c>
      <c r="Q214" t="s">
        <v>8266</v>
      </c>
      <c r="R214" s="15" t="s">
        <v>8313</v>
      </c>
      <c r="S214" s="15" t="s">
        <v>8314</v>
      </c>
    </row>
    <row r="215" spans="1:19" ht="45" x14ac:dyDescent="0.25">
      <c r="A215">
        <v>4054</v>
      </c>
      <c r="B215" s="3" t="s">
        <v>4050</v>
      </c>
      <c r="C215" s="3" t="s">
        <v>8157</v>
      </c>
      <c r="D215" s="6">
        <v>8880</v>
      </c>
      <c r="E215" s="8">
        <v>0</v>
      </c>
      <c r="F215" s="13" t="s">
        <v>7234</v>
      </c>
      <c r="G215" s="10">
        <f>ROUND(E215/D215,2)</f>
        <v>0</v>
      </c>
      <c r="H215" s="9" t="s">
        <v>8219</v>
      </c>
      <c r="I215" t="s">
        <v>8222</v>
      </c>
      <c r="J215" t="s">
        <v>8244</v>
      </c>
      <c r="K215" s="20" t="e">
        <f>(((I215/60)/60)/24)+DATE(1970,1,1)</f>
        <v>#VALUE!</v>
      </c>
      <c r="L215" s="20" t="e">
        <f>(((J215/60)/60)/24)+DATE(1970,1,1)</f>
        <v>#VALUE!</v>
      </c>
      <c r="M215" s="22" t="e">
        <f>K215-L215</f>
        <v>#VALUE!</v>
      </c>
      <c r="N215" t="b">
        <v>0</v>
      </c>
      <c r="O215" t="s">
        <v>8305</v>
      </c>
      <c r="P215" t="b">
        <v>0</v>
      </c>
      <c r="Q215" t="s">
        <v>8266</v>
      </c>
      <c r="R215" s="15" t="s">
        <v>8313</v>
      </c>
      <c r="S215" s="15" t="s">
        <v>8314</v>
      </c>
    </row>
    <row r="216" spans="1:19" ht="60" x14ac:dyDescent="0.25">
      <c r="A216">
        <v>4056</v>
      </c>
      <c r="B216" s="3" t="s">
        <v>4052</v>
      </c>
      <c r="C216" s="3" t="s">
        <v>8159</v>
      </c>
      <c r="D216" s="6">
        <v>1500</v>
      </c>
      <c r="E216" s="8">
        <v>795</v>
      </c>
      <c r="F216" s="13">
        <f>IFERROR(ROUND(E216/Q216,2),0)</f>
        <v>0</v>
      </c>
      <c r="G216" s="10">
        <f>ROUND(E216/D216,2)</f>
        <v>0.53</v>
      </c>
      <c r="H216" s="9" t="s">
        <v>8219</v>
      </c>
      <c r="I216" t="s">
        <v>8222</v>
      </c>
      <c r="J216" t="s">
        <v>8244</v>
      </c>
      <c r="K216" s="20" t="e">
        <f>(((I216/60)/60)/24)+DATE(1970,1,1)</f>
        <v>#VALUE!</v>
      </c>
      <c r="L216" s="20" t="e">
        <f>(((J216/60)/60)/24)+DATE(1970,1,1)</f>
        <v>#VALUE!</v>
      </c>
      <c r="M216" s="22" t="e">
        <f>K216-L216</f>
        <v>#VALUE!</v>
      </c>
      <c r="N216" t="b">
        <v>0</v>
      </c>
      <c r="O216">
        <v>9</v>
      </c>
      <c r="P216" t="b">
        <v>0</v>
      </c>
      <c r="Q216" t="s">
        <v>8266</v>
      </c>
      <c r="R216" s="15" t="s">
        <v>8313</v>
      </c>
      <c r="S216" s="15" t="s">
        <v>8314</v>
      </c>
    </row>
    <row r="217" spans="1:19" ht="45" x14ac:dyDescent="0.25">
      <c r="A217">
        <v>4058</v>
      </c>
      <c r="B217" s="3" t="s">
        <v>4054</v>
      </c>
      <c r="C217" s="3" t="s">
        <v>8161</v>
      </c>
      <c r="D217" s="6">
        <v>3750</v>
      </c>
      <c r="E217" s="8">
        <v>95</v>
      </c>
      <c r="F217" s="13">
        <f>IFERROR(ROUND(E217/Q217,2),0)</f>
        <v>0</v>
      </c>
      <c r="G217" s="10">
        <f>ROUND(E217/D217,2)</f>
        <v>0.03</v>
      </c>
      <c r="H217" s="9" t="s">
        <v>8219</v>
      </c>
      <c r="I217" t="s">
        <v>8222</v>
      </c>
      <c r="J217" t="s">
        <v>8244</v>
      </c>
      <c r="K217" s="20" t="e">
        <f>(((I217/60)/60)/24)+DATE(1970,1,1)</f>
        <v>#VALUE!</v>
      </c>
      <c r="L217" s="20" t="e">
        <f>(((J217/60)/60)/24)+DATE(1970,1,1)</f>
        <v>#VALUE!</v>
      </c>
      <c r="M217" s="22" t="e">
        <f>K217-L217</f>
        <v>#VALUE!</v>
      </c>
      <c r="N217" t="b">
        <v>0</v>
      </c>
      <c r="O217">
        <v>4</v>
      </c>
      <c r="P217" t="b">
        <v>0</v>
      </c>
      <c r="Q217" t="s">
        <v>8266</v>
      </c>
      <c r="R217" s="15" t="s">
        <v>8313</v>
      </c>
      <c r="S217" s="15" t="s">
        <v>8314</v>
      </c>
    </row>
    <row r="218" spans="1:19" ht="45" x14ac:dyDescent="0.25">
      <c r="A218">
        <v>4061</v>
      </c>
      <c r="B218" s="3" t="s">
        <v>4057</v>
      </c>
      <c r="C218" s="3" t="s">
        <v>8164</v>
      </c>
      <c r="D218" s="6">
        <v>525</v>
      </c>
      <c r="E218" s="8">
        <v>0</v>
      </c>
      <c r="F218" s="13" t="s">
        <v>7234</v>
      </c>
      <c r="G218" s="10">
        <f>ROUND(E218/D218,2)</f>
        <v>0</v>
      </c>
      <c r="H218" s="9" t="s">
        <v>8219</v>
      </c>
      <c r="I218" t="s">
        <v>8222</v>
      </c>
      <c r="J218" t="s">
        <v>8244</v>
      </c>
      <c r="K218" s="20" t="e">
        <f>(((I218/60)/60)/24)+DATE(1970,1,1)</f>
        <v>#VALUE!</v>
      </c>
      <c r="L218" s="20" t="e">
        <f>(((J218/60)/60)/24)+DATE(1970,1,1)</f>
        <v>#VALUE!</v>
      </c>
      <c r="M218" s="22" t="e">
        <f>K218-L218</f>
        <v>#VALUE!</v>
      </c>
      <c r="N218" t="b">
        <v>0</v>
      </c>
      <c r="O218" t="s">
        <v>8305</v>
      </c>
      <c r="P218" t="b">
        <v>0</v>
      </c>
      <c r="Q218" t="s">
        <v>8266</v>
      </c>
      <c r="R218" s="15" t="s">
        <v>8313</v>
      </c>
      <c r="S218" s="15" t="s">
        <v>8314</v>
      </c>
    </row>
    <row r="219" spans="1:19" ht="60" x14ac:dyDescent="0.25">
      <c r="A219">
        <v>4062</v>
      </c>
      <c r="B219" s="3" t="s">
        <v>4058</v>
      </c>
      <c r="C219" s="3" t="s">
        <v>8165</v>
      </c>
      <c r="D219" s="6">
        <v>20000</v>
      </c>
      <c r="E219" s="8">
        <v>490</v>
      </c>
      <c r="F219" s="13">
        <f>IFERROR(ROUND(E219/Q219,2),0)</f>
        <v>0</v>
      </c>
      <c r="G219" s="10">
        <f>ROUND(E219/D219,2)</f>
        <v>0.02</v>
      </c>
      <c r="H219" s="9" t="s">
        <v>8219</v>
      </c>
      <c r="I219" t="s">
        <v>8222</v>
      </c>
      <c r="J219" t="s">
        <v>8244</v>
      </c>
      <c r="K219" s="20" t="e">
        <f>(((I219/60)/60)/24)+DATE(1970,1,1)</f>
        <v>#VALUE!</v>
      </c>
      <c r="L219" s="20" t="e">
        <f>(((J219/60)/60)/24)+DATE(1970,1,1)</f>
        <v>#VALUE!</v>
      </c>
      <c r="M219" s="22" t="e">
        <f>K219-L219</f>
        <v>#VALUE!</v>
      </c>
      <c r="N219" t="b">
        <v>0</v>
      </c>
      <c r="O219">
        <v>3</v>
      </c>
      <c r="P219" t="b">
        <v>0</v>
      </c>
      <c r="Q219" t="s">
        <v>8266</v>
      </c>
      <c r="R219" s="15" t="s">
        <v>8313</v>
      </c>
      <c r="S219" s="15" t="s">
        <v>8314</v>
      </c>
    </row>
    <row r="220" spans="1:19" ht="45" x14ac:dyDescent="0.25">
      <c r="A220">
        <v>4065</v>
      </c>
      <c r="B220" s="3" t="s">
        <v>4061</v>
      </c>
      <c r="C220" s="3" t="s">
        <v>8168</v>
      </c>
      <c r="D220" s="6">
        <v>4000</v>
      </c>
      <c r="E220" s="8">
        <v>27</v>
      </c>
      <c r="F220" s="13">
        <f>IFERROR(ROUND(E220/Q220,2),0)</f>
        <v>0</v>
      </c>
      <c r="G220" s="10">
        <f>ROUND(E220/D220,2)</f>
        <v>0.01</v>
      </c>
      <c r="H220" s="9" t="s">
        <v>8219</v>
      </c>
      <c r="I220" t="s">
        <v>8222</v>
      </c>
      <c r="J220" t="s">
        <v>8244</v>
      </c>
      <c r="K220" s="20" t="e">
        <f>(((I220/60)/60)/24)+DATE(1970,1,1)</f>
        <v>#VALUE!</v>
      </c>
      <c r="L220" s="20" t="e">
        <f>(((J220/60)/60)/24)+DATE(1970,1,1)</f>
        <v>#VALUE!</v>
      </c>
      <c r="M220" s="22" t="e">
        <f>K220-L220</f>
        <v>#VALUE!</v>
      </c>
      <c r="N220" t="b">
        <v>0</v>
      </c>
      <c r="O220">
        <v>4</v>
      </c>
      <c r="P220" t="b">
        <v>0</v>
      </c>
      <c r="Q220" t="s">
        <v>8266</v>
      </c>
      <c r="R220" s="15" t="s">
        <v>8313</v>
      </c>
      <c r="S220" s="15" t="s">
        <v>8314</v>
      </c>
    </row>
    <row r="221" spans="1:19" ht="60" x14ac:dyDescent="0.25">
      <c r="A221">
        <v>4066</v>
      </c>
      <c r="B221" s="3" t="s">
        <v>4062</v>
      </c>
      <c r="C221" s="3" t="s">
        <v>8169</v>
      </c>
      <c r="D221" s="6">
        <v>15000</v>
      </c>
      <c r="E221" s="8">
        <v>25</v>
      </c>
      <c r="F221" s="13">
        <f>IFERROR(ROUND(E221/Q221,2),0)</f>
        <v>0</v>
      </c>
      <c r="G221" s="10">
        <f>ROUND(E221/D221,2)</f>
        <v>0</v>
      </c>
      <c r="H221" s="9" t="s">
        <v>8219</v>
      </c>
      <c r="I221" t="s">
        <v>8222</v>
      </c>
      <c r="J221" t="s">
        <v>8244</v>
      </c>
      <c r="K221" s="20" t="e">
        <f>(((I221/60)/60)/24)+DATE(1970,1,1)</f>
        <v>#VALUE!</v>
      </c>
      <c r="L221" s="20" t="e">
        <f>(((J221/60)/60)/24)+DATE(1970,1,1)</f>
        <v>#VALUE!</v>
      </c>
      <c r="M221" s="22" t="e">
        <f>K221-L221</f>
        <v>#VALUE!</v>
      </c>
      <c r="N221" t="b">
        <v>0</v>
      </c>
      <c r="O221">
        <v>1</v>
      </c>
      <c r="P221" t="b">
        <v>0</v>
      </c>
      <c r="Q221" t="s">
        <v>8266</v>
      </c>
      <c r="R221" s="15" t="s">
        <v>8313</v>
      </c>
      <c r="S221" s="15" t="s">
        <v>8314</v>
      </c>
    </row>
    <row r="222" spans="1:19" ht="60" x14ac:dyDescent="0.25">
      <c r="A222">
        <v>4067</v>
      </c>
      <c r="B222" s="3" t="s">
        <v>4063</v>
      </c>
      <c r="C222" s="3" t="s">
        <v>7997</v>
      </c>
      <c r="D222" s="6">
        <v>5000</v>
      </c>
      <c r="E222" s="8">
        <v>3045</v>
      </c>
      <c r="F222" s="13">
        <f>IFERROR(ROUND(E222/Q222,2),0)</f>
        <v>0</v>
      </c>
      <c r="G222" s="10">
        <f>ROUND(E222/D222,2)</f>
        <v>0.61</v>
      </c>
      <c r="H222" s="9" t="s">
        <v>8219</v>
      </c>
      <c r="I222" t="s">
        <v>8222</v>
      </c>
      <c r="J222" t="s">
        <v>8244</v>
      </c>
      <c r="K222" s="20" t="e">
        <f>(((I222/60)/60)/24)+DATE(1970,1,1)</f>
        <v>#VALUE!</v>
      </c>
      <c r="L222" s="20" t="e">
        <f>(((J222/60)/60)/24)+DATE(1970,1,1)</f>
        <v>#VALUE!</v>
      </c>
      <c r="M222" s="22" t="e">
        <f>K222-L222</f>
        <v>#VALUE!</v>
      </c>
      <c r="N222" t="b">
        <v>0</v>
      </c>
      <c r="O222">
        <v>17</v>
      </c>
      <c r="P222" t="b">
        <v>0</v>
      </c>
      <c r="Q222" t="s">
        <v>8266</v>
      </c>
      <c r="R222" s="15" t="s">
        <v>8313</v>
      </c>
      <c r="S222" s="15" t="s">
        <v>8314</v>
      </c>
    </row>
    <row r="223" spans="1:19" ht="45" x14ac:dyDescent="0.25">
      <c r="A223">
        <v>4068</v>
      </c>
      <c r="B223" s="3" t="s">
        <v>4064</v>
      </c>
      <c r="C223" s="3" t="s">
        <v>8170</v>
      </c>
      <c r="D223" s="6">
        <v>3495</v>
      </c>
      <c r="E223" s="8">
        <v>34.950000000000003</v>
      </c>
      <c r="F223" s="13">
        <f>IFERROR(ROUND(E223/Q223,2),0)</f>
        <v>0</v>
      </c>
      <c r="G223" s="10">
        <f>ROUND(E223/D223,2)</f>
        <v>0.01</v>
      </c>
      <c r="H223" s="9" t="s">
        <v>8219</v>
      </c>
      <c r="I223" t="s">
        <v>8222</v>
      </c>
      <c r="J223" t="s">
        <v>8244</v>
      </c>
      <c r="K223" s="20" t="e">
        <f>(((I223/60)/60)/24)+DATE(1970,1,1)</f>
        <v>#VALUE!</v>
      </c>
      <c r="L223" s="20" t="e">
        <f>(((J223/60)/60)/24)+DATE(1970,1,1)</f>
        <v>#VALUE!</v>
      </c>
      <c r="M223" s="22" t="e">
        <f>K223-L223</f>
        <v>#VALUE!</v>
      </c>
      <c r="N223" t="b">
        <v>0</v>
      </c>
      <c r="O223">
        <v>1</v>
      </c>
      <c r="P223" t="b">
        <v>0</v>
      </c>
      <c r="Q223" t="s">
        <v>8266</v>
      </c>
      <c r="R223" s="15" t="s">
        <v>8313</v>
      </c>
      <c r="S223" s="15" t="s">
        <v>8314</v>
      </c>
    </row>
    <row r="224" spans="1:19" ht="45" x14ac:dyDescent="0.25">
      <c r="A224">
        <v>4070</v>
      </c>
      <c r="B224" s="3" t="s">
        <v>4066</v>
      </c>
      <c r="C224" s="3" t="s">
        <v>8172</v>
      </c>
      <c r="D224" s="6">
        <v>1000</v>
      </c>
      <c r="E224" s="8">
        <v>165</v>
      </c>
      <c r="F224" s="13">
        <f>IFERROR(ROUND(E224/Q224,2),0)</f>
        <v>0</v>
      </c>
      <c r="G224" s="10">
        <f>ROUND(E224/D224,2)</f>
        <v>0.17</v>
      </c>
      <c r="H224" s="9" t="s">
        <v>8219</v>
      </c>
      <c r="I224" t="s">
        <v>8222</v>
      </c>
      <c r="J224" t="s">
        <v>8244</v>
      </c>
      <c r="K224" s="20" t="e">
        <f>(((I224/60)/60)/24)+DATE(1970,1,1)</f>
        <v>#VALUE!</v>
      </c>
      <c r="L224" s="20" t="e">
        <f>(((J224/60)/60)/24)+DATE(1970,1,1)</f>
        <v>#VALUE!</v>
      </c>
      <c r="M224" s="22" t="e">
        <f>K224-L224</f>
        <v>#VALUE!</v>
      </c>
      <c r="N224" t="b">
        <v>0</v>
      </c>
      <c r="O224">
        <v>6</v>
      </c>
      <c r="P224" t="b">
        <v>0</v>
      </c>
      <c r="Q224" t="s">
        <v>8266</v>
      </c>
      <c r="R224" s="15" t="s">
        <v>8313</v>
      </c>
      <c r="S224" s="15" t="s">
        <v>8314</v>
      </c>
    </row>
    <row r="225" spans="1:19" ht="45" x14ac:dyDescent="0.25">
      <c r="A225">
        <v>4073</v>
      </c>
      <c r="B225" s="3" t="s">
        <v>4069</v>
      </c>
      <c r="C225" s="3" t="s">
        <v>8175</v>
      </c>
      <c r="D225" s="6">
        <v>3500</v>
      </c>
      <c r="E225" s="8">
        <v>37</v>
      </c>
      <c r="F225" s="13">
        <f>IFERROR(ROUND(E225/Q225,2),0)</f>
        <v>0</v>
      </c>
      <c r="G225" s="10">
        <f>ROUND(E225/D225,2)</f>
        <v>0.01</v>
      </c>
      <c r="H225" s="9" t="s">
        <v>8219</v>
      </c>
      <c r="I225" t="s">
        <v>8222</v>
      </c>
      <c r="J225" t="s">
        <v>8244</v>
      </c>
      <c r="K225" s="20" t="e">
        <f>(((I225/60)/60)/24)+DATE(1970,1,1)</f>
        <v>#VALUE!</v>
      </c>
      <c r="L225" s="20" t="e">
        <f>(((J225/60)/60)/24)+DATE(1970,1,1)</f>
        <v>#VALUE!</v>
      </c>
      <c r="M225" s="22" t="e">
        <f>K225-L225</f>
        <v>#VALUE!</v>
      </c>
      <c r="N225" t="b">
        <v>0</v>
      </c>
      <c r="O225">
        <v>2</v>
      </c>
      <c r="P225" t="b">
        <v>0</v>
      </c>
      <c r="Q225" t="s">
        <v>8266</v>
      </c>
      <c r="R225" s="15" t="s">
        <v>8313</v>
      </c>
      <c r="S225" s="15" t="s">
        <v>8314</v>
      </c>
    </row>
    <row r="226" spans="1:19" ht="45" x14ac:dyDescent="0.25">
      <c r="A226">
        <v>4076</v>
      </c>
      <c r="B226" s="3" t="s">
        <v>4072</v>
      </c>
      <c r="C226" s="3" t="s">
        <v>8178</v>
      </c>
      <c r="D226" s="6">
        <v>700</v>
      </c>
      <c r="E226" s="8">
        <v>0</v>
      </c>
      <c r="F226" s="13" t="s">
        <v>7234</v>
      </c>
      <c r="G226" s="10">
        <f>ROUND(E226/D226,2)</f>
        <v>0</v>
      </c>
      <c r="H226" s="9" t="s">
        <v>8219</v>
      </c>
      <c r="I226" t="s">
        <v>8222</v>
      </c>
      <c r="J226" t="s">
        <v>8244</v>
      </c>
      <c r="K226" s="20" t="e">
        <f>(((I226/60)/60)/24)+DATE(1970,1,1)</f>
        <v>#VALUE!</v>
      </c>
      <c r="L226" s="20" t="e">
        <f>(((J226/60)/60)/24)+DATE(1970,1,1)</f>
        <v>#VALUE!</v>
      </c>
      <c r="M226" s="22" t="e">
        <f>K226-L226</f>
        <v>#VALUE!</v>
      </c>
      <c r="N226" t="b">
        <v>0</v>
      </c>
      <c r="O226" t="s">
        <v>8305</v>
      </c>
      <c r="P226" t="b">
        <v>0</v>
      </c>
      <c r="Q226" t="s">
        <v>8266</v>
      </c>
      <c r="R226" s="15" t="s">
        <v>8313</v>
      </c>
      <c r="S226" s="15" t="s">
        <v>8314</v>
      </c>
    </row>
    <row r="227" spans="1:19" ht="60" x14ac:dyDescent="0.25">
      <c r="A227">
        <v>4077</v>
      </c>
      <c r="B227" s="3" t="s">
        <v>4073</v>
      </c>
      <c r="C227" s="3" t="s">
        <v>8179</v>
      </c>
      <c r="D227" s="6">
        <v>15000</v>
      </c>
      <c r="E227" s="8">
        <v>1335</v>
      </c>
      <c r="F227" s="13">
        <f>IFERROR(ROUND(E227/Q227,2),0)</f>
        <v>0</v>
      </c>
      <c r="G227" s="10">
        <f>ROUND(E227/D227,2)</f>
        <v>0.09</v>
      </c>
      <c r="H227" s="9" t="s">
        <v>8219</v>
      </c>
      <c r="I227" t="s">
        <v>8222</v>
      </c>
      <c r="J227" t="s">
        <v>8244</v>
      </c>
      <c r="K227" s="20" t="e">
        <f>(((I227/60)/60)/24)+DATE(1970,1,1)</f>
        <v>#VALUE!</v>
      </c>
      <c r="L227" s="20" t="e">
        <f>(((J227/60)/60)/24)+DATE(1970,1,1)</f>
        <v>#VALUE!</v>
      </c>
      <c r="M227" s="22" t="e">
        <f>K227-L227</f>
        <v>#VALUE!</v>
      </c>
      <c r="N227" t="b">
        <v>0</v>
      </c>
      <c r="O227">
        <v>6</v>
      </c>
      <c r="P227" t="b">
        <v>0</v>
      </c>
      <c r="Q227" t="s">
        <v>8266</v>
      </c>
      <c r="R227" s="15" t="s">
        <v>8313</v>
      </c>
      <c r="S227" s="15" t="s">
        <v>8314</v>
      </c>
    </row>
    <row r="228" spans="1:19" ht="60" x14ac:dyDescent="0.25">
      <c r="A228">
        <v>4079</v>
      </c>
      <c r="B228" s="3" t="s">
        <v>4075</v>
      </c>
      <c r="C228" s="3" t="s">
        <v>8181</v>
      </c>
      <c r="D228" s="6">
        <v>3000</v>
      </c>
      <c r="E228" s="8">
        <v>5</v>
      </c>
      <c r="F228" s="13">
        <f>IFERROR(ROUND(E228/Q228,2),0)</f>
        <v>0</v>
      </c>
      <c r="G228" s="10">
        <f>ROUND(E228/D228,2)</f>
        <v>0</v>
      </c>
      <c r="H228" s="9" t="s">
        <v>8219</v>
      </c>
      <c r="I228" t="s">
        <v>8222</v>
      </c>
      <c r="J228" t="s">
        <v>8244</v>
      </c>
      <c r="K228" s="20" t="e">
        <f>(((I228/60)/60)/24)+DATE(1970,1,1)</f>
        <v>#VALUE!</v>
      </c>
      <c r="L228" s="20" t="e">
        <f>(((J228/60)/60)/24)+DATE(1970,1,1)</f>
        <v>#VALUE!</v>
      </c>
      <c r="M228" s="22" t="e">
        <f>K228-L228</f>
        <v>#VALUE!</v>
      </c>
      <c r="N228" t="b">
        <v>0</v>
      </c>
      <c r="O228">
        <v>1</v>
      </c>
      <c r="P228" t="b">
        <v>0</v>
      </c>
      <c r="Q228" t="s">
        <v>8266</v>
      </c>
      <c r="R228" s="15" t="s">
        <v>8313</v>
      </c>
      <c r="S228" s="15" t="s">
        <v>8314</v>
      </c>
    </row>
    <row r="229" spans="1:19" ht="60" x14ac:dyDescent="0.25">
      <c r="A229">
        <v>4080</v>
      </c>
      <c r="B229" s="3" t="s">
        <v>4076</v>
      </c>
      <c r="C229" s="3" t="s">
        <v>8182</v>
      </c>
      <c r="D229" s="6">
        <v>3000</v>
      </c>
      <c r="E229" s="8">
        <v>0</v>
      </c>
      <c r="F229" s="13" t="s">
        <v>7234</v>
      </c>
      <c r="G229" s="10">
        <f>ROUND(E229/D229,2)</f>
        <v>0</v>
      </c>
      <c r="H229" s="9" t="s">
        <v>8219</v>
      </c>
      <c r="I229" t="s">
        <v>8222</v>
      </c>
      <c r="J229" t="s">
        <v>8244</v>
      </c>
      <c r="K229" s="20" t="e">
        <f>(((I229/60)/60)/24)+DATE(1970,1,1)</f>
        <v>#VALUE!</v>
      </c>
      <c r="L229" s="20" t="e">
        <f>(((J229/60)/60)/24)+DATE(1970,1,1)</f>
        <v>#VALUE!</v>
      </c>
      <c r="M229" s="22" t="e">
        <f>K229-L229</f>
        <v>#VALUE!</v>
      </c>
      <c r="N229" t="b">
        <v>0</v>
      </c>
      <c r="O229" t="s">
        <v>8305</v>
      </c>
      <c r="P229" t="b">
        <v>0</v>
      </c>
      <c r="Q229" t="s">
        <v>8266</v>
      </c>
      <c r="R229" s="15" t="s">
        <v>8313</v>
      </c>
      <c r="S229" s="15" t="s">
        <v>8314</v>
      </c>
    </row>
    <row r="230" spans="1:19" ht="45" x14ac:dyDescent="0.25">
      <c r="A230">
        <v>4081</v>
      </c>
      <c r="B230" s="3" t="s">
        <v>4077</v>
      </c>
      <c r="C230" s="3" t="s">
        <v>8183</v>
      </c>
      <c r="D230" s="6">
        <v>2224</v>
      </c>
      <c r="E230" s="8">
        <v>350</v>
      </c>
      <c r="F230" s="13">
        <f>IFERROR(ROUND(E230/Q230,2),0)</f>
        <v>0</v>
      </c>
      <c r="G230" s="10">
        <f>ROUND(E230/D230,2)</f>
        <v>0.16</v>
      </c>
      <c r="H230" s="9" t="s">
        <v>8219</v>
      </c>
      <c r="I230" t="s">
        <v>8222</v>
      </c>
      <c r="J230" t="s">
        <v>8244</v>
      </c>
      <c r="K230" s="20" t="e">
        <f>(((I230/60)/60)/24)+DATE(1970,1,1)</f>
        <v>#VALUE!</v>
      </c>
      <c r="L230" s="20" t="e">
        <f>(((J230/60)/60)/24)+DATE(1970,1,1)</f>
        <v>#VALUE!</v>
      </c>
      <c r="M230" s="22" t="e">
        <f>K230-L230</f>
        <v>#VALUE!</v>
      </c>
      <c r="N230" t="b">
        <v>0</v>
      </c>
      <c r="O230">
        <v>12</v>
      </c>
      <c r="P230" t="b">
        <v>0</v>
      </c>
      <c r="Q230" t="s">
        <v>8266</v>
      </c>
      <c r="R230" s="15" t="s">
        <v>8313</v>
      </c>
      <c r="S230" s="15" t="s">
        <v>8314</v>
      </c>
    </row>
    <row r="231" spans="1:19" ht="60" x14ac:dyDescent="0.25">
      <c r="A231">
        <v>4082</v>
      </c>
      <c r="B231" s="3" t="s">
        <v>4078</v>
      </c>
      <c r="C231" s="3" t="s">
        <v>8184</v>
      </c>
      <c r="D231" s="6">
        <v>150</v>
      </c>
      <c r="E231" s="8">
        <v>3</v>
      </c>
      <c r="F231" s="13">
        <f>IFERROR(ROUND(E231/Q231,2),0)</f>
        <v>0</v>
      </c>
      <c r="G231" s="10">
        <f>ROUND(E231/D231,2)</f>
        <v>0.02</v>
      </c>
      <c r="H231" s="9" t="s">
        <v>8219</v>
      </c>
      <c r="I231" t="s">
        <v>8222</v>
      </c>
      <c r="J231" t="s">
        <v>8244</v>
      </c>
      <c r="K231" s="20" t="e">
        <f>(((I231/60)/60)/24)+DATE(1970,1,1)</f>
        <v>#VALUE!</v>
      </c>
      <c r="L231" s="20" t="e">
        <f>(((J231/60)/60)/24)+DATE(1970,1,1)</f>
        <v>#VALUE!</v>
      </c>
      <c r="M231" s="22" t="e">
        <f>K231-L231</f>
        <v>#VALUE!</v>
      </c>
      <c r="N231" t="b">
        <v>0</v>
      </c>
      <c r="O231">
        <v>2</v>
      </c>
      <c r="P231" t="b">
        <v>0</v>
      </c>
      <c r="Q231" t="s">
        <v>8266</v>
      </c>
      <c r="R231" s="15" t="s">
        <v>8313</v>
      </c>
      <c r="S231" s="15" t="s">
        <v>8314</v>
      </c>
    </row>
    <row r="232" spans="1:19" ht="60" x14ac:dyDescent="0.25">
      <c r="A232">
        <v>4083</v>
      </c>
      <c r="B232" s="3" t="s">
        <v>4079</v>
      </c>
      <c r="C232" s="3" t="s">
        <v>8185</v>
      </c>
      <c r="D232" s="6">
        <v>3500</v>
      </c>
      <c r="E232" s="8">
        <v>759</v>
      </c>
      <c r="F232" s="13">
        <f>IFERROR(ROUND(E232/Q232,2),0)</f>
        <v>0</v>
      </c>
      <c r="G232" s="10">
        <f>ROUND(E232/D232,2)</f>
        <v>0.22</v>
      </c>
      <c r="H232" s="9" t="s">
        <v>8219</v>
      </c>
      <c r="I232" t="s">
        <v>8222</v>
      </c>
      <c r="J232" t="s">
        <v>8244</v>
      </c>
      <c r="K232" s="20" t="e">
        <f>(((I232/60)/60)/24)+DATE(1970,1,1)</f>
        <v>#VALUE!</v>
      </c>
      <c r="L232" s="20" t="e">
        <f>(((J232/60)/60)/24)+DATE(1970,1,1)</f>
        <v>#VALUE!</v>
      </c>
      <c r="M232" s="22" t="e">
        <f>K232-L232</f>
        <v>#VALUE!</v>
      </c>
      <c r="N232" t="b">
        <v>0</v>
      </c>
      <c r="O232">
        <v>6</v>
      </c>
      <c r="P232" t="b">
        <v>0</v>
      </c>
      <c r="Q232" t="s">
        <v>8266</v>
      </c>
      <c r="R232" s="15" t="s">
        <v>8313</v>
      </c>
      <c r="S232" s="15" t="s">
        <v>8314</v>
      </c>
    </row>
    <row r="233" spans="1:19" ht="60" x14ac:dyDescent="0.25">
      <c r="A233">
        <v>4085</v>
      </c>
      <c r="B233" s="3" t="s">
        <v>4081</v>
      </c>
      <c r="C233" s="3" t="s">
        <v>8187</v>
      </c>
      <c r="D233" s="6">
        <v>3500</v>
      </c>
      <c r="E233" s="8">
        <v>10</v>
      </c>
      <c r="F233" s="13">
        <f>IFERROR(ROUND(E233/Q233,2),0)</f>
        <v>0</v>
      </c>
      <c r="G233" s="10">
        <f>ROUND(E233/D233,2)</f>
        <v>0</v>
      </c>
      <c r="H233" s="9" t="s">
        <v>8219</v>
      </c>
      <c r="I233" t="s">
        <v>8222</v>
      </c>
      <c r="J233" t="s">
        <v>8244</v>
      </c>
      <c r="K233" s="20" t="e">
        <f>(((I233/60)/60)/24)+DATE(1970,1,1)</f>
        <v>#VALUE!</v>
      </c>
      <c r="L233" s="20" t="e">
        <f>(((J233/60)/60)/24)+DATE(1970,1,1)</f>
        <v>#VALUE!</v>
      </c>
      <c r="M233" s="22" t="e">
        <f>K233-L233</f>
        <v>#VALUE!</v>
      </c>
      <c r="N233" t="b">
        <v>0</v>
      </c>
      <c r="O233">
        <v>1</v>
      </c>
      <c r="P233" t="b">
        <v>0</v>
      </c>
      <c r="Q233" t="s">
        <v>8266</v>
      </c>
      <c r="R233" s="15" t="s">
        <v>8313</v>
      </c>
      <c r="S233" s="15" t="s">
        <v>8314</v>
      </c>
    </row>
    <row r="234" spans="1:19" ht="60" x14ac:dyDescent="0.25">
      <c r="A234">
        <v>4086</v>
      </c>
      <c r="B234" s="3" t="s">
        <v>4082</v>
      </c>
      <c r="C234" s="3" t="s">
        <v>8188</v>
      </c>
      <c r="D234" s="6">
        <v>1000</v>
      </c>
      <c r="E234" s="8">
        <v>47</v>
      </c>
      <c r="F234" s="13">
        <f>IFERROR(ROUND(E234/Q234,2),0)</f>
        <v>0</v>
      </c>
      <c r="G234" s="10">
        <f>ROUND(E234/D234,2)</f>
        <v>0.05</v>
      </c>
      <c r="H234" s="9" t="s">
        <v>8219</v>
      </c>
      <c r="I234" t="s">
        <v>8222</v>
      </c>
      <c r="J234" t="s">
        <v>8244</v>
      </c>
      <c r="K234" s="20" t="e">
        <f>(((I234/60)/60)/24)+DATE(1970,1,1)</f>
        <v>#VALUE!</v>
      </c>
      <c r="L234" s="20" t="e">
        <f>(((J234/60)/60)/24)+DATE(1970,1,1)</f>
        <v>#VALUE!</v>
      </c>
      <c r="M234" s="22" t="e">
        <f>K234-L234</f>
        <v>#VALUE!</v>
      </c>
      <c r="N234" t="b">
        <v>0</v>
      </c>
      <c r="O234">
        <v>5</v>
      </c>
      <c r="P234" t="b">
        <v>0</v>
      </c>
      <c r="Q234" t="s">
        <v>8266</v>
      </c>
      <c r="R234" s="15" t="s">
        <v>8313</v>
      </c>
      <c r="S234" s="15" t="s">
        <v>8314</v>
      </c>
    </row>
    <row r="235" spans="1:19" x14ac:dyDescent="0.25">
      <c r="A235">
        <v>4087</v>
      </c>
      <c r="B235" s="3" t="s">
        <v>4083</v>
      </c>
      <c r="C235" s="3" t="s">
        <v>8189</v>
      </c>
      <c r="D235" s="6">
        <v>9600</v>
      </c>
      <c r="E235" s="8">
        <v>0</v>
      </c>
      <c r="F235" s="13" t="s">
        <v>7234</v>
      </c>
      <c r="G235" s="10">
        <f>ROUND(E235/D235,2)</f>
        <v>0</v>
      </c>
      <c r="H235" s="9" t="s">
        <v>8219</v>
      </c>
      <c r="I235" t="s">
        <v>8222</v>
      </c>
      <c r="J235" t="s">
        <v>8244</v>
      </c>
      <c r="K235" s="20" t="e">
        <f>(((I235/60)/60)/24)+DATE(1970,1,1)</f>
        <v>#VALUE!</v>
      </c>
      <c r="L235" s="20" t="e">
        <f>(((J235/60)/60)/24)+DATE(1970,1,1)</f>
        <v>#VALUE!</v>
      </c>
      <c r="M235" s="22" t="e">
        <f>K235-L235</f>
        <v>#VALUE!</v>
      </c>
      <c r="N235" t="b">
        <v>0</v>
      </c>
      <c r="O235" t="s">
        <v>8305</v>
      </c>
      <c r="P235" t="b">
        <v>0</v>
      </c>
      <c r="Q235" t="s">
        <v>8266</v>
      </c>
      <c r="R235" s="15" t="s">
        <v>8313</v>
      </c>
      <c r="S235" s="15" t="s">
        <v>8314</v>
      </c>
    </row>
    <row r="236" spans="1:19" ht="60" x14ac:dyDescent="0.25">
      <c r="A236">
        <v>4089</v>
      </c>
      <c r="B236" s="3" t="s">
        <v>4085</v>
      </c>
      <c r="C236" s="3" t="s">
        <v>8191</v>
      </c>
      <c r="D236" s="6">
        <v>5000</v>
      </c>
      <c r="E236" s="8">
        <v>240</v>
      </c>
      <c r="F236" s="13">
        <f>IFERROR(ROUND(E236/Q236,2),0)</f>
        <v>0</v>
      </c>
      <c r="G236" s="10">
        <f>ROUND(E236/D236,2)</f>
        <v>0.05</v>
      </c>
      <c r="H236" s="9" t="s">
        <v>8219</v>
      </c>
      <c r="I236" t="s">
        <v>8222</v>
      </c>
      <c r="J236" t="s">
        <v>8244</v>
      </c>
      <c r="K236" s="20" t="e">
        <f>(((I236/60)/60)/24)+DATE(1970,1,1)</f>
        <v>#VALUE!</v>
      </c>
      <c r="L236" s="20" t="e">
        <f>(((J236/60)/60)/24)+DATE(1970,1,1)</f>
        <v>#VALUE!</v>
      </c>
      <c r="M236" s="22" t="e">
        <f>K236-L236</f>
        <v>#VALUE!</v>
      </c>
      <c r="N236" t="b">
        <v>0</v>
      </c>
      <c r="O236">
        <v>8</v>
      </c>
      <c r="P236" t="b">
        <v>0</v>
      </c>
      <c r="Q236" t="s">
        <v>8266</v>
      </c>
      <c r="R236" s="15" t="s">
        <v>8313</v>
      </c>
      <c r="S236" s="15" t="s">
        <v>8314</v>
      </c>
    </row>
    <row r="237" spans="1:19" ht="45" x14ac:dyDescent="0.25">
      <c r="A237">
        <v>4090</v>
      </c>
      <c r="B237" s="3" t="s">
        <v>4086</v>
      </c>
      <c r="C237" s="3" t="s">
        <v>8192</v>
      </c>
      <c r="D237" s="6">
        <v>1000</v>
      </c>
      <c r="E237" s="8">
        <v>32</v>
      </c>
      <c r="F237" s="13">
        <f>IFERROR(ROUND(E237/Q237,2),0)</f>
        <v>0</v>
      </c>
      <c r="G237" s="10">
        <f>ROUND(E237/D237,2)</f>
        <v>0.03</v>
      </c>
      <c r="H237" s="9" t="s">
        <v>8219</v>
      </c>
      <c r="I237" t="s">
        <v>8222</v>
      </c>
      <c r="J237" t="s">
        <v>8244</v>
      </c>
      <c r="K237" s="20" t="e">
        <f>(((I237/60)/60)/24)+DATE(1970,1,1)</f>
        <v>#VALUE!</v>
      </c>
      <c r="L237" s="20" t="e">
        <f>(((J237/60)/60)/24)+DATE(1970,1,1)</f>
        <v>#VALUE!</v>
      </c>
      <c r="M237" s="22" t="e">
        <f>K237-L237</f>
        <v>#VALUE!</v>
      </c>
      <c r="N237" t="b">
        <v>0</v>
      </c>
      <c r="O237">
        <v>3</v>
      </c>
      <c r="P237" t="b">
        <v>0</v>
      </c>
      <c r="Q237" t="s">
        <v>8266</v>
      </c>
      <c r="R237" s="15" t="s">
        <v>8313</v>
      </c>
      <c r="S237" s="15" t="s">
        <v>8314</v>
      </c>
    </row>
    <row r="238" spans="1:19" ht="60" x14ac:dyDescent="0.25">
      <c r="A238">
        <v>4091</v>
      </c>
      <c r="B238" s="3" t="s">
        <v>4087</v>
      </c>
      <c r="C238" s="3" t="s">
        <v>8193</v>
      </c>
      <c r="D238" s="6">
        <v>1600</v>
      </c>
      <c r="E238" s="8">
        <v>204</v>
      </c>
      <c r="F238" s="13">
        <f>IFERROR(ROUND(E238/Q238,2),0)</f>
        <v>0</v>
      </c>
      <c r="G238" s="10">
        <f>ROUND(E238/D238,2)</f>
        <v>0.13</v>
      </c>
      <c r="H238" s="9" t="s">
        <v>8219</v>
      </c>
      <c r="I238" t="s">
        <v>8222</v>
      </c>
      <c r="J238" t="s">
        <v>8244</v>
      </c>
      <c r="K238" s="20" t="e">
        <f>(((I238/60)/60)/24)+DATE(1970,1,1)</f>
        <v>#VALUE!</v>
      </c>
      <c r="L238" s="20" t="e">
        <f>(((J238/60)/60)/24)+DATE(1970,1,1)</f>
        <v>#VALUE!</v>
      </c>
      <c r="M238" s="22" t="e">
        <f>K238-L238</f>
        <v>#VALUE!</v>
      </c>
      <c r="N238" t="b">
        <v>0</v>
      </c>
      <c r="O238">
        <v>8</v>
      </c>
      <c r="P238" t="b">
        <v>0</v>
      </c>
      <c r="Q238" t="s">
        <v>8266</v>
      </c>
      <c r="R238" s="15" t="s">
        <v>8313</v>
      </c>
      <c r="S238" s="15" t="s">
        <v>8314</v>
      </c>
    </row>
    <row r="239" spans="1:19" ht="45" x14ac:dyDescent="0.25">
      <c r="A239">
        <v>4092</v>
      </c>
      <c r="B239" s="3" t="s">
        <v>4088</v>
      </c>
      <c r="C239" s="3" t="s">
        <v>8194</v>
      </c>
      <c r="D239" s="6">
        <v>110000</v>
      </c>
      <c r="E239" s="8">
        <v>20</v>
      </c>
      <c r="F239" s="13">
        <f>IFERROR(ROUND(E239/Q239,2),0)</f>
        <v>0</v>
      </c>
      <c r="G239" s="10">
        <f>ROUND(E239/D239,2)</f>
        <v>0</v>
      </c>
      <c r="H239" s="9" t="s">
        <v>8219</v>
      </c>
      <c r="I239" t="s">
        <v>8222</v>
      </c>
      <c r="J239" t="s">
        <v>8244</v>
      </c>
      <c r="K239" s="20" t="e">
        <f>(((I239/60)/60)/24)+DATE(1970,1,1)</f>
        <v>#VALUE!</v>
      </c>
      <c r="L239" s="20" t="e">
        <f>(((J239/60)/60)/24)+DATE(1970,1,1)</f>
        <v>#VALUE!</v>
      </c>
      <c r="M239" s="22" t="e">
        <f>K239-L239</f>
        <v>#VALUE!</v>
      </c>
      <c r="N239" t="b">
        <v>0</v>
      </c>
      <c r="O239">
        <v>1</v>
      </c>
      <c r="P239" t="b">
        <v>0</v>
      </c>
      <c r="Q239" t="s">
        <v>8266</v>
      </c>
      <c r="R239" s="15" t="s">
        <v>8313</v>
      </c>
      <c r="S239" s="15" t="s">
        <v>8314</v>
      </c>
    </row>
    <row r="240" spans="1:19" ht="45" x14ac:dyDescent="0.25">
      <c r="A240">
        <v>4094</v>
      </c>
      <c r="B240" s="3" t="s">
        <v>4090</v>
      </c>
      <c r="C240" s="3" t="s">
        <v>8196</v>
      </c>
      <c r="D240" s="6">
        <v>2000</v>
      </c>
      <c r="E240" s="8">
        <v>730</v>
      </c>
      <c r="F240" s="13">
        <f>IFERROR(ROUND(E240/Q240,2),0)</f>
        <v>0</v>
      </c>
      <c r="G240" s="10">
        <f>ROUND(E240/D240,2)</f>
        <v>0.37</v>
      </c>
      <c r="H240" s="9" t="s">
        <v>8219</v>
      </c>
      <c r="I240" t="s">
        <v>8222</v>
      </c>
      <c r="J240" t="s">
        <v>8244</v>
      </c>
      <c r="K240" s="20" t="e">
        <f>(((I240/60)/60)/24)+DATE(1970,1,1)</f>
        <v>#VALUE!</v>
      </c>
      <c r="L240" s="20" t="e">
        <f>(((J240/60)/60)/24)+DATE(1970,1,1)</f>
        <v>#VALUE!</v>
      </c>
      <c r="M240" s="22" t="e">
        <f>K240-L240</f>
        <v>#VALUE!</v>
      </c>
      <c r="N240" t="b">
        <v>0</v>
      </c>
      <c r="O240">
        <v>8</v>
      </c>
      <c r="P240" t="b">
        <v>0</v>
      </c>
      <c r="Q240" t="s">
        <v>8266</v>
      </c>
      <c r="R240" s="15" t="s">
        <v>8313</v>
      </c>
      <c r="S240" s="15" t="s">
        <v>8314</v>
      </c>
    </row>
    <row r="241" spans="1:19" ht="45" x14ac:dyDescent="0.25">
      <c r="A241">
        <v>4098</v>
      </c>
      <c r="B241" s="3" t="s">
        <v>4094</v>
      </c>
      <c r="C241" s="3" t="s">
        <v>8200</v>
      </c>
      <c r="D241" s="6">
        <v>75000</v>
      </c>
      <c r="E241" s="8">
        <v>0</v>
      </c>
      <c r="F241" s="13" t="s">
        <v>7234</v>
      </c>
      <c r="G241" s="10">
        <f>ROUND(E241/D241,2)</f>
        <v>0</v>
      </c>
      <c r="H241" s="9" t="s">
        <v>8219</v>
      </c>
      <c r="I241" t="s">
        <v>8222</v>
      </c>
      <c r="J241" t="s">
        <v>8244</v>
      </c>
      <c r="K241" s="20" t="e">
        <f>(((I241/60)/60)/24)+DATE(1970,1,1)</f>
        <v>#VALUE!</v>
      </c>
      <c r="L241" s="20" t="e">
        <f>(((J241/60)/60)/24)+DATE(1970,1,1)</f>
        <v>#VALUE!</v>
      </c>
      <c r="M241" s="22" t="e">
        <f>K241-L241</f>
        <v>#VALUE!</v>
      </c>
      <c r="N241" t="b">
        <v>0</v>
      </c>
      <c r="O241" t="s">
        <v>8305</v>
      </c>
      <c r="P241" t="b">
        <v>0</v>
      </c>
      <c r="Q241" t="s">
        <v>8266</v>
      </c>
      <c r="R241" s="15" t="s">
        <v>8313</v>
      </c>
      <c r="S241" s="15" t="s">
        <v>8314</v>
      </c>
    </row>
    <row r="242" spans="1:19" ht="60" x14ac:dyDescent="0.25">
      <c r="A242">
        <v>4099</v>
      </c>
      <c r="B242" s="3" t="s">
        <v>4095</v>
      </c>
      <c r="C242" s="3" t="s">
        <v>8201</v>
      </c>
      <c r="D242" s="6">
        <v>4500</v>
      </c>
      <c r="E242" s="8">
        <v>50</v>
      </c>
      <c r="F242" s="13">
        <f>IFERROR(ROUND(E242/Q242,2),0)</f>
        <v>0</v>
      </c>
      <c r="G242" s="10">
        <f>ROUND(E242/D242,2)</f>
        <v>0.01</v>
      </c>
      <c r="H242" s="9" t="s">
        <v>8219</v>
      </c>
      <c r="I242" t="s">
        <v>8222</v>
      </c>
      <c r="J242" t="s">
        <v>8244</v>
      </c>
      <c r="K242" s="20" t="e">
        <f>(((I242/60)/60)/24)+DATE(1970,1,1)</f>
        <v>#VALUE!</v>
      </c>
      <c r="L242" s="20" t="e">
        <f>(((J242/60)/60)/24)+DATE(1970,1,1)</f>
        <v>#VALUE!</v>
      </c>
      <c r="M242" s="22" t="e">
        <f>K242-L242</f>
        <v>#VALUE!</v>
      </c>
      <c r="N242" t="b">
        <v>0</v>
      </c>
      <c r="O242">
        <v>1</v>
      </c>
      <c r="P242" t="b">
        <v>0</v>
      </c>
      <c r="Q242" t="s">
        <v>8266</v>
      </c>
      <c r="R242" s="15" t="s">
        <v>8313</v>
      </c>
      <c r="S242" s="15" t="s">
        <v>8314</v>
      </c>
    </row>
    <row r="243" spans="1:19" ht="45" x14ac:dyDescent="0.25">
      <c r="A243">
        <v>4100</v>
      </c>
      <c r="B243" s="3" t="s">
        <v>4096</v>
      </c>
      <c r="C243" s="3" t="s">
        <v>8202</v>
      </c>
      <c r="D243" s="6">
        <v>270</v>
      </c>
      <c r="E243" s="8">
        <v>0</v>
      </c>
      <c r="F243" s="13" t="s">
        <v>7234</v>
      </c>
      <c r="G243" s="10">
        <f>ROUND(E243/D243,2)</f>
        <v>0</v>
      </c>
      <c r="H243" s="9" t="s">
        <v>8219</v>
      </c>
      <c r="I243" t="s">
        <v>8222</v>
      </c>
      <c r="J243" t="s">
        <v>8244</v>
      </c>
      <c r="K243" s="20" t="e">
        <f>(((I243/60)/60)/24)+DATE(1970,1,1)</f>
        <v>#VALUE!</v>
      </c>
      <c r="L243" s="20" t="e">
        <f>(((J243/60)/60)/24)+DATE(1970,1,1)</f>
        <v>#VALUE!</v>
      </c>
      <c r="M243" s="22" t="e">
        <f>K243-L243</f>
        <v>#VALUE!</v>
      </c>
      <c r="N243" t="b">
        <v>0</v>
      </c>
      <c r="O243" t="s">
        <v>8305</v>
      </c>
      <c r="P243" t="b">
        <v>0</v>
      </c>
      <c r="Q243" t="s">
        <v>8266</v>
      </c>
      <c r="R243" s="15" t="s">
        <v>8313</v>
      </c>
      <c r="S243" s="15" t="s">
        <v>8314</v>
      </c>
    </row>
    <row r="244" spans="1:19" ht="60" x14ac:dyDescent="0.25">
      <c r="A244">
        <v>4101</v>
      </c>
      <c r="B244" s="3" t="s">
        <v>4097</v>
      </c>
      <c r="C244" s="3" t="s">
        <v>8203</v>
      </c>
      <c r="D244" s="6">
        <v>600</v>
      </c>
      <c r="E244" s="8">
        <v>0</v>
      </c>
      <c r="F244" s="13" t="s">
        <v>7234</v>
      </c>
      <c r="G244" s="10">
        <f>ROUND(E244/D244,2)</f>
        <v>0</v>
      </c>
      <c r="H244" s="9" t="s">
        <v>8219</v>
      </c>
      <c r="I244" t="s">
        <v>8222</v>
      </c>
      <c r="J244" t="s">
        <v>8244</v>
      </c>
      <c r="K244" s="20" t="e">
        <f>(((I244/60)/60)/24)+DATE(1970,1,1)</f>
        <v>#VALUE!</v>
      </c>
      <c r="L244" s="20" t="e">
        <f>(((J244/60)/60)/24)+DATE(1970,1,1)</f>
        <v>#VALUE!</v>
      </c>
      <c r="M244" s="22" t="e">
        <f>K244-L244</f>
        <v>#VALUE!</v>
      </c>
      <c r="N244" t="b">
        <v>0</v>
      </c>
      <c r="O244" t="s">
        <v>8305</v>
      </c>
      <c r="P244" t="b">
        <v>0</v>
      </c>
      <c r="Q244" t="s">
        <v>8266</v>
      </c>
      <c r="R244" s="15" t="s">
        <v>8313</v>
      </c>
      <c r="S244" s="15" t="s">
        <v>8314</v>
      </c>
    </row>
    <row r="245" spans="1:19" ht="45" x14ac:dyDescent="0.25">
      <c r="A245">
        <v>4102</v>
      </c>
      <c r="B245" s="3" t="s">
        <v>4098</v>
      </c>
      <c r="C245" s="3" t="s">
        <v>8204</v>
      </c>
      <c r="D245" s="6">
        <v>500</v>
      </c>
      <c r="E245" s="8">
        <v>137</v>
      </c>
      <c r="F245" s="13">
        <f>IFERROR(ROUND(E245/Q245,2),0)</f>
        <v>0</v>
      </c>
      <c r="G245" s="10">
        <f>ROUND(E245/D245,2)</f>
        <v>0.27</v>
      </c>
      <c r="H245" s="9" t="s">
        <v>8219</v>
      </c>
      <c r="I245" t="s">
        <v>8222</v>
      </c>
      <c r="J245" t="s">
        <v>8244</v>
      </c>
      <c r="K245" s="20" t="e">
        <f>(((I245/60)/60)/24)+DATE(1970,1,1)</f>
        <v>#VALUE!</v>
      </c>
      <c r="L245" s="20" t="e">
        <f>(((J245/60)/60)/24)+DATE(1970,1,1)</f>
        <v>#VALUE!</v>
      </c>
      <c r="M245" s="22" t="e">
        <f>K245-L245</f>
        <v>#VALUE!</v>
      </c>
      <c r="N245" t="b">
        <v>0</v>
      </c>
      <c r="O245">
        <v>6</v>
      </c>
      <c r="P245" t="b">
        <v>0</v>
      </c>
      <c r="Q245" t="s">
        <v>8266</v>
      </c>
      <c r="R245" s="15" t="s">
        <v>8313</v>
      </c>
      <c r="S245" s="15" t="s">
        <v>8314</v>
      </c>
    </row>
    <row r="246" spans="1:19" ht="45" x14ac:dyDescent="0.25">
      <c r="A246">
        <v>4103</v>
      </c>
      <c r="B246" s="3" t="s">
        <v>4099</v>
      </c>
      <c r="C246" s="3" t="s">
        <v>8205</v>
      </c>
      <c r="D246" s="6">
        <v>1000</v>
      </c>
      <c r="E246" s="8">
        <v>100</v>
      </c>
      <c r="F246" s="13">
        <f>IFERROR(ROUND(E246/Q246,2),0)</f>
        <v>0</v>
      </c>
      <c r="G246" s="10">
        <f>ROUND(E246/D246,2)</f>
        <v>0.1</v>
      </c>
      <c r="H246" s="9" t="s">
        <v>8219</v>
      </c>
      <c r="I246" t="s">
        <v>8222</v>
      </c>
      <c r="J246" t="s">
        <v>8244</v>
      </c>
      <c r="K246" s="20" t="e">
        <f>(((I246/60)/60)/24)+DATE(1970,1,1)</f>
        <v>#VALUE!</v>
      </c>
      <c r="L246" s="20" t="e">
        <f>(((J246/60)/60)/24)+DATE(1970,1,1)</f>
        <v>#VALUE!</v>
      </c>
      <c r="M246" s="22" t="e">
        <f>K246-L246</f>
        <v>#VALUE!</v>
      </c>
      <c r="N246" t="b">
        <v>0</v>
      </c>
      <c r="O246">
        <v>6</v>
      </c>
      <c r="P246" t="b">
        <v>0</v>
      </c>
      <c r="Q246" t="s">
        <v>8266</v>
      </c>
      <c r="R246" s="15" t="s">
        <v>8313</v>
      </c>
      <c r="S246" s="15" t="s">
        <v>8314</v>
      </c>
    </row>
    <row r="247" spans="1:19" ht="60" x14ac:dyDescent="0.25">
      <c r="A247">
        <v>4106</v>
      </c>
      <c r="B247" s="3" t="s">
        <v>4102</v>
      </c>
      <c r="C247" s="3" t="s">
        <v>8208</v>
      </c>
      <c r="D247" s="6">
        <v>5000</v>
      </c>
      <c r="E247" s="8">
        <v>3530</v>
      </c>
      <c r="F247" s="13">
        <f>IFERROR(ROUND(E247/Q247,2),0)</f>
        <v>0</v>
      </c>
      <c r="G247" s="10">
        <f>ROUND(E247/D247,2)</f>
        <v>0.71</v>
      </c>
      <c r="H247" s="9" t="s">
        <v>8219</v>
      </c>
      <c r="I247" t="s">
        <v>8222</v>
      </c>
      <c r="J247" t="s">
        <v>8244</v>
      </c>
      <c r="K247" s="20" t="e">
        <f>(((I247/60)/60)/24)+DATE(1970,1,1)</f>
        <v>#VALUE!</v>
      </c>
      <c r="L247" s="20" t="e">
        <f>(((J247/60)/60)/24)+DATE(1970,1,1)</f>
        <v>#VALUE!</v>
      </c>
      <c r="M247" s="22" t="e">
        <f>K247-L247</f>
        <v>#VALUE!</v>
      </c>
      <c r="N247" t="b">
        <v>0</v>
      </c>
      <c r="O247">
        <v>33</v>
      </c>
      <c r="P247" t="b">
        <v>0</v>
      </c>
      <c r="Q247" t="s">
        <v>8266</v>
      </c>
      <c r="R247" s="15" t="s">
        <v>8313</v>
      </c>
      <c r="S247" s="15" t="s">
        <v>8314</v>
      </c>
    </row>
    <row r="248" spans="1:19" ht="60" x14ac:dyDescent="0.25">
      <c r="A248">
        <v>4107</v>
      </c>
      <c r="B248" s="3" t="s">
        <v>4103</v>
      </c>
      <c r="C248" s="3" t="s">
        <v>8209</v>
      </c>
      <c r="D248" s="6">
        <v>2000</v>
      </c>
      <c r="E248" s="8">
        <v>41</v>
      </c>
      <c r="F248" s="13">
        <f>IFERROR(ROUND(E248/Q248,2),0)</f>
        <v>0</v>
      </c>
      <c r="G248" s="10">
        <f>ROUND(E248/D248,2)</f>
        <v>0.02</v>
      </c>
      <c r="H248" s="9" t="s">
        <v>8219</v>
      </c>
      <c r="I248" t="s">
        <v>8222</v>
      </c>
      <c r="J248" t="s">
        <v>8244</v>
      </c>
      <c r="K248" s="20" t="e">
        <f>(((I248/60)/60)/24)+DATE(1970,1,1)</f>
        <v>#VALUE!</v>
      </c>
      <c r="L248" s="20" t="e">
        <f>(((J248/60)/60)/24)+DATE(1970,1,1)</f>
        <v>#VALUE!</v>
      </c>
      <c r="M248" s="22" t="e">
        <f>K248-L248</f>
        <v>#VALUE!</v>
      </c>
      <c r="N248" t="b">
        <v>0</v>
      </c>
      <c r="O248">
        <v>4</v>
      </c>
      <c r="P248" t="b">
        <v>0</v>
      </c>
      <c r="Q248" t="s">
        <v>8266</v>
      </c>
      <c r="R248" s="15" t="s">
        <v>8313</v>
      </c>
      <c r="S248" s="15" t="s">
        <v>8314</v>
      </c>
    </row>
    <row r="249" spans="1:19" ht="45" x14ac:dyDescent="0.25">
      <c r="A249">
        <v>4108</v>
      </c>
      <c r="B249" s="3" t="s">
        <v>4104</v>
      </c>
      <c r="C249" s="3" t="s">
        <v>8210</v>
      </c>
      <c r="D249" s="6">
        <v>3000</v>
      </c>
      <c r="E249" s="8">
        <v>59</v>
      </c>
      <c r="F249" s="13">
        <f>IFERROR(ROUND(E249/Q249,2),0)</f>
        <v>0</v>
      </c>
      <c r="G249" s="10">
        <f>ROUND(E249/D249,2)</f>
        <v>0.02</v>
      </c>
      <c r="H249" s="9" t="s">
        <v>8219</v>
      </c>
      <c r="I249" t="s">
        <v>8222</v>
      </c>
      <c r="J249" t="s">
        <v>8244</v>
      </c>
      <c r="K249" s="20" t="e">
        <f>(((I249/60)/60)/24)+DATE(1970,1,1)</f>
        <v>#VALUE!</v>
      </c>
      <c r="L249" s="20" t="e">
        <f>(((J249/60)/60)/24)+DATE(1970,1,1)</f>
        <v>#VALUE!</v>
      </c>
      <c r="M249" s="22" t="e">
        <f>K249-L249</f>
        <v>#VALUE!</v>
      </c>
      <c r="N249" t="b">
        <v>0</v>
      </c>
      <c r="O249">
        <v>1</v>
      </c>
      <c r="P249" t="b">
        <v>0</v>
      </c>
      <c r="Q249" t="s">
        <v>8266</v>
      </c>
      <c r="R249" s="15" t="s">
        <v>8313</v>
      </c>
      <c r="S249" s="15" t="s">
        <v>8314</v>
      </c>
    </row>
    <row r="250" spans="1:19" ht="45" x14ac:dyDescent="0.25">
      <c r="A250">
        <v>4111</v>
      </c>
      <c r="B250" s="3" t="s">
        <v>4107</v>
      </c>
      <c r="C250" s="3" t="s">
        <v>8213</v>
      </c>
      <c r="D250" s="6">
        <v>3000</v>
      </c>
      <c r="E250" s="8">
        <v>94</v>
      </c>
      <c r="F250" s="13">
        <f>IFERROR(ROUND(E250/Q250,2),0)</f>
        <v>0</v>
      </c>
      <c r="G250" s="10">
        <f>ROUND(E250/D250,2)</f>
        <v>0.03</v>
      </c>
      <c r="H250" s="9" t="s">
        <v>8219</v>
      </c>
      <c r="I250" t="s">
        <v>8222</v>
      </c>
      <c r="J250" t="s">
        <v>8244</v>
      </c>
      <c r="K250" s="20" t="e">
        <f>(((I250/60)/60)/24)+DATE(1970,1,1)</f>
        <v>#VALUE!</v>
      </c>
      <c r="L250" s="20" t="e">
        <f>(((J250/60)/60)/24)+DATE(1970,1,1)</f>
        <v>#VALUE!</v>
      </c>
      <c r="M250" s="22" t="e">
        <f>K250-L250</f>
        <v>#VALUE!</v>
      </c>
      <c r="N250" t="b">
        <v>0</v>
      </c>
      <c r="O250">
        <v>6</v>
      </c>
      <c r="P250" t="b">
        <v>0</v>
      </c>
      <c r="Q250" t="s">
        <v>8266</v>
      </c>
      <c r="R250" s="15" t="s">
        <v>8313</v>
      </c>
      <c r="S250" s="15" t="s">
        <v>8314</v>
      </c>
    </row>
    <row r="251" spans="1:19" ht="60" x14ac:dyDescent="0.25">
      <c r="A251">
        <v>4113</v>
      </c>
      <c r="B251" s="3" t="s">
        <v>4109</v>
      </c>
      <c r="C251" s="3" t="s">
        <v>8214</v>
      </c>
      <c r="D251" s="6">
        <v>1500</v>
      </c>
      <c r="E251" s="8">
        <v>3</v>
      </c>
      <c r="F251" s="13">
        <f>IFERROR(ROUND(E251/Q251,2),0)</f>
        <v>0</v>
      </c>
      <c r="G251" s="10">
        <f>ROUND(E251/D251,2)</f>
        <v>0</v>
      </c>
      <c r="H251" s="9" t="s">
        <v>8219</v>
      </c>
      <c r="I251" t="s">
        <v>8222</v>
      </c>
      <c r="J251" t="s">
        <v>8244</v>
      </c>
      <c r="K251" s="20" t="e">
        <f>(((I251/60)/60)/24)+DATE(1970,1,1)</f>
        <v>#VALUE!</v>
      </c>
      <c r="L251" s="20" t="e">
        <f>(((J251/60)/60)/24)+DATE(1970,1,1)</f>
        <v>#VALUE!</v>
      </c>
      <c r="M251" s="22" t="e">
        <f>K251-L251</f>
        <v>#VALUE!</v>
      </c>
      <c r="N251" t="b">
        <v>0</v>
      </c>
      <c r="O251">
        <v>3</v>
      </c>
      <c r="P251" t="b">
        <v>0</v>
      </c>
      <c r="Q251" t="s">
        <v>8266</v>
      </c>
      <c r="R251" s="15" t="s">
        <v>8313</v>
      </c>
      <c r="S251" s="15" t="s">
        <v>8314</v>
      </c>
    </row>
  </sheetData>
  <conditionalFormatting sqref="H1:H251">
    <cfRule type="cellIs" dxfId="19" priority="3" operator="equal">
      <formula>"live"</formula>
    </cfRule>
    <cfRule type="cellIs" dxfId="18" priority="4" operator="equal">
      <formula>"failed"</formula>
    </cfRule>
    <cfRule type="cellIs" dxfId="17" priority="5" operator="equal">
      <formula>"canceled"</formula>
    </cfRule>
    <cfRule type="cellIs" dxfId="16" priority="6" operator="equal">
      <formula>"successful"</formula>
    </cfRule>
  </conditionalFormatting>
  <conditionalFormatting sqref="G1:G251">
    <cfRule type="colorScale" priority="1">
      <colorScale>
        <cfvo type="min"/>
        <cfvo type="num" val="1"/>
        <cfvo type="max"/>
        <color rgb="FFFF0000"/>
        <color rgb="FF92D050"/>
        <color rgb="FF00B0F0"/>
      </colorScale>
    </cfRule>
    <cfRule type="colorScale" priority="2">
      <colorScale>
        <cfvo type="min"/>
        <cfvo type="num" val="1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"/>
  <sheetViews>
    <sheetView workbookViewId="0">
      <selection sqref="A1:XFB63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22.140625" bestFit="1" customWidth="1"/>
    <col min="7" max="7" width="23.28515625" bestFit="1" customWidth="1"/>
    <col min="8" max="8" width="14.7109375" bestFit="1" customWidth="1"/>
    <col min="9" max="9" width="12.85546875" bestFit="1" customWidth="1"/>
    <col min="10" max="10" width="13.7109375" bestFit="1" customWidth="1"/>
    <col min="11" max="11" width="19.5703125" bestFit="1" customWidth="1"/>
    <col min="12" max="12" width="23.140625" bestFit="1" customWidth="1"/>
    <col min="13" max="13" width="19.28515625" customWidth="1"/>
    <col min="14" max="14" width="14.42578125" bestFit="1" customWidth="1"/>
    <col min="15" max="15" width="19.28515625" bestFit="1" customWidth="1"/>
    <col min="16" max="16" width="13.85546875" bestFit="1" customWidth="1"/>
    <col min="17" max="17" width="29.85546875" bestFit="1" customWidth="1"/>
    <col min="18" max="18" width="20.28515625" bestFit="1" customWidth="1"/>
    <col min="19" max="19" width="17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2" t="s">
        <v>8304</v>
      </c>
      <c r="G1" s="7" t="s">
        <v>8303</v>
      </c>
      <c r="H1" s="1" t="s">
        <v>8301</v>
      </c>
      <c r="I1" s="1" t="s">
        <v>8221</v>
      </c>
      <c r="J1" s="1" t="s">
        <v>8243</v>
      </c>
      <c r="K1" s="19" t="s">
        <v>8366</v>
      </c>
      <c r="L1" s="1" t="s">
        <v>8367</v>
      </c>
      <c r="M1" s="21" t="s">
        <v>8365</v>
      </c>
      <c r="N1" s="1" t="s">
        <v>8257</v>
      </c>
      <c r="O1" s="1" t="s">
        <v>8258</v>
      </c>
      <c r="P1" s="1" t="s">
        <v>8259</v>
      </c>
      <c r="Q1" s="1" t="s">
        <v>8302</v>
      </c>
      <c r="R1" s="14" t="s">
        <v>8357</v>
      </c>
      <c r="S1" s="1" t="s">
        <v>8356</v>
      </c>
    </row>
    <row r="2" spans="1:19" ht="60" x14ac:dyDescent="0.25">
      <c r="A2">
        <v>1185</v>
      </c>
      <c r="B2" s="3" t="s">
        <v>1186</v>
      </c>
      <c r="C2" s="3" t="s">
        <v>5294</v>
      </c>
      <c r="D2" s="6">
        <v>12500</v>
      </c>
      <c r="E2" s="8">
        <v>13180</v>
      </c>
      <c r="F2" s="13">
        <f>IFERROR(ROUND(E2/Q2,2),0)</f>
        <v>0</v>
      </c>
      <c r="G2" s="10">
        <f>ROUND(E2/D2,2)</f>
        <v>1.05</v>
      </c>
      <c r="H2" s="9" t="s">
        <v>8217</v>
      </c>
      <c r="I2" t="s">
        <v>8222</v>
      </c>
      <c r="J2" t="s">
        <v>8244</v>
      </c>
      <c r="K2" s="20" t="e">
        <f>(((I2/60)/60)/24)+DATE(1970,1,1)</f>
        <v>#VALUE!</v>
      </c>
      <c r="L2" s="20" t="e">
        <f>(((J2/60)/60)/24)+DATE(1970,1,1)</f>
        <v>#VALUE!</v>
      </c>
      <c r="M2" s="22" t="e">
        <f>K2-L2</f>
        <v>#VALUE!</v>
      </c>
      <c r="N2" t="b">
        <v>0</v>
      </c>
      <c r="O2">
        <v>111</v>
      </c>
      <c r="P2" t="b">
        <v>1</v>
      </c>
      <c r="Q2" t="s">
        <v>8280</v>
      </c>
      <c r="R2" s="15" t="s">
        <v>8334</v>
      </c>
      <c r="S2" s="15" t="s">
        <v>8335</v>
      </c>
    </row>
    <row r="3" spans="1:19" ht="60" x14ac:dyDescent="0.25">
      <c r="A3">
        <v>1187</v>
      </c>
      <c r="B3" s="3" t="s">
        <v>1188</v>
      </c>
      <c r="C3" s="3" t="s">
        <v>5296</v>
      </c>
      <c r="D3" s="6">
        <v>8750</v>
      </c>
      <c r="E3" s="8">
        <v>9111</v>
      </c>
      <c r="F3" s="13">
        <f>IFERROR(ROUND(E3/Q3,2),0)</f>
        <v>0</v>
      </c>
      <c r="G3" s="10">
        <f>ROUND(E3/D3,2)</f>
        <v>1.04</v>
      </c>
      <c r="H3" s="9" t="s">
        <v>8217</v>
      </c>
      <c r="I3" t="s">
        <v>8222</v>
      </c>
      <c r="J3" t="s">
        <v>8244</v>
      </c>
      <c r="K3" s="20" t="e">
        <f>(((I3/60)/60)/24)+DATE(1970,1,1)</f>
        <v>#VALUE!</v>
      </c>
      <c r="L3" s="20" t="e">
        <f>(((J3/60)/60)/24)+DATE(1970,1,1)</f>
        <v>#VALUE!</v>
      </c>
      <c r="M3" s="22" t="e">
        <f>K3-L3</f>
        <v>#VALUE!</v>
      </c>
      <c r="N3" t="b">
        <v>0</v>
      </c>
      <c r="O3">
        <v>70</v>
      </c>
      <c r="P3" t="b">
        <v>1</v>
      </c>
      <c r="Q3" t="s">
        <v>8280</v>
      </c>
      <c r="R3" s="15" t="s">
        <v>8334</v>
      </c>
      <c r="S3" s="15" t="s">
        <v>8335</v>
      </c>
    </row>
    <row r="4" spans="1:19" ht="60" x14ac:dyDescent="0.25">
      <c r="A4">
        <v>1189</v>
      </c>
      <c r="B4" s="3" t="s">
        <v>1190</v>
      </c>
      <c r="C4" s="3" t="s">
        <v>5298</v>
      </c>
      <c r="D4" s="6">
        <v>9000</v>
      </c>
      <c r="E4" s="8">
        <v>9700</v>
      </c>
      <c r="F4" s="13">
        <f>IFERROR(ROUND(E4/Q4,2),0)</f>
        <v>0</v>
      </c>
      <c r="G4" s="10">
        <f>ROUND(E4/D4,2)</f>
        <v>1.08</v>
      </c>
      <c r="H4" s="9" t="s">
        <v>8217</v>
      </c>
      <c r="I4" t="s">
        <v>8222</v>
      </c>
      <c r="J4" t="s">
        <v>8244</v>
      </c>
      <c r="K4" s="20" t="e">
        <f>(((I4/60)/60)/24)+DATE(1970,1,1)</f>
        <v>#VALUE!</v>
      </c>
      <c r="L4" s="20" t="e">
        <f>(((J4/60)/60)/24)+DATE(1970,1,1)</f>
        <v>#VALUE!</v>
      </c>
      <c r="M4" s="22" t="e">
        <f>K4-L4</f>
        <v>#VALUE!</v>
      </c>
      <c r="N4" t="b">
        <v>0</v>
      </c>
      <c r="O4">
        <v>86</v>
      </c>
      <c r="P4" t="b">
        <v>1</v>
      </c>
      <c r="Q4" t="s">
        <v>8280</v>
      </c>
      <c r="R4" s="15" t="s">
        <v>8334</v>
      </c>
      <c r="S4" s="15" t="s">
        <v>8335</v>
      </c>
    </row>
    <row r="5" spans="1:19" ht="45" x14ac:dyDescent="0.25">
      <c r="A5">
        <v>1190</v>
      </c>
      <c r="B5" s="3" t="s">
        <v>1191</v>
      </c>
      <c r="C5" s="3" t="s">
        <v>5299</v>
      </c>
      <c r="D5" s="6">
        <v>500</v>
      </c>
      <c r="E5" s="8">
        <v>675</v>
      </c>
      <c r="F5" s="13">
        <f>IFERROR(ROUND(E5/Q5,2),0)</f>
        <v>0</v>
      </c>
      <c r="G5" s="10">
        <f>ROUND(E5/D5,2)</f>
        <v>1.35</v>
      </c>
      <c r="H5" s="9" t="s">
        <v>8217</v>
      </c>
      <c r="I5" t="s">
        <v>8222</v>
      </c>
      <c r="J5" t="s">
        <v>8244</v>
      </c>
      <c r="K5" s="20" t="e">
        <f>(((I5/60)/60)/24)+DATE(1970,1,1)</f>
        <v>#VALUE!</v>
      </c>
      <c r="L5" s="20" t="e">
        <f>(((J5/60)/60)/24)+DATE(1970,1,1)</f>
        <v>#VALUE!</v>
      </c>
      <c r="M5" s="22" t="e">
        <f>K5-L5</f>
        <v>#VALUE!</v>
      </c>
      <c r="N5" t="b">
        <v>0</v>
      </c>
      <c r="O5">
        <v>13</v>
      </c>
      <c r="P5" t="b">
        <v>1</v>
      </c>
      <c r="Q5" t="s">
        <v>8280</v>
      </c>
      <c r="R5" s="15" t="s">
        <v>8334</v>
      </c>
      <c r="S5" s="15" t="s">
        <v>8335</v>
      </c>
    </row>
    <row r="6" spans="1:19" ht="60" x14ac:dyDescent="0.25">
      <c r="A6">
        <v>1191</v>
      </c>
      <c r="B6" s="3" t="s">
        <v>1192</v>
      </c>
      <c r="C6" s="3" t="s">
        <v>5300</v>
      </c>
      <c r="D6" s="6">
        <v>2700</v>
      </c>
      <c r="E6" s="8">
        <v>2945</v>
      </c>
      <c r="F6" s="13">
        <f>IFERROR(ROUND(E6/Q6,2),0)</f>
        <v>0</v>
      </c>
      <c r="G6" s="10">
        <f>ROUND(E6/D6,2)</f>
        <v>1.0900000000000001</v>
      </c>
      <c r="H6" s="9" t="s">
        <v>8217</v>
      </c>
      <c r="I6" t="s">
        <v>8222</v>
      </c>
      <c r="J6" t="s">
        <v>8244</v>
      </c>
      <c r="K6" s="20" t="e">
        <f>(((I6/60)/60)/24)+DATE(1970,1,1)</f>
        <v>#VALUE!</v>
      </c>
      <c r="L6" s="20" t="e">
        <f>(((J6/60)/60)/24)+DATE(1970,1,1)</f>
        <v>#VALUE!</v>
      </c>
      <c r="M6" s="22" t="e">
        <f>K6-L6</f>
        <v>#VALUE!</v>
      </c>
      <c r="N6" t="b">
        <v>0</v>
      </c>
      <c r="O6">
        <v>33</v>
      </c>
      <c r="P6" t="b">
        <v>1</v>
      </c>
      <c r="Q6" t="s">
        <v>8280</v>
      </c>
      <c r="R6" s="15" t="s">
        <v>8334</v>
      </c>
      <c r="S6" s="15" t="s">
        <v>8335</v>
      </c>
    </row>
    <row r="7" spans="1:19" ht="60" x14ac:dyDescent="0.25">
      <c r="A7">
        <v>1193</v>
      </c>
      <c r="B7" s="3" t="s">
        <v>1194</v>
      </c>
      <c r="C7" s="3" t="s">
        <v>5302</v>
      </c>
      <c r="D7" s="6">
        <v>21000</v>
      </c>
      <c r="E7" s="8">
        <v>21831</v>
      </c>
      <c r="F7" s="13">
        <f>IFERROR(ROUND(E7/Q7,2),0)</f>
        <v>0</v>
      </c>
      <c r="G7" s="10">
        <f>ROUND(E7/D7,2)</f>
        <v>1.04</v>
      </c>
      <c r="H7" s="9" t="s">
        <v>8217</v>
      </c>
      <c r="I7" t="s">
        <v>8222</v>
      </c>
      <c r="J7" t="s">
        <v>8244</v>
      </c>
      <c r="K7" s="20" t="e">
        <f>(((I7/60)/60)/24)+DATE(1970,1,1)</f>
        <v>#VALUE!</v>
      </c>
      <c r="L7" s="20" t="e">
        <f>(((J7/60)/60)/24)+DATE(1970,1,1)</f>
        <v>#VALUE!</v>
      </c>
      <c r="M7" s="22" t="e">
        <f>K7-L7</f>
        <v>#VALUE!</v>
      </c>
      <c r="N7" t="b">
        <v>0</v>
      </c>
      <c r="O7">
        <v>273</v>
      </c>
      <c r="P7" t="b">
        <v>1</v>
      </c>
      <c r="Q7" t="s">
        <v>8280</v>
      </c>
      <c r="R7" s="15" t="s">
        <v>8334</v>
      </c>
      <c r="S7" s="15" t="s">
        <v>8335</v>
      </c>
    </row>
    <row r="8" spans="1:19" ht="60" x14ac:dyDescent="0.25">
      <c r="A8">
        <v>1197</v>
      </c>
      <c r="B8" s="3" t="s">
        <v>1198</v>
      </c>
      <c r="C8" s="3" t="s">
        <v>5306</v>
      </c>
      <c r="D8" s="6">
        <v>15000</v>
      </c>
      <c r="E8" s="8">
        <v>37994</v>
      </c>
      <c r="F8" s="13">
        <f>IFERROR(ROUND(E8/Q8,2),0)</f>
        <v>0</v>
      </c>
      <c r="G8" s="10">
        <f>ROUND(E8/D8,2)</f>
        <v>2.5299999999999998</v>
      </c>
      <c r="H8" s="9" t="s">
        <v>8217</v>
      </c>
      <c r="I8" t="s">
        <v>8222</v>
      </c>
      <c r="J8" t="s">
        <v>8244</v>
      </c>
      <c r="K8" s="20" t="e">
        <f>(((I8/60)/60)/24)+DATE(1970,1,1)</f>
        <v>#VALUE!</v>
      </c>
      <c r="L8" s="20" t="e">
        <f>(((J8/60)/60)/24)+DATE(1970,1,1)</f>
        <v>#VALUE!</v>
      </c>
      <c r="M8" s="22" t="e">
        <f>K8-L8</f>
        <v>#VALUE!</v>
      </c>
      <c r="N8" t="b">
        <v>0</v>
      </c>
      <c r="O8">
        <v>314</v>
      </c>
      <c r="P8" t="b">
        <v>1</v>
      </c>
      <c r="Q8" t="s">
        <v>8280</v>
      </c>
      <c r="R8" s="15" t="s">
        <v>8334</v>
      </c>
      <c r="S8" s="15" t="s">
        <v>8335</v>
      </c>
    </row>
    <row r="9" spans="1:19" ht="60" x14ac:dyDescent="0.25">
      <c r="A9">
        <v>1198</v>
      </c>
      <c r="B9" s="3" t="s">
        <v>1199</v>
      </c>
      <c r="C9" s="3" t="s">
        <v>5307</v>
      </c>
      <c r="D9" s="6">
        <v>3500</v>
      </c>
      <c r="E9" s="8">
        <v>9121</v>
      </c>
      <c r="F9" s="13">
        <f>IFERROR(ROUND(E9/Q9,2),0)</f>
        <v>0</v>
      </c>
      <c r="G9" s="10">
        <f>ROUND(E9/D9,2)</f>
        <v>2.61</v>
      </c>
      <c r="H9" s="9" t="s">
        <v>8217</v>
      </c>
      <c r="I9" t="s">
        <v>8222</v>
      </c>
      <c r="J9" t="s">
        <v>8244</v>
      </c>
      <c r="K9" s="20" t="e">
        <f>(((I9/60)/60)/24)+DATE(1970,1,1)</f>
        <v>#VALUE!</v>
      </c>
      <c r="L9" s="20" t="e">
        <f>(((J9/60)/60)/24)+DATE(1970,1,1)</f>
        <v>#VALUE!</v>
      </c>
      <c r="M9" s="22" t="e">
        <f>K9-L9</f>
        <v>#VALUE!</v>
      </c>
      <c r="N9" t="b">
        <v>0</v>
      </c>
      <c r="O9">
        <v>167</v>
      </c>
      <c r="P9" t="b">
        <v>1</v>
      </c>
      <c r="Q9" t="s">
        <v>8280</v>
      </c>
      <c r="R9" s="15" t="s">
        <v>8334</v>
      </c>
      <c r="S9" s="15" t="s">
        <v>8335</v>
      </c>
    </row>
    <row r="10" spans="1:19" ht="60" x14ac:dyDescent="0.25">
      <c r="A10">
        <v>1200</v>
      </c>
      <c r="B10" s="3" t="s">
        <v>1201</v>
      </c>
      <c r="C10" s="3" t="s">
        <v>5309</v>
      </c>
      <c r="D10" s="6">
        <v>4800</v>
      </c>
      <c r="E10" s="8">
        <v>6029</v>
      </c>
      <c r="F10" s="13">
        <f>IFERROR(ROUND(E10/Q10,2),0)</f>
        <v>0</v>
      </c>
      <c r="G10" s="10">
        <f>ROUND(E10/D10,2)</f>
        <v>1.26</v>
      </c>
      <c r="H10" s="9" t="s">
        <v>8217</v>
      </c>
      <c r="I10" t="s">
        <v>8222</v>
      </c>
      <c r="J10" t="s">
        <v>8244</v>
      </c>
      <c r="K10" s="20" t="e">
        <f>(((I10/60)/60)/24)+DATE(1970,1,1)</f>
        <v>#VALUE!</v>
      </c>
      <c r="L10" s="20" t="e">
        <f>(((J10/60)/60)/24)+DATE(1970,1,1)</f>
        <v>#VALUE!</v>
      </c>
      <c r="M10" s="22" t="e">
        <f>K10-L10</f>
        <v>#VALUE!</v>
      </c>
      <c r="N10" t="b">
        <v>0</v>
      </c>
      <c r="O10">
        <v>103</v>
      </c>
      <c r="P10" t="b">
        <v>1</v>
      </c>
      <c r="Q10" t="s">
        <v>8280</v>
      </c>
      <c r="R10" s="15" t="s">
        <v>8334</v>
      </c>
      <c r="S10" s="15" t="s">
        <v>8335</v>
      </c>
    </row>
    <row r="11" spans="1:19" ht="45" x14ac:dyDescent="0.25">
      <c r="A11">
        <v>1203</v>
      </c>
      <c r="B11" s="3" t="s">
        <v>1204</v>
      </c>
      <c r="C11" s="3" t="s">
        <v>5312</v>
      </c>
      <c r="D11" s="6">
        <v>16300</v>
      </c>
      <c r="E11" s="8">
        <v>16700</v>
      </c>
      <c r="F11" s="13">
        <f>IFERROR(ROUND(E11/Q11,2),0)</f>
        <v>0</v>
      </c>
      <c r="G11" s="10">
        <f>ROUND(E11/D11,2)</f>
        <v>1.02</v>
      </c>
      <c r="H11" s="9" t="s">
        <v>8217</v>
      </c>
      <c r="I11" t="s">
        <v>8222</v>
      </c>
      <c r="J11" t="s">
        <v>8244</v>
      </c>
      <c r="K11" s="20" t="e">
        <f>(((I11/60)/60)/24)+DATE(1970,1,1)</f>
        <v>#VALUE!</v>
      </c>
      <c r="L11" s="20" t="e">
        <f>(((J11/60)/60)/24)+DATE(1970,1,1)</f>
        <v>#VALUE!</v>
      </c>
      <c r="M11" s="22" t="e">
        <f>K11-L11</f>
        <v>#VALUE!</v>
      </c>
      <c r="N11" t="b">
        <v>0</v>
      </c>
      <c r="O11">
        <v>101</v>
      </c>
      <c r="P11" t="b">
        <v>1</v>
      </c>
      <c r="Q11" t="s">
        <v>8280</v>
      </c>
      <c r="R11" s="15" t="s">
        <v>8334</v>
      </c>
      <c r="S11" s="15" t="s">
        <v>8335</v>
      </c>
    </row>
    <row r="12" spans="1:19" ht="45" x14ac:dyDescent="0.25">
      <c r="A12">
        <v>1204</v>
      </c>
      <c r="B12" s="3" t="s">
        <v>1205</v>
      </c>
      <c r="C12" s="3" t="s">
        <v>5313</v>
      </c>
      <c r="D12" s="6">
        <v>13000</v>
      </c>
      <c r="E12" s="8">
        <v>13383</v>
      </c>
      <c r="F12" s="13">
        <f>IFERROR(ROUND(E12/Q12,2),0)</f>
        <v>0</v>
      </c>
      <c r="G12" s="10">
        <f>ROUND(E12/D12,2)</f>
        <v>1.03</v>
      </c>
      <c r="H12" s="9" t="s">
        <v>8217</v>
      </c>
      <c r="I12" t="s">
        <v>8222</v>
      </c>
      <c r="J12" t="s">
        <v>8244</v>
      </c>
      <c r="K12" s="20" t="e">
        <f>(((I12/60)/60)/24)+DATE(1970,1,1)</f>
        <v>#VALUE!</v>
      </c>
      <c r="L12" s="20" t="e">
        <f>(((J12/60)/60)/24)+DATE(1970,1,1)</f>
        <v>#VALUE!</v>
      </c>
      <c r="M12" s="22" t="e">
        <f>K12-L12</f>
        <v>#VALUE!</v>
      </c>
      <c r="N12" t="b">
        <v>0</v>
      </c>
      <c r="O12">
        <v>57</v>
      </c>
      <c r="P12" t="b">
        <v>1</v>
      </c>
      <c r="Q12" t="s">
        <v>8280</v>
      </c>
      <c r="R12" s="15" t="s">
        <v>8334</v>
      </c>
      <c r="S12" s="15" t="s">
        <v>8335</v>
      </c>
    </row>
    <row r="13" spans="1:19" ht="60" x14ac:dyDescent="0.25">
      <c r="A13">
        <v>1208</v>
      </c>
      <c r="B13" s="3" t="s">
        <v>1209</v>
      </c>
      <c r="C13" s="3" t="s">
        <v>5317</v>
      </c>
      <c r="D13" s="6">
        <v>10000</v>
      </c>
      <c r="E13" s="8">
        <v>15530</v>
      </c>
      <c r="F13" s="13">
        <f>IFERROR(ROUND(E13/Q13,2),0)</f>
        <v>0</v>
      </c>
      <c r="G13" s="10">
        <f>ROUND(E13/D13,2)</f>
        <v>1.55</v>
      </c>
      <c r="H13" s="9" t="s">
        <v>8217</v>
      </c>
      <c r="I13" t="s">
        <v>8222</v>
      </c>
      <c r="J13" t="s">
        <v>8244</v>
      </c>
      <c r="K13" s="20" t="e">
        <f>(((I13/60)/60)/24)+DATE(1970,1,1)</f>
        <v>#VALUE!</v>
      </c>
      <c r="L13" s="20" t="e">
        <f>(((J13/60)/60)/24)+DATE(1970,1,1)</f>
        <v>#VALUE!</v>
      </c>
      <c r="M13" s="22" t="e">
        <f>K13-L13</f>
        <v>#VALUE!</v>
      </c>
      <c r="N13" t="b">
        <v>0</v>
      </c>
      <c r="O13">
        <v>75</v>
      </c>
      <c r="P13" t="b">
        <v>1</v>
      </c>
      <c r="Q13" t="s">
        <v>8280</v>
      </c>
      <c r="R13" s="15" t="s">
        <v>8334</v>
      </c>
      <c r="S13" s="15" t="s">
        <v>8335</v>
      </c>
    </row>
    <row r="14" spans="1:19" ht="60" x14ac:dyDescent="0.25">
      <c r="A14">
        <v>1209</v>
      </c>
      <c r="B14" s="3" t="s">
        <v>1210</v>
      </c>
      <c r="C14" s="3" t="s">
        <v>5318</v>
      </c>
      <c r="D14" s="6">
        <v>6000</v>
      </c>
      <c r="E14" s="8">
        <v>6360</v>
      </c>
      <c r="F14" s="13">
        <f>IFERROR(ROUND(E14/Q14,2),0)</f>
        <v>0</v>
      </c>
      <c r="G14" s="10">
        <f>ROUND(E14/D14,2)</f>
        <v>1.06</v>
      </c>
      <c r="H14" s="9" t="s">
        <v>8217</v>
      </c>
      <c r="I14" t="s">
        <v>8222</v>
      </c>
      <c r="J14" t="s">
        <v>8244</v>
      </c>
      <c r="K14" s="20" t="e">
        <f>(((I14/60)/60)/24)+DATE(1970,1,1)</f>
        <v>#VALUE!</v>
      </c>
      <c r="L14" s="20" t="e">
        <f>(((J14/60)/60)/24)+DATE(1970,1,1)</f>
        <v>#VALUE!</v>
      </c>
      <c r="M14" s="22" t="e">
        <f>K14-L14</f>
        <v>#VALUE!</v>
      </c>
      <c r="N14" t="b">
        <v>0</v>
      </c>
      <c r="O14">
        <v>46</v>
      </c>
      <c r="P14" t="b">
        <v>1</v>
      </c>
      <c r="Q14" t="s">
        <v>8280</v>
      </c>
      <c r="R14" s="15" t="s">
        <v>8334</v>
      </c>
      <c r="S14" s="15" t="s">
        <v>8335</v>
      </c>
    </row>
    <row r="15" spans="1:19" ht="60" x14ac:dyDescent="0.25">
      <c r="A15">
        <v>1212</v>
      </c>
      <c r="B15" s="3" t="s">
        <v>1213</v>
      </c>
      <c r="C15" s="3" t="s">
        <v>5321</v>
      </c>
      <c r="D15" s="6">
        <v>2500</v>
      </c>
      <c r="E15" s="8">
        <v>3226</v>
      </c>
      <c r="F15" s="13">
        <f>IFERROR(ROUND(E15/Q15,2),0)</f>
        <v>0</v>
      </c>
      <c r="G15" s="10">
        <f>ROUND(E15/D15,2)</f>
        <v>1.29</v>
      </c>
      <c r="H15" s="9" t="s">
        <v>8217</v>
      </c>
      <c r="I15" t="s">
        <v>8222</v>
      </c>
      <c r="J15" t="s">
        <v>8244</v>
      </c>
      <c r="K15" s="20" t="e">
        <f>(((I15/60)/60)/24)+DATE(1970,1,1)</f>
        <v>#VALUE!</v>
      </c>
      <c r="L15" s="20" t="e">
        <f>(((J15/60)/60)/24)+DATE(1970,1,1)</f>
        <v>#VALUE!</v>
      </c>
      <c r="M15" s="22" t="e">
        <f>K15-L15</f>
        <v>#VALUE!</v>
      </c>
      <c r="N15" t="b">
        <v>0</v>
      </c>
      <c r="O15">
        <v>83</v>
      </c>
      <c r="P15" t="b">
        <v>1</v>
      </c>
      <c r="Q15" t="s">
        <v>8280</v>
      </c>
      <c r="R15" s="15" t="s">
        <v>8334</v>
      </c>
      <c r="S15" s="15" t="s">
        <v>8335</v>
      </c>
    </row>
    <row r="16" spans="1:19" ht="60" x14ac:dyDescent="0.25">
      <c r="A16">
        <v>1214</v>
      </c>
      <c r="B16" s="3" t="s">
        <v>1215</v>
      </c>
      <c r="C16" s="3" t="s">
        <v>5323</v>
      </c>
      <c r="D16" s="6">
        <v>2000</v>
      </c>
      <c r="E16" s="8">
        <v>2636</v>
      </c>
      <c r="F16" s="13">
        <f>IFERROR(ROUND(E16/Q16,2),0)</f>
        <v>0</v>
      </c>
      <c r="G16" s="10">
        <f>ROUND(E16/D16,2)</f>
        <v>1.32</v>
      </c>
      <c r="H16" s="9" t="s">
        <v>8217</v>
      </c>
      <c r="I16" t="s">
        <v>8222</v>
      </c>
      <c r="J16" t="s">
        <v>8244</v>
      </c>
      <c r="K16" s="20" t="e">
        <f>(((I16/60)/60)/24)+DATE(1970,1,1)</f>
        <v>#VALUE!</v>
      </c>
      <c r="L16" s="20" t="e">
        <f>(((J16/60)/60)/24)+DATE(1970,1,1)</f>
        <v>#VALUE!</v>
      </c>
      <c r="M16" s="22" t="e">
        <f>K16-L16</f>
        <v>#VALUE!</v>
      </c>
      <c r="N16" t="b">
        <v>0</v>
      </c>
      <c r="O16">
        <v>25</v>
      </c>
      <c r="P16" t="b">
        <v>1</v>
      </c>
      <c r="Q16" t="s">
        <v>8280</v>
      </c>
      <c r="R16" s="15" t="s">
        <v>8334</v>
      </c>
      <c r="S16" s="15" t="s">
        <v>8335</v>
      </c>
    </row>
    <row r="17" spans="1:19" ht="60" x14ac:dyDescent="0.25">
      <c r="A17">
        <v>1215</v>
      </c>
      <c r="B17" s="3" t="s">
        <v>1216</v>
      </c>
      <c r="C17" s="3" t="s">
        <v>5324</v>
      </c>
      <c r="D17" s="6">
        <v>5000</v>
      </c>
      <c r="E17" s="8">
        <v>39304.01</v>
      </c>
      <c r="F17" s="13">
        <f>IFERROR(ROUND(E17/Q17,2),0)</f>
        <v>0</v>
      </c>
      <c r="G17" s="10">
        <f>ROUND(E17/D17,2)</f>
        <v>7.86</v>
      </c>
      <c r="H17" s="9" t="s">
        <v>8217</v>
      </c>
      <c r="I17" t="s">
        <v>8222</v>
      </c>
      <c r="J17" t="s">
        <v>8244</v>
      </c>
      <c r="K17" s="20" t="e">
        <f>(((I17/60)/60)/24)+DATE(1970,1,1)</f>
        <v>#VALUE!</v>
      </c>
      <c r="L17" s="20" t="e">
        <f>(((J17/60)/60)/24)+DATE(1970,1,1)</f>
        <v>#VALUE!</v>
      </c>
      <c r="M17" s="22" t="e">
        <f>K17-L17</f>
        <v>#VALUE!</v>
      </c>
      <c r="N17" t="b">
        <v>0</v>
      </c>
      <c r="O17">
        <v>549</v>
      </c>
      <c r="P17" t="b">
        <v>1</v>
      </c>
      <c r="Q17" t="s">
        <v>8280</v>
      </c>
      <c r="R17" s="15" t="s">
        <v>8334</v>
      </c>
      <c r="S17" s="15" t="s">
        <v>8335</v>
      </c>
    </row>
    <row r="18" spans="1:19" ht="30" x14ac:dyDescent="0.25">
      <c r="A18">
        <v>1216</v>
      </c>
      <c r="B18" s="3" t="s">
        <v>1217</v>
      </c>
      <c r="C18" s="3" t="s">
        <v>5325</v>
      </c>
      <c r="D18" s="6">
        <v>14000</v>
      </c>
      <c r="E18" s="8">
        <v>20398</v>
      </c>
      <c r="F18" s="13">
        <f>IFERROR(ROUND(E18/Q18,2),0)</f>
        <v>0</v>
      </c>
      <c r="G18" s="10">
        <f>ROUND(E18/D18,2)</f>
        <v>1.46</v>
      </c>
      <c r="H18" s="9" t="s">
        <v>8217</v>
      </c>
      <c r="I18" t="s">
        <v>8222</v>
      </c>
      <c r="J18" t="s">
        <v>8244</v>
      </c>
      <c r="K18" s="20" t="e">
        <f>(((I18/60)/60)/24)+DATE(1970,1,1)</f>
        <v>#VALUE!</v>
      </c>
      <c r="L18" s="20" t="e">
        <f>(((J18/60)/60)/24)+DATE(1970,1,1)</f>
        <v>#VALUE!</v>
      </c>
      <c r="M18" s="22" t="e">
        <f>K18-L18</f>
        <v>#VALUE!</v>
      </c>
      <c r="N18" t="b">
        <v>0</v>
      </c>
      <c r="O18">
        <v>222</v>
      </c>
      <c r="P18" t="b">
        <v>1</v>
      </c>
      <c r="Q18" t="s">
        <v>8280</v>
      </c>
      <c r="R18" s="15" t="s">
        <v>8334</v>
      </c>
      <c r="S18" s="15" t="s">
        <v>8335</v>
      </c>
    </row>
    <row r="19" spans="1:19" ht="45" x14ac:dyDescent="0.25">
      <c r="A19">
        <v>1217</v>
      </c>
      <c r="B19" s="3" t="s">
        <v>1218</v>
      </c>
      <c r="C19" s="3" t="s">
        <v>5326</v>
      </c>
      <c r="D19" s="6">
        <v>26500</v>
      </c>
      <c r="E19" s="8">
        <v>27189</v>
      </c>
      <c r="F19" s="13">
        <f>IFERROR(ROUND(E19/Q19,2),0)</f>
        <v>0</v>
      </c>
      <c r="G19" s="10">
        <f>ROUND(E19/D19,2)</f>
        <v>1.03</v>
      </c>
      <c r="H19" s="9" t="s">
        <v>8217</v>
      </c>
      <c r="I19" t="s">
        <v>8222</v>
      </c>
      <c r="J19" t="s">
        <v>8244</v>
      </c>
      <c r="K19" s="20" t="e">
        <f>(((I19/60)/60)/24)+DATE(1970,1,1)</f>
        <v>#VALUE!</v>
      </c>
      <c r="L19" s="20" t="e">
        <f>(((J19/60)/60)/24)+DATE(1970,1,1)</f>
        <v>#VALUE!</v>
      </c>
      <c r="M19" s="22" t="e">
        <f>K19-L19</f>
        <v>#VALUE!</v>
      </c>
      <c r="N19" t="b">
        <v>0</v>
      </c>
      <c r="O19">
        <v>183</v>
      </c>
      <c r="P19" t="b">
        <v>1</v>
      </c>
      <c r="Q19" t="s">
        <v>8280</v>
      </c>
      <c r="R19" s="15" t="s">
        <v>8334</v>
      </c>
      <c r="S19" s="15" t="s">
        <v>8335</v>
      </c>
    </row>
    <row r="20" spans="1:19" ht="60" x14ac:dyDescent="0.25">
      <c r="A20">
        <v>1218</v>
      </c>
      <c r="B20" s="3" t="s">
        <v>1219</v>
      </c>
      <c r="C20" s="3" t="s">
        <v>5327</v>
      </c>
      <c r="D20" s="6">
        <v>9000</v>
      </c>
      <c r="E20" s="8">
        <v>15505</v>
      </c>
      <c r="F20" s="13">
        <f>IFERROR(ROUND(E20/Q20,2),0)</f>
        <v>0</v>
      </c>
      <c r="G20" s="10">
        <f>ROUND(E20/D20,2)</f>
        <v>1.72</v>
      </c>
      <c r="H20" s="9" t="s">
        <v>8217</v>
      </c>
      <c r="I20" t="s">
        <v>8222</v>
      </c>
      <c r="J20" t="s">
        <v>8244</v>
      </c>
      <c r="K20" s="20" t="e">
        <f>(((I20/60)/60)/24)+DATE(1970,1,1)</f>
        <v>#VALUE!</v>
      </c>
      <c r="L20" s="20" t="e">
        <f>(((J20/60)/60)/24)+DATE(1970,1,1)</f>
        <v>#VALUE!</v>
      </c>
      <c r="M20" s="22" t="e">
        <f>K20-L20</f>
        <v>#VALUE!</v>
      </c>
      <c r="N20" t="b">
        <v>0</v>
      </c>
      <c r="O20">
        <v>89</v>
      </c>
      <c r="P20" t="b">
        <v>1</v>
      </c>
      <c r="Q20" t="s">
        <v>8280</v>
      </c>
      <c r="R20" s="15" t="s">
        <v>8334</v>
      </c>
      <c r="S20" s="15" t="s">
        <v>8335</v>
      </c>
    </row>
    <row r="21" spans="1:19" ht="45" x14ac:dyDescent="0.25">
      <c r="A21">
        <v>1219</v>
      </c>
      <c r="B21" s="3" t="s">
        <v>1220</v>
      </c>
      <c r="C21" s="3" t="s">
        <v>5328</v>
      </c>
      <c r="D21" s="6">
        <v>16350</v>
      </c>
      <c r="E21" s="8">
        <v>26024</v>
      </c>
      <c r="F21" s="13">
        <f>IFERROR(ROUND(E21/Q21,2),0)</f>
        <v>0</v>
      </c>
      <c r="G21" s="10">
        <f>ROUND(E21/D21,2)</f>
        <v>1.59</v>
      </c>
      <c r="H21" s="9" t="s">
        <v>8217</v>
      </c>
      <c r="I21" t="s">
        <v>8222</v>
      </c>
      <c r="J21" t="s">
        <v>8244</v>
      </c>
      <c r="K21" s="20" t="e">
        <f>(((I21/60)/60)/24)+DATE(1970,1,1)</f>
        <v>#VALUE!</v>
      </c>
      <c r="L21" s="20" t="e">
        <f>(((J21/60)/60)/24)+DATE(1970,1,1)</f>
        <v>#VALUE!</v>
      </c>
      <c r="M21" s="22" t="e">
        <f>K21-L21</f>
        <v>#VALUE!</v>
      </c>
      <c r="N21" t="b">
        <v>0</v>
      </c>
      <c r="O21">
        <v>253</v>
      </c>
      <c r="P21" t="b">
        <v>1</v>
      </c>
      <c r="Q21" t="s">
        <v>8280</v>
      </c>
      <c r="R21" s="15" t="s">
        <v>8334</v>
      </c>
      <c r="S21" s="15" t="s">
        <v>8335</v>
      </c>
    </row>
    <row r="22" spans="1:19" ht="45" x14ac:dyDescent="0.25">
      <c r="A22">
        <v>1223</v>
      </c>
      <c r="B22" s="3" t="s">
        <v>1224</v>
      </c>
      <c r="C22" s="3" t="s">
        <v>5332</v>
      </c>
      <c r="D22" s="6">
        <v>19800</v>
      </c>
      <c r="E22" s="8">
        <v>22197</v>
      </c>
      <c r="F22" s="13">
        <f>IFERROR(ROUND(E22/Q22,2),0)</f>
        <v>0</v>
      </c>
      <c r="G22" s="10">
        <f>ROUND(E22/D22,2)</f>
        <v>1.1200000000000001</v>
      </c>
      <c r="H22" s="9" t="s">
        <v>8217</v>
      </c>
      <c r="I22" t="s">
        <v>8222</v>
      </c>
      <c r="J22" t="s">
        <v>8244</v>
      </c>
      <c r="K22" s="20" t="e">
        <f>(((I22/60)/60)/24)+DATE(1970,1,1)</f>
        <v>#VALUE!</v>
      </c>
      <c r="L22" s="20" t="e">
        <f>(((J22/60)/60)/24)+DATE(1970,1,1)</f>
        <v>#VALUE!</v>
      </c>
      <c r="M22" s="22" t="e">
        <f>K22-L22</f>
        <v>#VALUE!</v>
      </c>
      <c r="N22" t="b">
        <v>0</v>
      </c>
      <c r="O22">
        <v>191</v>
      </c>
      <c r="P22" t="b">
        <v>1</v>
      </c>
      <c r="Q22" t="s">
        <v>8280</v>
      </c>
      <c r="R22" s="15" t="s">
        <v>8334</v>
      </c>
      <c r="S22" s="15" t="s">
        <v>8335</v>
      </c>
    </row>
    <row r="23" spans="1:19" ht="60" x14ac:dyDescent="0.25">
      <c r="A23">
        <v>1507</v>
      </c>
      <c r="B23" s="3" t="s">
        <v>1508</v>
      </c>
      <c r="C23" s="3" t="s">
        <v>5616</v>
      </c>
      <c r="D23" s="6">
        <v>1200</v>
      </c>
      <c r="E23" s="8">
        <v>2580</v>
      </c>
      <c r="F23" s="13">
        <f>IFERROR(ROUND(E23/Q23,2),0)</f>
        <v>0</v>
      </c>
      <c r="G23" s="10">
        <f>ROUND(E23/D23,2)</f>
        <v>2.15</v>
      </c>
      <c r="H23" s="9" t="s">
        <v>8217</v>
      </c>
      <c r="I23" t="s">
        <v>8222</v>
      </c>
      <c r="J23" t="s">
        <v>8244</v>
      </c>
      <c r="K23" s="20" t="e">
        <f>(((I23/60)/60)/24)+DATE(1970,1,1)</f>
        <v>#VALUE!</v>
      </c>
      <c r="L23" s="20" t="e">
        <f>(((J23/60)/60)/24)+DATE(1970,1,1)</f>
        <v>#VALUE!</v>
      </c>
      <c r="M23" s="22" t="e">
        <f>K23-L23</f>
        <v>#VALUE!</v>
      </c>
      <c r="N23" t="b">
        <v>1</v>
      </c>
      <c r="O23">
        <v>33</v>
      </c>
      <c r="P23" t="b">
        <v>1</v>
      </c>
      <c r="Q23" t="s">
        <v>8280</v>
      </c>
      <c r="R23" s="15" t="s">
        <v>8334</v>
      </c>
      <c r="S23" s="15" t="s">
        <v>8335</v>
      </c>
    </row>
    <row r="24" spans="1:19" ht="45" x14ac:dyDescent="0.25">
      <c r="A24">
        <v>1508</v>
      </c>
      <c r="B24" s="3" t="s">
        <v>1509</v>
      </c>
      <c r="C24" s="3" t="s">
        <v>5617</v>
      </c>
      <c r="D24" s="6">
        <v>18500</v>
      </c>
      <c r="E24" s="8">
        <v>20491</v>
      </c>
      <c r="F24" s="13">
        <f>IFERROR(ROUND(E24/Q24,2),0)</f>
        <v>0</v>
      </c>
      <c r="G24" s="10">
        <f>ROUND(E24/D24,2)</f>
        <v>1.1100000000000001</v>
      </c>
      <c r="H24" s="9" t="s">
        <v>8217</v>
      </c>
      <c r="I24" t="s">
        <v>8222</v>
      </c>
      <c r="J24" t="s">
        <v>8244</v>
      </c>
      <c r="K24" s="20" t="e">
        <f>(((I24/60)/60)/24)+DATE(1970,1,1)</f>
        <v>#VALUE!</v>
      </c>
      <c r="L24" s="20" t="e">
        <f>(((J24/60)/60)/24)+DATE(1970,1,1)</f>
        <v>#VALUE!</v>
      </c>
      <c r="M24" s="22" t="e">
        <f>K24-L24</f>
        <v>#VALUE!</v>
      </c>
      <c r="N24" t="b">
        <v>1</v>
      </c>
      <c r="O24">
        <v>211</v>
      </c>
      <c r="P24" t="b">
        <v>1</v>
      </c>
      <c r="Q24" t="s">
        <v>8280</v>
      </c>
      <c r="R24" s="15" t="s">
        <v>8334</v>
      </c>
      <c r="S24" s="15" t="s">
        <v>8335</v>
      </c>
    </row>
    <row r="25" spans="1:19" ht="60" x14ac:dyDescent="0.25">
      <c r="A25">
        <v>1511</v>
      </c>
      <c r="B25" s="3" t="s">
        <v>1512</v>
      </c>
      <c r="C25" s="3" t="s">
        <v>5620</v>
      </c>
      <c r="D25" s="6">
        <v>14000</v>
      </c>
      <c r="E25" s="8">
        <v>15651</v>
      </c>
      <c r="F25" s="13">
        <f>IFERROR(ROUND(E25/Q25,2),0)</f>
        <v>0</v>
      </c>
      <c r="G25" s="10">
        <f>ROUND(E25/D25,2)</f>
        <v>1.1200000000000001</v>
      </c>
      <c r="H25" s="9" t="s">
        <v>8217</v>
      </c>
      <c r="I25" t="s">
        <v>8222</v>
      </c>
      <c r="J25" t="s">
        <v>8244</v>
      </c>
      <c r="K25" s="20" t="e">
        <f>(((I25/60)/60)/24)+DATE(1970,1,1)</f>
        <v>#VALUE!</v>
      </c>
      <c r="L25" s="20" t="e">
        <f>(((J25/60)/60)/24)+DATE(1970,1,1)</f>
        <v>#VALUE!</v>
      </c>
      <c r="M25" s="22" t="e">
        <f>K25-L25</f>
        <v>#VALUE!</v>
      </c>
      <c r="N25" t="b">
        <v>1</v>
      </c>
      <c r="O25">
        <v>206</v>
      </c>
      <c r="P25" t="b">
        <v>1</v>
      </c>
      <c r="Q25" t="s">
        <v>8280</v>
      </c>
      <c r="R25" s="15" t="s">
        <v>8334</v>
      </c>
      <c r="S25" s="15" t="s">
        <v>8335</v>
      </c>
    </row>
    <row r="26" spans="1:19" ht="60" x14ac:dyDescent="0.25">
      <c r="A26">
        <v>1512</v>
      </c>
      <c r="B26" s="3" t="s">
        <v>1513</v>
      </c>
      <c r="C26" s="3" t="s">
        <v>5621</v>
      </c>
      <c r="D26" s="6">
        <v>3500</v>
      </c>
      <c r="E26" s="8">
        <v>19557</v>
      </c>
      <c r="F26" s="13">
        <f>IFERROR(ROUND(E26/Q26,2),0)</f>
        <v>0</v>
      </c>
      <c r="G26" s="10">
        <f>ROUND(E26/D26,2)</f>
        <v>5.59</v>
      </c>
      <c r="H26" s="9" t="s">
        <v>8217</v>
      </c>
      <c r="I26" t="s">
        <v>8222</v>
      </c>
      <c r="J26" t="s">
        <v>8244</v>
      </c>
      <c r="K26" s="20" t="e">
        <f>(((I26/60)/60)/24)+DATE(1970,1,1)</f>
        <v>#VALUE!</v>
      </c>
      <c r="L26" s="20" t="e">
        <f>(((J26/60)/60)/24)+DATE(1970,1,1)</f>
        <v>#VALUE!</v>
      </c>
      <c r="M26" s="22" t="e">
        <f>K26-L26</f>
        <v>#VALUE!</v>
      </c>
      <c r="N26" t="b">
        <v>1</v>
      </c>
      <c r="O26">
        <v>335</v>
      </c>
      <c r="P26" t="b">
        <v>1</v>
      </c>
      <c r="Q26" t="s">
        <v>8280</v>
      </c>
      <c r="R26" s="15" t="s">
        <v>8334</v>
      </c>
      <c r="S26" s="15" t="s">
        <v>8335</v>
      </c>
    </row>
    <row r="27" spans="1:19" ht="45" x14ac:dyDescent="0.25">
      <c r="A27">
        <v>1514</v>
      </c>
      <c r="B27" s="3" t="s">
        <v>1515</v>
      </c>
      <c r="C27" s="3" t="s">
        <v>5623</v>
      </c>
      <c r="D27" s="6">
        <v>25000</v>
      </c>
      <c r="E27" s="8">
        <v>26619</v>
      </c>
      <c r="F27" s="13">
        <f>IFERROR(ROUND(E27/Q27,2),0)</f>
        <v>0</v>
      </c>
      <c r="G27" s="10">
        <f>ROUND(E27/D27,2)</f>
        <v>1.06</v>
      </c>
      <c r="H27" s="9" t="s">
        <v>8217</v>
      </c>
      <c r="I27" t="s">
        <v>8222</v>
      </c>
      <c r="J27" t="s">
        <v>8244</v>
      </c>
      <c r="K27" s="20" t="e">
        <f>(((I27/60)/60)/24)+DATE(1970,1,1)</f>
        <v>#VALUE!</v>
      </c>
      <c r="L27" s="20" t="e">
        <f>(((J27/60)/60)/24)+DATE(1970,1,1)</f>
        <v>#VALUE!</v>
      </c>
      <c r="M27" s="22" t="e">
        <f>K27-L27</f>
        <v>#VALUE!</v>
      </c>
      <c r="N27" t="b">
        <v>1</v>
      </c>
      <c r="O27">
        <v>176</v>
      </c>
      <c r="P27" t="b">
        <v>1</v>
      </c>
      <c r="Q27" t="s">
        <v>8280</v>
      </c>
      <c r="R27" s="15" t="s">
        <v>8334</v>
      </c>
      <c r="S27" s="15" t="s">
        <v>8335</v>
      </c>
    </row>
    <row r="28" spans="1:19" ht="45" x14ac:dyDescent="0.25">
      <c r="A28">
        <v>1516</v>
      </c>
      <c r="B28" s="3" t="s">
        <v>1517</v>
      </c>
      <c r="C28" s="3" t="s">
        <v>5625</v>
      </c>
      <c r="D28" s="6">
        <v>17000</v>
      </c>
      <c r="E28" s="8">
        <v>18472</v>
      </c>
      <c r="F28" s="13">
        <f>IFERROR(ROUND(E28/Q28,2),0)</f>
        <v>0</v>
      </c>
      <c r="G28" s="10">
        <f>ROUND(E28/D28,2)</f>
        <v>1.0900000000000001</v>
      </c>
      <c r="H28" s="9" t="s">
        <v>8217</v>
      </c>
      <c r="I28" t="s">
        <v>8222</v>
      </c>
      <c r="J28" t="s">
        <v>8244</v>
      </c>
      <c r="K28" s="20" t="e">
        <f>(((I28/60)/60)/24)+DATE(1970,1,1)</f>
        <v>#VALUE!</v>
      </c>
      <c r="L28" s="20" t="e">
        <f>(((J28/60)/60)/24)+DATE(1970,1,1)</f>
        <v>#VALUE!</v>
      </c>
      <c r="M28" s="22" t="e">
        <f>K28-L28</f>
        <v>#VALUE!</v>
      </c>
      <c r="N28" t="b">
        <v>1</v>
      </c>
      <c r="O28">
        <v>116</v>
      </c>
      <c r="P28" t="b">
        <v>1</v>
      </c>
      <c r="Q28" t="s">
        <v>8280</v>
      </c>
      <c r="R28" s="15" t="s">
        <v>8334</v>
      </c>
      <c r="S28" s="15" t="s">
        <v>8335</v>
      </c>
    </row>
    <row r="29" spans="1:19" ht="60" x14ac:dyDescent="0.25">
      <c r="A29">
        <v>1517</v>
      </c>
      <c r="B29" s="3" t="s">
        <v>1518</v>
      </c>
      <c r="C29" s="3" t="s">
        <v>5626</v>
      </c>
      <c r="D29" s="6">
        <v>15000</v>
      </c>
      <c r="E29" s="8">
        <v>24297</v>
      </c>
      <c r="F29" s="13">
        <f>IFERROR(ROUND(E29/Q29,2),0)</f>
        <v>0</v>
      </c>
      <c r="G29" s="10">
        <f>ROUND(E29/D29,2)</f>
        <v>1.62</v>
      </c>
      <c r="H29" s="9" t="s">
        <v>8217</v>
      </c>
      <c r="I29" t="s">
        <v>8222</v>
      </c>
      <c r="J29" t="s">
        <v>8244</v>
      </c>
      <c r="K29" s="20" t="e">
        <f>(((I29/60)/60)/24)+DATE(1970,1,1)</f>
        <v>#VALUE!</v>
      </c>
      <c r="L29" s="20" t="e">
        <f>(((J29/60)/60)/24)+DATE(1970,1,1)</f>
        <v>#VALUE!</v>
      </c>
      <c r="M29" s="22" t="e">
        <f>K29-L29</f>
        <v>#VALUE!</v>
      </c>
      <c r="N29" t="b">
        <v>1</v>
      </c>
      <c r="O29">
        <v>615</v>
      </c>
      <c r="P29" t="b">
        <v>1</v>
      </c>
      <c r="Q29" t="s">
        <v>8280</v>
      </c>
      <c r="R29" s="15" t="s">
        <v>8334</v>
      </c>
      <c r="S29" s="15" t="s">
        <v>8335</v>
      </c>
    </row>
    <row r="30" spans="1:19" ht="30" x14ac:dyDescent="0.25">
      <c r="A30">
        <v>1518</v>
      </c>
      <c r="B30" s="3" t="s">
        <v>1519</v>
      </c>
      <c r="C30" s="3" t="s">
        <v>5627</v>
      </c>
      <c r="D30" s="6">
        <v>15000</v>
      </c>
      <c r="E30" s="8">
        <v>30805</v>
      </c>
      <c r="F30" s="13">
        <f>IFERROR(ROUND(E30/Q30,2),0)</f>
        <v>0</v>
      </c>
      <c r="G30" s="10">
        <f>ROUND(E30/D30,2)</f>
        <v>2.0499999999999998</v>
      </c>
      <c r="H30" s="9" t="s">
        <v>8217</v>
      </c>
      <c r="I30" t="s">
        <v>8222</v>
      </c>
      <c r="J30" t="s">
        <v>8244</v>
      </c>
      <c r="K30" s="20" t="e">
        <f>(((I30/60)/60)/24)+DATE(1970,1,1)</f>
        <v>#VALUE!</v>
      </c>
      <c r="L30" s="20" t="e">
        <f>(((J30/60)/60)/24)+DATE(1970,1,1)</f>
        <v>#VALUE!</v>
      </c>
      <c r="M30" s="22" t="e">
        <f>K30-L30</f>
        <v>#VALUE!</v>
      </c>
      <c r="N30" t="b">
        <v>1</v>
      </c>
      <c r="O30">
        <v>236</v>
      </c>
      <c r="P30" t="b">
        <v>1</v>
      </c>
      <c r="Q30" t="s">
        <v>8280</v>
      </c>
      <c r="R30" s="15" t="s">
        <v>8334</v>
      </c>
      <c r="S30" s="15" t="s">
        <v>8335</v>
      </c>
    </row>
    <row r="31" spans="1:19" ht="60" x14ac:dyDescent="0.25">
      <c r="A31">
        <v>1519</v>
      </c>
      <c r="B31" s="3" t="s">
        <v>1520</v>
      </c>
      <c r="C31" s="3" t="s">
        <v>5628</v>
      </c>
      <c r="D31" s="6">
        <v>9000</v>
      </c>
      <c r="E31" s="8">
        <v>9302.75</v>
      </c>
      <c r="F31" s="13">
        <f>IFERROR(ROUND(E31/Q31,2),0)</f>
        <v>0</v>
      </c>
      <c r="G31" s="10">
        <f>ROUND(E31/D31,2)</f>
        <v>1.03</v>
      </c>
      <c r="H31" s="9" t="s">
        <v>8217</v>
      </c>
      <c r="I31" t="s">
        <v>8222</v>
      </c>
      <c r="J31" t="s">
        <v>8244</v>
      </c>
      <c r="K31" s="20" t="e">
        <f>(((I31/60)/60)/24)+DATE(1970,1,1)</f>
        <v>#VALUE!</v>
      </c>
      <c r="L31" s="20" t="e">
        <f>(((J31/60)/60)/24)+DATE(1970,1,1)</f>
        <v>#VALUE!</v>
      </c>
      <c r="M31" s="22" t="e">
        <f>K31-L31</f>
        <v>#VALUE!</v>
      </c>
      <c r="N31" t="b">
        <v>1</v>
      </c>
      <c r="O31">
        <v>145</v>
      </c>
      <c r="P31" t="b">
        <v>1</v>
      </c>
      <c r="Q31" t="s">
        <v>8280</v>
      </c>
      <c r="R31" s="15" t="s">
        <v>8334</v>
      </c>
      <c r="S31" s="15" t="s">
        <v>8335</v>
      </c>
    </row>
    <row r="32" spans="1:19" ht="45" x14ac:dyDescent="0.25">
      <c r="A32">
        <v>1520</v>
      </c>
      <c r="B32" s="3" t="s">
        <v>1521</v>
      </c>
      <c r="C32" s="3" t="s">
        <v>5629</v>
      </c>
      <c r="D32" s="6">
        <v>18000</v>
      </c>
      <c r="E32" s="8">
        <v>18625</v>
      </c>
      <c r="F32" s="13">
        <f>IFERROR(ROUND(E32/Q32,2),0)</f>
        <v>0</v>
      </c>
      <c r="G32" s="10">
        <f>ROUND(E32/D32,2)</f>
        <v>1.03</v>
      </c>
      <c r="H32" s="9" t="s">
        <v>8217</v>
      </c>
      <c r="I32" t="s">
        <v>8222</v>
      </c>
      <c r="J32" t="s">
        <v>8244</v>
      </c>
      <c r="K32" s="20" t="e">
        <f>(((I32/60)/60)/24)+DATE(1970,1,1)</f>
        <v>#VALUE!</v>
      </c>
      <c r="L32" s="20" t="e">
        <f>(((J32/60)/60)/24)+DATE(1970,1,1)</f>
        <v>#VALUE!</v>
      </c>
      <c r="M32" s="22" t="e">
        <f>K32-L32</f>
        <v>#VALUE!</v>
      </c>
      <c r="N32" t="b">
        <v>1</v>
      </c>
      <c r="O32">
        <v>167</v>
      </c>
      <c r="P32" t="b">
        <v>1</v>
      </c>
      <c r="Q32" t="s">
        <v>8280</v>
      </c>
      <c r="R32" s="15" t="s">
        <v>8334</v>
      </c>
      <c r="S32" s="15" t="s">
        <v>8335</v>
      </c>
    </row>
    <row r="33" spans="1:19" ht="45" x14ac:dyDescent="0.25">
      <c r="A33">
        <v>1521</v>
      </c>
      <c r="B33" s="3" t="s">
        <v>1522</v>
      </c>
      <c r="C33" s="3" t="s">
        <v>5630</v>
      </c>
      <c r="D33" s="6">
        <v>37500</v>
      </c>
      <c r="E33" s="8">
        <v>40055</v>
      </c>
      <c r="F33" s="13">
        <f>IFERROR(ROUND(E33/Q33,2),0)</f>
        <v>0</v>
      </c>
      <c r="G33" s="10">
        <f>ROUND(E33/D33,2)</f>
        <v>1.07</v>
      </c>
      <c r="H33" s="9" t="s">
        <v>8217</v>
      </c>
      <c r="I33" t="s">
        <v>8222</v>
      </c>
      <c r="J33" t="s">
        <v>8244</v>
      </c>
      <c r="K33" s="20" t="e">
        <f>(((I33/60)/60)/24)+DATE(1970,1,1)</f>
        <v>#VALUE!</v>
      </c>
      <c r="L33" s="20" t="e">
        <f>(((J33/60)/60)/24)+DATE(1970,1,1)</f>
        <v>#VALUE!</v>
      </c>
      <c r="M33" s="22" t="e">
        <f>K33-L33</f>
        <v>#VALUE!</v>
      </c>
      <c r="N33" t="b">
        <v>1</v>
      </c>
      <c r="O33">
        <v>235</v>
      </c>
      <c r="P33" t="b">
        <v>1</v>
      </c>
      <c r="Q33" t="s">
        <v>8280</v>
      </c>
      <c r="R33" s="15" t="s">
        <v>8334</v>
      </c>
      <c r="S33" s="15" t="s">
        <v>8335</v>
      </c>
    </row>
    <row r="34" spans="1:19" ht="60" x14ac:dyDescent="0.25">
      <c r="A34">
        <v>1522</v>
      </c>
      <c r="B34" s="3" t="s">
        <v>1523</v>
      </c>
      <c r="C34" s="3" t="s">
        <v>5631</v>
      </c>
      <c r="D34" s="6">
        <v>43500</v>
      </c>
      <c r="E34" s="8">
        <v>60450.1</v>
      </c>
      <c r="F34" s="13">
        <f>IFERROR(ROUND(E34/Q34,2),0)</f>
        <v>0</v>
      </c>
      <c r="G34" s="10">
        <f>ROUND(E34/D34,2)</f>
        <v>1.39</v>
      </c>
      <c r="H34" s="9" t="s">
        <v>8217</v>
      </c>
      <c r="I34" t="s">
        <v>8222</v>
      </c>
      <c r="J34" t="s">
        <v>8244</v>
      </c>
      <c r="K34" s="20" t="e">
        <f>(((I34/60)/60)/24)+DATE(1970,1,1)</f>
        <v>#VALUE!</v>
      </c>
      <c r="L34" s="20" t="e">
        <f>(((J34/60)/60)/24)+DATE(1970,1,1)</f>
        <v>#VALUE!</v>
      </c>
      <c r="M34" s="22" t="e">
        <f>K34-L34</f>
        <v>#VALUE!</v>
      </c>
      <c r="N34" t="b">
        <v>1</v>
      </c>
      <c r="O34">
        <v>452</v>
      </c>
      <c r="P34" t="b">
        <v>1</v>
      </c>
      <c r="Q34" t="s">
        <v>8280</v>
      </c>
      <c r="R34" s="15" t="s">
        <v>8334</v>
      </c>
      <c r="S34" s="15" t="s">
        <v>8335</v>
      </c>
    </row>
    <row r="35" spans="1:19" ht="60" x14ac:dyDescent="0.25">
      <c r="A35">
        <v>1523</v>
      </c>
      <c r="B35" s="3" t="s">
        <v>1524</v>
      </c>
      <c r="C35" s="3" t="s">
        <v>5632</v>
      </c>
      <c r="D35" s="6">
        <v>18500</v>
      </c>
      <c r="E35" s="8">
        <v>23096</v>
      </c>
      <c r="F35" s="13">
        <f>IFERROR(ROUND(E35/Q35,2),0)</f>
        <v>0</v>
      </c>
      <c r="G35" s="10">
        <f>ROUND(E35/D35,2)</f>
        <v>1.25</v>
      </c>
      <c r="H35" s="9" t="s">
        <v>8217</v>
      </c>
      <c r="I35" t="s">
        <v>8222</v>
      </c>
      <c r="J35" t="s">
        <v>8244</v>
      </c>
      <c r="K35" s="20" t="e">
        <f>(((I35/60)/60)/24)+DATE(1970,1,1)</f>
        <v>#VALUE!</v>
      </c>
      <c r="L35" s="20" t="e">
        <f>(((J35/60)/60)/24)+DATE(1970,1,1)</f>
        <v>#VALUE!</v>
      </c>
      <c r="M35" s="22" t="e">
        <f>K35-L35</f>
        <v>#VALUE!</v>
      </c>
      <c r="N35" t="b">
        <v>1</v>
      </c>
      <c r="O35">
        <v>241</v>
      </c>
      <c r="P35" t="b">
        <v>1</v>
      </c>
      <c r="Q35" t="s">
        <v>8280</v>
      </c>
      <c r="R35" s="15" t="s">
        <v>8334</v>
      </c>
      <c r="S35" s="15" t="s">
        <v>8335</v>
      </c>
    </row>
    <row r="36" spans="1:19" ht="60" x14ac:dyDescent="0.25">
      <c r="A36">
        <v>1525</v>
      </c>
      <c r="B36" s="3" t="s">
        <v>1526</v>
      </c>
      <c r="C36" s="3" t="s">
        <v>5634</v>
      </c>
      <c r="D36" s="6">
        <v>2600</v>
      </c>
      <c r="E36" s="8">
        <v>4524.1499999999996</v>
      </c>
      <c r="F36" s="13">
        <f>IFERROR(ROUND(E36/Q36,2),0)</f>
        <v>0</v>
      </c>
      <c r="G36" s="10">
        <f>ROUND(E36/D36,2)</f>
        <v>1.74</v>
      </c>
      <c r="H36" s="9" t="s">
        <v>8217</v>
      </c>
      <c r="I36" t="s">
        <v>8222</v>
      </c>
      <c r="J36" t="s">
        <v>8244</v>
      </c>
      <c r="K36" s="20" t="e">
        <f>(((I36/60)/60)/24)+DATE(1970,1,1)</f>
        <v>#VALUE!</v>
      </c>
      <c r="L36" s="20" t="e">
        <f>(((J36/60)/60)/24)+DATE(1970,1,1)</f>
        <v>#VALUE!</v>
      </c>
      <c r="M36" s="22" t="e">
        <f>K36-L36</f>
        <v>#VALUE!</v>
      </c>
      <c r="N36" t="b">
        <v>1</v>
      </c>
      <c r="O36">
        <v>140</v>
      </c>
      <c r="P36" t="b">
        <v>1</v>
      </c>
      <c r="Q36" t="s">
        <v>8280</v>
      </c>
      <c r="R36" s="15" t="s">
        <v>8334</v>
      </c>
      <c r="S36" s="15" t="s">
        <v>8335</v>
      </c>
    </row>
    <row r="37" spans="1:19" ht="60" x14ac:dyDescent="0.25">
      <c r="A37">
        <v>1526</v>
      </c>
      <c r="B37" s="3" t="s">
        <v>1527</v>
      </c>
      <c r="C37" s="3" t="s">
        <v>5635</v>
      </c>
      <c r="D37" s="6">
        <v>23000</v>
      </c>
      <c r="E37" s="8">
        <v>27675</v>
      </c>
      <c r="F37" s="13">
        <f>IFERROR(ROUND(E37/Q37,2),0)</f>
        <v>0</v>
      </c>
      <c r="G37" s="10">
        <f>ROUND(E37/D37,2)</f>
        <v>1.2</v>
      </c>
      <c r="H37" s="9" t="s">
        <v>8217</v>
      </c>
      <c r="I37" t="s">
        <v>8222</v>
      </c>
      <c r="J37" t="s">
        <v>8244</v>
      </c>
      <c r="K37" s="20" t="e">
        <f>(((I37/60)/60)/24)+DATE(1970,1,1)</f>
        <v>#VALUE!</v>
      </c>
      <c r="L37" s="20" t="e">
        <f>(((J37/60)/60)/24)+DATE(1970,1,1)</f>
        <v>#VALUE!</v>
      </c>
      <c r="M37" s="22" t="e">
        <f>K37-L37</f>
        <v>#VALUE!</v>
      </c>
      <c r="N37" t="b">
        <v>1</v>
      </c>
      <c r="O37">
        <v>280</v>
      </c>
      <c r="P37" t="b">
        <v>1</v>
      </c>
      <c r="Q37" t="s">
        <v>8280</v>
      </c>
      <c r="R37" s="15" t="s">
        <v>8334</v>
      </c>
      <c r="S37" s="15" t="s">
        <v>8335</v>
      </c>
    </row>
    <row r="38" spans="1:19" ht="45" x14ac:dyDescent="0.25">
      <c r="A38">
        <v>1527</v>
      </c>
      <c r="B38" s="3" t="s">
        <v>1528</v>
      </c>
      <c r="C38" s="3" t="s">
        <v>5636</v>
      </c>
      <c r="D38" s="6">
        <v>3500</v>
      </c>
      <c r="E38" s="8">
        <v>3865.55</v>
      </c>
      <c r="F38" s="13">
        <f>IFERROR(ROUND(E38/Q38,2),0)</f>
        <v>0</v>
      </c>
      <c r="G38" s="10">
        <f>ROUND(E38/D38,2)</f>
        <v>1.1000000000000001</v>
      </c>
      <c r="H38" s="9" t="s">
        <v>8217</v>
      </c>
      <c r="I38" t="s">
        <v>8222</v>
      </c>
      <c r="J38" t="s">
        <v>8244</v>
      </c>
      <c r="K38" s="20" t="e">
        <f>(((I38/60)/60)/24)+DATE(1970,1,1)</f>
        <v>#VALUE!</v>
      </c>
      <c r="L38" s="20" t="e">
        <f>(((J38/60)/60)/24)+DATE(1970,1,1)</f>
        <v>#VALUE!</v>
      </c>
      <c r="M38" s="22" t="e">
        <f>K38-L38</f>
        <v>#VALUE!</v>
      </c>
      <c r="N38" t="b">
        <v>1</v>
      </c>
      <c r="O38">
        <v>70</v>
      </c>
      <c r="P38" t="b">
        <v>1</v>
      </c>
      <c r="Q38" t="s">
        <v>8280</v>
      </c>
      <c r="R38" s="15" t="s">
        <v>8334</v>
      </c>
      <c r="S38" s="15" t="s">
        <v>8335</v>
      </c>
    </row>
    <row r="39" spans="1:19" ht="30" x14ac:dyDescent="0.25">
      <c r="A39">
        <v>1528</v>
      </c>
      <c r="B39" s="3" t="s">
        <v>1529</v>
      </c>
      <c r="C39" s="3" t="s">
        <v>5637</v>
      </c>
      <c r="D39" s="6">
        <v>3000</v>
      </c>
      <c r="E39" s="8">
        <v>8447</v>
      </c>
      <c r="F39" s="13">
        <f>IFERROR(ROUND(E39/Q39,2),0)</f>
        <v>0</v>
      </c>
      <c r="G39" s="10">
        <f>ROUND(E39/D39,2)</f>
        <v>2.82</v>
      </c>
      <c r="H39" s="9" t="s">
        <v>8217</v>
      </c>
      <c r="I39" t="s">
        <v>8222</v>
      </c>
      <c r="J39" t="s">
        <v>8244</v>
      </c>
      <c r="K39" s="20" t="e">
        <f>(((I39/60)/60)/24)+DATE(1970,1,1)</f>
        <v>#VALUE!</v>
      </c>
      <c r="L39" s="20" t="e">
        <f>(((J39/60)/60)/24)+DATE(1970,1,1)</f>
        <v>#VALUE!</v>
      </c>
      <c r="M39" s="22" t="e">
        <f>K39-L39</f>
        <v>#VALUE!</v>
      </c>
      <c r="N39" t="b">
        <v>1</v>
      </c>
      <c r="O39">
        <v>160</v>
      </c>
      <c r="P39" t="b">
        <v>1</v>
      </c>
      <c r="Q39" t="s">
        <v>8280</v>
      </c>
      <c r="R39" s="15" t="s">
        <v>8334</v>
      </c>
      <c r="S39" s="15" t="s">
        <v>8335</v>
      </c>
    </row>
    <row r="40" spans="1:19" ht="45" x14ac:dyDescent="0.25">
      <c r="A40">
        <v>1529</v>
      </c>
      <c r="B40" s="3" t="s">
        <v>1530</v>
      </c>
      <c r="C40" s="3" t="s">
        <v>5638</v>
      </c>
      <c r="D40" s="6">
        <v>19000</v>
      </c>
      <c r="E40" s="8">
        <v>19129</v>
      </c>
      <c r="F40" s="13">
        <f>IFERROR(ROUND(E40/Q40,2),0)</f>
        <v>0</v>
      </c>
      <c r="G40" s="10">
        <f>ROUND(E40/D40,2)</f>
        <v>1.01</v>
      </c>
      <c r="H40" s="9" t="s">
        <v>8217</v>
      </c>
      <c r="I40" t="s">
        <v>8222</v>
      </c>
      <c r="J40" t="s">
        <v>8244</v>
      </c>
      <c r="K40" s="20" t="e">
        <f>(((I40/60)/60)/24)+DATE(1970,1,1)</f>
        <v>#VALUE!</v>
      </c>
      <c r="L40" s="20" t="e">
        <f>(((J40/60)/60)/24)+DATE(1970,1,1)</f>
        <v>#VALUE!</v>
      </c>
      <c r="M40" s="22" t="e">
        <f>K40-L40</f>
        <v>#VALUE!</v>
      </c>
      <c r="N40" t="b">
        <v>1</v>
      </c>
      <c r="O40">
        <v>141</v>
      </c>
      <c r="P40" t="b">
        <v>1</v>
      </c>
      <c r="Q40" t="s">
        <v>8280</v>
      </c>
      <c r="R40" s="15" t="s">
        <v>8334</v>
      </c>
      <c r="S40" s="15" t="s">
        <v>8335</v>
      </c>
    </row>
    <row r="41" spans="1:19" ht="60" x14ac:dyDescent="0.25">
      <c r="A41">
        <v>1530</v>
      </c>
      <c r="B41" s="3" t="s">
        <v>1531</v>
      </c>
      <c r="C41" s="3" t="s">
        <v>5639</v>
      </c>
      <c r="D41" s="6">
        <v>35000</v>
      </c>
      <c r="E41" s="8">
        <v>47189</v>
      </c>
      <c r="F41" s="13">
        <f>IFERROR(ROUND(E41/Q41,2),0)</f>
        <v>0</v>
      </c>
      <c r="G41" s="10">
        <f>ROUND(E41/D41,2)</f>
        <v>1.35</v>
      </c>
      <c r="H41" s="9" t="s">
        <v>8217</v>
      </c>
      <c r="I41" t="s">
        <v>8222</v>
      </c>
      <c r="J41" t="s">
        <v>8244</v>
      </c>
      <c r="K41" s="20" t="e">
        <f>(((I41/60)/60)/24)+DATE(1970,1,1)</f>
        <v>#VALUE!</v>
      </c>
      <c r="L41" s="20" t="e">
        <f>(((J41/60)/60)/24)+DATE(1970,1,1)</f>
        <v>#VALUE!</v>
      </c>
      <c r="M41" s="22" t="e">
        <f>K41-L41</f>
        <v>#VALUE!</v>
      </c>
      <c r="N41" t="b">
        <v>1</v>
      </c>
      <c r="O41">
        <v>874</v>
      </c>
      <c r="P41" t="b">
        <v>1</v>
      </c>
      <c r="Q41" t="s">
        <v>8280</v>
      </c>
      <c r="R41" s="15" t="s">
        <v>8334</v>
      </c>
      <c r="S41" s="15" t="s">
        <v>8335</v>
      </c>
    </row>
    <row r="42" spans="1:19" ht="60" x14ac:dyDescent="0.25">
      <c r="A42">
        <v>1531</v>
      </c>
      <c r="B42" s="3" t="s">
        <v>1532</v>
      </c>
      <c r="C42" s="3" t="s">
        <v>5640</v>
      </c>
      <c r="D42" s="6">
        <v>2350</v>
      </c>
      <c r="E42" s="8">
        <v>4135</v>
      </c>
      <c r="F42" s="13">
        <f>IFERROR(ROUND(E42/Q42,2),0)</f>
        <v>0</v>
      </c>
      <c r="G42" s="10">
        <f>ROUND(E42/D42,2)</f>
        <v>1.76</v>
      </c>
      <c r="H42" s="9" t="s">
        <v>8217</v>
      </c>
      <c r="I42" t="s">
        <v>8222</v>
      </c>
      <c r="J42" t="s">
        <v>8244</v>
      </c>
      <c r="K42" s="20" t="e">
        <f>(((I42/60)/60)/24)+DATE(1970,1,1)</f>
        <v>#VALUE!</v>
      </c>
      <c r="L42" s="20" t="e">
        <f>(((J42/60)/60)/24)+DATE(1970,1,1)</f>
        <v>#VALUE!</v>
      </c>
      <c r="M42" s="22" t="e">
        <f>K42-L42</f>
        <v>#VALUE!</v>
      </c>
      <c r="N42" t="b">
        <v>1</v>
      </c>
      <c r="O42">
        <v>73</v>
      </c>
      <c r="P42" t="b">
        <v>1</v>
      </c>
      <c r="Q42" t="s">
        <v>8280</v>
      </c>
      <c r="R42" s="15" t="s">
        <v>8334</v>
      </c>
      <c r="S42" s="15" t="s">
        <v>8335</v>
      </c>
    </row>
    <row r="43" spans="1:19" ht="45" x14ac:dyDescent="0.25">
      <c r="A43">
        <v>1533</v>
      </c>
      <c r="B43" s="3" t="s">
        <v>1534</v>
      </c>
      <c r="C43" s="3" t="s">
        <v>5642</v>
      </c>
      <c r="D43" s="6">
        <v>45000</v>
      </c>
      <c r="E43" s="8">
        <v>65313</v>
      </c>
      <c r="F43" s="13">
        <f>IFERROR(ROUND(E43/Q43,2),0)</f>
        <v>0</v>
      </c>
      <c r="G43" s="10">
        <f>ROUND(E43/D43,2)</f>
        <v>1.45</v>
      </c>
      <c r="H43" s="9" t="s">
        <v>8217</v>
      </c>
      <c r="I43" t="s">
        <v>8222</v>
      </c>
      <c r="J43" t="s">
        <v>8244</v>
      </c>
      <c r="K43" s="20" t="e">
        <f>(((I43/60)/60)/24)+DATE(1970,1,1)</f>
        <v>#VALUE!</v>
      </c>
      <c r="L43" s="20" t="e">
        <f>(((J43/60)/60)/24)+DATE(1970,1,1)</f>
        <v>#VALUE!</v>
      </c>
      <c r="M43" s="22" t="e">
        <f>K43-L43</f>
        <v>#VALUE!</v>
      </c>
      <c r="N43" t="b">
        <v>1</v>
      </c>
      <c r="O43">
        <v>740</v>
      </c>
      <c r="P43" t="b">
        <v>1</v>
      </c>
      <c r="Q43" t="s">
        <v>8280</v>
      </c>
      <c r="R43" s="15" t="s">
        <v>8334</v>
      </c>
      <c r="S43" s="15" t="s">
        <v>8335</v>
      </c>
    </row>
    <row r="44" spans="1:19" ht="60" x14ac:dyDescent="0.25">
      <c r="A44">
        <v>1534</v>
      </c>
      <c r="B44" s="3" t="s">
        <v>1535</v>
      </c>
      <c r="C44" s="3" t="s">
        <v>5643</v>
      </c>
      <c r="D44" s="6">
        <v>7500</v>
      </c>
      <c r="E44" s="8">
        <v>31330</v>
      </c>
      <c r="F44" s="13">
        <f>IFERROR(ROUND(E44/Q44,2),0)</f>
        <v>0</v>
      </c>
      <c r="G44" s="10">
        <f>ROUND(E44/D44,2)</f>
        <v>4.18</v>
      </c>
      <c r="H44" s="9" t="s">
        <v>8217</v>
      </c>
      <c r="I44" t="s">
        <v>8222</v>
      </c>
      <c r="J44" t="s">
        <v>8244</v>
      </c>
      <c r="K44" s="20" t="e">
        <f>(((I44/60)/60)/24)+DATE(1970,1,1)</f>
        <v>#VALUE!</v>
      </c>
      <c r="L44" s="20" t="e">
        <f>(((J44/60)/60)/24)+DATE(1970,1,1)</f>
        <v>#VALUE!</v>
      </c>
      <c r="M44" s="22" t="e">
        <f>K44-L44</f>
        <v>#VALUE!</v>
      </c>
      <c r="N44" t="b">
        <v>1</v>
      </c>
      <c r="O44">
        <v>369</v>
      </c>
      <c r="P44" t="b">
        <v>1</v>
      </c>
      <c r="Q44" t="s">
        <v>8280</v>
      </c>
      <c r="R44" s="15" t="s">
        <v>8334</v>
      </c>
      <c r="S44" s="15" t="s">
        <v>8335</v>
      </c>
    </row>
    <row r="45" spans="1:19" ht="60" x14ac:dyDescent="0.25">
      <c r="A45">
        <v>1535</v>
      </c>
      <c r="B45" s="3" t="s">
        <v>1536</v>
      </c>
      <c r="C45" s="3" t="s">
        <v>5644</v>
      </c>
      <c r="D45" s="6">
        <v>4000</v>
      </c>
      <c r="E45" s="8">
        <v>5297</v>
      </c>
      <c r="F45" s="13">
        <f>IFERROR(ROUND(E45/Q45,2),0)</f>
        <v>0</v>
      </c>
      <c r="G45" s="10">
        <f>ROUND(E45/D45,2)</f>
        <v>1.32</v>
      </c>
      <c r="H45" s="9" t="s">
        <v>8217</v>
      </c>
      <c r="I45" t="s">
        <v>8222</v>
      </c>
      <c r="J45" t="s">
        <v>8244</v>
      </c>
      <c r="K45" s="20" t="e">
        <f>(((I45/60)/60)/24)+DATE(1970,1,1)</f>
        <v>#VALUE!</v>
      </c>
      <c r="L45" s="20" t="e">
        <f>(((J45/60)/60)/24)+DATE(1970,1,1)</f>
        <v>#VALUE!</v>
      </c>
      <c r="M45" s="22" t="e">
        <f>K45-L45</f>
        <v>#VALUE!</v>
      </c>
      <c r="N45" t="b">
        <v>1</v>
      </c>
      <c r="O45">
        <v>110</v>
      </c>
      <c r="P45" t="b">
        <v>1</v>
      </c>
      <c r="Q45" t="s">
        <v>8280</v>
      </c>
      <c r="R45" s="15" t="s">
        <v>8334</v>
      </c>
      <c r="S45" s="15" t="s">
        <v>8335</v>
      </c>
    </row>
    <row r="46" spans="1:19" ht="60" x14ac:dyDescent="0.25">
      <c r="A46">
        <v>1536</v>
      </c>
      <c r="B46" s="3" t="s">
        <v>1537</v>
      </c>
      <c r="C46" s="3" t="s">
        <v>5645</v>
      </c>
      <c r="D46" s="6">
        <v>12000</v>
      </c>
      <c r="E46" s="8">
        <v>30037.01</v>
      </c>
      <c r="F46" s="13">
        <f>IFERROR(ROUND(E46/Q46,2),0)</f>
        <v>0</v>
      </c>
      <c r="G46" s="10">
        <f>ROUND(E46/D46,2)</f>
        <v>2.5</v>
      </c>
      <c r="H46" s="9" t="s">
        <v>8217</v>
      </c>
      <c r="I46" t="s">
        <v>8222</v>
      </c>
      <c r="J46" t="s">
        <v>8244</v>
      </c>
      <c r="K46" s="20" t="e">
        <f>(((I46/60)/60)/24)+DATE(1970,1,1)</f>
        <v>#VALUE!</v>
      </c>
      <c r="L46" s="20" t="e">
        <f>(((J46/60)/60)/24)+DATE(1970,1,1)</f>
        <v>#VALUE!</v>
      </c>
      <c r="M46" s="22" t="e">
        <f>K46-L46</f>
        <v>#VALUE!</v>
      </c>
      <c r="N46" t="b">
        <v>1</v>
      </c>
      <c r="O46">
        <v>455</v>
      </c>
      <c r="P46" t="b">
        <v>1</v>
      </c>
      <c r="Q46" t="s">
        <v>8280</v>
      </c>
      <c r="R46" s="15" t="s">
        <v>8334</v>
      </c>
      <c r="S46" s="15" t="s">
        <v>8335</v>
      </c>
    </row>
    <row r="47" spans="1:19" ht="45" x14ac:dyDescent="0.25">
      <c r="A47">
        <v>1538</v>
      </c>
      <c r="B47" s="3" t="s">
        <v>1539</v>
      </c>
      <c r="C47" s="3" t="s">
        <v>5647</v>
      </c>
      <c r="D47" s="6">
        <v>7000</v>
      </c>
      <c r="E47" s="8">
        <v>7184</v>
      </c>
      <c r="F47" s="13">
        <f>IFERROR(ROUND(E47/Q47,2),0)</f>
        <v>0</v>
      </c>
      <c r="G47" s="10">
        <f>ROUND(E47/D47,2)</f>
        <v>1.03</v>
      </c>
      <c r="H47" s="9" t="s">
        <v>8217</v>
      </c>
      <c r="I47" t="s">
        <v>8222</v>
      </c>
      <c r="J47" t="s">
        <v>8244</v>
      </c>
      <c r="K47" s="20" t="e">
        <f>(((I47/60)/60)/24)+DATE(1970,1,1)</f>
        <v>#VALUE!</v>
      </c>
      <c r="L47" s="20" t="e">
        <f>(((J47/60)/60)/24)+DATE(1970,1,1)</f>
        <v>#VALUE!</v>
      </c>
      <c r="M47" s="22" t="e">
        <f>K47-L47</f>
        <v>#VALUE!</v>
      </c>
      <c r="N47" t="b">
        <v>1</v>
      </c>
      <c r="O47">
        <v>46</v>
      </c>
      <c r="P47" t="b">
        <v>1</v>
      </c>
      <c r="Q47" t="s">
        <v>8280</v>
      </c>
      <c r="R47" s="15" t="s">
        <v>8334</v>
      </c>
      <c r="S47" s="15" t="s">
        <v>8335</v>
      </c>
    </row>
    <row r="48" spans="1:19" ht="60" x14ac:dyDescent="0.25">
      <c r="A48">
        <v>1539</v>
      </c>
      <c r="B48" s="3" t="s">
        <v>1540</v>
      </c>
      <c r="C48" s="3" t="s">
        <v>5648</v>
      </c>
      <c r="D48" s="6">
        <v>20000</v>
      </c>
      <c r="E48" s="8">
        <v>27197.22</v>
      </c>
      <c r="F48" s="13">
        <f>IFERROR(ROUND(E48/Q48,2),0)</f>
        <v>0</v>
      </c>
      <c r="G48" s="10">
        <f>ROUND(E48/D48,2)</f>
        <v>1.36</v>
      </c>
      <c r="H48" s="9" t="s">
        <v>8217</v>
      </c>
      <c r="I48" t="s">
        <v>8222</v>
      </c>
      <c r="J48" t="s">
        <v>8244</v>
      </c>
      <c r="K48" s="20" t="e">
        <f>(((I48/60)/60)/24)+DATE(1970,1,1)</f>
        <v>#VALUE!</v>
      </c>
      <c r="L48" s="20" t="e">
        <f>(((J48/60)/60)/24)+DATE(1970,1,1)</f>
        <v>#VALUE!</v>
      </c>
      <c r="M48" s="22" t="e">
        <f>K48-L48</f>
        <v>#VALUE!</v>
      </c>
      <c r="N48" t="b">
        <v>0</v>
      </c>
      <c r="O48">
        <v>284</v>
      </c>
      <c r="P48" t="b">
        <v>1</v>
      </c>
      <c r="Q48" t="s">
        <v>8280</v>
      </c>
      <c r="R48" s="15" t="s">
        <v>8334</v>
      </c>
      <c r="S48" s="15" t="s">
        <v>8335</v>
      </c>
    </row>
    <row r="49" spans="1:19" ht="60" x14ac:dyDescent="0.25">
      <c r="A49">
        <v>1540</v>
      </c>
      <c r="B49" s="3" t="s">
        <v>1541</v>
      </c>
      <c r="C49" s="3" t="s">
        <v>5649</v>
      </c>
      <c r="D49" s="6">
        <v>15000</v>
      </c>
      <c r="E49" s="8">
        <v>17680</v>
      </c>
      <c r="F49" s="13">
        <f>IFERROR(ROUND(E49/Q49,2),0)</f>
        <v>0</v>
      </c>
      <c r="G49" s="10">
        <f>ROUND(E49/D49,2)</f>
        <v>1.18</v>
      </c>
      <c r="H49" s="9" t="s">
        <v>8217</v>
      </c>
      <c r="I49" t="s">
        <v>8222</v>
      </c>
      <c r="J49" t="s">
        <v>8244</v>
      </c>
      <c r="K49" s="20" t="e">
        <f>(((I49/60)/60)/24)+DATE(1970,1,1)</f>
        <v>#VALUE!</v>
      </c>
      <c r="L49" s="20" t="e">
        <f>(((J49/60)/60)/24)+DATE(1970,1,1)</f>
        <v>#VALUE!</v>
      </c>
      <c r="M49" s="22" t="e">
        <f>K49-L49</f>
        <v>#VALUE!</v>
      </c>
      <c r="N49" t="b">
        <v>1</v>
      </c>
      <c r="O49">
        <v>98</v>
      </c>
      <c r="P49" t="b">
        <v>1</v>
      </c>
      <c r="Q49" t="s">
        <v>8280</v>
      </c>
      <c r="R49" s="15" t="s">
        <v>8334</v>
      </c>
      <c r="S49" s="15" t="s">
        <v>8335</v>
      </c>
    </row>
    <row r="50" spans="1:19" ht="60" x14ac:dyDescent="0.25">
      <c r="A50">
        <v>1742</v>
      </c>
      <c r="B50" s="3" t="s">
        <v>1743</v>
      </c>
      <c r="C50" s="3" t="s">
        <v>5851</v>
      </c>
      <c r="D50" s="6">
        <v>2000</v>
      </c>
      <c r="E50" s="8">
        <v>2175</v>
      </c>
      <c r="F50" s="13">
        <f>IFERROR(ROUND(E50/Q50,2),0)</f>
        <v>0</v>
      </c>
      <c r="G50" s="10">
        <f>ROUND(E50/D50,2)</f>
        <v>1.0900000000000001</v>
      </c>
      <c r="H50" s="9" t="s">
        <v>8217</v>
      </c>
      <c r="I50" t="s">
        <v>8222</v>
      </c>
      <c r="J50" t="s">
        <v>8244</v>
      </c>
      <c r="K50" s="20" t="e">
        <f>(((I50/60)/60)/24)+DATE(1970,1,1)</f>
        <v>#VALUE!</v>
      </c>
      <c r="L50" s="20" t="e">
        <f>(((J50/60)/60)/24)+DATE(1970,1,1)</f>
        <v>#VALUE!</v>
      </c>
      <c r="M50" s="22" t="e">
        <f>K50-L50</f>
        <v>#VALUE!</v>
      </c>
      <c r="N50" t="b">
        <v>0</v>
      </c>
      <c r="O50">
        <v>34</v>
      </c>
      <c r="P50" t="b">
        <v>1</v>
      </c>
      <c r="Q50" t="s">
        <v>8280</v>
      </c>
      <c r="R50" s="15" t="s">
        <v>8334</v>
      </c>
      <c r="S50" s="15" t="s">
        <v>8335</v>
      </c>
    </row>
    <row r="51" spans="1:19" ht="45" x14ac:dyDescent="0.25">
      <c r="A51">
        <v>1743</v>
      </c>
      <c r="B51" s="3" t="s">
        <v>1744</v>
      </c>
      <c r="C51" s="3" t="s">
        <v>5852</v>
      </c>
      <c r="D51" s="6">
        <v>6000</v>
      </c>
      <c r="E51" s="8">
        <v>6025</v>
      </c>
      <c r="F51" s="13">
        <f>IFERROR(ROUND(E51/Q51,2),0)</f>
        <v>0</v>
      </c>
      <c r="G51" s="10">
        <f>ROUND(E51/D51,2)</f>
        <v>1</v>
      </c>
      <c r="H51" s="9" t="s">
        <v>8217</v>
      </c>
      <c r="I51" t="s">
        <v>8222</v>
      </c>
      <c r="J51" t="s">
        <v>8244</v>
      </c>
      <c r="K51" s="20" t="e">
        <f>(((I51/60)/60)/24)+DATE(1970,1,1)</f>
        <v>#VALUE!</v>
      </c>
      <c r="L51" s="20" t="e">
        <f>(((J51/60)/60)/24)+DATE(1970,1,1)</f>
        <v>#VALUE!</v>
      </c>
      <c r="M51" s="22" t="e">
        <f>K51-L51</f>
        <v>#VALUE!</v>
      </c>
      <c r="N51" t="b">
        <v>0</v>
      </c>
      <c r="O51">
        <v>67</v>
      </c>
      <c r="P51" t="b">
        <v>1</v>
      </c>
      <c r="Q51" t="s">
        <v>8280</v>
      </c>
      <c r="R51" s="15" t="s">
        <v>8334</v>
      </c>
      <c r="S51" s="15" t="s">
        <v>8335</v>
      </c>
    </row>
    <row r="52" spans="1:19" ht="60" x14ac:dyDescent="0.25">
      <c r="A52">
        <v>1745</v>
      </c>
      <c r="B52" s="3" t="s">
        <v>1746</v>
      </c>
      <c r="C52" s="3" t="s">
        <v>5854</v>
      </c>
      <c r="D52" s="6">
        <v>7000</v>
      </c>
      <c r="E52" s="8">
        <v>7981</v>
      </c>
      <c r="F52" s="13">
        <f>IFERROR(ROUND(E52/Q52,2),0)</f>
        <v>0</v>
      </c>
      <c r="G52" s="10">
        <f>ROUND(E52/D52,2)</f>
        <v>1.1399999999999999</v>
      </c>
      <c r="H52" s="9" t="s">
        <v>8217</v>
      </c>
      <c r="I52" t="s">
        <v>8222</v>
      </c>
      <c r="J52" t="s">
        <v>8244</v>
      </c>
      <c r="K52" s="20" t="e">
        <f>(((I52/60)/60)/24)+DATE(1970,1,1)</f>
        <v>#VALUE!</v>
      </c>
      <c r="L52" s="20" t="e">
        <f>(((J52/60)/60)/24)+DATE(1970,1,1)</f>
        <v>#VALUE!</v>
      </c>
      <c r="M52" s="22" t="e">
        <f>K52-L52</f>
        <v>#VALUE!</v>
      </c>
      <c r="N52" t="b">
        <v>0</v>
      </c>
      <c r="O52">
        <v>89</v>
      </c>
      <c r="P52" t="b">
        <v>1</v>
      </c>
      <c r="Q52" t="s">
        <v>8280</v>
      </c>
      <c r="R52" s="15" t="s">
        <v>8334</v>
      </c>
      <c r="S52" s="15" t="s">
        <v>8335</v>
      </c>
    </row>
    <row r="53" spans="1:19" ht="60" x14ac:dyDescent="0.25">
      <c r="A53">
        <v>1746</v>
      </c>
      <c r="B53" s="3" t="s">
        <v>1747</v>
      </c>
      <c r="C53" s="3" t="s">
        <v>5855</v>
      </c>
      <c r="D53" s="6">
        <v>15000</v>
      </c>
      <c r="E53" s="8">
        <v>22215</v>
      </c>
      <c r="F53" s="13">
        <f>IFERROR(ROUND(E53/Q53,2),0)</f>
        <v>0</v>
      </c>
      <c r="G53" s="10">
        <f>ROUND(E53/D53,2)</f>
        <v>1.48</v>
      </c>
      <c r="H53" s="9" t="s">
        <v>8217</v>
      </c>
      <c r="I53" t="s">
        <v>8222</v>
      </c>
      <c r="J53" t="s">
        <v>8244</v>
      </c>
      <c r="K53" s="20" t="e">
        <f>(((I53/60)/60)/24)+DATE(1970,1,1)</f>
        <v>#VALUE!</v>
      </c>
      <c r="L53" s="20" t="e">
        <f>(((J53/60)/60)/24)+DATE(1970,1,1)</f>
        <v>#VALUE!</v>
      </c>
      <c r="M53" s="22" t="e">
        <f>K53-L53</f>
        <v>#VALUE!</v>
      </c>
      <c r="N53" t="b">
        <v>0</v>
      </c>
      <c r="O53">
        <v>107</v>
      </c>
      <c r="P53" t="b">
        <v>1</v>
      </c>
      <c r="Q53" t="s">
        <v>8280</v>
      </c>
      <c r="R53" s="15" t="s">
        <v>8334</v>
      </c>
      <c r="S53" s="15" t="s">
        <v>8335</v>
      </c>
    </row>
    <row r="54" spans="1:19" ht="60" x14ac:dyDescent="0.25">
      <c r="A54">
        <v>1750</v>
      </c>
      <c r="B54" s="3" t="s">
        <v>1751</v>
      </c>
      <c r="C54" s="3" t="s">
        <v>5859</v>
      </c>
      <c r="D54" s="6">
        <v>5000</v>
      </c>
      <c r="E54" s="8">
        <v>10081</v>
      </c>
      <c r="F54" s="13">
        <f>IFERROR(ROUND(E54/Q54,2),0)</f>
        <v>0</v>
      </c>
      <c r="G54" s="10">
        <f>ROUND(E54/D54,2)</f>
        <v>2.02</v>
      </c>
      <c r="H54" s="9" t="s">
        <v>8217</v>
      </c>
      <c r="I54" t="s">
        <v>8222</v>
      </c>
      <c r="J54" t="s">
        <v>8244</v>
      </c>
      <c r="K54" s="20" t="e">
        <f>(((I54/60)/60)/24)+DATE(1970,1,1)</f>
        <v>#VALUE!</v>
      </c>
      <c r="L54" s="20" t="e">
        <f>(((J54/60)/60)/24)+DATE(1970,1,1)</f>
        <v>#VALUE!</v>
      </c>
      <c r="M54" s="22" t="e">
        <f>K54-L54</f>
        <v>#VALUE!</v>
      </c>
      <c r="N54" t="b">
        <v>0</v>
      </c>
      <c r="O54">
        <v>125</v>
      </c>
      <c r="P54" t="b">
        <v>1</v>
      </c>
      <c r="Q54" t="s">
        <v>8280</v>
      </c>
      <c r="R54" s="15" t="s">
        <v>8334</v>
      </c>
      <c r="S54" s="15" t="s">
        <v>8335</v>
      </c>
    </row>
    <row r="55" spans="1:19" ht="30" x14ac:dyDescent="0.25">
      <c r="A55">
        <v>1751</v>
      </c>
      <c r="B55" s="3" t="s">
        <v>1752</v>
      </c>
      <c r="C55" s="3" t="s">
        <v>5860</v>
      </c>
      <c r="D55" s="6">
        <v>10000</v>
      </c>
      <c r="E55" s="8">
        <v>10290</v>
      </c>
      <c r="F55" s="13">
        <f>IFERROR(ROUND(E55/Q55,2),0)</f>
        <v>0</v>
      </c>
      <c r="G55" s="10">
        <f>ROUND(E55/D55,2)</f>
        <v>1.03</v>
      </c>
      <c r="H55" s="9" t="s">
        <v>8217</v>
      </c>
      <c r="I55" t="s">
        <v>8222</v>
      </c>
      <c r="J55" t="s">
        <v>8244</v>
      </c>
      <c r="K55" s="20" t="e">
        <f>(((I55/60)/60)/24)+DATE(1970,1,1)</f>
        <v>#VALUE!</v>
      </c>
      <c r="L55" s="20" t="e">
        <f>(((J55/60)/60)/24)+DATE(1970,1,1)</f>
        <v>#VALUE!</v>
      </c>
      <c r="M55" s="22" t="e">
        <f>K55-L55</f>
        <v>#VALUE!</v>
      </c>
      <c r="N55" t="b">
        <v>0</v>
      </c>
      <c r="O55">
        <v>61</v>
      </c>
      <c r="P55" t="b">
        <v>1</v>
      </c>
      <c r="Q55" t="s">
        <v>8280</v>
      </c>
      <c r="R55" s="15" t="s">
        <v>8334</v>
      </c>
      <c r="S55" s="15" t="s">
        <v>8335</v>
      </c>
    </row>
    <row r="56" spans="1:19" ht="60" x14ac:dyDescent="0.25">
      <c r="A56">
        <v>1755</v>
      </c>
      <c r="B56" s="3" t="s">
        <v>1756</v>
      </c>
      <c r="C56" s="3" t="s">
        <v>5864</v>
      </c>
      <c r="D56" s="6">
        <v>25</v>
      </c>
      <c r="E56" s="8">
        <v>30</v>
      </c>
      <c r="F56" s="13">
        <f>IFERROR(ROUND(E56/Q56,2),0)</f>
        <v>0</v>
      </c>
      <c r="G56" s="10">
        <f>ROUND(E56/D56,2)</f>
        <v>1.2</v>
      </c>
      <c r="H56" s="9" t="s">
        <v>8217</v>
      </c>
      <c r="I56" t="s">
        <v>8222</v>
      </c>
      <c r="J56" t="s">
        <v>8244</v>
      </c>
      <c r="K56" s="20" t="e">
        <f>(((I56/60)/60)/24)+DATE(1970,1,1)</f>
        <v>#VALUE!</v>
      </c>
      <c r="L56" s="20" t="e">
        <f>(((J56/60)/60)/24)+DATE(1970,1,1)</f>
        <v>#VALUE!</v>
      </c>
      <c r="M56" s="22" t="e">
        <f>K56-L56</f>
        <v>#VALUE!</v>
      </c>
      <c r="N56" t="b">
        <v>0</v>
      </c>
      <c r="O56">
        <v>4</v>
      </c>
      <c r="P56" t="b">
        <v>1</v>
      </c>
      <c r="Q56" t="s">
        <v>8280</v>
      </c>
      <c r="R56" s="15" t="s">
        <v>8334</v>
      </c>
      <c r="S56" s="15" t="s">
        <v>8335</v>
      </c>
    </row>
    <row r="57" spans="1:19" ht="45" x14ac:dyDescent="0.25">
      <c r="A57">
        <v>1756</v>
      </c>
      <c r="B57" s="3" t="s">
        <v>1757</v>
      </c>
      <c r="C57" s="3" t="s">
        <v>5865</v>
      </c>
      <c r="D57" s="6">
        <v>5500</v>
      </c>
      <c r="E57" s="8">
        <v>5655.6</v>
      </c>
      <c r="F57" s="13">
        <f>IFERROR(ROUND(E57/Q57,2),0)</f>
        <v>0</v>
      </c>
      <c r="G57" s="10">
        <f>ROUND(E57/D57,2)</f>
        <v>1.03</v>
      </c>
      <c r="H57" s="9" t="s">
        <v>8217</v>
      </c>
      <c r="I57" t="s">
        <v>8222</v>
      </c>
      <c r="J57" t="s">
        <v>8244</v>
      </c>
      <c r="K57" s="20" t="e">
        <f>(((I57/60)/60)/24)+DATE(1970,1,1)</f>
        <v>#VALUE!</v>
      </c>
      <c r="L57" s="20" t="e">
        <f>(((J57/60)/60)/24)+DATE(1970,1,1)</f>
        <v>#VALUE!</v>
      </c>
      <c r="M57" s="22" t="e">
        <f>K57-L57</f>
        <v>#VALUE!</v>
      </c>
      <c r="N57" t="b">
        <v>0</v>
      </c>
      <c r="O57">
        <v>120</v>
      </c>
      <c r="P57" t="b">
        <v>1</v>
      </c>
      <c r="Q57" t="s">
        <v>8280</v>
      </c>
      <c r="R57" s="15" t="s">
        <v>8334</v>
      </c>
      <c r="S57" s="15" t="s">
        <v>8335</v>
      </c>
    </row>
    <row r="58" spans="1:19" ht="45" x14ac:dyDescent="0.25">
      <c r="A58">
        <v>1757</v>
      </c>
      <c r="B58" s="3" t="s">
        <v>1758</v>
      </c>
      <c r="C58" s="3" t="s">
        <v>5866</v>
      </c>
      <c r="D58" s="6">
        <v>5000</v>
      </c>
      <c r="E58" s="8">
        <v>5800</v>
      </c>
      <c r="F58" s="13">
        <f>IFERROR(ROUND(E58/Q58,2),0)</f>
        <v>0</v>
      </c>
      <c r="G58" s="10">
        <f>ROUND(E58/D58,2)</f>
        <v>1.1599999999999999</v>
      </c>
      <c r="H58" s="9" t="s">
        <v>8217</v>
      </c>
      <c r="I58" t="s">
        <v>8222</v>
      </c>
      <c r="J58" t="s">
        <v>8244</v>
      </c>
      <c r="K58" s="20" t="e">
        <f>(((I58/60)/60)/24)+DATE(1970,1,1)</f>
        <v>#VALUE!</v>
      </c>
      <c r="L58" s="20" t="e">
        <f>(((J58/60)/60)/24)+DATE(1970,1,1)</f>
        <v>#VALUE!</v>
      </c>
      <c r="M58" s="22" t="e">
        <f>K58-L58</f>
        <v>#VALUE!</v>
      </c>
      <c r="N58" t="b">
        <v>0</v>
      </c>
      <c r="O58">
        <v>14</v>
      </c>
      <c r="P58" t="b">
        <v>1</v>
      </c>
      <c r="Q58" t="s">
        <v>8280</v>
      </c>
      <c r="R58" s="15" t="s">
        <v>8334</v>
      </c>
      <c r="S58" s="15" t="s">
        <v>8335</v>
      </c>
    </row>
    <row r="59" spans="1:19" ht="60" x14ac:dyDescent="0.25">
      <c r="A59">
        <v>1758</v>
      </c>
      <c r="B59" s="3" t="s">
        <v>1759</v>
      </c>
      <c r="C59" s="3" t="s">
        <v>5867</v>
      </c>
      <c r="D59" s="6">
        <v>1000</v>
      </c>
      <c r="E59" s="8">
        <v>1147</v>
      </c>
      <c r="F59" s="13">
        <f>IFERROR(ROUND(E59/Q59,2),0)</f>
        <v>0</v>
      </c>
      <c r="G59" s="10">
        <f>ROUND(E59/D59,2)</f>
        <v>1.1499999999999999</v>
      </c>
      <c r="H59" s="9" t="s">
        <v>8217</v>
      </c>
      <c r="I59" t="s">
        <v>8222</v>
      </c>
      <c r="J59" t="s">
        <v>8244</v>
      </c>
      <c r="K59" s="20" t="e">
        <f>(((I59/60)/60)/24)+DATE(1970,1,1)</f>
        <v>#VALUE!</v>
      </c>
      <c r="L59" s="20" t="e">
        <f>(((J59/60)/60)/24)+DATE(1970,1,1)</f>
        <v>#VALUE!</v>
      </c>
      <c r="M59" s="22" t="e">
        <f>K59-L59</f>
        <v>#VALUE!</v>
      </c>
      <c r="N59" t="b">
        <v>0</v>
      </c>
      <c r="O59">
        <v>27</v>
      </c>
      <c r="P59" t="b">
        <v>1</v>
      </c>
      <c r="Q59" t="s">
        <v>8280</v>
      </c>
      <c r="R59" s="15" t="s">
        <v>8334</v>
      </c>
      <c r="S59" s="15" t="s">
        <v>8335</v>
      </c>
    </row>
    <row r="60" spans="1:19" ht="30" x14ac:dyDescent="0.25">
      <c r="A60">
        <v>1759</v>
      </c>
      <c r="B60" s="3" t="s">
        <v>1760</v>
      </c>
      <c r="C60" s="3" t="s">
        <v>5868</v>
      </c>
      <c r="D60" s="6">
        <v>5000</v>
      </c>
      <c r="E60" s="8">
        <v>5330</v>
      </c>
      <c r="F60" s="13">
        <f>IFERROR(ROUND(E60/Q60,2),0)</f>
        <v>0</v>
      </c>
      <c r="G60" s="10">
        <f>ROUND(E60/D60,2)</f>
        <v>1.07</v>
      </c>
      <c r="H60" s="9" t="s">
        <v>8217</v>
      </c>
      <c r="I60" t="s">
        <v>8222</v>
      </c>
      <c r="J60" t="s">
        <v>8244</v>
      </c>
      <c r="K60" s="20" t="e">
        <f>(((I60/60)/60)/24)+DATE(1970,1,1)</f>
        <v>#VALUE!</v>
      </c>
      <c r="L60" s="20" t="e">
        <f>(((J60/60)/60)/24)+DATE(1970,1,1)</f>
        <v>#VALUE!</v>
      </c>
      <c r="M60" s="22" t="e">
        <f>K60-L60</f>
        <v>#VALUE!</v>
      </c>
      <c r="N60" t="b">
        <v>0</v>
      </c>
      <c r="O60">
        <v>49</v>
      </c>
      <c r="P60" t="b">
        <v>1</v>
      </c>
      <c r="Q60" t="s">
        <v>8280</v>
      </c>
      <c r="R60" s="15" t="s">
        <v>8334</v>
      </c>
      <c r="S60" s="15" t="s">
        <v>8335</v>
      </c>
    </row>
    <row r="61" spans="1:19" ht="60" x14ac:dyDescent="0.25">
      <c r="A61">
        <v>1760</v>
      </c>
      <c r="B61" s="3" t="s">
        <v>1761</v>
      </c>
      <c r="C61" s="3" t="s">
        <v>5869</v>
      </c>
      <c r="D61" s="6">
        <v>5000</v>
      </c>
      <c r="E61" s="8">
        <v>8272</v>
      </c>
      <c r="F61" s="13">
        <f>IFERROR(ROUND(E61/Q61,2),0)</f>
        <v>0</v>
      </c>
      <c r="G61" s="10">
        <f>ROUND(E61/D61,2)</f>
        <v>1.65</v>
      </c>
      <c r="H61" s="9" t="s">
        <v>8217</v>
      </c>
      <c r="I61" t="s">
        <v>8222</v>
      </c>
      <c r="J61" t="s">
        <v>8244</v>
      </c>
      <c r="K61" s="20" t="e">
        <f>(((I61/60)/60)/24)+DATE(1970,1,1)</f>
        <v>#VALUE!</v>
      </c>
      <c r="L61" s="20" t="e">
        <f>(((J61/60)/60)/24)+DATE(1970,1,1)</f>
        <v>#VALUE!</v>
      </c>
      <c r="M61" s="22" t="e">
        <f>K61-L61</f>
        <v>#VALUE!</v>
      </c>
      <c r="N61" t="b">
        <v>0</v>
      </c>
      <c r="O61">
        <v>102</v>
      </c>
      <c r="P61" t="b">
        <v>1</v>
      </c>
      <c r="Q61" t="s">
        <v>8280</v>
      </c>
      <c r="R61" s="15" t="s">
        <v>8334</v>
      </c>
      <c r="S61" s="15" t="s">
        <v>8335</v>
      </c>
    </row>
    <row r="62" spans="1:19" ht="30" x14ac:dyDescent="0.25">
      <c r="A62">
        <v>1762</v>
      </c>
      <c r="B62" s="3" t="s">
        <v>1763</v>
      </c>
      <c r="C62" s="3" t="s">
        <v>5871</v>
      </c>
      <c r="D62" s="6">
        <v>100</v>
      </c>
      <c r="E62" s="8">
        <v>885</v>
      </c>
      <c r="F62" s="13">
        <f>IFERROR(ROUND(E62/Q62,2),0)</f>
        <v>0</v>
      </c>
      <c r="G62" s="10">
        <f>ROUND(E62/D62,2)</f>
        <v>8.85</v>
      </c>
      <c r="H62" s="9" t="s">
        <v>8217</v>
      </c>
      <c r="I62" t="s">
        <v>8222</v>
      </c>
      <c r="J62" t="s">
        <v>8244</v>
      </c>
      <c r="K62" s="20" t="e">
        <f>(((I62/60)/60)/24)+DATE(1970,1,1)</f>
        <v>#VALUE!</v>
      </c>
      <c r="L62" s="20" t="e">
        <f>(((J62/60)/60)/24)+DATE(1970,1,1)</f>
        <v>#VALUE!</v>
      </c>
      <c r="M62" s="22" t="e">
        <f>K62-L62</f>
        <v>#VALUE!</v>
      </c>
      <c r="N62" t="b">
        <v>0</v>
      </c>
      <c r="O62">
        <v>25</v>
      </c>
      <c r="P62" t="b">
        <v>1</v>
      </c>
      <c r="Q62" t="s">
        <v>8280</v>
      </c>
      <c r="R62" s="15" t="s">
        <v>8334</v>
      </c>
      <c r="S62" s="15" t="s">
        <v>8335</v>
      </c>
    </row>
    <row r="63" spans="1:19" ht="60" x14ac:dyDescent="0.25">
      <c r="A63">
        <v>1763</v>
      </c>
      <c r="B63" s="3" t="s">
        <v>1764</v>
      </c>
      <c r="C63" s="3" t="s">
        <v>5872</v>
      </c>
      <c r="D63" s="6">
        <v>12000</v>
      </c>
      <c r="E63" s="8">
        <v>12229</v>
      </c>
      <c r="F63" s="13">
        <f>IFERROR(ROUND(E63/Q63,2),0)</f>
        <v>0</v>
      </c>
      <c r="G63" s="10">
        <f>ROUND(E63/D63,2)</f>
        <v>1.02</v>
      </c>
      <c r="H63" s="9" t="s">
        <v>8217</v>
      </c>
      <c r="I63" t="s">
        <v>8222</v>
      </c>
      <c r="J63" t="s">
        <v>8244</v>
      </c>
      <c r="K63" s="20" t="e">
        <f>(((I63/60)/60)/24)+DATE(1970,1,1)</f>
        <v>#VALUE!</v>
      </c>
      <c r="L63" s="20" t="e">
        <f>(((J63/60)/60)/24)+DATE(1970,1,1)</f>
        <v>#VALUE!</v>
      </c>
      <c r="M63" s="22" t="e">
        <f>K63-L63</f>
        <v>#VALUE!</v>
      </c>
      <c r="N63" t="b">
        <v>0</v>
      </c>
      <c r="O63">
        <v>118</v>
      </c>
      <c r="P63" t="b">
        <v>1</v>
      </c>
      <c r="Q63" t="s">
        <v>8280</v>
      </c>
      <c r="R63" s="15" t="s">
        <v>8334</v>
      </c>
      <c r="S63" s="15" t="s">
        <v>8335</v>
      </c>
    </row>
  </sheetData>
  <conditionalFormatting sqref="H1:H63">
    <cfRule type="cellIs" dxfId="15" priority="3" operator="equal">
      <formula>"live"</formula>
    </cfRule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"successful"</formula>
    </cfRule>
  </conditionalFormatting>
  <conditionalFormatting sqref="G1:G63">
    <cfRule type="colorScale" priority="1">
      <colorScale>
        <cfvo type="min"/>
        <cfvo type="num" val="1"/>
        <cfvo type="max"/>
        <color rgb="FFFF0000"/>
        <color rgb="FF92D050"/>
        <color rgb="FF00B0F0"/>
      </colorScale>
    </cfRule>
    <cfRule type="colorScale" priority="2">
      <colorScale>
        <cfvo type="min"/>
        <cfvo type="num" val="1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"/>
  <sheetViews>
    <sheetView workbookViewId="0">
      <selection activeCell="C4" sqref="C4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22.140625" bestFit="1" customWidth="1"/>
    <col min="7" max="7" width="23.28515625" bestFit="1" customWidth="1"/>
    <col min="8" max="8" width="14.7109375" bestFit="1" customWidth="1"/>
    <col min="9" max="9" width="12.85546875" bestFit="1" customWidth="1"/>
    <col min="10" max="10" width="13.7109375" bestFit="1" customWidth="1"/>
    <col min="11" max="11" width="19.5703125" bestFit="1" customWidth="1"/>
    <col min="12" max="12" width="23.140625" bestFit="1" customWidth="1"/>
    <col min="13" max="13" width="19.28515625" customWidth="1"/>
    <col min="14" max="14" width="14.42578125" bestFit="1" customWidth="1"/>
    <col min="15" max="15" width="19.28515625" bestFit="1" customWidth="1"/>
    <col min="16" max="16" width="13.85546875" bestFit="1" customWidth="1"/>
    <col min="17" max="17" width="29.85546875" bestFit="1" customWidth="1"/>
    <col min="18" max="18" width="20.28515625" bestFit="1" customWidth="1"/>
    <col min="19" max="19" width="17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2" t="s">
        <v>8304</v>
      </c>
      <c r="G1" s="7" t="s">
        <v>8303</v>
      </c>
      <c r="H1" s="1" t="s">
        <v>8301</v>
      </c>
      <c r="I1" s="1" t="s">
        <v>8221</v>
      </c>
      <c r="J1" s="1" t="s">
        <v>8243</v>
      </c>
      <c r="K1" s="19" t="s">
        <v>8366</v>
      </c>
      <c r="L1" s="1" t="s">
        <v>8367</v>
      </c>
      <c r="M1" s="21" t="s">
        <v>8365</v>
      </c>
      <c r="N1" s="1" t="s">
        <v>8257</v>
      </c>
      <c r="O1" s="1" t="s">
        <v>8258</v>
      </c>
      <c r="P1" s="1" t="s">
        <v>8259</v>
      </c>
      <c r="Q1" s="1" t="s">
        <v>8302</v>
      </c>
      <c r="R1" s="14" t="s">
        <v>8357</v>
      </c>
      <c r="S1" s="1" t="s">
        <v>8356</v>
      </c>
    </row>
    <row r="2" spans="1:19" ht="60" x14ac:dyDescent="0.25">
      <c r="A2">
        <v>1765</v>
      </c>
      <c r="B2" s="3" t="s">
        <v>1766</v>
      </c>
      <c r="C2" s="3" t="s">
        <v>5874</v>
      </c>
      <c r="D2" s="6">
        <v>12500</v>
      </c>
      <c r="E2" s="8">
        <v>7433.48</v>
      </c>
      <c r="F2" s="13">
        <f>IFERROR(ROUND(E2/Q2,2),0)</f>
        <v>0</v>
      </c>
      <c r="G2" s="10">
        <f>ROUND(E2/D2,2)</f>
        <v>0.59</v>
      </c>
      <c r="H2" s="9" t="s">
        <v>8219</v>
      </c>
      <c r="I2" t="s">
        <v>8222</v>
      </c>
      <c r="J2" t="s">
        <v>8244</v>
      </c>
      <c r="K2" s="20" t="e">
        <f>(((I2/60)/60)/24)+DATE(1970,1,1)</f>
        <v>#VALUE!</v>
      </c>
      <c r="L2" s="20" t="e">
        <f>(((J2/60)/60)/24)+DATE(1970,1,1)</f>
        <v>#VALUE!</v>
      </c>
      <c r="M2" s="22" t="e">
        <f>K2-L2</f>
        <v>#VALUE!</v>
      </c>
      <c r="N2" t="b">
        <v>1</v>
      </c>
      <c r="O2">
        <v>103</v>
      </c>
      <c r="P2" t="b">
        <v>0</v>
      </c>
      <c r="Q2" t="s">
        <v>8280</v>
      </c>
      <c r="R2" s="15" t="s">
        <v>8334</v>
      </c>
      <c r="S2" s="15" t="s">
        <v>8335</v>
      </c>
    </row>
    <row r="3" spans="1:19" ht="45" x14ac:dyDescent="0.25">
      <c r="A3">
        <v>1767</v>
      </c>
      <c r="B3" s="3" t="s">
        <v>1768</v>
      </c>
      <c r="C3" s="3" t="s">
        <v>5876</v>
      </c>
      <c r="D3" s="6">
        <v>5000</v>
      </c>
      <c r="E3" s="8">
        <v>2286</v>
      </c>
      <c r="F3" s="13">
        <f>IFERROR(ROUND(E3/Q3,2),0)</f>
        <v>0</v>
      </c>
      <c r="G3" s="10">
        <f>ROUND(E3/D3,2)</f>
        <v>0.46</v>
      </c>
      <c r="H3" s="9" t="s">
        <v>8219</v>
      </c>
      <c r="I3" t="s">
        <v>8222</v>
      </c>
      <c r="J3" t="s">
        <v>8244</v>
      </c>
      <c r="K3" s="20" t="e">
        <f>(((I3/60)/60)/24)+DATE(1970,1,1)</f>
        <v>#VALUE!</v>
      </c>
      <c r="L3" s="20" t="e">
        <f>(((J3/60)/60)/24)+DATE(1970,1,1)</f>
        <v>#VALUE!</v>
      </c>
      <c r="M3" s="22" t="e">
        <f>K3-L3</f>
        <v>#VALUE!</v>
      </c>
      <c r="N3" t="b">
        <v>1</v>
      </c>
      <c r="O3">
        <v>39</v>
      </c>
      <c r="P3" t="b">
        <v>0</v>
      </c>
      <c r="Q3" t="s">
        <v>8280</v>
      </c>
      <c r="R3" s="15" t="s">
        <v>8334</v>
      </c>
      <c r="S3" s="15" t="s">
        <v>8335</v>
      </c>
    </row>
    <row r="4" spans="1:19" ht="45" x14ac:dyDescent="0.25">
      <c r="A4">
        <v>1768</v>
      </c>
      <c r="B4" s="3" t="s">
        <v>1769</v>
      </c>
      <c r="C4" s="3" t="s">
        <v>5877</v>
      </c>
      <c r="D4" s="6">
        <v>5000</v>
      </c>
      <c r="E4" s="8">
        <v>187</v>
      </c>
      <c r="F4" s="13">
        <f>IFERROR(ROUND(E4/Q4,2),0)</f>
        <v>0</v>
      </c>
      <c r="G4" s="10">
        <f>ROUND(E4/D4,2)</f>
        <v>0.04</v>
      </c>
      <c r="H4" s="9" t="s">
        <v>8219</v>
      </c>
      <c r="I4" t="s">
        <v>8222</v>
      </c>
      <c r="J4" t="s">
        <v>8244</v>
      </c>
      <c r="K4" s="20" t="e">
        <f>(((I4/60)/60)/24)+DATE(1970,1,1)</f>
        <v>#VALUE!</v>
      </c>
      <c r="L4" s="20" t="e">
        <f>(((J4/60)/60)/24)+DATE(1970,1,1)</f>
        <v>#VALUE!</v>
      </c>
      <c r="M4" s="22" t="e">
        <f>K4-L4</f>
        <v>#VALUE!</v>
      </c>
      <c r="N4" t="b">
        <v>1</v>
      </c>
      <c r="O4">
        <v>15</v>
      </c>
      <c r="P4" t="b">
        <v>0</v>
      </c>
      <c r="Q4" t="s">
        <v>8280</v>
      </c>
      <c r="R4" s="15" t="s">
        <v>8334</v>
      </c>
      <c r="S4" s="15" t="s">
        <v>8335</v>
      </c>
    </row>
    <row r="5" spans="1:19" ht="45" x14ac:dyDescent="0.25">
      <c r="A5">
        <v>1769</v>
      </c>
      <c r="B5" s="3" t="s">
        <v>1770</v>
      </c>
      <c r="C5" s="3" t="s">
        <v>5878</v>
      </c>
      <c r="D5" s="6">
        <v>40000</v>
      </c>
      <c r="E5" s="8">
        <v>1081</v>
      </c>
      <c r="F5" s="13">
        <f>IFERROR(ROUND(E5/Q5,2),0)</f>
        <v>0</v>
      </c>
      <c r="G5" s="10">
        <f>ROUND(E5/D5,2)</f>
        <v>0.03</v>
      </c>
      <c r="H5" s="9" t="s">
        <v>8219</v>
      </c>
      <c r="I5" t="s">
        <v>8222</v>
      </c>
      <c r="J5" t="s">
        <v>8244</v>
      </c>
      <c r="K5" s="20" t="e">
        <f>(((I5/60)/60)/24)+DATE(1970,1,1)</f>
        <v>#VALUE!</v>
      </c>
      <c r="L5" s="20" t="e">
        <f>(((J5/60)/60)/24)+DATE(1970,1,1)</f>
        <v>#VALUE!</v>
      </c>
      <c r="M5" s="22" t="e">
        <f>K5-L5</f>
        <v>#VALUE!</v>
      </c>
      <c r="N5" t="b">
        <v>1</v>
      </c>
      <c r="O5">
        <v>22</v>
      </c>
      <c r="P5" t="b">
        <v>0</v>
      </c>
      <c r="Q5" t="s">
        <v>8280</v>
      </c>
      <c r="R5" s="15" t="s">
        <v>8334</v>
      </c>
      <c r="S5" s="15" t="s">
        <v>8335</v>
      </c>
    </row>
    <row r="6" spans="1:19" ht="60" x14ac:dyDescent="0.25">
      <c r="A6">
        <v>1770</v>
      </c>
      <c r="B6" s="3" t="s">
        <v>1771</v>
      </c>
      <c r="C6" s="3" t="s">
        <v>5879</v>
      </c>
      <c r="D6" s="6">
        <v>24500</v>
      </c>
      <c r="E6" s="8">
        <v>13846</v>
      </c>
      <c r="F6" s="13">
        <f>IFERROR(ROUND(E6/Q6,2),0)</f>
        <v>0</v>
      </c>
      <c r="G6" s="10">
        <f>ROUND(E6/D6,2)</f>
        <v>0.56999999999999995</v>
      </c>
      <c r="H6" s="9" t="s">
        <v>8219</v>
      </c>
      <c r="I6" t="s">
        <v>8222</v>
      </c>
      <c r="J6" t="s">
        <v>8244</v>
      </c>
      <c r="K6" s="20" t="e">
        <f>(((I6/60)/60)/24)+DATE(1970,1,1)</f>
        <v>#VALUE!</v>
      </c>
      <c r="L6" s="20" t="e">
        <f>(((J6/60)/60)/24)+DATE(1970,1,1)</f>
        <v>#VALUE!</v>
      </c>
      <c r="M6" s="22" t="e">
        <f>K6-L6</f>
        <v>#VALUE!</v>
      </c>
      <c r="N6" t="b">
        <v>1</v>
      </c>
      <c r="O6">
        <v>92</v>
      </c>
      <c r="P6" t="b">
        <v>0</v>
      </c>
      <c r="Q6" t="s">
        <v>8280</v>
      </c>
      <c r="R6" s="15" t="s">
        <v>8334</v>
      </c>
      <c r="S6" s="15" t="s">
        <v>8335</v>
      </c>
    </row>
    <row r="7" spans="1:19" ht="60" x14ac:dyDescent="0.25">
      <c r="A7">
        <v>1773</v>
      </c>
      <c r="B7" s="3" t="s">
        <v>1774</v>
      </c>
      <c r="C7" s="3" t="s">
        <v>5882</v>
      </c>
      <c r="D7" s="6">
        <v>30000</v>
      </c>
      <c r="E7" s="8">
        <v>1877</v>
      </c>
      <c r="F7" s="13">
        <f>IFERROR(ROUND(E7/Q7,2),0)</f>
        <v>0</v>
      </c>
      <c r="G7" s="10">
        <f>ROUND(E7/D7,2)</f>
        <v>0.06</v>
      </c>
      <c r="H7" s="9" t="s">
        <v>8219</v>
      </c>
      <c r="I7" t="s">
        <v>8222</v>
      </c>
      <c r="J7" t="s">
        <v>8244</v>
      </c>
      <c r="K7" s="20" t="e">
        <f>(((I7/60)/60)/24)+DATE(1970,1,1)</f>
        <v>#VALUE!</v>
      </c>
      <c r="L7" s="20" t="e">
        <f>(((J7/60)/60)/24)+DATE(1970,1,1)</f>
        <v>#VALUE!</v>
      </c>
      <c r="M7" s="22" t="e">
        <f>K7-L7</f>
        <v>#VALUE!</v>
      </c>
      <c r="N7" t="b">
        <v>1</v>
      </c>
      <c r="O7">
        <v>19</v>
      </c>
      <c r="P7" t="b">
        <v>0</v>
      </c>
      <c r="Q7" t="s">
        <v>8280</v>
      </c>
      <c r="R7" s="15" t="s">
        <v>8334</v>
      </c>
      <c r="S7" s="15" t="s">
        <v>8335</v>
      </c>
    </row>
    <row r="8" spans="1:19" ht="60" x14ac:dyDescent="0.25">
      <c r="A8">
        <v>1774</v>
      </c>
      <c r="B8" s="3" t="s">
        <v>1775</v>
      </c>
      <c r="C8" s="3" t="s">
        <v>5883</v>
      </c>
      <c r="D8" s="6">
        <v>2500</v>
      </c>
      <c r="E8" s="8">
        <v>1148</v>
      </c>
      <c r="F8" s="13">
        <f>IFERROR(ROUND(E8/Q8,2),0)</f>
        <v>0</v>
      </c>
      <c r="G8" s="10">
        <f>ROUND(E8/D8,2)</f>
        <v>0.46</v>
      </c>
      <c r="H8" s="9" t="s">
        <v>8219</v>
      </c>
      <c r="I8" t="s">
        <v>8222</v>
      </c>
      <c r="J8" t="s">
        <v>8244</v>
      </c>
      <c r="K8" s="20" t="e">
        <f>(((I8/60)/60)/24)+DATE(1970,1,1)</f>
        <v>#VALUE!</v>
      </c>
      <c r="L8" s="20" t="e">
        <f>(((J8/60)/60)/24)+DATE(1970,1,1)</f>
        <v>#VALUE!</v>
      </c>
      <c r="M8" s="22" t="e">
        <f>K8-L8</f>
        <v>#VALUE!</v>
      </c>
      <c r="N8" t="b">
        <v>1</v>
      </c>
      <c r="O8">
        <v>13</v>
      </c>
      <c r="P8" t="b">
        <v>0</v>
      </c>
      <c r="Q8" t="s">
        <v>8280</v>
      </c>
      <c r="R8" s="15" t="s">
        <v>8334</v>
      </c>
      <c r="S8" s="15" t="s">
        <v>8335</v>
      </c>
    </row>
    <row r="9" spans="1:19" ht="45" x14ac:dyDescent="0.25">
      <c r="A9">
        <v>1775</v>
      </c>
      <c r="B9" s="3" t="s">
        <v>1776</v>
      </c>
      <c r="C9" s="3" t="s">
        <v>5884</v>
      </c>
      <c r="D9" s="6">
        <v>32500</v>
      </c>
      <c r="E9" s="8">
        <v>21158</v>
      </c>
      <c r="F9" s="13">
        <f>IFERROR(ROUND(E9/Q9,2),0)</f>
        <v>0</v>
      </c>
      <c r="G9" s="10">
        <f>ROUND(E9/D9,2)</f>
        <v>0.65</v>
      </c>
      <c r="H9" s="9" t="s">
        <v>8219</v>
      </c>
      <c r="I9" t="s">
        <v>8222</v>
      </c>
      <c r="J9" t="s">
        <v>8244</v>
      </c>
      <c r="K9" s="20" t="e">
        <f>(((I9/60)/60)/24)+DATE(1970,1,1)</f>
        <v>#VALUE!</v>
      </c>
      <c r="L9" s="20" t="e">
        <f>(((J9/60)/60)/24)+DATE(1970,1,1)</f>
        <v>#VALUE!</v>
      </c>
      <c r="M9" s="22" t="e">
        <f>K9-L9</f>
        <v>#VALUE!</v>
      </c>
      <c r="N9" t="b">
        <v>1</v>
      </c>
      <c r="O9">
        <v>124</v>
      </c>
      <c r="P9" t="b">
        <v>0</v>
      </c>
      <c r="Q9" t="s">
        <v>8280</v>
      </c>
      <c r="R9" s="15" t="s">
        <v>8334</v>
      </c>
      <c r="S9" s="15" t="s">
        <v>8335</v>
      </c>
    </row>
    <row r="10" spans="1:19" ht="45" x14ac:dyDescent="0.25">
      <c r="A10">
        <v>1778</v>
      </c>
      <c r="B10" s="3" t="s">
        <v>1779</v>
      </c>
      <c r="C10" s="3" t="s">
        <v>5887</v>
      </c>
      <c r="D10" s="6">
        <v>50000</v>
      </c>
      <c r="E10" s="8">
        <v>995</v>
      </c>
      <c r="F10" s="13">
        <f>IFERROR(ROUND(E10/Q10,2),0)</f>
        <v>0</v>
      </c>
      <c r="G10" s="10">
        <f>ROUND(E10/D10,2)</f>
        <v>0.02</v>
      </c>
      <c r="H10" s="9" t="s">
        <v>8219</v>
      </c>
      <c r="I10" t="s">
        <v>8222</v>
      </c>
      <c r="J10" t="s">
        <v>8244</v>
      </c>
      <c r="K10" s="20" t="e">
        <f>(((I10/60)/60)/24)+DATE(1970,1,1)</f>
        <v>#VALUE!</v>
      </c>
      <c r="L10" s="20" t="e">
        <f>(((J10/60)/60)/24)+DATE(1970,1,1)</f>
        <v>#VALUE!</v>
      </c>
      <c r="M10" s="22" t="e">
        <f>K10-L10</f>
        <v>#VALUE!</v>
      </c>
      <c r="N10" t="b">
        <v>1</v>
      </c>
      <c r="O10">
        <v>15</v>
      </c>
      <c r="P10" t="b">
        <v>0</v>
      </c>
      <c r="Q10" t="s">
        <v>8280</v>
      </c>
      <c r="R10" s="15" t="s">
        <v>8334</v>
      </c>
      <c r="S10" s="15" t="s">
        <v>8335</v>
      </c>
    </row>
    <row r="11" spans="1:19" ht="60" x14ac:dyDescent="0.25">
      <c r="A11">
        <v>1779</v>
      </c>
      <c r="B11" s="3" t="s">
        <v>1780</v>
      </c>
      <c r="C11" s="3" t="s">
        <v>5888</v>
      </c>
      <c r="D11" s="6">
        <v>11000</v>
      </c>
      <c r="E11" s="8">
        <v>3986</v>
      </c>
      <c r="F11" s="13">
        <f>IFERROR(ROUND(E11/Q11,2),0)</f>
        <v>0</v>
      </c>
      <c r="G11" s="10">
        <f>ROUND(E11/D11,2)</f>
        <v>0.36</v>
      </c>
      <c r="H11" s="9" t="s">
        <v>8219</v>
      </c>
      <c r="I11" t="s">
        <v>8222</v>
      </c>
      <c r="J11" t="s">
        <v>8244</v>
      </c>
      <c r="K11" s="20" t="e">
        <f>(((I11/60)/60)/24)+DATE(1970,1,1)</f>
        <v>#VALUE!</v>
      </c>
      <c r="L11" s="20" t="e">
        <f>(((J11/60)/60)/24)+DATE(1970,1,1)</f>
        <v>#VALUE!</v>
      </c>
      <c r="M11" s="22" t="e">
        <f>K11-L11</f>
        <v>#VALUE!</v>
      </c>
      <c r="N11" t="b">
        <v>1</v>
      </c>
      <c r="O11">
        <v>38</v>
      </c>
      <c r="P11" t="b">
        <v>0</v>
      </c>
      <c r="Q11" t="s">
        <v>8280</v>
      </c>
      <c r="R11" s="15" t="s">
        <v>8334</v>
      </c>
      <c r="S11" s="15" t="s">
        <v>8335</v>
      </c>
    </row>
    <row r="12" spans="1:19" ht="60" x14ac:dyDescent="0.25">
      <c r="A12">
        <v>1780</v>
      </c>
      <c r="B12" s="3" t="s">
        <v>1781</v>
      </c>
      <c r="C12" s="3" t="s">
        <v>5889</v>
      </c>
      <c r="D12" s="6">
        <v>30000</v>
      </c>
      <c r="E12" s="8">
        <v>11923</v>
      </c>
      <c r="F12" s="13">
        <f>IFERROR(ROUND(E12/Q12,2),0)</f>
        <v>0</v>
      </c>
      <c r="G12" s="10">
        <f>ROUND(E12/D12,2)</f>
        <v>0.4</v>
      </c>
      <c r="H12" s="9" t="s">
        <v>8219</v>
      </c>
      <c r="I12" t="s">
        <v>8222</v>
      </c>
      <c r="J12" t="s">
        <v>8244</v>
      </c>
      <c r="K12" s="20" t="e">
        <f>(((I12/60)/60)/24)+DATE(1970,1,1)</f>
        <v>#VALUE!</v>
      </c>
      <c r="L12" s="20" t="e">
        <f>(((J12/60)/60)/24)+DATE(1970,1,1)</f>
        <v>#VALUE!</v>
      </c>
      <c r="M12" s="22" t="e">
        <f>K12-L12</f>
        <v>#VALUE!</v>
      </c>
      <c r="N12" t="b">
        <v>1</v>
      </c>
      <c r="O12">
        <v>152</v>
      </c>
      <c r="P12" t="b">
        <v>0</v>
      </c>
      <c r="Q12" t="s">
        <v>8280</v>
      </c>
      <c r="R12" s="15" t="s">
        <v>8334</v>
      </c>
      <c r="S12" s="15" t="s">
        <v>8335</v>
      </c>
    </row>
    <row r="13" spans="1:19" ht="60" x14ac:dyDescent="0.25">
      <c r="A13">
        <v>1781</v>
      </c>
      <c r="B13" s="3" t="s">
        <v>1782</v>
      </c>
      <c r="C13" s="3" t="s">
        <v>5890</v>
      </c>
      <c r="D13" s="6">
        <v>5500</v>
      </c>
      <c r="E13" s="8">
        <v>1417</v>
      </c>
      <c r="F13" s="13">
        <f>IFERROR(ROUND(E13/Q13,2),0)</f>
        <v>0</v>
      </c>
      <c r="G13" s="10">
        <f>ROUND(E13/D13,2)</f>
        <v>0.26</v>
      </c>
      <c r="H13" s="9" t="s">
        <v>8219</v>
      </c>
      <c r="I13" t="s">
        <v>8222</v>
      </c>
      <c r="J13" t="s">
        <v>8244</v>
      </c>
      <c r="K13" s="20" t="e">
        <f>(((I13/60)/60)/24)+DATE(1970,1,1)</f>
        <v>#VALUE!</v>
      </c>
      <c r="L13" s="20" t="e">
        <f>(((J13/60)/60)/24)+DATE(1970,1,1)</f>
        <v>#VALUE!</v>
      </c>
      <c r="M13" s="22" t="e">
        <f>K13-L13</f>
        <v>#VALUE!</v>
      </c>
      <c r="N13" t="b">
        <v>1</v>
      </c>
      <c r="O13">
        <v>24</v>
      </c>
      <c r="P13" t="b">
        <v>0</v>
      </c>
      <c r="Q13" t="s">
        <v>8280</v>
      </c>
      <c r="R13" s="15" t="s">
        <v>8334</v>
      </c>
      <c r="S13" s="15" t="s">
        <v>8335</v>
      </c>
    </row>
    <row r="14" spans="1:19" ht="60" x14ac:dyDescent="0.25">
      <c r="A14">
        <v>1782</v>
      </c>
      <c r="B14" s="3" t="s">
        <v>1783</v>
      </c>
      <c r="C14" s="3" t="s">
        <v>5891</v>
      </c>
      <c r="D14" s="6">
        <v>35000</v>
      </c>
      <c r="E14" s="8">
        <v>5422</v>
      </c>
      <c r="F14" s="13">
        <f>IFERROR(ROUND(E14/Q14,2),0)</f>
        <v>0</v>
      </c>
      <c r="G14" s="10">
        <f>ROUND(E14/D14,2)</f>
        <v>0.15</v>
      </c>
      <c r="H14" s="9" t="s">
        <v>8219</v>
      </c>
      <c r="I14" t="s">
        <v>8222</v>
      </c>
      <c r="J14" t="s">
        <v>8244</v>
      </c>
      <c r="K14" s="20" t="e">
        <f>(((I14/60)/60)/24)+DATE(1970,1,1)</f>
        <v>#VALUE!</v>
      </c>
      <c r="L14" s="20" t="e">
        <f>(((J14/60)/60)/24)+DATE(1970,1,1)</f>
        <v>#VALUE!</v>
      </c>
      <c r="M14" s="22" t="e">
        <f>K14-L14</f>
        <v>#VALUE!</v>
      </c>
      <c r="N14" t="b">
        <v>1</v>
      </c>
      <c r="O14">
        <v>76</v>
      </c>
      <c r="P14" t="b">
        <v>0</v>
      </c>
      <c r="Q14" t="s">
        <v>8280</v>
      </c>
      <c r="R14" s="15" t="s">
        <v>8334</v>
      </c>
      <c r="S14" s="15" t="s">
        <v>8335</v>
      </c>
    </row>
    <row r="15" spans="1:19" ht="60" x14ac:dyDescent="0.25">
      <c r="A15">
        <v>1783</v>
      </c>
      <c r="B15" s="3" t="s">
        <v>1784</v>
      </c>
      <c r="C15" s="3" t="s">
        <v>5892</v>
      </c>
      <c r="D15" s="6">
        <v>40000</v>
      </c>
      <c r="E15" s="8">
        <v>9477</v>
      </c>
      <c r="F15" s="13">
        <f>IFERROR(ROUND(E15/Q15,2),0)</f>
        <v>0</v>
      </c>
      <c r="G15" s="10">
        <f>ROUND(E15/D15,2)</f>
        <v>0.24</v>
      </c>
      <c r="H15" s="9" t="s">
        <v>8219</v>
      </c>
      <c r="I15" t="s">
        <v>8222</v>
      </c>
      <c r="J15" t="s">
        <v>8244</v>
      </c>
      <c r="K15" s="20" t="e">
        <f>(((I15/60)/60)/24)+DATE(1970,1,1)</f>
        <v>#VALUE!</v>
      </c>
      <c r="L15" s="20" t="e">
        <f>(((J15/60)/60)/24)+DATE(1970,1,1)</f>
        <v>#VALUE!</v>
      </c>
      <c r="M15" s="22" t="e">
        <f>K15-L15</f>
        <v>#VALUE!</v>
      </c>
      <c r="N15" t="b">
        <v>1</v>
      </c>
      <c r="O15">
        <v>185</v>
      </c>
      <c r="P15" t="b">
        <v>0</v>
      </c>
      <c r="Q15" t="s">
        <v>8280</v>
      </c>
      <c r="R15" s="15" t="s">
        <v>8334</v>
      </c>
      <c r="S15" s="15" t="s">
        <v>8335</v>
      </c>
    </row>
    <row r="16" spans="1:19" ht="60" x14ac:dyDescent="0.25">
      <c r="A16">
        <v>1784</v>
      </c>
      <c r="B16" s="3" t="s">
        <v>1785</v>
      </c>
      <c r="C16" s="3" t="s">
        <v>5893</v>
      </c>
      <c r="D16" s="6">
        <v>5000</v>
      </c>
      <c r="E16" s="8">
        <v>1988</v>
      </c>
      <c r="F16" s="13">
        <f>IFERROR(ROUND(E16/Q16,2),0)</f>
        <v>0</v>
      </c>
      <c r="G16" s="10">
        <f>ROUND(E16/D16,2)</f>
        <v>0.4</v>
      </c>
      <c r="H16" s="9" t="s">
        <v>8219</v>
      </c>
      <c r="I16" t="s">
        <v>8222</v>
      </c>
      <c r="J16" t="s">
        <v>8244</v>
      </c>
      <c r="K16" s="20" t="e">
        <f>(((I16/60)/60)/24)+DATE(1970,1,1)</f>
        <v>#VALUE!</v>
      </c>
      <c r="L16" s="20" t="e">
        <f>(((J16/60)/60)/24)+DATE(1970,1,1)</f>
        <v>#VALUE!</v>
      </c>
      <c r="M16" s="22" t="e">
        <f>K16-L16</f>
        <v>#VALUE!</v>
      </c>
      <c r="N16" t="b">
        <v>1</v>
      </c>
      <c r="O16">
        <v>33</v>
      </c>
      <c r="P16" t="b">
        <v>0</v>
      </c>
      <c r="Q16" t="s">
        <v>8280</v>
      </c>
      <c r="R16" s="15" t="s">
        <v>8334</v>
      </c>
      <c r="S16" s="15" t="s">
        <v>8335</v>
      </c>
    </row>
    <row r="17" spans="1:19" ht="45" x14ac:dyDescent="0.25">
      <c r="A17">
        <v>1785</v>
      </c>
      <c r="B17" s="3" t="s">
        <v>1786</v>
      </c>
      <c r="C17" s="3" t="s">
        <v>5894</v>
      </c>
      <c r="D17" s="6">
        <v>24000</v>
      </c>
      <c r="E17" s="8">
        <v>4853</v>
      </c>
      <c r="F17" s="13">
        <f>IFERROR(ROUND(E17/Q17,2),0)</f>
        <v>0</v>
      </c>
      <c r="G17" s="10">
        <f>ROUND(E17/D17,2)</f>
        <v>0.2</v>
      </c>
      <c r="H17" s="9" t="s">
        <v>8219</v>
      </c>
      <c r="I17" t="s">
        <v>8222</v>
      </c>
      <c r="J17" t="s">
        <v>8244</v>
      </c>
      <c r="K17" s="20" t="e">
        <f>(((I17/60)/60)/24)+DATE(1970,1,1)</f>
        <v>#VALUE!</v>
      </c>
      <c r="L17" s="20" t="e">
        <f>(((J17/60)/60)/24)+DATE(1970,1,1)</f>
        <v>#VALUE!</v>
      </c>
      <c r="M17" s="22" t="e">
        <f>K17-L17</f>
        <v>#VALUE!</v>
      </c>
      <c r="N17" t="b">
        <v>1</v>
      </c>
      <c r="O17">
        <v>108</v>
      </c>
      <c r="P17" t="b">
        <v>0</v>
      </c>
      <c r="Q17" t="s">
        <v>8280</v>
      </c>
      <c r="R17" s="15" t="s">
        <v>8334</v>
      </c>
      <c r="S17" s="15" t="s">
        <v>8335</v>
      </c>
    </row>
    <row r="18" spans="1:19" ht="45" x14ac:dyDescent="0.25">
      <c r="A18">
        <v>1787</v>
      </c>
      <c r="B18" s="3" t="s">
        <v>1788</v>
      </c>
      <c r="C18" s="3" t="s">
        <v>5896</v>
      </c>
      <c r="D18" s="6">
        <v>10000</v>
      </c>
      <c r="E18" s="8">
        <v>1533</v>
      </c>
      <c r="F18" s="13">
        <f>IFERROR(ROUND(E18/Q18,2),0)</f>
        <v>0</v>
      </c>
      <c r="G18" s="10">
        <f>ROUND(E18/D18,2)</f>
        <v>0.15</v>
      </c>
      <c r="H18" s="9" t="s">
        <v>8219</v>
      </c>
      <c r="I18" t="s">
        <v>8222</v>
      </c>
      <c r="J18" t="s">
        <v>8244</v>
      </c>
      <c r="K18" s="20" t="e">
        <f>(((I18/60)/60)/24)+DATE(1970,1,1)</f>
        <v>#VALUE!</v>
      </c>
      <c r="L18" s="20" t="e">
        <f>(((J18/60)/60)/24)+DATE(1970,1,1)</f>
        <v>#VALUE!</v>
      </c>
      <c r="M18" s="22" t="e">
        <f>K18-L18</f>
        <v>#VALUE!</v>
      </c>
      <c r="N18" t="b">
        <v>1</v>
      </c>
      <c r="O18">
        <v>24</v>
      </c>
      <c r="P18" t="b">
        <v>0</v>
      </c>
      <c r="Q18" t="s">
        <v>8280</v>
      </c>
      <c r="R18" s="15" t="s">
        <v>8334</v>
      </c>
      <c r="S18" s="15" t="s">
        <v>8335</v>
      </c>
    </row>
    <row r="19" spans="1:19" ht="45" x14ac:dyDescent="0.25">
      <c r="A19">
        <v>1789</v>
      </c>
      <c r="B19" s="3" t="s">
        <v>1790</v>
      </c>
      <c r="C19" s="3" t="s">
        <v>5898</v>
      </c>
      <c r="D19" s="6">
        <v>8000</v>
      </c>
      <c r="E19" s="8">
        <v>40</v>
      </c>
      <c r="F19" s="13">
        <f>IFERROR(ROUND(E19/Q19,2),0)</f>
        <v>0</v>
      </c>
      <c r="G19" s="10">
        <f>ROUND(E19/D19,2)</f>
        <v>0.01</v>
      </c>
      <c r="H19" s="9" t="s">
        <v>8219</v>
      </c>
      <c r="I19" t="s">
        <v>8222</v>
      </c>
      <c r="J19" t="s">
        <v>8244</v>
      </c>
      <c r="K19" s="20" t="e">
        <f>(((I19/60)/60)/24)+DATE(1970,1,1)</f>
        <v>#VALUE!</v>
      </c>
      <c r="L19" s="20" t="e">
        <f>(((J19/60)/60)/24)+DATE(1970,1,1)</f>
        <v>#VALUE!</v>
      </c>
      <c r="M19" s="22" t="e">
        <f>K19-L19</f>
        <v>#VALUE!</v>
      </c>
      <c r="N19" t="b">
        <v>1</v>
      </c>
      <c r="O19">
        <v>4</v>
      </c>
      <c r="P19" t="b">
        <v>0</v>
      </c>
      <c r="Q19" t="s">
        <v>8280</v>
      </c>
      <c r="R19" s="15" t="s">
        <v>8334</v>
      </c>
      <c r="S19" s="15" t="s">
        <v>8335</v>
      </c>
    </row>
    <row r="20" spans="1:19" ht="45" x14ac:dyDescent="0.25">
      <c r="A20">
        <v>1790</v>
      </c>
      <c r="B20" s="3" t="s">
        <v>1791</v>
      </c>
      <c r="C20" s="3" t="s">
        <v>5899</v>
      </c>
      <c r="D20" s="6">
        <v>33000</v>
      </c>
      <c r="E20" s="8">
        <v>1636</v>
      </c>
      <c r="F20" s="13">
        <f>IFERROR(ROUND(E20/Q20,2),0)</f>
        <v>0</v>
      </c>
      <c r="G20" s="10">
        <f>ROUND(E20/D20,2)</f>
        <v>0.05</v>
      </c>
      <c r="H20" s="9" t="s">
        <v>8219</v>
      </c>
      <c r="I20" t="s">
        <v>8222</v>
      </c>
      <c r="J20" t="s">
        <v>8244</v>
      </c>
      <c r="K20" s="20" t="e">
        <f>(((I20/60)/60)/24)+DATE(1970,1,1)</f>
        <v>#VALUE!</v>
      </c>
      <c r="L20" s="20" t="e">
        <f>(((J20/60)/60)/24)+DATE(1970,1,1)</f>
        <v>#VALUE!</v>
      </c>
      <c r="M20" s="22" t="e">
        <f>K20-L20</f>
        <v>#VALUE!</v>
      </c>
      <c r="N20" t="b">
        <v>1</v>
      </c>
      <c r="O20">
        <v>15</v>
      </c>
      <c r="P20" t="b">
        <v>0</v>
      </c>
      <c r="Q20" t="s">
        <v>8280</v>
      </c>
      <c r="R20" s="15" t="s">
        <v>8334</v>
      </c>
      <c r="S20" s="15" t="s">
        <v>8335</v>
      </c>
    </row>
    <row r="21" spans="1:19" ht="45" x14ac:dyDescent="0.25">
      <c r="A21">
        <v>1792</v>
      </c>
      <c r="B21" s="3" t="s">
        <v>1793</v>
      </c>
      <c r="C21" s="3" t="s">
        <v>5901</v>
      </c>
      <c r="D21" s="6">
        <v>25000</v>
      </c>
      <c r="E21" s="8">
        <v>15281</v>
      </c>
      <c r="F21" s="13">
        <f>IFERROR(ROUND(E21/Q21,2),0)</f>
        <v>0</v>
      </c>
      <c r="G21" s="10">
        <f>ROUND(E21/D21,2)</f>
        <v>0.61</v>
      </c>
      <c r="H21" s="9" t="s">
        <v>8219</v>
      </c>
      <c r="I21" t="s">
        <v>8222</v>
      </c>
      <c r="J21" t="s">
        <v>8244</v>
      </c>
      <c r="K21" s="20" t="e">
        <f>(((I21/60)/60)/24)+DATE(1970,1,1)</f>
        <v>#VALUE!</v>
      </c>
      <c r="L21" s="20" t="e">
        <f>(((J21/60)/60)/24)+DATE(1970,1,1)</f>
        <v>#VALUE!</v>
      </c>
      <c r="M21" s="22" t="e">
        <f>K21-L21</f>
        <v>#VALUE!</v>
      </c>
      <c r="N21" t="b">
        <v>1</v>
      </c>
      <c r="O21">
        <v>139</v>
      </c>
      <c r="P21" t="b">
        <v>0</v>
      </c>
      <c r="Q21" t="s">
        <v>8280</v>
      </c>
      <c r="R21" s="15" t="s">
        <v>8334</v>
      </c>
      <c r="S21" s="15" t="s">
        <v>8335</v>
      </c>
    </row>
    <row r="22" spans="1:19" ht="60" x14ac:dyDescent="0.25">
      <c r="A22">
        <v>1794</v>
      </c>
      <c r="B22" s="3" t="s">
        <v>1795</v>
      </c>
      <c r="C22" s="3" t="s">
        <v>5903</v>
      </c>
      <c r="D22" s="6">
        <v>9000</v>
      </c>
      <c r="E22" s="8">
        <v>997</v>
      </c>
      <c r="F22" s="13">
        <f>IFERROR(ROUND(E22/Q22,2),0)</f>
        <v>0</v>
      </c>
      <c r="G22" s="10">
        <f>ROUND(E22/D22,2)</f>
        <v>0.11</v>
      </c>
      <c r="H22" s="9" t="s">
        <v>8219</v>
      </c>
      <c r="I22" t="s">
        <v>8222</v>
      </c>
      <c r="J22" t="s">
        <v>8244</v>
      </c>
      <c r="K22" s="20" t="e">
        <f>(((I22/60)/60)/24)+DATE(1970,1,1)</f>
        <v>#VALUE!</v>
      </c>
      <c r="L22" s="20" t="e">
        <f>(((J22/60)/60)/24)+DATE(1970,1,1)</f>
        <v>#VALUE!</v>
      </c>
      <c r="M22" s="22" t="e">
        <f>K22-L22</f>
        <v>#VALUE!</v>
      </c>
      <c r="N22" t="b">
        <v>1</v>
      </c>
      <c r="O22">
        <v>18</v>
      </c>
      <c r="P22" t="b">
        <v>0</v>
      </c>
      <c r="Q22" t="s">
        <v>8280</v>
      </c>
      <c r="R22" s="15" t="s">
        <v>8334</v>
      </c>
      <c r="S22" s="15" t="s">
        <v>8335</v>
      </c>
    </row>
    <row r="23" spans="1:19" ht="45" x14ac:dyDescent="0.25">
      <c r="A23">
        <v>1797</v>
      </c>
      <c r="B23" s="3" t="s">
        <v>1798</v>
      </c>
      <c r="C23" s="3" t="s">
        <v>5906</v>
      </c>
      <c r="D23" s="6">
        <v>10000</v>
      </c>
      <c r="E23" s="8">
        <v>6755</v>
      </c>
      <c r="F23" s="13">
        <f>IFERROR(ROUND(E23/Q23,2),0)</f>
        <v>0</v>
      </c>
      <c r="G23" s="10">
        <f>ROUND(E23/D23,2)</f>
        <v>0.68</v>
      </c>
      <c r="H23" s="9" t="s">
        <v>8219</v>
      </c>
      <c r="I23" t="s">
        <v>8222</v>
      </c>
      <c r="J23" t="s">
        <v>8244</v>
      </c>
      <c r="K23" s="20" t="e">
        <f>(((I23/60)/60)/24)+DATE(1970,1,1)</f>
        <v>#VALUE!</v>
      </c>
      <c r="L23" s="20" t="e">
        <f>(((J23/60)/60)/24)+DATE(1970,1,1)</f>
        <v>#VALUE!</v>
      </c>
      <c r="M23" s="22" t="e">
        <f>K23-L23</f>
        <v>#VALUE!</v>
      </c>
      <c r="N23" t="b">
        <v>1</v>
      </c>
      <c r="O23">
        <v>140</v>
      </c>
      <c r="P23" t="b">
        <v>0</v>
      </c>
      <c r="Q23" t="s">
        <v>8280</v>
      </c>
      <c r="R23" s="15" t="s">
        <v>8334</v>
      </c>
      <c r="S23" s="15" t="s">
        <v>8335</v>
      </c>
    </row>
    <row r="24" spans="1:19" ht="45" x14ac:dyDescent="0.25">
      <c r="A24">
        <v>1798</v>
      </c>
      <c r="B24" s="3" t="s">
        <v>1799</v>
      </c>
      <c r="C24" s="3" t="s">
        <v>5907</v>
      </c>
      <c r="D24" s="6">
        <v>16000</v>
      </c>
      <c r="E24" s="8">
        <v>2182</v>
      </c>
      <c r="F24" s="13">
        <f>IFERROR(ROUND(E24/Q24,2),0)</f>
        <v>0</v>
      </c>
      <c r="G24" s="10">
        <f>ROUND(E24/D24,2)</f>
        <v>0.14000000000000001</v>
      </c>
      <c r="H24" s="9" t="s">
        <v>8219</v>
      </c>
      <c r="I24" t="s">
        <v>8222</v>
      </c>
      <c r="J24" t="s">
        <v>8244</v>
      </c>
      <c r="K24" s="20" t="e">
        <f>(((I24/60)/60)/24)+DATE(1970,1,1)</f>
        <v>#VALUE!</v>
      </c>
      <c r="L24" s="20" t="e">
        <f>(((J24/60)/60)/24)+DATE(1970,1,1)</f>
        <v>#VALUE!</v>
      </c>
      <c r="M24" s="22" t="e">
        <f>K24-L24</f>
        <v>#VALUE!</v>
      </c>
      <c r="N24" t="b">
        <v>1</v>
      </c>
      <c r="O24">
        <v>37</v>
      </c>
      <c r="P24" t="b">
        <v>0</v>
      </c>
      <c r="Q24" t="s">
        <v>8280</v>
      </c>
      <c r="R24" s="15" t="s">
        <v>8334</v>
      </c>
      <c r="S24" s="15" t="s">
        <v>8335</v>
      </c>
    </row>
    <row r="25" spans="1:19" ht="45" x14ac:dyDescent="0.25">
      <c r="A25">
        <v>1803</v>
      </c>
      <c r="B25" s="3" t="s">
        <v>1804</v>
      </c>
      <c r="C25" s="3" t="s">
        <v>5912</v>
      </c>
      <c r="D25" s="6">
        <v>17500</v>
      </c>
      <c r="E25" s="8">
        <v>5390</v>
      </c>
      <c r="F25" s="13">
        <f>IFERROR(ROUND(E25/Q25,2),0)</f>
        <v>0</v>
      </c>
      <c r="G25" s="10">
        <f>ROUND(E25/D25,2)</f>
        <v>0.31</v>
      </c>
      <c r="H25" s="9" t="s">
        <v>8219</v>
      </c>
      <c r="I25" t="s">
        <v>8222</v>
      </c>
      <c r="J25" t="s">
        <v>8244</v>
      </c>
      <c r="K25" s="20" t="e">
        <f>(((I25/60)/60)/24)+DATE(1970,1,1)</f>
        <v>#VALUE!</v>
      </c>
      <c r="L25" s="20" t="e">
        <f>(((J25/60)/60)/24)+DATE(1970,1,1)</f>
        <v>#VALUE!</v>
      </c>
      <c r="M25" s="22" t="e">
        <f>K25-L25</f>
        <v>#VALUE!</v>
      </c>
      <c r="N25" t="b">
        <v>1</v>
      </c>
      <c r="O25">
        <v>75</v>
      </c>
      <c r="P25" t="b">
        <v>0</v>
      </c>
      <c r="Q25" t="s">
        <v>8280</v>
      </c>
      <c r="R25" s="15" t="s">
        <v>8334</v>
      </c>
      <c r="S25" s="15" t="s">
        <v>8335</v>
      </c>
    </row>
    <row r="26" spans="1:19" ht="45" x14ac:dyDescent="0.25">
      <c r="A26">
        <v>1804</v>
      </c>
      <c r="B26" s="3" t="s">
        <v>1805</v>
      </c>
      <c r="C26" s="3" t="s">
        <v>5913</v>
      </c>
      <c r="D26" s="6">
        <v>15500</v>
      </c>
      <c r="E26" s="8">
        <v>5452</v>
      </c>
      <c r="F26" s="13">
        <f>IFERROR(ROUND(E26/Q26,2),0)</f>
        <v>0</v>
      </c>
      <c r="G26" s="10">
        <f>ROUND(E26/D26,2)</f>
        <v>0.35</v>
      </c>
      <c r="H26" s="9" t="s">
        <v>8219</v>
      </c>
      <c r="I26" t="s">
        <v>8222</v>
      </c>
      <c r="J26" t="s">
        <v>8244</v>
      </c>
      <c r="K26" s="20" t="e">
        <f>(((I26/60)/60)/24)+DATE(1970,1,1)</f>
        <v>#VALUE!</v>
      </c>
      <c r="L26" s="20" t="e">
        <f>(((J26/60)/60)/24)+DATE(1970,1,1)</f>
        <v>#VALUE!</v>
      </c>
      <c r="M26" s="22" t="e">
        <f>K26-L26</f>
        <v>#VALUE!</v>
      </c>
      <c r="N26" t="b">
        <v>1</v>
      </c>
      <c r="O26">
        <v>52</v>
      </c>
      <c r="P26" t="b">
        <v>0</v>
      </c>
      <c r="Q26" t="s">
        <v>8280</v>
      </c>
      <c r="R26" s="15" t="s">
        <v>8334</v>
      </c>
      <c r="S26" s="15" t="s">
        <v>8335</v>
      </c>
    </row>
    <row r="27" spans="1:19" ht="30" x14ac:dyDescent="0.25">
      <c r="A27">
        <v>1807</v>
      </c>
      <c r="B27" s="3" t="s">
        <v>1808</v>
      </c>
      <c r="C27" s="3" t="s">
        <v>5916</v>
      </c>
      <c r="D27" s="6">
        <v>5000</v>
      </c>
      <c r="E27" s="8">
        <v>553</v>
      </c>
      <c r="F27" s="13">
        <f>IFERROR(ROUND(E27/Q27,2),0)</f>
        <v>0</v>
      </c>
      <c r="G27" s="10">
        <f>ROUND(E27/D27,2)</f>
        <v>0.11</v>
      </c>
      <c r="H27" s="9" t="s">
        <v>8219</v>
      </c>
      <c r="I27" t="s">
        <v>8222</v>
      </c>
      <c r="J27" t="s">
        <v>8244</v>
      </c>
      <c r="K27" s="20" t="e">
        <f>(((I27/60)/60)/24)+DATE(1970,1,1)</f>
        <v>#VALUE!</v>
      </c>
      <c r="L27" s="20" t="e">
        <f>(((J27/60)/60)/24)+DATE(1970,1,1)</f>
        <v>#VALUE!</v>
      </c>
      <c r="M27" s="22" t="e">
        <f>K27-L27</f>
        <v>#VALUE!</v>
      </c>
      <c r="N27" t="b">
        <v>1</v>
      </c>
      <c r="O27">
        <v>8</v>
      </c>
      <c r="P27" t="b">
        <v>0</v>
      </c>
      <c r="Q27" t="s">
        <v>8280</v>
      </c>
      <c r="R27" s="15" t="s">
        <v>8334</v>
      </c>
      <c r="S27" s="15" t="s">
        <v>8335</v>
      </c>
    </row>
    <row r="28" spans="1:19" ht="60" x14ac:dyDescent="0.25">
      <c r="A28">
        <v>1808</v>
      </c>
      <c r="B28" s="3" t="s">
        <v>1809</v>
      </c>
      <c r="C28" s="3" t="s">
        <v>5917</v>
      </c>
      <c r="D28" s="6">
        <v>28000</v>
      </c>
      <c r="E28" s="8">
        <v>11594</v>
      </c>
      <c r="F28" s="13">
        <f>IFERROR(ROUND(E28/Q28,2),0)</f>
        <v>0</v>
      </c>
      <c r="G28" s="10">
        <f>ROUND(E28/D28,2)</f>
        <v>0.41</v>
      </c>
      <c r="H28" s="9" t="s">
        <v>8219</v>
      </c>
      <c r="I28" t="s">
        <v>8222</v>
      </c>
      <c r="J28" t="s">
        <v>8244</v>
      </c>
      <c r="K28" s="20" t="e">
        <f>(((I28/60)/60)/24)+DATE(1970,1,1)</f>
        <v>#VALUE!</v>
      </c>
      <c r="L28" s="20" t="e">
        <f>(((J28/60)/60)/24)+DATE(1970,1,1)</f>
        <v>#VALUE!</v>
      </c>
      <c r="M28" s="22" t="e">
        <f>K28-L28</f>
        <v>#VALUE!</v>
      </c>
      <c r="N28" t="b">
        <v>1</v>
      </c>
      <c r="O28">
        <v>96</v>
      </c>
      <c r="P28" t="b">
        <v>0</v>
      </c>
      <c r="Q28" t="s">
        <v>8280</v>
      </c>
      <c r="R28" s="15" t="s">
        <v>8334</v>
      </c>
      <c r="S28" s="15" t="s">
        <v>8335</v>
      </c>
    </row>
    <row r="29" spans="1:19" ht="45" x14ac:dyDescent="0.25">
      <c r="A29">
        <v>1810</v>
      </c>
      <c r="B29" s="3" t="s">
        <v>1811</v>
      </c>
      <c r="C29" s="3" t="s">
        <v>5919</v>
      </c>
      <c r="D29" s="6">
        <v>450</v>
      </c>
      <c r="E29" s="8">
        <v>15</v>
      </c>
      <c r="F29" s="13">
        <f>IFERROR(ROUND(E29/Q29,2),0)</f>
        <v>0</v>
      </c>
      <c r="G29" s="10">
        <f>ROUND(E29/D29,2)</f>
        <v>0.03</v>
      </c>
      <c r="H29" s="9" t="s">
        <v>8219</v>
      </c>
      <c r="I29" t="s">
        <v>8222</v>
      </c>
      <c r="J29" t="s">
        <v>8244</v>
      </c>
      <c r="K29" s="20" t="e">
        <f>(((I29/60)/60)/24)+DATE(1970,1,1)</f>
        <v>#VALUE!</v>
      </c>
      <c r="L29" s="20" t="e">
        <f>(((J29/60)/60)/24)+DATE(1970,1,1)</f>
        <v>#VALUE!</v>
      </c>
      <c r="M29" s="22" t="e">
        <f>K29-L29</f>
        <v>#VALUE!</v>
      </c>
      <c r="N29" t="b">
        <v>0</v>
      </c>
      <c r="O29">
        <v>2</v>
      </c>
      <c r="P29" t="b">
        <v>0</v>
      </c>
      <c r="Q29" t="s">
        <v>8280</v>
      </c>
      <c r="R29" s="15" t="s">
        <v>8334</v>
      </c>
      <c r="S29" s="15" t="s">
        <v>8335</v>
      </c>
    </row>
    <row r="30" spans="1:19" ht="45" x14ac:dyDescent="0.25">
      <c r="A30">
        <v>1811</v>
      </c>
      <c r="B30" s="3" t="s">
        <v>1812</v>
      </c>
      <c r="C30" s="3" t="s">
        <v>5920</v>
      </c>
      <c r="D30" s="6">
        <v>54000</v>
      </c>
      <c r="E30" s="8">
        <v>40</v>
      </c>
      <c r="F30" s="13">
        <f>IFERROR(ROUND(E30/Q30,2),0)</f>
        <v>0</v>
      </c>
      <c r="G30" s="10">
        <f>ROUND(E30/D30,2)</f>
        <v>0</v>
      </c>
      <c r="H30" s="9" t="s">
        <v>8219</v>
      </c>
      <c r="I30" t="s">
        <v>8222</v>
      </c>
      <c r="J30" t="s">
        <v>8244</v>
      </c>
      <c r="K30" s="20" t="e">
        <f>(((I30/60)/60)/24)+DATE(1970,1,1)</f>
        <v>#VALUE!</v>
      </c>
      <c r="L30" s="20" t="e">
        <f>(((J30/60)/60)/24)+DATE(1970,1,1)</f>
        <v>#VALUE!</v>
      </c>
      <c r="M30" s="22" t="e">
        <f>K30-L30</f>
        <v>#VALUE!</v>
      </c>
      <c r="N30" t="b">
        <v>0</v>
      </c>
      <c r="O30">
        <v>26</v>
      </c>
      <c r="P30" t="b">
        <v>0</v>
      </c>
      <c r="Q30" t="s">
        <v>8280</v>
      </c>
      <c r="R30" s="15" t="s">
        <v>8334</v>
      </c>
      <c r="S30" s="15" t="s">
        <v>8335</v>
      </c>
    </row>
    <row r="31" spans="1:19" ht="60" x14ac:dyDescent="0.25">
      <c r="A31">
        <v>1815</v>
      </c>
      <c r="B31" s="3" t="s">
        <v>1816</v>
      </c>
      <c r="C31" s="3" t="s">
        <v>5924</v>
      </c>
      <c r="D31" s="6">
        <v>3000</v>
      </c>
      <c r="E31" s="8">
        <v>0</v>
      </c>
      <c r="F31" s="13" t="s">
        <v>7234</v>
      </c>
      <c r="G31" s="10">
        <f>ROUND(E31/D31,2)</f>
        <v>0</v>
      </c>
      <c r="H31" s="9" t="s">
        <v>8219</v>
      </c>
      <c r="I31" t="s">
        <v>8222</v>
      </c>
      <c r="J31" t="s">
        <v>8244</v>
      </c>
      <c r="K31" s="20" t="e">
        <f>(((I31/60)/60)/24)+DATE(1970,1,1)</f>
        <v>#VALUE!</v>
      </c>
      <c r="L31" s="20" t="e">
        <f>(((J31/60)/60)/24)+DATE(1970,1,1)</f>
        <v>#VALUE!</v>
      </c>
      <c r="M31" s="22" t="e">
        <f>K31-L31</f>
        <v>#VALUE!</v>
      </c>
      <c r="N31" t="b">
        <v>0</v>
      </c>
      <c r="O31" t="s">
        <v>8305</v>
      </c>
      <c r="P31" t="b">
        <v>0</v>
      </c>
      <c r="Q31" t="s">
        <v>8280</v>
      </c>
      <c r="R31" s="15" t="s">
        <v>8334</v>
      </c>
      <c r="S31" s="15" t="s">
        <v>8335</v>
      </c>
    </row>
    <row r="32" spans="1:19" ht="45" x14ac:dyDescent="0.25">
      <c r="A32">
        <v>1817</v>
      </c>
      <c r="B32" s="3" t="s">
        <v>1818</v>
      </c>
      <c r="C32" s="3" t="s">
        <v>5926</v>
      </c>
      <c r="D32" s="6">
        <v>18000</v>
      </c>
      <c r="E32" s="8">
        <v>9419</v>
      </c>
      <c r="F32" s="13">
        <f>IFERROR(ROUND(E32/Q32,2),0)</f>
        <v>0</v>
      </c>
      <c r="G32" s="10">
        <f>ROUND(E32/D32,2)</f>
        <v>0.52</v>
      </c>
      <c r="H32" s="9" t="s">
        <v>8219</v>
      </c>
      <c r="I32" t="s">
        <v>8222</v>
      </c>
      <c r="J32" t="s">
        <v>8244</v>
      </c>
      <c r="K32" s="20" t="e">
        <f>(((I32/60)/60)/24)+DATE(1970,1,1)</f>
        <v>#VALUE!</v>
      </c>
      <c r="L32" s="20" t="e">
        <f>(((J32/60)/60)/24)+DATE(1970,1,1)</f>
        <v>#VALUE!</v>
      </c>
      <c r="M32" s="22" t="e">
        <f>K32-L32</f>
        <v>#VALUE!</v>
      </c>
      <c r="N32" t="b">
        <v>0</v>
      </c>
      <c r="O32">
        <v>100</v>
      </c>
      <c r="P32" t="b">
        <v>0</v>
      </c>
      <c r="Q32" t="s">
        <v>8280</v>
      </c>
      <c r="R32" s="15" t="s">
        <v>8334</v>
      </c>
      <c r="S32" s="15" t="s">
        <v>8335</v>
      </c>
    </row>
    <row r="33" spans="1:19" ht="45" x14ac:dyDescent="0.25">
      <c r="A33">
        <v>1818</v>
      </c>
      <c r="B33" s="3" t="s">
        <v>1819</v>
      </c>
      <c r="C33" s="3" t="s">
        <v>5927</v>
      </c>
      <c r="D33" s="6">
        <v>15000</v>
      </c>
      <c r="E33" s="8">
        <v>0</v>
      </c>
      <c r="F33" s="13" t="s">
        <v>7234</v>
      </c>
      <c r="G33" s="10">
        <f>ROUND(E33/D33,2)</f>
        <v>0</v>
      </c>
      <c r="H33" s="9" t="s">
        <v>8219</v>
      </c>
      <c r="I33" t="s">
        <v>8222</v>
      </c>
      <c r="J33" t="s">
        <v>8244</v>
      </c>
      <c r="K33" s="20" t="e">
        <f>(((I33/60)/60)/24)+DATE(1970,1,1)</f>
        <v>#VALUE!</v>
      </c>
      <c r="L33" s="20" t="e">
        <f>(((J33/60)/60)/24)+DATE(1970,1,1)</f>
        <v>#VALUE!</v>
      </c>
      <c r="M33" s="22" t="e">
        <f>K33-L33</f>
        <v>#VALUE!</v>
      </c>
      <c r="N33" t="b">
        <v>0</v>
      </c>
      <c r="O33" t="s">
        <v>8305</v>
      </c>
      <c r="P33" t="b">
        <v>0</v>
      </c>
      <c r="Q33" t="s">
        <v>8280</v>
      </c>
      <c r="R33" s="15" t="s">
        <v>8334</v>
      </c>
      <c r="S33" s="15" t="s">
        <v>8335</v>
      </c>
    </row>
    <row r="34" spans="1:19" ht="60" x14ac:dyDescent="0.25">
      <c r="A34">
        <v>1819</v>
      </c>
      <c r="B34" s="3" t="s">
        <v>1820</v>
      </c>
      <c r="C34" s="3" t="s">
        <v>5928</v>
      </c>
      <c r="D34" s="6">
        <v>1200</v>
      </c>
      <c r="E34" s="8">
        <v>25</v>
      </c>
      <c r="F34" s="13">
        <f>IFERROR(ROUND(E34/Q34,2),0)</f>
        <v>0</v>
      </c>
      <c r="G34" s="10">
        <f>ROUND(E34/D34,2)</f>
        <v>0.02</v>
      </c>
      <c r="H34" s="9" t="s">
        <v>8219</v>
      </c>
      <c r="I34" t="s">
        <v>8222</v>
      </c>
      <c r="J34" t="s">
        <v>8244</v>
      </c>
      <c r="K34" s="20" t="e">
        <f>(((I34/60)/60)/24)+DATE(1970,1,1)</f>
        <v>#VALUE!</v>
      </c>
      <c r="L34" s="20" t="e">
        <f>(((J34/60)/60)/24)+DATE(1970,1,1)</f>
        <v>#VALUE!</v>
      </c>
      <c r="M34" s="22" t="e">
        <f>K34-L34</f>
        <v>#VALUE!</v>
      </c>
      <c r="N34" t="b">
        <v>0</v>
      </c>
      <c r="O34">
        <v>4</v>
      </c>
      <c r="P34" t="b">
        <v>0</v>
      </c>
      <c r="Q34" t="s">
        <v>8280</v>
      </c>
      <c r="R34" s="15" t="s">
        <v>8334</v>
      </c>
      <c r="S34" s="15" t="s">
        <v>8335</v>
      </c>
    </row>
    <row r="35" spans="1:19" ht="60" x14ac:dyDescent="0.25">
      <c r="A35">
        <v>1820</v>
      </c>
      <c r="B35" s="3" t="s">
        <v>1821</v>
      </c>
      <c r="C35" s="3" t="s">
        <v>5929</v>
      </c>
      <c r="D35" s="6">
        <v>26000</v>
      </c>
      <c r="E35" s="8">
        <v>1707</v>
      </c>
      <c r="F35" s="13">
        <f>IFERROR(ROUND(E35/Q35,2),0)</f>
        <v>0</v>
      </c>
      <c r="G35" s="10">
        <f>ROUND(E35/D35,2)</f>
        <v>7.0000000000000007E-2</v>
      </c>
      <c r="H35" s="9" t="s">
        <v>8219</v>
      </c>
      <c r="I35" t="s">
        <v>8222</v>
      </c>
      <c r="J35" t="s">
        <v>8244</v>
      </c>
      <c r="K35" s="20" t="e">
        <f>(((I35/60)/60)/24)+DATE(1970,1,1)</f>
        <v>#VALUE!</v>
      </c>
      <c r="L35" s="20" t="e">
        <f>(((J35/60)/60)/24)+DATE(1970,1,1)</f>
        <v>#VALUE!</v>
      </c>
      <c r="M35" s="22" t="e">
        <f>K35-L35</f>
        <v>#VALUE!</v>
      </c>
      <c r="N35" t="b">
        <v>0</v>
      </c>
      <c r="O35">
        <v>8</v>
      </c>
      <c r="P35" t="b">
        <v>0</v>
      </c>
      <c r="Q35" t="s">
        <v>8280</v>
      </c>
      <c r="R35" s="15" t="s">
        <v>8334</v>
      </c>
      <c r="S35" s="15" t="s">
        <v>8335</v>
      </c>
    </row>
  </sheetData>
  <conditionalFormatting sqref="H1:H35">
    <cfRule type="cellIs" dxfId="11" priority="3" operator="equal">
      <formula>"live"</formula>
    </cfRule>
    <cfRule type="cellIs" dxfId="10" priority="4" operator="equal">
      <formula>"failed"</formula>
    </cfRule>
    <cfRule type="cellIs" dxfId="9" priority="5" operator="equal">
      <formula>"canceled"</formula>
    </cfRule>
    <cfRule type="cellIs" dxfId="8" priority="6" operator="equal">
      <formula>"successful"</formula>
    </cfRule>
  </conditionalFormatting>
  <conditionalFormatting sqref="G1:G35">
    <cfRule type="colorScale" priority="1">
      <colorScale>
        <cfvo type="min"/>
        <cfvo type="num" val="1"/>
        <cfvo type="max"/>
        <color rgb="FFFF0000"/>
        <color rgb="FF92D050"/>
        <color rgb="FF00B0F0"/>
      </colorScale>
    </cfRule>
    <cfRule type="colorScale" priority="2">
      <colorScale>
        <cfvo type="min"/>
        <cfvo type="num" val="1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9"/>
  <sheetViews>
    <sheetView workbookViewId="0">
      <selection sqref="A1:XFB139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22.140625" bestFit="1" customWidth="1"/>
    <col min="7" max="7" width="23.28515625" bestFit="1" customWidth="1"/>
    <col min="8" max="8" width="14.7109375" bestFit="1" customWidth="1"/>
    <col min="9" max="9" width="12.85546875" bestFit="1" customWidth="1"/>
    <col min="10" max="10" width="13.7109375" bestFit="1" customWidth="1"/>
    <col min="11" max="11" width="19.5703125" bestFit="1" customWidth="1"/>
    <col min="12" max="12" width="23.140625" bestFit="1" customWidth="1"/>
    <col min="13" max="13" width="19.28515625" customWidth="1"/>
    <col min="14" max="14" width="14.42578125" bestFit="1" customWidth="1"/>
    <col min="15" max="15" width="19.28515625" bestFit="1" customWidth="1"/>
    <col min="16" max="16" width="13.85546875" bestFit="1" customWidth="1"/>
    <col min="17" max="17" width="29.85546875" bestFit="1" customWidth="1"/>
    <col min="18" max="18" width="20.28515625" bestFit="1" customWidth="1"/>
    <col min="19" max="19" width="17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2" t="s">
        <v>8304</v>
      </c>
      <c r="G1" s="7" t="s">
        <v>8303</v>
      </c>
      <c r="H1" s="1" t="s">
        <v>8301</v>
      </c>
      <c r="I1" s="1" t="s">
        <v>8221</v>
      </c>
      <c r="J1" s="1" t="s">
        <v>8243</v>
      </c>
      <c r="K1" s="19" t="s">
        <v>8366</v>
      </c>
      <c r="L1" s="1" t="s">
        <v>8367</v>
      </c>
      <c r="M1" s="21" t="s">
        <v>8365</v>
      </c>
      <c r="N1" s="1" t="s">
        <v>8257</v>
      </c>
      <c r="O1" s="1" t="s">
        <v>8258</v>
      </c>
      <c r="P1" s="1" t="s">
        <v>8259</v>
      </c>
      <c r="Q1" s="1" t="s">
        <v>8302</v>
      </c>
      <c r="R1" s="14" t="s">
        <v>8357</v>
      </c>
      <c r="S1" s="1" t="s">
        <v>8356</v>
      </c>
    </row>
    <row r="2" spans="1:19" ht="45" x14ac:dyDescent="0.25">
      <c r="A2">
        <v>1881</v>
      </c>
      <c r="B2" s="3" t="s">
        <v>1882</v>
      </c>
      <c r="C2" s="3" t="s">
        <v>5990</v>
      </c>
      <c r="D2" s="6">
        <v>2000</v>
      </c>
      <c r="E2" s="8">
        <v>3453.69</v>
      </c>
      <c r="F2" s="13">
        <f>IFERROR(ROUND(E2/Q2,2),0)</f>
        <v>0</v>
      </c>
      <c r="G2" s="10">
        <f>ROUND(E2/D2,2)</f>
        <v>1.73</v>
      </c>
      <c r="H2" s="9" t="s">
        <v>8217</v>
      </c>
      <c r="I2" t="s">
        <v>8222</v>
      </c>
      <c r="J2" t="s">
        <v>8244</v>
      </c>
      <c r="K2" s="20" t="e">
        <f>(((I2/60)/60)/24)+DATE(1970,1,1)</f>
        <v>#VALUE!</v>
      </c>
      <c r="L2" s="20" t="e">
        <f>(((J2/60)/60)/24)+DATE(1970,1,1)</f>
        <v>#VALUE!</v>
      </c>
      <c r="M2" s="22" t="e">
        <f>K2-L2</f>
        <v>#VALUE!</v>
      </c>
      <c r="N2" t="b">
        <v>0</v>
      </c>
      <c r="O2">
        <v>70</v>
      </c>
      <c r="P2" t="b">
        <v>1</v>
      </c>
      <c r="Q2" t="s">
        <v>8274</v>
      </c>
      <c r="R2" s="15" t="s">
        <v>8321</v>
      </c>
      <c r="S2" s="15" t="s">
        <v>8325</v>
      </c>
    </row>
    <row r="3" spans="1:19" ht="60" x14ac:dyDescent="0.25">
      <c r="A3">
        <v>1882</v>
      </c>
      <c r="B3" s="3" t="s">
        <v>1883</v>
      </c>
      <c r="C3" s="3" t="s">
        <v>5991</v>
      </c>
      <c r="D3" s="6">
        <v>3350</v>
      </c>
      <c r="E3" s="8">
        <v>3380</v>
      </c>
      <c r="F3" s="13">
        <f>IFERROR(ROUND(E3/Q3,2),0)</f>
        <v>0</v>
      </c>
      <c r="G3" s="10">
        <f>ROUND(E3/D3,2)</f>
        <v>1.01</v>
      </c>
      <c r="H3" s="9" t="s">
        <v>8217</v>
      </c>
      <c r="I3" t="s">
        <v>8222</v>
      </c>
      <c r="J3" t="s">
        <v>8244</v>
      </c>
      <c r="K3" s="20" t="e">
        <f>(((I3/60)/60)/24)+DATE(1970,1,1)</f>
        <v>#VALUE!</v>
      </c>
      <c r="L3" s="20" t="e">
        <f>(((J3/60)/60)/24)+DATE(1970,1,1)</f>
        <v>#VALUE!</v>
      </c>
      <c r="M3" s="22" t="e">
        <f>K3-L3</f>
        <v>#VALUE!</v>
      </c>
      <c r="N3" t="b">
        <v>0</v>
      </c>
      <c r="O3">
        <v>81</v>
      </c>
      <c r="P3" t="b">
        <v>1</v>
      </c>
      <c r="Q3" t="s">
        <v>8274</v>
      </c>
      <c r="R3" s="15" t="s">
        <v>8321</v>
      </c>
      <c r="S3" s="15" t="s">
        <v>8325</v>
      </c>
    </row>
    <row r="4" spans="1:19" ht="45" x14ac:dyDescent="0.25">
      <c r="A4">
        <v>1883</v>
      </c>
      <c r="B4" s="3" t="s">
        <v>1884</v>
      </c>
      <c r="C4" s="3" t="s">
        <v>5992</v>
      </c>
      <c r="D4" s="6">
        <v>999</v>
      </c>
      <c r="E4" s="8">
        <v>1047</v>
      </c>
      <c r="F4" s="13">
        <f>IFERROR(ROUND(E4/Q4,2),0)</f>
        <v>0</v>
      </c>
      <c r="G4" s="10">
        <f>ROUND(E4/D4,2)</f>
        <v>1.05</v>
      </c>
      <c r="H4" s="9" t="s">
        <v>8217</v>
      </c>
      <c r="I4" t="s">
        <v>8222</v>
      </c>
      <c r="J4" t="s">
        <v>8244</v>
      </c>
      <c r="K4" s="20" t="e">
        <f>(((I4/60)/60)/24)+DATE(1970,1,1)</f>
        <v>#VALUE!</v>
      </c>
      <c r="L4" s="20" t="e">
        <f>(((J4/60)/60)/24)+DATE(1970,1,1)</f>
        <v>#VALUE!</v>
      </c>
      <c r="M4" s="22" t="e">
        <f>K4-L4</f>
        <v>#VALUE!</v>
      </c>
      <c r="N4" t="b">
        <v>0</v>
      </c>
      <c r="O4">
        <v>32</v>
      </c>
      <c r="P4" t="b">
        <v>1</v>
      </c>
      <c r="Q4" t="s">
        <v>8274</v>
      </c>
      <c r="R4" s="15" t="s">
        <v>8321</v>
      </c>
      <c r="S4" s="15" t="s">
        <v>8325</v>
      </c>
    </row>
    <row r="5" spans="1:19" ht="60" x14ac:dyDescent="0.25">
      <c r="A5">
        <v>1884</v>
      </c>
      <c r="B5" s="3" t="s">
        <v>1885</v>
      </c>
      <c r="C5" s="3" t="s">
        <v>5993</v>
      </c>
      <c r="D5" s="6">
        <v>1000</v>
      </c>
      <c r="E5" s="8">
        <v>1351</v>
      </c>
      <c r="F5" s="13">
        <f>IFERROR(ROUND(E5/Q5,2),0)</f>
        <v>0</v>
      </c>
      <c r="G5" s="10">
        <f>ROUND(E5/D5,2)</f>
        <v>1.35</v>
      </c>
      <c r="H5" s="9" t="s">
        <v>8217</v>
      </c>
      <c r="I5" t="s">
        <v>8222</v>
      </c>
      <c r="J5" t="s">
        <v>8244</v>
      </c>
      <c r="K5" s="20" t="e">
        <f>(((I5/60)/60)/24)+DATE(1970,1,1)</f>
        <v>#VALUE!</v>
      </c>
      <c r="L5" s="20" t="e">
        <f>(((J5/60)/60)/24)+DATE(1970,1,1)</f>
        <v>#VALUE!</v>
      </c>
      <c r="M5" s="22" t="e">
        <f>K5-L5</f>
        <v>#VALUE!</v>
      </c>
      <c r="N5" t="b">
        <v>0</v>
      </c>
      <c r="O5">
        <v>26</v>
      </c>
      <c r="P5" t="b">
        <v>1</v>
      </c>
      <c r="Q5" t="s">
        <v>8274</v>
      </c>
      <c r="R5" s="15" t="s">
        <v>8321</v>
      </c>
      <c r="S5" s="15" t="s">
        <v>8325</v>
      </c>
    </row>
    <row r="6" spans="1:19" ht="45" x14ac:dyDescent="0.25">
      <c r="A6">
        <v>1885</v>
      </c>
      <c r="B6" s="3" t="s">
        <v>1886</v>
      </c>
      <c r="C6" s="3" t="s">
        <v>5994</v>
      </c>
      <c r="D6" s="6">
        <v>4575</v>
      </c>
      <c r="E6" s="8">
        <v>5322</v>
      </c>
      <c r="F6" s="13">
        <f>IFERROR(ROUND(E6/Q6,2),0)</f>
        <v>0</v>
      </c>
      <c r="G6" s="10">
        <f>ROUND(E6/D6,2)</f>
        <v>1.1599999999999999</v>
      </c>
      <c r="H6" s="9" t="s">
        <v>8217</v>
      </c>
      <c r="I6" t="s">
        <v>8222</v>
      </c>
      <c r="J6" t="s">
        <v>8244</v>
      </c>
      <c r="K6" s="20" t="e">
        <f>(((I6/60)/60)/24)+DATE(1970,1,1)</f>
        <v>#VALUE!</v>
      </c>
      <c r="L6" s="20" t="e">
        <f>(((J6/60)/60)/24)+DATE(1970,1,1)</f>
        <v>#VALUE!</v>
      </c>
      <c r="M6" s="22" t="e">
        <f>K6-L6</f>
        <v>#VALUE!</v>
      </c>
      <c r="N6" t="b">
        <v>0</v>
      </c>
      <c r="O6">
        <v>105</v>
      </c>
      <c r="P6" t="b">
        <v>1</v>
      </c>
      <c r="Q6" t="s">
        <v>8274</v>
      </c>
      <c r="R6" s="15" t="s">
        <v>8321</v>
      </c>
      <c r="S6" s="15" t="s">
        <v>8325</v>
      </c>
    </row>
    <row r="7" spans="1:19" ht="45" x14ac:dyDescent="0.25">
      <c r="A7">
        <v>1886</v>
      </c>
      <c r="B7" s="3" t="s">
        <v>1887</v>
      </c>
      <c r="C7" s="3" t="s">
        <v>5995</v>
      </c>
      <c r="D7" s="6">
        <v>1200</v>
      </c>
      <c r="E7" s="8">
        <v>1225</v>
      </c>
      <c r="F7" s="13">
        <f>IFERROR(ROUND(E7/Q7,2),0)</f>
        <v>0</v>
      </c>
      <c r="G7" s="10">
        <f>ROUND(E7/D7,2)</f>
        <v>1.02</v>
      </c>
      <c r="H7" s="9" t="s">
        <v>8217</v>
      </c>
      <c r="I7" t="s">
        <v>8222</v>
      </c>
      <c r="J7" t="s">
        <v>8244</v>
      </c>
      <c r="K7" s="20" t="e">
        <f>(((I7/60)/60)/24)+DATE(1970,1,1)</f>
        <v>#VALUE!</v>
      </c>
      <c r="L7" s="20" t="e">
        <f>(((J7/60)/60)/24)+DATE(1970,1,1)</f>
        <v>#VALUE!</v>
      </c>
      <c r="M7" s="22" t="e">
        <f>K7-L7</f>
        <v>#VALUE!</v>
      </c>
      <c r="N7" t="b">
        <v>0</v>
      </c>
      <c r="O7">
        <v>29</v>
      </c>
      <c r="P7" t="b">
        <v>1</v>
      </c>
      <c r="Q7" t="s">
        <v>8274</v>
      </c>
      <c r="R7" s="15" t="s">
        <v>8321</v>
      </c>
      <c r="S7" s="15" t="s">
        <v>8325</v>
      </c>
    </row>
    <row r="8" spans="1:19" ht="60" x14ac:dyDescent="0.25">
      <c r="A8">
        <v>1888</v>
      </c>
      <c r="B8" s="3" t="s">
        <v>1889</v>
      </c>
      <c r="C8" s="3" t="s">
        <v>5997</v>
      </c>
      <c r="D8" s="6">
        <v>2500</v>
      </c>
      <c r="E8" s="8">
        <v>4152</v>
      </c>
      <c r="F8" s="13">
        <f>IFERROR(ROUND(E8/Q8,2),0)</f>
        <v>0</v>
      </c>
      <c r="G8" s="10">
        <f>ROUND(E8/D8,2)</f>
        <v>1.66</v>
      </c>
      <c r="H8" s="9" t="s">
        <v>8217</v>
      </c>
      <c r="I8" t="s">
        <v>8222</v>
      </c>
      <c r="J8" t="s">
        <v>8244</v>
      </c>
      <c r="K8" s="20" t="e">
        <f>(((I8/60)/60)/24)+DATE(1970,1,1)</f>
        <v>#VALUE!</v>
      </c>
      <c r="L8" s="20" t="e">
        <f>(((J8/60)/60)/24)+DATE(1970,1,1)</f>
        <v>#VALUE!</v>
      </c>
      <c r="M8" s="22" t="e">
        <f>K8-L8</f>
        <v>#VALUE!</v>
      </c>
      <c r="N8" t="b">
        <v>0</v>
      </c>
      <c r="O8">
        <v>89</v>
      </c>
      <c r="P8" t="b">
        <v>1</v>
      </c>
      <c r="Q8" t="s">
        <v>8274</v>
      </c>
      <c r="R8" s="15" t="s">
        <v>8321</v>
      </c>
      <c r="S8" s="15" t="s">
        <v>8325</v>
      </c>
    </row>
    <row r="9" spans="1:19" ht="60" x14ac:dyDescent="0.25">
      <c r="A9">
        <v>1889</v>
      </c>
      <c r="B9" s="3" t="s">
        <v>1890</v>
      </c>
      <c r="C9" s="3" t="s">
        <v>5998</v>
      </c>
      <c r="D9" s="6">
        <v>2000</v>
      </c>
      <c r="E9" s="8">
        <v>2132</v>
      </c>
      <c r="F9" s="13">
        <f>IFERROR(ROUND(E9/Q9,2),0)</f>
        <v>0</v>
      </c>
      <c r="G9" s="10">
        <f>ROUND(E9/D9,2)</f>
        <v>1.07</v>
      </c>
      <c r="H9" s="9" t="s">
        <v>8217</v>
      </c>
      <c r="I9" t="s">
        <v>8222</v>
      </c>
      <c r="J9" t="s">
        <v>8244</v>
      </c>
      <c r="K9" s="20" t="e">
        <f>(((I9/60)/60)/24)+DATE(1970,1,1)</f>
        <v>#VALUE!</v>
      </c>
      <c r="L9" s="20" t="e">
        <f>(((J9/60)/60)/24)+DATE(1970,1,1)</f>
        <v>#VALUE!</v>
      </c>
      <c r="M9" s="22" t="e">
        <f>K9-L9</f>
        <v>#VALUE!</v>
      </c>
      <c r="N9" t="b">
        <v>0</v>
      </c>
      <c r="O9">
        <v>44</v>
      </c>
      <c r="P9" t="b">
        <v>1</v>
      </c>
      <c r="Q9" t="s">
        <v>8274</v>
      </c>
      <c r="R9" s="15" t="s">
        <v>8321</v>
      </c>
      <c r="S9" s="15" t="s">
        <v>8325</v>
      </c>
    </row>
    <row r="10" spans="1:19" ht="45" x14ac:dyDescent="0.25">
      <c r="A10">
        <v>1890</v>
      </c>
      <c r="B10" s="3" t="s">
        <v>1891</v>
      </c>
      <c r="C10" s="3" t="s">
        <v>5999</v>
      </c>
      <c r="D10" s="6">
        <v>12000</v>
      </c>
      <c r="E10" s="8">
        <v>17350.13</v>
      </c>
      <c r="F10" s="13">
        <f>IFERROR(ROUND(E10/Q10,2),0)</f>
        <v>0</v>
      </c>
      <c r="G10" s="10">
        <f>ROUND(E10/D10,2)</f>
        <v>1.45</v>
      </c>
      <c r="H10" s="9" t="s">
        <v>8217</v>
      </c>
      <c r="I10" t="s">
        <v>8222</v>
      </c>
      <c r="J10" t="s">
        <v>8244</v>
      </c>
      <c r="K10" s="20" t="e">
        <f>(((I10/60)/60)/24)+DATE(1970,1,1)</f>
        <v>#VALUE!</v>
      </c>
      <c r="L10" s="20" t="e">
        <f>(((J10/60)/60)/24)+DATE(1970,1,1)</f>
        <v>#VALUE!</v>
      </c>
      <c r="M10" s="22" t="e">
        <f>K10-L10</f>
        <v>#VALUE!</v>
      </c>
      <c r="N10" t="b">
        <v>0</v>
      </c>
      <c r="O10">
        <v>246</v>
      </c>
      <c r="P10" t="b">
        <v>1</v>
      </c>
      <c r="Q10" t="s">
        <v>8274</v>
      </c>
      <c r="R10" s="15" t="s">
        <v>8321</v>
      </c>
      <c r="S10" s="15" t="s">
        <v>8325</v>
      </c>
    </row>
    <row r="11" spans="1:19" ht="60" x14ac:dyDescent="0.25">
      <c r="A11">
        <v>1891</v>
      </c>
      <c r="B11" s="3" t="s">
        <v>1892</v>
      </c>
      <c r="C11" s="3" t="s">
        <v>6000</v>
      </c>
      <c r="D11" s="6">
        <v>10000</v>
      </c>
      <c r="E11" s="8">
        <v>10555</v>
      </c>
      <c r="F11" s="13">
        <f>IFERROR(ROUND(E11/Q11,2),0)</f>
        <v>0</v>
      </c>
      <c r="G11" s="10">
        <f>ROUND(E11/D11,2)</f>
        <v>1.06</v>
      </c>
      <c r="H11" s="9" t="s">
        <v>8217</v>
      </c>
      <c r="I11" t="s">
        <v>8222</v>
      </c>
      <c r="J11" t="s">
        <v>8244</v>
      </c>
      <c r="K11" s="20" t="e">
        <f>(((I11/60)/60)/24)+DATE(1970,1,1)</f>
        <v>#VALUE!</v>
      </c>
      <c r="L11" s="20" t="e">
        <f>(((J11/60)/60)/24)+DATE(1970,1,1)</f>
        <v>#VALUE!</v>
      </c>
      <c r="M11" s="22" t="e">
        <f>K11-L11</f>
        <v>#VALUE!</v>
      </c>
      <c r="N11" t="b">
        <v>0</v>
      </c>
      <c r="O11">
        <v>120</v>
      </c>
      <c r="P11" t="b">
        <v>1</v>
      </c>
      <c r="Q11" t="s">
        <v>8274</v>
      </c>
      <c r="R11" s="15" t="s">
        <v>8321</v>
      </c>
      <c r="S11" s="15" t="s">
        <v>8325</v>
      </c>
    </row>
    <row r="12" spans="1:19" ht="45" x14ac:dyDescent="0.25">
      <c r="A12">
        <v>1892</v>
      </c>
      <c r="B12" s="3" t="s">
        <v>1893</v>
      </c>
      <c r="C12" s="3" t="s">
        <v>6001</v>
      </c>
      <c r="D12" s="6">
        <v>500</v>
      </c>
      <c r="E12" s="8">
        <v>683</v>
      </c>
      <c r="F12" s="13">
        <f>IFERROR(ROUND(E12/Q12,2),0)</f>
        <v>0</v>
      </c>
      <c r="G12" s="10">
        <f>ROUND(E12/D12,2)</f>
        <v>1.37</v>
      </c>
      <c r="H12" s="9" t="s">
        <v>8217</v>
      </c>
      <c r="I12" t="s">
        <v>8222</v>
      </c>
      <c r="J12" t="s">
        <v>8244</v>
      </c>
      <c r="K12" s="20" t="e">
        <f>(((I12/60)/60)/24)+DATE(1970,1,1)</f>
        <v>#VALUE!</v>
      </c>
      <c r="L12" s="20" t="e">
        <f>(((J12/60)/60)/24)+DATE(1970,1,1)</f>
        <v>#VALUE!</v>
      </c>
      <c r="M12" s="22" t="e">
        <f>K12-L12</f>
        <v>#VALUE!</v>
      </c>
      <c r="N12" t="b">
        <v>0</v>
      </c>
      <c r="O12">
        <v>26</v>
      </c>
      <c r="P12" t="b">
        <v>1</v>
      </c>
      <c r="Q12" t="s">
        <v>8274</v>
      </c>
      <c r="R12" s="15" t="s">
        <v>8321</v>
      </c>
      <c r="S12" s="15" t="s">
        <v>8325</v>
      </c>
    </row>
    <row r="13" spans="1:19" ht="45" x14ac:dyDescent="0.25">
      <c r="A13">
        <v>1893</v>
      </c>
      <c r="B13" s="3" t="s">
        <v>1894</v>
      </c>
      <c r="C13" s="3" t="s">
        <v>6002</v>
      </c>
      <c r="D13" s="6">
        <v>2500</v>
      </c>
      <c r="E13" s="8">
        <v>2600</v>
      </c>
      <c r="F13" s="13">
        <f>IFERROR(ROUND(E13/Q13,2),0)</f>
        <v>0</v>
      </c>
      <c r="G13" s="10">
        <f>ROUND(E13/D13,2)</f>
        <v>1.04</v>
      </c>
      <c r="H13" s="9" t="s">
        <v>8217</v>
      </c>
      <c r="I13" t="s">
        <v>8222</v>
      </c>
      <c r="J13" t="s">
        <v>8244</v>
      </c>
      <c r="K13" s="20" t="e">
        <f>(((I13/60)/60)/24)+DATE(1970,1,1)</f>
        <v>#VALUE!</v>
      </c>
      <c r="L13" s="20" t="e">
        <f>(((J13/60)/60)/24)+DATE(1970,1,1)</f>
        <v>#VALUE!</v>
      </c>
      <c r="M13" s="22" t="e">
        <f>K13-L13</f>
        <v>#VALUE!</v>
      </c>
      <c r="N13" t="b">
        <v>0</v>
      </c>
      <c r="O13">
        <v>45</v>
      </c>
      <c r="P13" t="b">
        <v>1</v>
      </c>
      <c r="Q13" t="s">
        <v>8274</v>
      </c>
      <c r="R13" s="15" t="s">
        <v>8321</v>
      </c>
      <c r="S13" s="15" t="s">
        <v>8325</v>
      </c>
    </row>
    <row r="14" spans="1:19" ht="30" x14ac:dyDescent="0.25">
      <c r="A14">
        <v>1894</v>
      </c>
      <c r="B14" s="3" t="s">
        <v>1895</v>
      </c>
      <c r="C14" s="3" t="s">
        <v>6003</v>
      </c>
      <c r="D14" s="6">
        <v>1000</v>
      </c>
      <c r="E14" s="8">
        <v>1145</v>
      </c>
      <c r="F14" s="13">
        <f>IFERROR(ROUND(E14/Q14,2),0)</f>
        <v>0</v>
      </c>
      <c r="G14" s="10">
        <f>ROUND(E14/D14,2)</f>
        <v>1.1499999999999999</v>
      </c>
      <c r="H14" s="9" t="s">
        <v>8217</v>
      </c>
      <c r="I14" t="s">
        <v>8222</v>
      </c>
      <c r="J14" t="s">
        <v>8244</v>
      </c>
      <c r="K14" s="20" t="e">
        <f>(((I14/60)/60)/24)+DATE(1970,1,1)</f>
        <v>#VALUE!</v>
      </c>
      <c r="L14" s="20" t="e">
        <f>(((J14/60)/60)/24)+DATE(1970,1,1)</f>
        <v>#VALUE!</v>
      </c>
      <c r="M14" s="22" t="e">
        <f>K14-L14</f>
        <v>#VALUE!</v>
      </c>
      <c r="N14" t="b">
        <v>0</v>
      </c>
      <c r="O14">
        <v>20</v>
      </c>
      <c r="P14" t="b">
        <v>1</v>
      </c>
      <c r="Q14" t="s">
        <v>8274</v>
      </c>
      <c r="R14" s="15" t="s">
        <v>8321</v>
      </c>
      <c r="S14" s="15" t="s">
        <v>8325</v>
      </c>
    </row>
    <row r="15" spans="1:19" ht="60" x14ac:dyDescent="0.25">
      <c r="A15">
        <v>1895</v>
      </c>
      <c r="B15" s="3" t="s">
        <v>1896</v>
      </c>
      <c r="C15" s="3" t="s">
        <v>6004</v>
      </c>
      <c r="D15" s="6">
        <v>9072</v>
      </c>
      <c r="E15" s="8">
        <v>9228</v>
      </c>
      <c r="F15" s="13">
        <f>IFERROR(ROUND(E15/Q15,2),0)</f>
        <v>0</v>
      </c>
      <c r="G15" s="10">
        <f>ROUND(E15/D15,2)</f>
        <v>1.02</v>
      </c>
      <c r="H15" s="9" t="s">
        <v>8217</v>
      </c>
      <c r="I15" t="s">
        <v>8222</v>
      </c>
      <c r="J15" t="s">
        <v>8244</v>
      </c>
      <c r="K15" s="20" t="e">
        <f>(((I15/60)/60)/24)+DATE(1970,1,1)</f>
        <v>#VALUE!</v>
      </c>
      <c r="L15" s="20" t="e">
        <f>(((J15/60)/60)/24)+DATE(1970,1,1)</f>
        <v>#VALUE!</v>
      </c>
      <c r="M15" s="22" t="e">
        <f>K15-L15</f>
        <v>#VALUE!</v>
      </c>
      <c r="N15" t="b">
        <v>0</v>
      </c>
      <c r="O15">
        <v>47</v>
      </c>
      <c r="P15" t="b">
        <v>1</v>
      </c>
      <c r="Q15" t="s">
        <v>8274</v>
      </c>
      <c r="R15" s="15" t="s">
        <v>8321</v>
      </c>
      <c r="S15" s="15" t="s">
        <v>8325</v>
      </c>
    </row>
    <row r="16" spans="1:19" ht="45" x14ac:dyDescent="0.25">
      <c r="A16">
        <v>1896</v>
      </c>
      <c r="B16" s="3" t="s">
        <v>1897</v>
      </c>
      <c r="C16" s="3" t="s">
        <v>6005</v>
      </c>
      <c r="D16" s="6">
        <v>451</v>
      </c>
      <c r="E16" s="8">
        <v>559</v>
      </c>
      <c r="F16" s="13">
        <f>IFERROR(ROUND(E16/Q16,2),0)</f>
        <v>0</v>
      </c>
      <c r="G16" s="10">
        <f>ROUND(E16/D16,2)</f>
        <v>1.24</v>
      </c>
      <c r="H16" s="9" t="s">
        <v>8217</v>
      </c>
      <c r="I16" t="s">
        <v>8222</v>
      </c>
      <c r="J16" t="s">
        <v>8244</v>
      </c>
      <c r="K16" s="20" t="e">
        <f>(((I16/60)/60)/24)+DATE(1970,1,1)</f>
        <v>#VALUE!</v>
      </c>
      <c r="L16" s="20" t="e">
        <f>(((J16/60)/60)/24)+DATE(1970,1,1)</f>
        <v>#VALUE!</v>
      </c>
      <c r="M16" s="22" t="e">
        <f>K16-L16</f>
        <v>#VALUE!</v>
      </c>
      <c r="N16" t="b">
        <v>0</v>
      </c>
      <c r="O16">
        <v>13</v>
      </c>
      <c r="P16" t="b">
        <v>1</v>
      </c>
      <c r="Q16" t="s">
        <v>8274</v>
      </c>
      <c r="R16" s="15" t="s">
        <v>8321</v>
      </c>
      <c r="S16" s="15" t="s">
        <v>8325</v>
      </c>
    </row>
    <row r="17" spans="1:19" ht="60" x14ac:dyDescent="0.25">
      <c r="A17">
        <v>1897</v>
      </c>
      <c r="B17" s="3" t="s">
        <v>1898</v>
      </c>
      <c r="C17" s="3" t="s">
        <v>6006</v>
      </c>
      <c r="D17" s="6">
        <v>6350</v>
      </c>
      <c r="E17" s="8">
        <v>6506</v>
      </c>
      <c r="F17" s="13">
        <f>IFERROR(ROUND(E17/Q17,2),0)</f>
        <v>0</v>
      </c>
      <c r="G17" s="10">
        <f>ROUND(E17/D17,2)</f>
        <v>1.02</v>
      </c>
      <c r="H17" s="9" t="s">
        <v>8217</v>
      </c>
      <c r="I17" t="s">
        <v>8222</v>
      </c>
      <c r="J17" t="s">
        <v>8244</v>
      </c>
      <c r="K17" s="20" t="e">
        <f>(((I17/60)/60)/24)+DATE(1970,1,1)</f>
        <v>#VALUE!</v>
      </c>
      <c r="L17" s="20" t="e">
        <f>(((J17/60)/60)/24)+DATE(1970,1,1)</f>
        <v>#VALUE!</v>
      </c>
      <c r="M17" s="22" t="e">
        <f>K17-L17</f>
        <v>#VALUE!</v>
      </c>
      <c r="N17" t="b">
        <v>0</v>
      </c>
      <c r="O17">
        <v>183</v>
      </c>
      <c r="P17" t="b">
        <v>1</v>
      </c>
      <c r="Q17" t="s">
        <v>8274</v>
      </c>
      <c r="R17" s="15" t="s">
        <v>8321</v>
      </c>
      <c r="S17" s="15" t="s">
        <v>8325</v>
      </c>
    </row>
    <row r="18" spans="1:19" ht="45" x14ac:dyDescent="0.25">
      <c r="A18">
        <v>1898</v>
      </c>
      <c r="B18" s="3" t="s">
        <v>1899</v>
      </c>
      <c r="C18" s="3" t="s">
        <v>6007</v>
      </c>
      <c r="D18" s="6">
        <v>1000</v>
      </c>
      <c r="E18" s="8">
        <v>1445</v>
      </c>
      <c r="F18" s="13">
        <f>IFERROR(ROUND(E18/Q18,2),0)</f>
        <v>0</v>
      </c>
      <c r="G18" s="10">
        <f>ROUND(E18/D18,2)</f>
        <v>1.45</v>
      </c>
      <c r="H18" s="9" t="s">
        <v>8217</v>
      </c>
      <c r="I18" t="s">
        <v>8222</v>
      </c>
      <c r="J18" t="s">
        <v>8244</v>
      </c>
      <c r="K18" s="20" t="e">
        <f>(((I18/60)/60)/24)+DATE(1970,1,1)</f>
        <v>#VALUE!</v>
      </c>
      <c r="L18" s="20" t="e">
        <f>(((J18/60)/60)/24)+DATE(1970,1,1)</f>
        <v>#VALUE!</v>
      </c>
      <c r="M18" s="22" t="e">
        <f>K18-L18</f>
        <v>#VALUE!</v>
      </c>
      <c r="N18" t="b">
        <v>0</v>
      </c>
      <c r="O18">
        <v>21</v>
      </c>
      <c r="P18" t="b">
        <v>1</v>
      </c>
      <c r="Q18" t="s">
        <v>8274</v>
      </c>
      <c r="R18" s="15" t="s">
        <v>8321</v>
      </c>
      <c r="S18" s="15" t="s">
        <v>8325</v>
      </c>
    </row>
    <row r="19" spans="1:19" ht="60" x14ac:dyDescent="0.25">
      <c r="A19">
        <v>1899</v>
      </c>
      <c r="B19" s="3" t="s">
        <v>1900</v>
      </c>
      <c r="C19" s="3" t="s">
        <v>6008</v>
      </c>
      <c r="D19" s="6">
        <v>900</v>
      </c>
      <c r="E19" s="8">
        <v>1200</v>
      </c>
      <c r="F19" s="13">
        <f>IFERROR(ROUND(E19/Q19,2),0)</f>
        <v>0</v>
      </c>
      <c r="G19" s="10">
        <f>ROUND(E19/D19,2)</f>
        <v>1.33</v>
      </c>
      <c r="H19" s="9" t="s">
        <v>8217</v>
      </c>
      <c r="I19" t="s">
        <v>8222</v>
      </c>
      <c r="J19" t="s">
        <v>8244</v>
      </c>
      <c r="K19" s="20" t="e">
        <f>(((I19/60)/60)/24)+DATE(1970,1,1)</f>
        <v>#VALUE!</v>
      </c>
      <c r="L19" s="20" t="e">
        <f>(((J19/60)/60)/24)+DATE(1970,1,1)</f>
        <v>#VALUE!</v>
      </c>
      <c r="M19" s="22" t="e">
        <f>K19-L19</f>
        <v>#VALUE!</v>
      </c>
      <c r="N19" t="b">
        <v>0</v>
      </c>
      <c r="O19">
        <v>42</v>
      </c>
      <c r="P19" t="b">
        <v>1</v>
      </c>
      <c r="Q19" t="s">
        <v>8274</v>
      </c>
      <c r="R19" s="15" t="s">
        <v>8321</v>
      </c>
      <c r="S19" s="15" t="s">
        <v>8325</v>
      </c>
    </row>
    <row r="20" spans="1:19" ht="60" x14ac:dyDescent="0.25">
      <c r="A20">
        <v>1900</v>
      </c>
      <c r="B20" s="3" t="s">
        <v>1901</v>
      </c>
      <c r="C20" s="3" t="s">
        <v>6009</v>
      </c>
      <c r="D20" s="6">
        <v>2500</v>
      </c>
      <c r="E20" s="8">
        <v>2734.11</v>
      </c>
      <c r="F20" s="13">
        <f>IFERROR(ROUND(E20/Q20,2),0)</f>
        <v>0</v>
      </c>
      <c r="G20" s="10">
        <f>ROUND(E20/D20,2)</f>
        <v>1.0900000000000001</v>
      </c>
      <c r="H20" s="9" t="s">
        <v>8217</v>
      </c>
      <c r="I20" t="s">
        <v>8222</v>
      </c>
      <c r="J20" t="s">
        <v>8244</v>
      </c>
      <c r="K20" s="20" t="e">
        <f>(((I20/60)/60)/24)+DATE(1970,1,1)</f>
        <v>#VALUE!</v>
      </c>
      <c r="L20" s="20" t="e">
        <f>(((J20/60)/60)/24)+DATE(1970,1,1)</f>
        <v>#VALUE!</v>
      </c>
      <c r="M20" s="22" t="e">
        <f>K20-L20</f>
        <v>#VALUE!</v>
      </c>
      <c r="N20" t="b">
        <v>0</v>
      </c>
      <c r="O20">
        <v>54</v>
      </c>
      <c r="P20" t="b">
        <v>1</v>
      </c>
      <c r="Q20" t="s">
        <v>8274</v>
      </c>
      <c r="R20" s="15" t="s">
        <v>8321</v>
      </c>
      <c r="S20" s="15" t="s">
        <v>8325</v>
      </c>
    </row>
    <row r="21" spans="1:19" ht="30" x14ac:dyDescent="0.25">
      <c r="A21">
        <v>1921</v>
      </c>
      <c r="B21" s="3" t="s">
        <v>1922</v>
      </c>
      <c r="C21" s="3" t="s">
        <v>6030</v>
      </c>
      <c r="D21" s="6">
        <v>1500</v>
      </c>
      <c r="E21" s="8">
        <v>2052</v>
      </c>
      <c r="F21" s="13">
        <f>IFERROR(ROUND(E21/Q21,2),0)</f>
        <v>0</v>
      </c>
      <c r="G21" s="10">
        <f>ROUND(E21/D21,2)</f>
        <v>1.37</v>
      </c>
      <c r="H21" s="9" t="s">
        <v>8217</v>
      </c>
      <c r="I21" t="s">
        <v>8222</v>
      </c>
      <c r="J21" t="s">
        <v>8244</v>
      </c>
      <c r="K21" s="20" t="e">
        <f>(((I21/60)/60)/24)+DATE(1970,1,1)</f>
        <v>#VALUE!</v>
      </c>
      <c r="L21" s="20" t="e">
        <f>(((J21/60)/60)/24)+DATE(1970,1,1)</f>
        <v>#VALUE!</v>
      </c>
      <c r="M21" s="22" t="e">
        <f>K21-L21</f>
        <v>#VALUE!</v>
      </c>
      <c r="N21" t="b">
        <v>0</v>
      </c>
      <c r="O21">
        <v>38</v>
      </c>
      <c r="P21" t="b">
        <v>1</v>
      </c>
      <c r="Q21" t="s">
        <v>8274</v>
      </c>
      <c r="R21" s="15" t="s">
        <v>8321</v>
      </c>
      <c r="S21" s="15" t="s">
        <v>8325</v>
      </c>
    </row>
    <row r="22" spans="1:19" ht="45" x14ac:dyDescent="0.25">
      <c r="A22">
        <v>1922</v>
      </c>
      <c r="B22" s="3" t="s">
        <v>1923</v>
      </c>
      <c r="C22" s="3" t="s">
        <v>6031</v>
      </c>
      <c r="D22" s="6">
        <v>2000</v>
      </c>
      <c r="E22" s="8">
        <v>2311</v>
      </c>
      <c r="F22" s="13">
        <f>IFERROR(ROUND(E22/Q22,2),0)</f>
        <v>0</v>
      </c>
      <c r="G22" s="10">
        <f>ROUND(E22/D22,2)</f>
        <v>1.1599999999999999</v>
      </c>
      <c r="H22" s="9" t="s">
        <v>8217</v>
      </c>
      <c r="I22" t="s">
        <v>8222</v>
      </c>
      <c r="J22" t="s">
        <v>8244</v>
      </c>
      <c r="K22" s="20" t="e">
        <f>(((I22/60)/60)/24)+DATE(1970,1,1)</f>
        <v>#VALUE!</v>
      </c>
      <c r="L22" s="20" t="e">
        <f>(((J22/60)/60)/24)+DATE(1970,1,1)</f>
        <v>#VALUE!</v>
      </c>
      <c r="M22" s="22" t="e">
        <f>K22-L22</f>
        <v>#VALUE!</v>
      </c>
      <c r="N22" t="b">
        <v>0</v>
      </c>
      <c r="O22">
        <v>64</v>
      </c>
      <c r="P22" t="b">
        <v>1</v>
      </c>
      <c r="Q22" t="s">
        <v>8274</v>
      </c>
      <c r="R22" s="15" t="s">
        <v>8321</v>
      </c>
      <c r="S22" s="15" t="s">
        <v>8325</v>
      </c>
    </row>
    <row r="23" spans="1:19" ht="45" x14ac:dyDescent="0.25">
      <c r="A23">
        <v>1923</v>
      </c>
      <c r="B23" s="3" t="s">
        <v>1924</v>
      </c>
      <c r="C23" s="3" t="s">
        <v>6032</v>
      </c>
      <c r="D23" s="6">
        <v>125</v>
      </c>
      <c r="E23" s="8">
        <v>301</v>
      </c>
      <c r="F23" s="13">
        <f>IFERROR(ROUND(E23/Q23,2),0)</f>
        <v>0</v>
      </c>
      <c r="G23" s="10">
        <f>ROUND(E23/D23,2)</f>
        <v>2.41</v>
      </c>
      <c r="H23" s="9" t="s">
        <v>8217</v>
      </c>
      <c r="I23" t="s">
        <v>8222</v>
      </c>
      <c r="J23" t="s">
        <v>8244</v>
      </c>
      <c r="K23" s="20" t="e">
        <f>(((I23/60)/60)/24)+DATE(1970,1,1)</f>
        <v>#VALUE!</v>
      </c>
      <c r="L23" s="20" t="e">
        <f>(((J23/60)/60)/24)+DATE(1970,1,1)</f>
        <v>#VALUE!</v>
      </c>
      <c r="M23" s="22" t="e">
        <f>K23-L23</f>
        <v>#VALUE!</v>
      </c>
      <c r="N23" t="b">
        <v>0</v>
      </c>
      <c r="O23">
        <v>13</v>
      </c>
      <c r="P23" t="b">
        <v>1</v>
      </c>
      <c r="Q23" t="s">
        <v>8274</v>
      </c>
      <c r="R23" s="15" t="s">
        <v>8321</v>
      </c>
      <c r="S23" s="15" t="s">
        <v>8325</v>
      </c>
    </row>
    <row r="24" spans="1:19" ht="75" x14ac:dyDescent="0.25">
      <c r="A24">
        <v>1924</v>
      </c>
      <c r="B24" s="3" t="s">
        <v>1925</v>
      </c>
      <c r="C24" s="3" t="s">
        <v>6033</v>
      </c>
      <c r="D24" s="6">
        <v>3000</v>
      </c>
      <c r="E24" s="8">
        <v>3432</v>
      </c>
      <c r="F24" s="13">
        <f>IFERROR(ROUND(E24/Q24,2),0)</f>
        <v>0</v>
      </c>
      <c r="G24" s="10">
        <f>ROUND(E24/D24,2)</f>
        <v>1.1399999999999999</v>
      </c>
      <c r="H24" s="9" t="s">
        <v>8217</v>
      </c>
      <c r="I24" t="s">
        <v>8222</v>
      </c>
      <c r="J24" t="s">
        <v>8244</v>
      </c>
      <c r="K24" s="20" t="e">
        <f>(((I24/60)/60)/24)+DATE(1970,1,1)</f>
        <v>#VALUE!</v>
      </c>
      <c r="L24" s="20" t="e">
        <f>(((J24/60)/60)/24)+DATE(1970,1,1)</f>
        <v>#VALUE!</v>
      </c>
      <c r="M24" s="22" t="e">
        <f>K24-L24</f>
        <v>#VALUE!</v>
      </c>
      <c r="N24" t="b">
        <v>0</v>
      </c>
      <c r="O24">
        <v>33</v>
      </c>
      <c r="P24" t="b">
        <v>1</v>
      </c>
      <c r="Q24" t="s">
        <v>8274</v>
      </c>
      <c r="R24" s="15" t="s">
        <v>8321</v>
      </c>
      <c r="S24" s="15" t="s">
        <v>8325</v>
      </c>
    </row>
    <row r="25" spans="1:19" ht="45" x14ac:dyDescent="0.25">
      <c r="A25">
        <v>1925</v>
      </c>
      <c r="B25" s="3" t="s">
        <v>1926</v>
      </c>
      <c r="C25" s="3" t="s">
        <v>6034</v>
      </c>
      <c r="D25" s="6">
        <v>1500</v>
      </c>
      <c r="E25" s="8">
        <v>1655</v>
      </c>
      <c r="F25" s="13">
        <f>IFERROR(ROUND(E25/Q25,2),0)</f>
        <v>0</v>
      </c>
      <c r="G25" s="10">
        <f>ROUND(E25/D25,2)</f>
        <v>1.1000000000000001</v>
      </c>
      <c r="H25" s="9" t="s">
        <v>8217</v>
      </c>
      <c r="I25" t="s">
        <v>8222</v>
      </c>
      <c r="J25" t="s">
        <v>8244</v>
      </c>
      <c r="K25" s="20" t="e">
        <f>(((I25/60)/60)/24)+DATE(1970,1,1)</f>
        <v>#VALUE!</v>
      </c>
      <c r="L25" s="20" t="e">
        <f>(((J25/60)/60)/24)+DATE(1970,1,1)</f>
        <v>#VALUE!</v>
      </c>
      <c r="M25" s="22" t="e">
        <f>K25-L25</f>
        <v>#VALUE!</v>
      </c>
      <c r="N25" t="b">
        <v>0</v>
      </c>
      <c r="O25">
        <v>52</v>
      </c>
      <c r="P25" t="b">
        <v>1</v>
      </c>
      <c r="Q25" t="s">
        <v>8274</v>
      </c>
      <c r="R25" s="15" t="s">
        <v>8321</v>
      </c>
      <c r="S25" s="15" t="s">
        <v>8325</v>
      </c>
    </row>
    <row r="26" spans="1:19" ht="60" x14ac:dyDescent="0.25">
      <c r="A26">
        <v>1926</v>
      </c>
      <c r="B26" s="3" t="s">
        <v>1927</v>
      </c>
      <c r="C26" s="3" t="s">
        <v>6035</v>
      </c>
      <c r="D26" s="6">
        <v>1500</v>
      </c>
      <c r="E26" s="8">
        <v>2930.69</v>
      </c>
      <c r="F26" s="13">
        <f>IFERROR(ROUND(E26/Q26,2),0)</f>
        <v>0</v>
      </c>
      <c r="G26" s="10">
        <f>ROUND(E26/D26,2)</f>
        <v>1.95</v>
      </c>
      <c r="H26" s="9" t="s">
        <v>8217</v>
      </c>
      <c r="I26" t="s">
        <v>8222</v>
      </c>
      <c r="J26" t="s">
        <v>8244</v>
      </c>
      <c r="K26" s="20" t="e">
        <f>(((I26/60)/60)/24)+DATE(1970,1,1)</f>
        <v>#VALUE!</v>
      </c>
      <c r="L26" s="20" t="e">
        <f>(((J26/60)/60)/24)+DATE(1970,1,1)</f>
        <v>#VALUE!</v>
      </c>
      <c r="M26" s="22" t="e">
        <f>K26-L26</f>
        <v>#VALUE!</v>
      </c>
      <c r="N26" t="b">
        <v>0</v>
      </c>
      <c r="O26">
        <v>107</v>
      </c>
      <c r="P26" t="b">
        <v>1</v>
      </c>
      <c r="Q26" t="s">
        <v>8274</v>
      </c>
      <c r="R26" s="15" t="s">
        <v>8321</v>
      </c>
      <c r="S26" s="15" t="s">
        <v>8325</v>
      </c>
    </row>
    <row r="27" spans="1:19" x14ac:dyDescent="0.25">
      <c r="A27">
        <v>1927</v>
      </c>
      <c r="B27" s="3" t="s">
        <v>1928</v>
      </c>
      <c r="C27" s="3" t="s">
        <v>6036</v>
      </c>
      <c r="D27" s="6">
        <v>600</v>
      </c>
      <c r="E27" s="8">
        <v>620</v>
      </c>
      <c r="F27" s="13">
        <f>IFERROR(ROUND(E27/Q27,2),0)</f>
        <v>0</v>
      </c>
      <c r="G27" s="10">
        <f>ROUND(E27/D27,2)</f>
        <v>1.03</v>
      </c>
      <c r="H27" s="9" t="s">
        <v>8217</v>
      </c>
      <c r="I27" t="s">
        <v>8222</v>
      </c>
      <c r="J27" t="s">
        <v>8244</v>
      </c>
      <c r="K27" s="20" t="e">
        <f>(((I27/60)/60)/24)+DATE(1970,1,1)</f>
        <v>#VALUE!</v>
      </c>
      <c r="L27" s="20" t="e">
        <f>(((J27/60)/60)/24)+DATE(1970,1,1)</f>
        <v>#VALUE!</v>
      </c>
      <c r="M27" s="22" t="e">
        <f>K27-L27</f>
        <v>#VALUE!</v>
      </c>
      <c r="N27" t="b">
        <v>0</v>
      </c>
      <c r="O27">
        <v>11</v>
      </c>
      <c r="P27" t="b">
        <v>1</v>
      </c>
      <c r="Q27" t="s">
        <v>8274</v>
      </c>
      <c r="R27" s="15" t="s">
        <v>8321</v>
      </c>
      <c r="S27" s="15" t="s">
        <v>8325</v>
      </c>
    </row>
    <row r="28" spans="1:19" ht="30" x14ac:dyDescent="0.25">
      <c r="A28">
        <v>1928</v>
      </c>
      <c r="B28" s="3" t="s">
        <v>1929</v>
      </c>
      <c r="C28" s="3" t="s">
        <v>6037</v>
      </c>
      <c r="D28" s="6">
        <v>2550</v>
      </c>
      <c r="E28" s="8">
        <v>2630</v>
      </c>
      <c r="F28" s="13">
        <f>IFERROR(ROUND(E28/Q28,2),0)</f>
        <v>0</v>
      </c>
      <c r="G28" s="10">
        <f>ROUND(E28/D28,2)</f>
        <v>1.03</v>
      </c>
      <c r="H28" s="9" t="s">
        <v>8217</v>
      </c>
      <c r="I28" t="s">
        <v>8222</v>
      </c>
      <c r="J28" t="s">
        <v>8244</v>
      </c>
      <c r="K28" s="20" t="e">
        <f>(((I28/60)/60)/24)+DATE(1970,1,1)</f>
        <v>#VALUE!</v>
      </c>
      <c r="L28" s="20" t="e">
        <f>(((J28/60)/60)/24)+DATE(1970,1,1)</f>
        <v>#VALUE!</v>
      </c>
      <c r="M28" s="22" t="e">
        <f>K28-L28</f>
        <v>#VALUE!</v>
      </c>
      <c r="N28" t="b">
        <v>0</v>
      </c>
      <c r="O28">
        <v>34</v>
      </c>
      <c r="P28" t="b">
        <v>1</v>
      </c>
      <c r="Q28" t="s">
        <v>8274</v>
      </c>
      <c r="R28" s="15" t="s">
        <v>8321</v>
      </c>
      <c r="S28" s="15" t="s">
        <v>8325</v>
      </c>
    </row>
    <row r="29" spans="1:19" ht="45" x14ac:dyDescent="0.25">
      <c r="A29">
        <v>1929</v>
      </c>
      <c r="B29" s="3" t="s">
        <v>1930</v>
      </c>
      <c r="C29" s="3" t="s">
        <v>6038</v>
      </c>
      <c r="D29" s="6">
        <v>3200</v>
      </c>
      <c r="E29" s="8">
        <v>3210</v>
      </c>
      <c r="F29" s="13">
        <f>IFERROR(ROUND(E29/Q29,2),0)</f>
        <v>0</v>
      </c>
      <c r="G29" s="10">
        <f>ROUND(E29/D29,2)</f>
        <v>1</v>
      </c>
      <c r="H29" s="9" t="s">
        <v>8217</v>
      </c>
      <c r="I29" t="s">
        <v>8222</v>
      </c>
      <c r="J29" t="s">
        <v>8244</v>
      </c>
      <c r="K29" s="20" t="e">
        <f>(((I29/60)/60)/24)+DATE(1970,1,1)</f>
        <v>#VALUE!</v>
      </c>
      <c r="L29" s="20" t="e">
        <f>(((J29/60)/60)/24)+DATE(1970,1,1)</f>
        <v>#VALUE!</v>
      </c>
      <c r="M29" s="22" t="e">
        <f>K29-L29</f>
        <v>#VALUE!</v>
      </c>
      <c r="N29" t="b">
        <v>0</v>
      </c>
      <c r="O29">
        <v>75</v>
      </c>
      <c r="P29" t="b">
        <v>1</v>
      </c>
      <c r="Q29" t="s">
        <v>8274</v>
      </c>
      <c r="R29" s="15" t="s">
        <v>8321</v>
      </c>
      <c r="S29" s="15" t="s">
        <v>8325</v>
      </c>
    </row>
    <row r="30" spans="1:19" ht="30" x14ac:dyDescent="0.25">
      <c r="A30">
        <v>1930</v>
      </c>
      <c r="B30" s="3" t="s">
        <v>1931</v>
      </c>
      <c r="C30" s="3" t="s">
        <v>6039</v>
      </c>
      <c r="D30" s="6">
        <v>1000</v>
      </c>
      <c r="E30" s="8">
        <v>1270</v>
      </c>
      <c r="F30" s="13">
        <f>IFERROR(ROUND(E30/Q30,2),0)</f>
        <v>0</v>
      </c>
      <c r="G30" s="10">
        <f>ROUND(E30/D30,2)</f>
        <v>1.27</v>
      </c>
      <c r="H30" s="9" t="s">
        <v>8217</v>
      </c>
      <c r="I30" t="s">
        <v>8222</v>
      </c>
      <c r="J30" t="s">
        <v>8244</v>
      </c>
      <c r="K30" s="20" t="e">
        <f>(((I30/60)/60)/24)+DATE(1970,1,1)</f>
        <v>#VALUE!</v>
      </c>
      <c r="L30" s="20" t="e">
        <f>(((J30/60)/60)/24)+DATE(1970,1,1)</f>
        <v>#VALUE!</v>
      </c>
      <c r="M30" s="22" t="e">
        <f>K30-L30</f>
        <v>#VALUE!</v>
      </c>
      <c r="N30" t="b">
        <v>0</v>
      </c>
      <c r="O30">
        <v>26</v>
      </c>
      <c r="P30" t="b">
        <v>1</v>
      </c>
      <c r="Q30" t="s">
        <v>8274</v>
      </c>
      <c r="R30" s="15" t="s">
        <v>8321</v>
      </c>
      <c r="S30" s="15" t="s">
        <v>8325</v>
      </c>
    </row>
    <row r="31" spans="1:19" ht="45" x14ac:dyDescent="0.25">
      <c r="A31">
        <v>1931</v>
      </c>
      <c r="B31" s="3" t="s">
        <v>1932</v>
      </c>
      <c r="C31" s="3" t="s">
        <v>6040</v>
      </c>
      <c r="D31" s="6">
        <v>2000</v>
      </c>
      <c r="E31" s="8">
        <v>2412.02</v>
      </c>
      <c r="F31" s="13">
        <f>IFERROR(ROUND(E31/Q31,2),0)</f>
        <v>0</v>
      </c>
      <c r="G31" s="10">
        <f>ROUND(E31/D31,2)</f>
        <v>1.21</v>
      </c>
      <c r="H31" s="9" t="s">
        <v>8217</v>
      </c>
      <c r="I31" t="s">
        <v>8222</v>
      </c>
      <c r="J31" t="s">
        <v>8244</v>
      </c>
      <c r="K31" s="20" t="e">
        <f>(((I31/60)/60)/24)+DATE(1970,1,1)</f>
        <v>#VALUE!</v>
      </c>
      <c r="L31" s="20" t="e">
        <f>(((J31/60)/60)/24)+DATE(1970,1,1)</f>
        <v>#VALUE!</v>
      </c>
      <c r="M31" s="22" t="e">
        <f>K31-L31</f>
        <v>#VALUE!</v>
      </c>
      <c r="N31" t="b">
        <v>0</v>
      </c>
      <c r="O31">
        <v>50</v>
      </c>
      <c r="P31" t="b">
        <v>1</v>
      </c>
      <c r="Q31" t="s">
        <v>8274</v>
      </c>
      <c r="R31" s="15" t="s">
        <v>8321</v>
      </c>
      <c r="S31" s="15" t="s">
        <v>8325</v>
      </c>
    </row>
    <row r="32" spans="1:19" ht="60" x14ac:dyDescent="0.25">
      <c r="A32">
        <v>1932</v>
      </c>
      <c r="B32" s="3" t="s">
        <v>1933</v>
      </c>
      <c r="C32" s="3" t="s">
        <v>6041</v>
      </c>
      <c r="D32" s="6">
        <v>5250</v>
      </c>
      <c r="E32" s="8">
        <v>5617</v>
      </c>
      <c r="F32" s="13">
        <f>IFERROR(ROUND(E32/Q32,2),0)</f>
        <v>0</v>
      </c>
      <c r="G32" s="10">
        <f>ROUND(E32/D32,2)</f>
        <v>1.07</v>
      </c>
      <c r="H32" s="9" t="s">
        <v>8217</v>
      </c>
      <c r="I32" t="s">
        <v>8222</v>
      </c>
      <c r="J32" t="s">
        <v>8244</v>
      </c>
      <c r="K32" s="20" t="e">
        <f>(((I32/60)/60)/24)+DATE(1970,1,1)</f>
        <v>#VALUE!</v>
      </c>
      <c r="L32" s="20" t="e">
        <f>(((J32/60)/60)/24)+DATE(1970,1,1)</f>
        <v>#VALUE!</v>
      </c>
      <c r="M32" s="22" t="e">
        <f>K32-L32</f>
        <v>#VALUE!</v>
      </c>
      <c r="N32" t="b">
        <v>0</v>
      </c>
      <c r="O32">
        <v>80</v>
      </c>
      <c r="P32" t="b">
        <v>1</v>
      </c>
      <c r="Q32" t="s">
        <v>8274</v>
      </c>
      <c r="R32" s="15" t="s">
        <v>8321</v>
      </c>
      <c r="S32" s="15" t="s">
        <v>8325</v>
      </c>
    </row>
    <row r="33" spans="1:19" ht="60" x14ac:dyDescent="0.25">
      <c r="A33">
        <v>1933</v>
      </c>
      <c r="B33" s="3" t="s">
        <v>1934</v>
      </c>
      <c r="C33" s="3" t="s">
        <v>6042</v>
      </c>
      <c r="D33" s="6">
        <v>6000</v>
      </c>
      <c r="E33" s="8">
        <v>10346</v>
      </c>
      <c r="F33" s="13">
        <f>IFERROR(ROUND(E33/Q33,2),0)</f>
        <v>0</v>
      </c>
      <c r="G33" s="10">
        <f>ROUND(E33/D33,2)</f>
        <v>1.72</v>
      </c>
      <c r="H33" s="9" t="s">
        <v>8217</v>
      </c>
      <c r="I33" t="s">
        <v>8222</v>
      </c>
      <c r="J33" t="s">
        <v>8244</v>
      </c>
      <c r="K33" s="20" t="e">
        <f>(((I33/60)/60)/24)+DATE(1970,1,1)</f>
        <v>#VALUE!</v>
      </c>
      <c r="L33" s="20" t="e">
        <f>(((J33/60)/60)/24)+DATE(1970,1,1)</f>
        <v>#VALUE!</v>
      </c>
      <c r="M33" s="22" t="e">
        <f>K33-L33</f>
        <v>#VALUE!</v>
      </c>
      <c r="N33" t="b">
        <v>0</v>
      </c>
      <c r="O33">
        <v>110</v>
      </c>
      <c r="P33" t="b">
        <v>1</v>
      </c>
      <c r="Q33" t="s">
        <v>8274</v>
      </c>
      <c r="R33" s="15" t="s">
        <v>8321</v>
      </c>
      <c r="S33" s="15" t="s">
        <v>8325</v>
      </c>
    </row>
    <row r="34" spans="1:19" ht="60" x14ac:dyDescent="0.25">
      <c r="A34">
        <v>1934</v>
      </c>
      <c r="B34" s="3" t="s">
        <v>1935</v>
      </c>
      <c r="C34" s="3" t="s">
        <v>6043</v>
      </c>
      <c r="D34" s="6">
        <v>5000</v>
      </c>
      <c r="E34" s="8">
        <v>6181</v>
      </c>
      <c r="F34" s="13">
        <f>IFERROR(ROUND(E34/Q34,2),0)</f>
        <v>0</v>
      </c>
      <c r="G34" s="10">
        <f>ROUND(E34/D34,2)</f>
        <v>1.24</v>
      </c>
      <c r="H34" s="9" t="s">
        <v>8217</v>
      </c>
      <c r="I34" t="s">
        <v>8222</v>
      </c>
      <c r="J34" t="s">
        <v>8244</v>
      </c>
      <c r="K34" s="20" t="e">
        <f>(((I34/60)/60)/24)+DATE(1970,1,1)</f>
        <v>#VALUE!</v>
      </c>
      <c r="L34" s="20" t="e">
        <f>(((J34/60)/60)/24)+DATE(1970,1,1)</f>
        <v>#VALUE!</v>
      </c>
      <c r="M34" s="22" t="e">
        <f>K34-L34</f>
        <v>#VALUE!</v>
      </c>
      <c r="N34" t="b">
        <v>0</v>
      </c>
      <c r="O34">
        <v>77</v>
      </c>
      <c r="P34" t="b">
        <v>1</v>
      </c>
      <c r="Q34" t="s">
        <v>8274</v>
      </c>
      <c r="R34" s="15" t="s">
        <v>8321</v>
      </c>
      <c r="S34" s="15" t="s">
        <v>8325</v>
      </c>
    </row>
    <row r="35" spans="1:19" ht="60" x14ac:dyDescent="0.25">
      <c r="A35">
        <v>1935</v>
      </c>
      <c r="B35" s="3" t="s">
        <v>1936</v>
      </c>
      <c r="C35" s="3" t="s">
        <v>6044</v>
      </c>
      <c r="D35" s="6">
        <v>2500</v>
      </c>
      <c r="E35" s="8">
        <v>2710</v>
      </c>
      <c r="F35" s="13">
        <f>IFERROR(ROUND(E35/Q35,2),0)</f>
        <v>0</v>
      </c>
      <c r="G35" s="10">
        <f>ROUND(E35/D35,2)</f>
        <v>1.08</v>
      </c>
      <c r="H35" s="9" t="s">
        <v>8217</v>
      </c>
      <c r="I35" t="s">
        <v>8222</v>
      </c>
      <c r="J35" t="s">
        <v>8244</v>
      </c>
      <c r="K35" s="20" t="e">
        <f>(((I35/60)/60)/24)+DATE(1970,1,1)</f>
        <v>#VALUE!</v>
      </c>
      <c r="L35" s="20" t="e">
        <f>(((J35/60)/60)/24)+DATE(1970,1,1)</f>
        <v>#VALUE!</v>
      </c>
      <c r="M35" s="22" t="e">
        <f>K35-L35</f>
        <v>#VALUE!</v>
      </c>
      <c r="N35" t="b">
        <v>0</v>
      </c>
      <c r="O35">
        <v>50</v>
      </c>
      <c r="P35" t="b">
        <v>1</v>
      </c>
      <c r="Q35" t="s">
        <v>8274</v>
      </c>
      <c r="R35" s="15" t="s">
        <v>8321</v>
      </c>
      <c r="S35" s="15" t="s">
        <v>8325</v>
      </c>
    </row>
    <row r="36" spans="1:19" ht="60" x14ac:dyDescent="0.25">
      <c r="A36">
        <v>1936</v>
      </c>
      <c r="B36" s="3" t="s">
        <v>1937</v>
      </c>
      <c r="C36" s="3" t="s">
        <v>6045</v>
      </c>
      <c r="D36" s="6">
        <v>7500</v>
      </c>
      <c r="E36" s="8">
        <v>8739.01</v>
      </c>
      <c r="F36" s="13">
        <f>IFERROR(ROUND(E36/Q36,2),0)</f>
        <v>0</v>
      </c>
      <c r="G36" s="10">
        <f>ROUND(E36/D36,2)</f>
        <v>1.17</v>
      </c>
      <c r="H36" s="9" t="s">
        <v>8217</v>
      </c>
      <c r="I36" t="s">
        <v>8222</v>
      </c>
      <c r="J36" t="s">
        <v>8244</v>
      </c>
      <c r="K36" s="20" t="e">
        <f>(((I36/60)/60)/24)+DATE(1970,1,1)</f>
        <v>#VALUE!</v>
      </c>
      <c r="L36" s="20" t="e">
        <f>(((J36/60)/60)/24)+DATE(1970,1,1)</f>
        <v>#VALUE!</v>
      </c>
      <c r="M36" s="22" t="e">
        <f>K36-L36</f>
        <v>#VALUE!</v>
      </c>
      <c r="N36" t="b">
        <v>0</v>
      </c>
      <c r="O36">
        <v>145</v>
      </c>
      <c r="P36" t="b">
        <v>1</v>
      </c>
      <c r="Q36" t="s">
        <v>8274</v>
      </c>
      <c r="R36" s="15" t="s">
        <v>8321</v>
      </c>
      <c r="S36" s="15" t="s">
        <v>8325</v>
      </c>
    </row>
    <row r="37" spans="1:19" ht="45" x14ac:dyDescent="0.25">
      <c r="A37">
        <v>1937</v>
      </c>
      <c r="B37" s="3" t="s">
        <v>1938</v>
      </c>
      <c r="C37" s="3" t="s">
        <v>6046</v>
      </c>
      <c r="D37" s="6">
        <v>600</v>
      </c>
      <c r="E37" s="8">
        <v>1123.47</v>
      </c>
      <c r="F37" s="13">
        <f>IFERROR(ROUND(E37/Q37,2),0)</f>
        <v>0</v>
      </c>
      <c r="G37" s="10">
        <f>ROUND(E37/D37,2)</f>
        <v>1.87</v>
      </c>
      <c r="H37" s="9" t="s">
        <v>8217</v>
      </c>
      <c r="I37" t="s">
        <v>8222</v>
      </c>
      <c r="J37" t="s">
        <v>8244</v>
      </c>
      <c r="K37" s="20" t="e">
        <f>(((I37/60)/60)/24)+DATE(1970,1,1)</f>
        <v>#VALUE!</v>
      </c>
      <c r="L37" s="20" t="e">
        <f>(((J37/60)/60)/24)+DATE(1970,1,1)</f>
        <v>#VALUE!</v>
      </c>
      <c r="M37" s="22" t="e">
        <f>K37-L37</f>
        <v>#VALUE!</v>
      </c>
      <c r="N37" t="b">
        <v>0</v>
      </c>
      <c r="O37">
        <v>29</v>
      </c>
      <c r="P37" t="b">
        <v>1</v>
      </c>
      <c r="Q37" t="s">
        <v>8274</v>
      </c>
      <c r="R37" s="15" t="s">
        <v>8321</v>
      </c>
      <c r="S37" s="15" t="s">
        <v>8325</v>
      </c>
    </row>
    <row r="38" spans="1:19" ht="60" x14ac:dyDescent="0.25">
      <c r="A38">
        <v>1938</v>
      </c>
      <c r="B38" s="3" t="s">
        <v>1939</v>
      </c>
      <c r="C38" s="3" t="s">
        <v>6047</v>
      </c>
      <c r="D38" s="6">
        <v>15000</v>
      </c>
      <c r="E38" s="8">
        <v>17390</v>
      </c>
      <c r="F38" s="13">
        <f>IFERROR(ROUND(E38/Q38,2),0)</f>
        <v>0</v>
      </c>
      <c r="G38" s="10">
        <f>ROUND(E38/D38,2)</f>
        <v>1.1599999999999999</v>
      </c>
      <c r="H38" s="9" t="s">
        <v>8217</v>
      </c>
      <c r="I38" t="s">
        <v>8222</v>
      </c>
      <c r="J38" t="s">
        <v>8244</v>
      </c>
      <c r="K38" s="20" t="e">
        <f>(((I38/60)/60)/24)+DATE(1970,1,1)</f>
        <v>#VALUE!</v>
      </c>
      <c r="L38" s="20" t="e">
        <f>(((J38/60)/60)/24)+DATE(1970,1,1)</f>
        <v>#VALUE!</v>
      </c>
      <c r="M38" s="22" t="e">
        <f>K38-L38</f>
        <v>#VALUE!</v>
      </c>
      <c r="N38" t="b">
        <v>0</v>
      </c>
      <c r="O38">
        <v>114</v>
      </c>
      <c r="P38" t="b">
        <v>1</v>
      </c>
      <c r="Q38" t="s">
        <v>8274</v>
      </c>
      <c r="R38" s="15" t="s">
        <v>8321</v>
      </c>
      <c r="S38" s="15" t="s">
        <v>8325</v>
      </c>
    </row>
    <row r="39" spans="1:19" ht="60" x14ac:dyDescent="0.25">
      <c r="A39">
        <v>1939</v>
      </c>
      <c r="B39" s="3" t="s">
        <v>1940</v>
      </c>
      <c r="C39" s="3" t="s">
        <v>6048</v>
      </c>
      <c r="D39" s="6">
        <v>10000</v>
      </c>
      <c r="E39" s="8">
        <v>11070</v>
      </c>
      <c r="F39" s="13">
        <f>IFERROR(ROUND(E39/Q39,2),0)</f>
        <v>0</v>
      </c>
      <c r="G39" s="10">
        <f>ROUND(E39/D39,2)</f>
        <v>1.1100000000000001</v>
      </c>
      <c r="H39" s="9" t="s">
        <v>8217</v>
      </c>
      <c r="I39" t="s">
        <v>8222</v>
      </c>
      <c r="J39" t="s">
        <v>8244</v>
      </c>
      <c r="K39" s="20" t="e">
        <f>(((I39/60)/60)/24)+DATE(1970,1,1)</f>
        <v>#VALUE!</v>
      </c>
      <c r="L39" s="20" t="e">
        <f>(((J39/60)/60)/24)+DATE(1970,1,1)</f>
        <v>#VALUE!</v>
      </c>
      <c r="M39" s="22" t="e">
        <f>K39-L39</f>
        <v>#VALUE!</v>
      </c>
      <c r="N39" t="b">
        <v>0</v>
      </c>
      <c r="O39">
        <v>96</v>
      </c>
      <c r="P39" t="b">
        <v>1</v>
      </c>
      <c r="Q39" t="s">
        <v>8274</v>
      </c>
      <c r="R39" s="15" t="s">
        <v>8321</v>
      </c>
      <c r="S39" s="15" t="s">
        <v>8325</v>
      </c>
    </row>
    <row r="40" spans="1:19" ht="45" x14ac:dyDescent="0.25">
      <c r="A40">
        <v>1940</v>
      </c>
      <c r="B40" s="3" t="s">
        <v>1941</v>
      </c>
      <c r="C40" s="3" t="s">
        <v>6049</v>
      </c>
      <c r="D40" s="6">
        <v>650</v>
      </c>
      <c r="E40" s="8">
        <v>1111</v>
      </c>
      <c r="F40" s="13">
        <f>IFERROR(ROUND(E40/Q40,2),0)</f>
        <v>0</v>
      </c>
      <c r="G40" s="10">
        <f>ROUND(E40/D40,2)</f>
        <v>1.71</v>
      </c>
      <c r="H40" s="9" t="s">
        <v>8217</v>
      </c>
      <c r="I40" t="s">
        <v>8222</v>
      </c>
      <c r="J40" t="s">
        <v>8244</v>
      </c>
      <c r="K40" s="20" t="e">
        <f>(((I40/60)/60)/24)+DATE(1970,1,1)</f>
        <v>#VALUE!</v>
      </c>
      <c r="L40" s="20" t="e">
        <f>(((J40/60)/60)/24)+DATE(1970,1,1)</f>
        <v>#VALUE!</v>
      </c>
      <c r="M40" s="22" t="e">
        <f>K40-L40</f>
        <v>#VALUE!</v>
      </c>
      <c r="N40" t="b">
        <v>0</v>
      </c>
      <c r="O40">
        <v>31</v>
      </c>
      <c r="P40" t="b">
        <v>1</v>
      </c>
      <c r="Q40" t="s">
        <v>8274</v>
      </c>
      <c r="R40" s="15" t="s">
        <v>8321</v>
      </c>
      <c r="S40" s="15" t="s">
        <v>8325</v>
      </c>
    </row>
    <row r="41" spans="1:19" ht="60" x14ac:dyDescent="0.25">
      <c r="A41">
        <v>2081</v>
      </c>
      <c r="B41" s="3" t="s">
        <v>2082</v>
      </c>
      <c r="C41" s="3" t="s">
        <v>6190</v>
      </c>
      <c r="D41" s="6">
        <v>3500</v>
      </c>
      <c r="E41" s="8">
        <v>4010</v>
      </c>
      <c r="F41" s="13">
        <f>IFERROR(ROUND(E41/Q41,2),0)</f>
        <v>0</v>
      </c>
      <c r="G41" s="10">
        <f>ROUND(E41/D41,2)</f>
        <v>1.1499999999999999</v>
      </c>
      <c r="H41" s="9" t="s">
        <v>8217</v>
      </c>
      <c r="I41" t="s">
        <v>8222</v>
      </c>
      <c r="J41" t="s">
        <v>8244</v>
      </c>
      <c r="K41" s="20" t="e">
        <f>(((I41/60)/60)/24)+DATE(1970,1,1)</f>
        <v>#VALUE!</v>
      </c>
      <c r="L41" s="20" t="e">
        <f>(((J41/60)/60)/24)+DATE(1970,1,1)</f>
        <v>#VALUE!</v>
      </c>
      <c r="M41" s="22" t="e">
        <f>K41-L41</f>
        <v>#VALUE!</v>
      </c>
      <c r="N41" t="b">
        <v>0</v>
      </c>
      <c r="O41">
        <v>55</v>
      </c>
      <c r="P41" t="b">
        <v>1</v>
      </c>
      <c r="Q41" t="s">
        <v>8274</v>
      </c>
      <c r="R41" s="15" t="s">
        <v>8321</v>
      </c>
      <c r="S41" s="15" t="s">
        <v>8325</v>
      </c>
    </row>
    <row r="42" spans="1:19" ht="60" x14ac:dyDescent="0.25">
      <c r="A42">
        <v>2082</v>
      </c>
      <c r="B42" s="3" t="s">
        <v>2083</v>
      </c>
      <c r="C42" s="3" t="s">
        <v>6191</v>
      </c>
      <c r="D42" s="6">
        <v>1500</v>
      </c>
      <c r="E42" s="8">
        <v>1661</v>
      </c>
      <c r="F42" s="13">
        <f>IFERROR(ROUND(E42/Q42,2),0)</f>
        <v>0</v>
      </c>
      <c r="G42" s="10">
        <f>ROUND(E42/D42,2)</f>
        <v>1.1100000000000001</v>
      </c>
      <c r="H42" s="9" t="s">
        <v>8217</v>
      </c>
      <c r="I42" t="s">
        <v>8222</v>
      </c>
      <c r="J42" t="s">
        <v>8244</v>
      </c>
      <c r="K42" s="20" t="e">
        <f>(((I42/60)/60)/24)+DATE(1970,1,1)</f>
        <v>#VALUE!</v>
      </c>
      <c r="L42" s="20" t="e">
        <f>(((J42/60)/60)/24)+DATE(1970,1,1)</f>
        <v>#VALUE!</v>
      </c>
      <c r="M42" s="22" t="e">
        <f>K42-L42</f>
        <v>#VALUE!</v>
      </c>
      <c r="N42" t="b">
        <v>0</v>
      </c>
      <c r="O42">
        <v>38</v>
      </c>
      <c r="P42" t="b">
        <v>1</v>
      </c>
      <c r="Q42" t="s">
        <v>8274</v>
      </c>
      <c r="R42" s="15" t="s">
        <v>8321</v>
      </c>
      <c r="S42" s="15" t="s">
        <v>8325</v>
      </c>
    </row>
    <row r="43" spans="1:19" ht="60" x14ac:dyDescent="0.25">
      <c r="A43">
        <v>2083</v>
      </c>
      <c r="B43" s="3" t="s">
        <v>2084</v>
      </c>
      <c r="C43" s="3" t="s">
        <v>6192</v>
      </c>
      <c r="D43" s="6">
        <v>750</v>
      </c>
      <c r="E43" s="8">
        <v>850</v>
      </c>
      <c r="F43" s="13">
        <f>IFERROR(ROUND(E43/Q43,2),0)</f>
        <v>0</v>
      </c>
      <c r="G43" s="10">
        <f>ROUND(E43/D43,2)</f>
        <v>1.1299999999999999</v>
      </c>
      <c r="H43" s="9" t="s">
        <v>8217</v>
      </c>
      <c r="I43" t="s">
        <v>8222</v>
      </c>
      <c r="J43" t="s">
        <v>8244</v>
      </c>
      <c r="K43" s="20" t="e">
        <f>(((I43/60)/60)/24)+DATE(1970,1,1)</f>
        <v>#VALUE!</v>
      </c>
      <c r="L43" s="20" t="e">
        <f>(((J43/60)/60)/24)+DATE(1970,1,1)</f>
        <v>#VALUE!</v>
      </c>
      <c r="M43" s="22" t="e">
        <f>K43-L43</f>
        <v>#VALUE!</v>
      </c>
      <c r="N43" t="b">
        <v>0</v>
      </c>
      <c r="O43">
        <v>25</v>
      </c>
      <c r="P43" t="b">
        <v>1</v>
      </c>
      <c r="Q43" t="s">
        <v>8274</v>
      </c>
      <c r="R43" s="15" t="s">
        <v>8321</v>
      </c>
      <c r="S43" s="15" t="s">
        <v>8325</v>
      </c>
    </row>
    <row r="44" spans="1:19" ht="45" x14ac:dyDescent="0.25">
      <c r="A44">
        <v>2084</v>
      </c>
      <c r="B44" s="3" t="s">
        <v>2085</v>
      </c>
      <c r="C44" s="3" t="s">
        <v>6193</v>
      </c>
      <c r="D44" s="6">
        <v>3000</v>
      </c>
      <c r="E44" s="8">
        <v>3250</v>
      </c>
      <c r="F44" s="13">
        <f>IFERROR(ROUND(E44/Q44,2),0)</f>
        <v>0</v>
      </c>
      <c r="G44" s="10">
        <f>ROUND(E44/D44,2)</f>
        <v>1.08</v>
      </c>
      <c r="H44" s="9" t="s">
        <v>8217</v>
      </c>
      <c r="I44" t="s">
        <v>8222</v>
      </c>
      <c r="J44" t="s">
        <v>8244</v>
      </c>
      <c r="K44" s="20" t="e">
        <f>(((I44/60)/60)/24)+DATE(1970,1,1)</f>
        <v>#VALUE!</v>
      </c>
      <c r="L44" s="20" t="e">
        <f>(((J44/60)/60)/24)+DATE(1970,1,1)</f>
        <v>#VALUE!</v>
      </c>
      <c r="M44" s="22" t="e">
        <f>K44-L44</f>
        <v>#VALUE!</v>
      </c>
      <c r="N44" t="b">
        <v>0</v>
      </c>
      <c r="O44">
        <v>46</v>
      </c>
      <c r="P44" t="b">
        <v>1</v>
      </c>
      <c r="Q44" t="s">
        <v>8274</v>
      </c>
      <c r="R44" s="15" t="s">
        <v>8321</v>
      </c>
      <c r="S44" s="15" t="s">
        <v>8325</v>
      </c>
    </row>
    <row r="45" spans="1:19" ht="60" x14ac:dyDescent="0.25">
      <c r="A45">
        <v>2085</v>
      </c>
      <c r="B45" s="3" t="s">
        <v>2086</v>
      </c>
      <c r="C45" s="3" t="s">
        <v>6194</v>
      </c>
      <c r="D45" s="6">
        <v>6000</v>
      </c>
      <c r="E45" s="8">
        <v>7412</v>
      </c>
      <c r="F45" s="13">
        <f>IFERROR(ROUND(E45/Q45,2),0)</f>
        <v>0</v>
      </c>
      <c r="G45" s="10">
        <f>ROUND(E45/D45,2)</f>
        <v>1.24</v>
      </c>
      <c r="H45" s="9" t="s">
        <v>8217</v>
      </c>
      <c r="I45" t="s">
        <v>8222</v>
      </c>
      <c r="J45" t="s">
        <v>8244</v>
      </c>
      <c r="K45" s="20" t="e">
        <f>(((I45/60)/60)/24)+DATE(1970,1,1)</f>
        <v>#VALUE!</v>
      </c>
      <c r="L45" s="20" t="e">
        <f>(((J45/60)/60)/24)+DATE(1970,1,1)</f>
        <v>#VALUE!</v>
      </c>
      <c r="M45" s="22" t="e">
        <f>K45-L45</f>
        <v>#VALUE!</v>
      </c>
      <c r="N45" t="b">
        <v>0</v>
      </c>
      <c r="O45">
        <v>83</v>
      </c>
      <c r="P45" t="b">
        <v>1</v>
      </c>
      <c r="Q45" t="s">
        <v>8274</v>
      </c>
      <c r="R45" s="15" t="s">
        <v>8321</v>
      </c>
      <c r="S45" s="15" t="s">
        <v>8325</v>
      </c>
    </row>
    <row r="46" spans="1:19" ht="45" x14ac:dyDescent="0.25">
      <c r="A46">
        <v>2086</v>
      </c>
      <c r="B46" s="3" t="s">
        <v>2087</v>
      </c>
      <c r="C46" s="3" t="s">
        <v>6195</v>
      </c>
      <c r="D46" s="6">
        <v>4000</v>
      </c>
      <c r="E46" s="8">
        <v>4028</v>
      </c>
      <c r="F46" s="13">
        <f>IFERROR(ROUND(E46/Q46,2),0)</f>
        <v>0</v>
      </c>
      <c r="G46" s="10">
        <f>ROUND(E46/D46,2)</f>
        <v>1.01</v>
      </c>
      <c r="H46" s="9" t="s">
        <v>8217</v>
      </c>
      <c r="I46" t="s">
        <v>8222</v>
      </c>
      <c r="J46" t="s">
        <v>8244</v>
      </c>
      <c r="K46" s="20" t="e">
        <f>(((I46/60)/60)/24)+DATE(1970,1,1)</f>
        <v>#VALUE!</v>
      </c>
      <c r="L46" s="20" t="e">
        <f>(((J46/60)/60)/24)+DATE(1970,1,1)</f>
        <v>#VALUE!</v>
      </c>
      <c r="M46" s="22" t="e">
        <f>K46-L46</f>
        <v>#VALUE!</v>
      </c>
      <c r="N46" t="b">
        <v>0</v>
      </c>
      <c r="O46">
        <v>35</v>
      </c>
      <c r="P46" t="b">
        <v>1</v>
      </c>
      <c r="Q46" t="s">
        <v>8274</v>
      </c>
      <c r="R46" s="15" t="s">
        <v>8321</v>
      </c>
      <c r="S46" s="15" t="s">
        <v>8325</v>
      </c>
    </row>
    <row r="47" spans="1:19" ht="60" x14ac:dyDescent="0.25">
      <c r="A47">
        <v>2087</v>
      </c>
      <c r="B47" s="3" t="s">
        <v>2088</v>
      </c>
      <c r="C47" s="3" t="s">
        <v>6196</v>
      </c>
      <c r="D47" s="6">
        <v>1500</v>
      </c>
      <c r="E47" s="8">
        <v>1553</v>
      </c>
      <c r="F47" s="13">
        <f>IFERROR(ROUND(E47/Q47,2),0)</f>
        <v>0</v>
      </c>
      <c r="G47" s="10">
        <f>ROUND(E47/D47,2)</f>
        <v>1.04</v>
      </c>
      <c r="H47" s="9" t="s">
        <v>8217</v>
      </c>
      <c r="I47" t="s">
        <v>8222</v>
      </c>
      <c r="J47" t="s">
        <v>8244</v>
      </c>
      <c r="K47" s="20" t="e">
        <f>(((I47/60)/60)/24)+DATE(1970,1,1)</f>
        <v>#VALUE!</v>
      </c>
      <c r="L47" s="20" t="e">
        <f>(((J47/60)/60)/24)+DATE(1970,1,1)</f>
        <v>#VALUE!</v>
      </c>
      <c r="M47" s="22" t="e">
        <f>K47-L47</f>
        <v>#VALUE!</v>
      </c>
      <c r="N47" t="b">
        <v>0</v>
      </c>
      <c r="O47">
        <v>25</v>
      </c>
      <c r="P47" t="b">
        <v>1</v>
      </c>
      <c r="Q47" t="s">
        <v>8274</v>
      </c>
      <c r="R47" s="15" t="s">
        <v>8321</v>
      </c>
      <c r="S47" s="15" t="s">
        <v>8325</v>
      </c>
    </row>
    <row r="48" spans="1:19" ht="60" x14ac:dyDescent="0.25">
      <c r="A48">
        <v>2088</v>
      </c>
      <c r="B48" s="3" t="s">
        <v>2089</v>
      </c>
      <c r="C48" s="3" t="s">
        <v>6197</v>
      </c>
      <c r="D48" s="6">
        <v>3000</v>
      </c>
      <c r="E48" s="8">
        <v>3465.32</v>
      </c>
      <c r="F48" s="13">
        <f>IFERROR(ROUND(E48/Q48,2),0)</f>
        <v>0</v>
      </c>
      <c r="G48" s="10">
        <f>ROUND(E48/D48,2)</f>
        <v>1.1599999999999999</v>
      </c>
      <c r="H48" s="9" t="s">
        <v>8217</v>
      </c>
      <c r="I48" t="s">
        <v>8222</v>
      </c>
      <c r="J48" t="s">
        <v>8244</v>
      </c>
      <c r="K48" s="20" t="e">
        <f>(((I48/60)/60)/24)+DATE(1970,1,1)</f>
        <v>#VALUE!</v>
      </c>
      <c r="L48" s="20" t="e">
        <f>(((J48/60)/60)/24)+DATE(1970,1,1)</f>
        <v>#VALUE!</v>
      </c>
      <c r="M48" s="22" t="e">
        <f>K48-L48</f>
        <v>#VALUE!</v>
      </c>
      <c r="N48" t="b">
        <v>0</v>
      </c>
      <c r="O48">
        <v>75</v>
      </c>
      <c r="P48" t="b">
        <v>1</v>
      </c>
      <c r="Q48" t="s">
        <v>8274</v>
      </c>
      <c r="R48" s="15" t="s">
        <v>8321</v>
      </c>
      <c r="S48" s="15" t="s">
        <v>8325</v>
      </c>
    </row>
    <row r="49" spans="1:19" ht="30" x14ac:dyDescent="0.25">
      <c r="A49">
        <v>2089</v>
      </c>
      <c r="B49" s="3" t="s">
        <v>2090</v>
      </c>
      <c r="C49" s="3" t="s">
        <v>6198</v>
      </c>
      <c r="D49" s="6">
        <v>2500</v>
      </c>
      <c r="E49" s="8">
        <v>3010.01</v>
      </c>
      <c r="F49" s="13">
        <f>IFERROR(ROUND(E49/Q49,2),0)</f>
        <v>0</v>
      </c>
      <c r="G49" s="10">
        <f>ROUND(E49/D49,2)</f>
        <v>1.2</v>
      </c>
      <c r="H49" s="9" t="s">
        <v>8217</v>
      </c>
      <c r="I49" t="s">
        <v>8222</v>
      </c>
      <c r="J49" t="s">
        <v>8244</v>
      </c>
      <c r="K49" s="20" t="e">
        <f>(((I49/60)/60)/24)+DATE(1970,1,1)</f>
        <v>#VALUE!</v>
      </c>
      <c r="L49" s="20" t="e">
        <f>(((J49/60)/60)/24)+DATE(1970,1,1)</f>
        <v>#VALUE!</v>
      </c>
      <c r="M49" s="22" t="e">
        <f>K49-L49</f>
        <v>#VALUE!</v>
      </c>
      <c r="N49" t="b">
        <v>0</v>
      </c>
      <c r="O49">
        <v>62</v>
      </c>
      <c r="P49" t="b">
        <v>1</v>
      </c>
      <c r="Q49" t="s">
        <v>8274</v>
      </c>
      <c r="R49" s="15" t="s">
        <v>8321</v>
      </c>
      <c r="S49" s="15" t="s">
        <v>8325</v>
      </c>
    </row>
    <row r="50" spans="1:19" ht="60" x14ac:dyDescent="0.25">
      <c r="A50">
        <v>2090</v>
      </c>
      <c r="B50" s="3" t="s">
        <v>2091</v>
      </c>
      <c r="C50" s="3" t="s">
        <v>6199</v>
      </c>
      <c r="D50" s="6">
        <v>8000</v>
      </c>
      <c r="E50" s="8">
        <v>9203.23</v>
      </c>
      <c r="F50" s="13">
        <f>IFERROR(ROUND(E50/Q50,2),0)</f>
        <v>0</v>
      </c>
      <c r="G50" s="10">
        <f>ROUND(E50/D50,2)</f>
        <v>1.1499999999999999</v>
      </c>
      <c r="H50" s="9" t="s">
        <v>8217</v>
      </c>
      <c r="I50" t="s">
        <v>8222</v>
      </c>
      <c r="J50" t="s">
        <v>8244</v>
      </c>
      <c r="K50" s="20" t="e">
        <f>(((I50/60)/60)/24)+DATE(1970,1,1)</f>
        <v>#VALUE!</v>
      </c>
      <c r="L50" s="20" t="e">
        <f>(((J50/60)/60)/24)+DATE(1970,1,1)</f>
        <v>#VALUE!</v>
      </c>
      <c r="M50" s="22" t="e">
        <f>K50-L50</f>
        <v>#VALUE!</v>
      </c>
      <c r="N50" t="b">
        <v>0</v>
      </c>
      <c r="O50">
        <v>160</v>
      </c>
      <c r="P50" t="b">
        <v>1</v>
      </c>
      <c r="Q50" t="s">
        <v>8274</v>
      </c>
      <c r="R50" s="15" t="s">
        <v>8321</v>
      </c>
      <c r="S50" s="15" t="s">
        <v>8325</v>
      </c>
    </row>
    <row r="51" spans="1:19" ht="60" x14ac:dyDescent="0.25">
      <c r="A51">
        <v>2091</v>
      </c>
      <c r="B51" s="3" t="s">
        <v>2092</v>
      </c>
      <c r="C51" s="3" t="s">
        <v>6200</v>
      </c>
      <c r="D51" s="6">
        <v>18000</v>
      </c>
      <c r="E51" s="8">
        <v>21684.2</v>
      </c>
      <c r="F51" s="13">
        <f>IFERROR(ROUND(E51/Q51,2),0)</f>
        <v>0</v>
      </c>
      <c r="G51" s="10">
        <f>ROUND(E51/D51,2)</f>
        <v>1.2</v>
      </c>
      <c r="H51" s="9" t="s">
        <v>8217</v>
      </c>
      <c r="I51" t="s">
        <v>8222</v>
      </c>
      <c r="J51" t="s">
        <v>8244</v>
      </c>
      <c r="K51" s="20" t="e">
        <f>(((I51/60)/60)/24)+DATE(1970,1,1)</f>
        <v>#VALUE!</v>
      </c>
      <c r="L51" s="20" t="e">
        <f>(((J51/60)/60)/24)+DATE(1970,1,1)</f>
        <v>#VALUE!</v>
      </c>
      <c r="M51" s="22" t="e">
        <f>K51-L51</f>
        <v>#VALUE!</v>
      </c>
      <c r="N51" t="b">
        <v>0</v>
      </c>
      <c r="O51">
        <v>246</v>
      </c>
      <c r="P51" t="b">
        <v>1</v>
      </c>
      <c r="Q51" t="s">
        <v>8274</v>
      </c>
      <c r="R51" s="15" t="s">
        <v>8321</v>
      </c>
      <c r="S51" s="15" t="s">
        <v>8325</v>
      </c>
    </row>
    <row r="52" spans="1:19" ht="45" x14ac:dyDescent="0.25">
      <c r="A52">
        <v>2092</v>
      </c>
      <c r="B52" s="3" t="s">
        <v>2093</v>
      </c>
      <c r="C52" s="3" t="s">
        <v>6201</v>
      </c>
      <c r="D52" s="6">
        <v>6000</v>
      </c>
      <c r="E52" s="8">
        <v>6077</v>
      </c>
      <c r="F52" s="13">
        <f>IFERROR(ROUND(E52/Q52,2),0)</f>
        <v>0</v>
      </c>
      <c r="G52" s="10">
        <f>ROUND(E52/D52,2)</f>
        <v>1.01</v>
      </c>
      <c r="H52" s="9" t="s">
        <v>8217</v>
      </c>
      <c r="I52" t="s">
        <v>8222</v>
      </c>
      <c r="J52" t="s">
        <v>8244</v>
      </c>
      <c r="K52" s="20" t="e">
        <f>(((I52/60)/60)/24)+DATE(1970,1,1)</f>
        <v>#VALUE!</v>
      </c>
      <c r="L52" s="20" t="e">
        <f>(((J52/60)/60)/24)+DATE(1970,1,1)</f>
        <v>#VALUE!</v>
      </c>
      <c r="M52" s="22" t="e">
        <f>K52-L52</f>
        <v>#VALUE!</v>
      </c>
      <c r="N52" t="b">
        <v>0</v>
      </c>
      <c r="O52">
        <v>55</v>
      </c>
      <c r="P52" t="b">
        <v>1</v>
      </c>
      <c r="Q52" t="s">
        <v>8274</v>
      </c>
      <c r="R52" s="15" t="s">
        <v>8321</v>
      </c>
      <c r="S52" s="15" t="s">
        <v>8325</v>
      </c>
    </row>
    <row r="53" spans="1:19" ht="45" x14ac:dyDescent="0.25">
      <c r="A53">
        <v>2093</v>
      </c>
      <c r="B53" s="3" t="s">
        <v>2094</v>
      </c>
      <c r="C53" s="3" t="s">
        <v>6202</v>
      </c>
      <c r="D53" s="6">
        <v>1500</v>
      </c>
      <c r="E53" s="8">
        <v>1537</v>
      </c>
      <c r="F53" s="13">
        <f>IFERROR(ROUND(E53/Q53,2),0)</f>
        <v>0</v>
      </c>
      <c r="G53" s="10">
        <f>ROUND(E53/D53,2)</f>
        <v>1.02</v>
      </c>
      <c r="H53" s="9" t="s">
        <v>8217</v>
      </c>
      <c r="I53" t="s">
        <v>8222</v>
      </c>
      <c r="J53" t="s">
        <v>8244</v>
      </c>
      <c r="K53" s="20" t="e">
        <f>(((I53/60)/60)/24)+DATE(1970,1,1)</f>
        <v>#VALUE!</v>
      </c>
      <c r="L53" s="20" t="e">
        <f>(((J53/60)/60)/24)+DATE(1970,1,1)</f>
        <v>#VALUE!</v>
      </c>
      <c r="M53" s="22" t="e">
        <f>K53-L53</f>
        <v>#VALUE!</v>
      </c>
      <c r="N53" t="b">
        <v>0</v>
      </c>
      <c r="O53">
        <v>23</v>
      </c>
      <c r="P53" t="b">
        <v>1</v>
      </c>
      <c r="Q53" t="s">
        <v>8274</v>
      </c>
      <c r="R53" s="15" t="s">
        <v>8321</v>
      </c>
      <c r="S53" s="15" t="s">
        <v>8325</v>
      </c>
    </row>
    <row r="54" spans="1:19" ht="60" x14ac:dyDescent="0.25">
      <c r="A54">
        <v>2094</v>
      </c>
      <c r="B54" s="3" t="s">
        <v>2095</v>
      </c>
      <c r="C54" s="3" t="s">
        <v>6203</v>
      </c>
      <c r="D54" s="6">
        <v>3500</v>
      </c>
      <c r="E54" s="8">
        <v>4219</v>
      </c>
      <c r="F54" s="13">
        <f>IFERROR(ROUND(E54/Q54,2),0)</f>
        <v>0</v>
      </c>
      <c r="G54" s="10">
        <f>ROUND(E54/D54,2)</f>
        <v>1.21</v>
      </c>
      <c r="H54" s="9" t="s">
        <v>8217</v>
      </c>
      <c r="I54" t="s">
        <v>8222</v>
      </c>
      <c r="J54" t="s">
        <v>8244</v>
      </c>
      <c r="K54" s="20" t="e">
        <f>(((I54/60)/60)/24)+DATE(1970,1,1)</f>
        <v>#VALUE!</v>
      </c>
      <c r="L54" s="20" t="e">
        <f>(((J54/60)/60)/24)+DATE(1970,1,1)</f>
        <v>#VALUE!</v>
      </c>
      <c r="M54" s="22" t="e">
        <f>K54-L54</f>
        <v>#VALUE!</v>
      </c>
      <c r="N54" t="b">
        <v>0</v>
      </c>
      <c r="O54">
        <v>72</v>
      </c>
      <c r="P54" t="b">
        <v>1</v>
      </c>
      <c r="Q54" t="s">
        <v>8274</v>
      </c>
      <c r="R54" s="15" t="s">
        <v>8321</v>
      </c>
      <c r="S54" s="15" t="s">
        <v>8325</v>
      </c>
    </row>
    <row r="55" spans="1:19" ht="45" x14ac:dyDescent="0.25">
      <c r="A55">
        <v>2095</v>
      </c>
      <c r="B55" s="3" t="s">
        <v>2096</v>
      </c>
      <c r="C55" s="3" t="s">
        <v>6204</v>
      </c>
      <c r="D55" s="6">
        <v>2500</v>
      </c>
      <c r="E55" s="8">
        <v>2500</v>
      </c>
      <c r="F55" s="13">
        <f>IFERROR(ROUND(E55/Q55,2),0)</f>
        <v>0</v>
      </c>
      <c r="G55" s="10">
        <f>ROUND(E55/D55,2)</f>
        <v>1</v>
      </c>
      <c r="H55" s="9" t="s">
        <v>8217</v>
      </c>
      <c r="I55" t="s">
        <v>8222</v>
      </c>
      <c r="J55" t="s">
        <v>8244</v>
      </c>
      <c r="K55" s="20" t="e">
        <f>(((I55/60)/60)/24)+DATE(1970,1,1)</f>
        <v>#VALUE!</v>
      </c>
      <c r="L55" s="20" t="e">
        <f>(((J55/60)/60)/24)+DATE(1970,1,1)</f>
        <v>#VALUE!</v>
      </c>
      <c r="M55" s="22" t="e">
        <f>K55-L55</f>
        <v>#VALUE!</v>
      </c>
      <c r="N55" t="b">
        <v>0</v>
      </c>
      <c r="O55">
        <v>22</v>
      </c>
      <c r="P55" t="b">
        <v>1</v>
      </c>
      <c r="Q55" t="s">
        <v>8274</v>
      </c>
      <c r="R55" s="15" t="s">
        <v>8321</v>
      </c>
      <c r="S55" s="15" t="s">
        <v>8325</v>
      </c>
    </row>
    <row r="56" spans="1:19" ht="45" x14ac:dyDescent="0.25">
      <c r="A56">
        <v>2096</v>
      </c>
      <c r="B56" s="3" t="s">
        <v>2097</v>
      </c>
      <c r="C56" s="3" t="s">
        <v>6205</v>
      </c>
      <c r="D56" s="6">
        <v>600</v>
      </c>
      <c r="E56" s="8">
        <v>610</v>
      </c>
      <c r="F56" s="13">
        <f>IFERROR(ROUND(E56/Q56,2),0)</f>
        <v>0</v>
      </c>
      <c r="G56" s="10">
        <f>ROUND(E56/D56,2)</f>
        <v>1.02</v>
      </c>
      <c r="H56" s="9" t="s">
        <v>8217</v>
      </c>
      <c r="I56" t="s">
        <v>8222</v>
      </c>
      <c r="J56" t="s">
        <v>8244</v>
      </c>
      <c r="K56" s="20" t="e">
        <f>(((I56/60)/60)/24)+DATE(1970,1,1)</f>
        <v>#VALUE!</v>
      </c>
      <c r="L56" s="20" t="e">
        <f>(((J56/60)/60)/24)+DATE(1970,1,1)</f>
        <v>#VALUE!</v>
      </c>
      <c r="M56" s="22" t="e">
        <f>K56-L56</f>
        <v>#VALUE!</v>
      </c>
      <c r="N56" t="b">
        <v>0</v>
      </c>
      <c r="O56">
        <v>14</v>
      </c>
      <c r="P56" t="b">
        <v>1</v>
      </c>
      <c r="Q56" t="s">
        <v>8274</v>
      </c>
      <c r="R56" s="15" t="s">
        <v>8321</v>
      </c>
      <c r="S56" s="15" t="s">
        <v>8325</v>
      </c>
    </row>
    <row r="57" spans="1:19" ht="60" x14ac:dyDescent="0.25">
      <c r="A57">
        <v>2097</v>
      </c>
      <c r="B57" s="3" t="s">
        <v>2098</v>
      </c>
      <c r="C57" s="3" t="s">
        <v>6206</v>
      </c>
      <c r="D57" s="6">
        <v>3000</v>
      </c>
      <c r="E57" s="8">
        <v>3000</v>
      </c>
      <c r="F57" s="13">
        <f>IFERROR(ROUND(E57/Q57,2),0)</f>
        <v>0</v>
      </c>
      <c r="G57" s="10">
        <f>ROUND(E57/D57,2)</f>
        <v>1</v>
      </c>
      <c r="H57" s="9" t="s">
        <v>8217</v>
      </c>
      <c r="I57" t="s">
        <v>8222</v>
      </c>
      <c r="J57" t="s">
        <v>8244</v>
      </c>
      <c r="K57" s="20" t="e">
        <f>(((I57/60)/60)/24)+DATE(1970,1,1)</f>
        <v>#VALUE!</v>
      </c>
      <c r="L57" s="20" t="e">
        <f>(((J57/60)/60)/24)+DATE(1970,1,1)</f>
        <v>#VALUE!</v>
      </c>
      <c r="M57" s="22" t="e">
        <f>K57-L57</f>
        <v>#VALUE!</v>
      </c>
      <c r="N57" t="b">
        <v>0</v>
      </c>
      <c r="O57">
        <v>38</v>
      </c>
      <c r="P57" t="b">
        <v>1</v>
      </c>
      <c r="Q57" t="s">
        <v>8274</v>
      </c>
      <c r="R57" s="15" t="s">
        <v>8321</v>
      </c>
      <c r="S57" s="15" t="s">
        <v>8325</v>
      </c>
    </row>
    <row r="58" spans="1:19" ht="45" x14ac:dyDescent="0.25">
      <c r="A58">
        <v>2098</v>
      </c>
      <c r="B58" s="3" t="s">
        <v>2099</v>
      </c>
      <c r="C58" s="3" t="s">
        <v>6207</v>
      </c>
      <c r="D58" s="6">
        <v>6000</v>
      </c>
      <c r="E58" s="8">
        <v>6020</v>
      </c>
      <c r="F58" s="13">
        <f>IFERROR(ROUND(E58/Q58,2),0)</f>
        <v>0</v>
      </c>
      <c r="G58" s="10">
        <f>ROUND(E58/D58,2)</f>
        <v>1</v>
      </c>
      <c r="H58" s="9" t="s">
        <v>8217</v>
      </c>
      <c r="I58" t="s">
        <v>8222</v>
      </c>
      <c r="J58" t="s">
        <v>8244</v>
      </c>
      <c r="K58" s="20" t="e">
        <f>(((I58/60)/60)/24)+DATE(1970,1,1)</f>
        <v>#VALUE!</v>
      </c>
      <c r="L58" s="20" t="e">
        <f>(((J58/60)/60)/24)+DATE(1970,1,1)</f>
        <v>#VALUE!</v>
      </c>
      <c r="M58" s="22" t="e">
        <f>K58-L58</f>
        <v>#VALUE!</v>
      </c>
      <c r="N58" t="b">
        <v>0</v>
      </c>
      <c r="O58">
        <v>32</v>
      </c>
      <c r="P58" t="b">
        <v>1</v>
      </c>
      <c r="Q58" t="s">
        <v>8274</v>
      </c>
      <c r="R58" s="15" t="s">
        <v>8321</v>
      </c>
      <c r="S58" s="15" t="s">
        <v>8325</v>
      </c>
    </row>
    <row r="59" spans="1:19" x14ac:dyDescent="0.25">
      <c r="A59">
        <v>2099</v>
      </c>
      <c r="B59" s="3" t="s">
        <v>2100</v>
      </c>
      <c r="C59" s="3" t="s">
        <v>6208</v>
      </c>
      <c r="D59" s="6">
        <v>3000</v>
      </c>
      <c r="E59" s="8">
        <v>3971</v>
      </c>
      <c r="F59" s="13">
        <f>IFERROR(ROUND(E59/Q59,2),0)</f>
        <v>0</v>
      </c>
      <c r="G59" s="10">
        <f>ROUND(E59/D59,2)</f>
        <v>1.32</v>
      </c>
      <c r="H59" s="9" t="s">
        <v>8217</v>
      </c>
      <c r="I59" t="s">
        <v>8222</v>
      </c>
      <c r="J59" t="s">
        <v>8244</v>
      </c>
      <c r="K59" s="20" t="e">
        <f>(((I59/60)/60)/24)+DATE(1970,1,1)</f>
        <v>#VALUE!</v>
      </c>
      <c r="L59" s="20" t="e">
        <f>(((J59/60)/60)/24)+DATE(1970,1,1)</f>
        <v>#VALUE!</v>
      </c>
      <c r="M59" s="22" t="e">
        <f>K59-L59</f>
        <v>#VALUE!</v>
      </c>
      <c r="N59" t="b">
        <v>0</v>
      </c>
      <c r="O59">
        <v>63</v>
      </c>
      <c r="P59" t="b">
        <v>1</v>
      </c>
      <c r="Q59" t="s">
        <v>8274</v>
      </c>
      <c r="R59" s="15" t="s">
        <v>8321</v>
      </c>
      <c r="S59" s="15" t="s">
        <v>8325</v>
      </c>
    </row>
    <row r="60" spans="1:19" ht="60" x14ac:dyDescent="0.25">
      <c r="A60">
        <v>2100</v>
      </c>
      <c r="B60" s="3" t="s">
        <v>2101</v>
      </c>
      <c r="C60" s="3" t="s">
        <v>6209</v>
      </c>
      <c r="D60" s="6">
        <v>600</v>
      </c>
      <c r="E60" s="8">
        <v>820</v>
      </c>
      <c r="F60" s="13">
        <f>IFERROR(ROUND(E60/Q60,2),0)</f>
        <v>0</v>
      </c>
      <c r="G60" s="10">
        <f>ROUND(E60/D60,2)</f>
        <v>1.37</v>
      </c>
      <c r="H60" s="9" t="s">
        <v>8217</v>
      </c>
      <c r="I60" t="s">
        <v>8222</v>
      </c>
      <c r="J60" t="s">
        <v>8244</v>
      </c>
      <c r="K60" s="20" t="e">
        <f>(((I60/60)/60)/24)+DATE(1970,1,1)</f>
        <v>#VALUE!</v>
      </c>
      <c r="L60" s="20" t="e">
        <f>(((J60/60)/60)/24)+DATE(1970,1,1)</f>
        <v>#VALUE!</v>
      </c>
      <c r="M60" s="22" t="e">
        <f>K60-L60</f>
        <v>#VALUE!</v>
      </c>
      <c r="N60" t="b">
        <v>0</v>
      </c>
      <c r="O60">
        <v>27</v>
      </c>
      <c r="P60" t="b">
        <v>1</v>
      </c>
      <c r="Q60" t="s">
        <v>8274</v>
      </c>
      <c r="R60" s="15" t="s">
        <v>8321</v>
      </c>
      <c r="S60" s="15" t="s">
        <v>8325</v>
      </c>
    </row>
    <row r="61" spans="1:19" ht="60" x14ac:dyDescent="0.25">
      <c r="A61">
        <v>2101</v>
      </c>
      <c r="B61" s="3" t="s">
        <v>2102</v>
      </c>
      <c r="C61" s="3" t="s">
        <v>6210</v>
      </c>
      <c r="D61" s="6">
        <v>2000</v>
      </c>
      <c r="E61" s="8">
        <v>2265</v>
      </c>
      <c r="F61" s="13">
        <f>IFERROR(ROUND(E61/Q61,2),0)</f>
        <v>0</v>
      </c>
      <c r="G61" s="10">
        <f>ROUND(E61/D61,2)</f>
        <v>1.1299999999999999</v>
      </c>
      <c r="H61" s="9" t="s">
        <v>8217</v>
      </c>
      <c r="I61" t="s">
        <v>8222</v>
      </c>
      <c r="J61" t="s">
        <v>8244</v>
      </c>
      <c r="K61" s="20" t="e">
        <f>(((I61/60)/60)/24)+DATE(1970,1,1)</f>
        <v>#VALUE!</v>
      </c>
      <c r="L61" s="20" t="e">
        <f>(((J61/60)/60)/24)+DATE(1970,1,1)</f>
        <v>#VALUE!</v>
      </c>
      <c r="M61" s="22" t="e">
        <f>K61-L61</f>
        <v>#VALUE!</v>
      </c>
      <c r="N61" t="b">
        <v>0</v>
      </c>
      <c r="O61">
        <v>44</v>
      </c>
      <c r="P61" t="b">
        <v>1</v>
      </c>
      <c r="Q61" t="s">
        <v>8274</v>
      </c>
      <c r="R61" s="15" t="s">
        <v>8321</v>
      </c>
      <c r="S61" s="15" t="s">
        <v>8325</v>
      </c>
    </row>
    <row r="62" spans="1:19" ht="60" x14ac:dyDescent="0.25">
      <c r="A62">
        <v>2102</v>
      </c>
      <c r="B62" s="3" t="s">
        <v>2103</v>
      </c>
      <c r="C62" s="3" t="s">
        <v>6211</v>
      </c>
      <c r="D62" s="6">
        <v>1000</v>
      </c>
      <c r="E62" s="8">
        <v>1360</v>
      </c>
      <c r="F62" s="13">
        <f>IFERROR(ROUND(E62/Q62,2),0)</f>
        <v>0</v>
      </c>
      <c r="G62" s="10">
        <f>ROUND(E62/D62,2)</f>
        <v>1.36</v>
      </c>
      <c r="H62" s="9" t="s">
        <v>8217</v>
      </c>
      <c r="I62" t="s">
        <v>8222</v>
      </c>
      <c r="J62" t="s">
        <v>8244</v>
      </c>
      <c r="K62" s="20" t="e">
        <f>(((I62/60)/60)/24)+DATE(1970,1,1)</f>
        <v>#VALUE!</v>
      </c>
      <c r="L62" s="20" t="e">
        <f>(((J62/60)/60)/24)+DATE(1970,1,1)</f>
        <v>#VALUE!</v>
      </c>
      <c r="M62" s="22" t="e">
        <f>K62-L62</f>
        <v>#VALUE!</v>
      </c>
      <c r="N62" t="b">
        <v>0</v>
      </c>
      <c r="O62">
        <v>38</v>
      </c>
      <c r="P62" t="b">
        <v>1</v>
      </c>
      <c r="Q62" t="s">
        <v>8274</v>
      </c>
      <c r="R62" s="15" t="s">
        <v>8321</v>
      </c>
      <c r="S62" s="15" t="s">
        <v>8325</v>
      </c>
    </row>
    <row r="63" spans="1:19" ht="30" x14ac:dyDescent="0.25">
      <c r="A63">
        <v>2103</v>
      </c>
      <c r="B63" s="3" t="s">
        <v>2104</v>
      </c>
      <c r="C63" s="3" t="s">
        <v>6212</v>
      </c>
      <c r="D63" s="6">
        <v>7777</v>
      </c>
      <c r="E63" s="8">
        <v>11364</v>
      </c>
      <c r="F63" s="13">
        <f>IFERROR(ROUND(E63/Q63,2),0)</f>
        <v>0</v>
      </c>
      <c r="G63" s="10">
        <f>ROUND(E63/D63,2)</f>
        <v>1.46</v>
      </c>
      <c r="H63" s="9" t="s">
        <v>8217</v>
      </c>
      <c r="I63" t="s">
        <v>8222</v>
      </c>
      <c r="J63" t="s">
        <v>8244</v>
      </c>
      <c r="K63" s="20" t="e">
        <f>(((I63/60)/60)/24)+DATE(1970,1,1)</f>
        <v>#VALUE!</v>
      </c>
      <c r="L63" s="20" t="e">
        <f>(((J63/60)/60)/24)+DATE(1970,1,1)</f>
        <v>#VALUE!</v>
      </c>
      <c r="M63" s="22" t="e">
        <f>K63-L63</f>
        <v>#VALUE!</v>
      </c>
      <c r="N63" t="b">
        <v>0</v>
      </c>
      <c r="O63">
        <v>115</v>
      </c>
      <c r="P63" t="b">
        <v>1</v>
      </c>
      <c r="Q63" t="s">
        <v>8274</v>
      </c>
      <c r="R63" s="15" t="s">
        <v>8321</v>
      </c>
      <c r="S63" s="15" t="s">
        <v>8325</v>
      </c>
    </row>
    <row r="64" spans="1:19" ht="45" x14ac:dyDescent="0.25">
      <c r="A64">
        <v>2104</v>
      </c>
      <c r="B64" s="3" t="s">
        <v>2105</v>
      </c>
      <c r="C64" s="3" t="s">
        <v>6213</v>
      </c>
      <c r="D64" s="6">
        <v>800</v>
      </c>
      <c r="E64" s="8">
        <v>1036</v>
      </c>
      <c r="F64" s="13">
        <f>IFERROR(ROUND(E64/Q64,2),0)</f>
        <v>0</v>
      </c>
      <c r="G64" s="10">
        <f>ROUND(E64/D64,2)</f>
        <v>1.3</v>
      </c>
      <c r="H64" s="9" t="s">
        <v>8217</v>
      </c>
      <c r="I64" t="s">
        <v>8222</v>
      </c>
      <c r="J64" t="s">
        <v>8244</v>
      </c>
      <c r="K64" s="20" t="e">
        <f>(((I64/60)/60)/24)+DATE(1970,1,1)</f>
        <v>#VALUE!</v>
      </c>
      <c r="L64" s="20" t="e">
        <f>(((J64/60)/60)/24)+DATE(1970,1,1)</f>
        <v>#VALUE!</v>
      </c>
      <c r="M64" s="22" t="e">
        <f>K64-L64</f>
        <v>#VALUE!</v>
      </c>
      <c r="N64" t="b">
        <v>0</v>
      </c>
      <c r="O64">
        <v>37</v>
      </c>
      <c r="P64" t="b">
        <v>1</v>
      </c>
      <c r="Q64" t="s">
        <v>8274</v>
      </c>
      <c r="R64" s="15" t="s">
        <v>8321</v>
      </c>
      <c r="S64" s="15" t="s">
        <v>8325</v>
      </c>
    </row>
    <row r="65" spans="1:19" ht="45" x14ac:dyDescent="0.25">
      <c r="A65">
        <v>2105</v>
      </c>
      <c r="B65" s="3" t="s">
        <v>2106</v>
      </c>
      <c r="C65" s="3" t="s">
        <v>6214</v>
      </c>
      <c r="D65" s="6">
        <v>2000</v>
      </c>
      <c r="E65" s="8">
        <v>5080</v>
      </c>
      <c r="F65" s="13">
        <f>IFERROR(ROUND(E65/Q65,2),0)</f>
        <v>0</v>
      </c>
      <c r="G65" s="10">
        <f>ROUND(E65/D65,2)</f>
        <v>2.54</v>
      </c>
      <c r="H65" s="9" t="s">
        <v>8217</v>
      </c>
      <c r="I65" t="s">
        <v>8222</v>
      </c>
      <c r="J65" t="s">
        <v>8244</v>
      </c>
      <c r="K65" s="20" t="e">
        <f>(((I65/60)/60)/24)+DATE(1970,1,1)</f>
        <v>#VALUE!</v>
      </c>
      <c r="L65" s="20" t="e">
        <f>(((J65/60)/60)/24)+DATE(1970,1,1)</f>
        <v>#VALUE!</v>
      </c>
      <c r="M65" s="22" t="e">
        <f>K65-L65</f>
        <v>#VALUE!</v>
      </c>
      <c r="N65" t="b">
        <v>0</v>
      </c>
      <c r="O65">
        <v>99</v>
      </c>
      <c r="P65" t="b">
        <v>1</v>
      </c>
      <c r="Q65" t="s">
        <v>8274</v>
      </c>
      <c r="R65" s="15" t="s">
        <v>8321</v>
      </c>
      <c r="S65" s="15" t="s">
        <v>8325</v>
      </c>
    </row>
    <row r="66" spans="1:19" ht="60" x14ac:dyDescent="0.25">
      <c r="A66">
        <v>2106</v>
      </c>
      <c r="B66" s="3" t="s">
        <v>2107</v>
      </c>
      <c r="C66" s="3" t="s">
        <v>6215</v>
      </c>
      <c r="D66" s="6">
        <v>2200</v>
      </c>
      <c r="E66" s="8">
        <v>2355</v>
      </c>
      <c r="F66" s="13">
        <f>IFERROR(ROUND(E66/Q66,2),0)</f>
        <v>0</v>
      </c>
      <c r="G66" s="10">
        <f>ROUND(E66/D66,2)</f>
        <v>1.07</v>
      </c>
      <c r="H66" s="9" t="s">
        <v>8217</v>
      </c>
      <c r="I66" t="s">
        <v>8222</v>
      </c>
      <c r="J66" t="s">
        <v>8244</v>
      </c>
      <c r="K66" s="20" t="e">
        <f>(((I66/60)/60)/24)+DATE(1970,1,1)</f>
        <v>#VALUE!</v>
      </c>
      <c r="L66" s="20" t="e">
        <f>(((J66/60)/60)/24)+DATE(1970,1,1)</f>
        <v>#VALUE!</v>
      </c>
      <c r="M66" s="22" t="e">
        <f>K66-L66</f>
        <v>#VALUE!</v>
      </c>
      <c r="N66" t="b">
        <v>0</v>
      </c>
      <c r="O66">
        <v>44</v>
      </c>
      <c r="P66" t="b">
        <v>1</v>
      </c>
      <c r="Q66" t="s">
        <v>8274</v>
      </c>
      <c r="R66" s="15" t="s">
        <v>8321</v>
      </c>
      <c r="S66" s="15" t="s">
        <v>8325</v>
      </c>
    </row>
    <row r="67" spans="1:19" ht="45" x14ac:dyDescent="0.25">
      <c r="A67">
        <v>2107</v>
      </c>
      <c r="B67" s="3" t="s">
        <v>2108</v>
      </c>
      <c r="C67" s="3" t="s">
        <v>6216</v>
      </c>
      <c r="D67" s="6">
        <v>2000</v>
      </c>
      <c r="E67" s="8">
        <v>2154.66</v>
      </c>
      <c r="F67" s="13">
        <f>IFERROR(ROUND(E67/Q67,2),0)</f>
        <v>0</v>
      </c>
      <c r="G67" s="10">
        <f>ROUND(E67/D67,2)</f>
        <v>1.08</v>
      </c>
      <c r="H67" s="9" t="s">
        <v>8217</v>
      </c>
      <c r="I67" t="s">
        <v>8222</v>
      </c>
      <c r="J67" t="s">
        <v>8244</v>
      </c>
      <c r="K67" s="20" t="e">
        <f>(((I67/60)/60)/24)+DATE(1970,1,1)</f>
        <v>#VALUE!</v>
      </c>
      <c r="L67" s="20" t="e">
        <f>(((J67/60)/60)/24)+DATE(1970,1,1)</f>
        <v>#VALUE!</v>
      </c>
      <c r="M67" s="22" t="e">
        <f>K67-L67</f>
        <v>#VALUE!</v>
      </c>
      <c r="N67" t="b">
        <v>0</v>
      </c>
      <c r="O67">
        <v>58</v>
      </c>
      <c r="P67" t="b">
        <v>1</v>
      </c>
      <c r="Q67" t="s">
        <v>8274</v>
      </c>
      <c r="R67" s="15" t="s">
        <v>8321</v>
      </c>
      <c r="S67" s="15" t="s">
        <v>8325</v>
      </c>
    </row>
    <row r="68" spans="1:19" ht="60" x14ac:dyDescent="0.25">
      <c r="A68">
        <v>2108</v>
      </c>
      <c r="B68" s="3" t="s">
        <v>2109</v>
      </c>
      <c r="C68" s="3" t="s">
        <v>6217</v>
      </c>
      <c r="D68" s="6">
        <v>16000</v>
      </c>
      <c r="E68" s="8">
        <v>17170</v>
      </c>
      <c r="F68" s="13">
        <f>IFERROR(ROUND(E68/Q68,2),0)</f>
        <v>0</v>
      </c>
      <c r="G68" s="10">
        <f>ROUND(E68/D68,2)</f>
        <v>1.07</v>
      </c>
      <c r="H68" s="9" t="s">
        <v>8217</v>
      </c>
      <c r="I68" t="s">
        <v>8222</v>
      </c>
      <c r="J68" t="s">
        <v>8244</v>
      </c>
      <c r="K68" s="20" t="e">
        <f>(((I68/60)/60)/24)+DATE(1970,1,1)</f>
        <v>#VALUE!</v>
      </c>
      <c r="L68" s="20" t="e">
        <f>(((J68/60)/60)/24)+DATE(1970,1,1)</f>
        <v>#VALUE!</v>
      </c>
      <c r="M68" s="22" t="e">
        <f>K68-L68</f>
        <v>#VALUE!</v>
      </c>
      <c r="N68" t="b">
        <v>0</v>
      </c>
      <c r="O68">
        <v>191</v>
      </c>
      <c r="P68" t="b">
        <v>1</v>
      </c>
      <c r="Q68" t="s">
        <v>8274</v>
      </c>
      <c r="R68" s="15" t="s">
        <v>8321</v>
      </c>
      <c r="S68" s="15" t="s">
        <v>8325</v>
      </c>
    </row>
    <row r="69" spans="1:19" ht="45" x14ac:dyDescent="0.25">
      <c r="A69">
        <v>2109</v>
      </c>
      <c r="B69" s="3" t="s">
        <v>2110</v>
      </c>
      <c r="C69" s="3" t="s">
        <v>6218</v>
      </c>
      <c r="D69" s="6">
        <v>4000</v>
      </c>
      <c r="E69" s="8">
        <v>4261</v>
      </c>
      <c r="F69" s="13">
        <f>IFERROR(ROUND(E69/Q69,2),0)</f>
        <v>0</v>
      </c>
      <c r="G69" s="10">
        <f>ROUND(E69/D69,2)</f>
        <v>1.07</v>
      </c>
      <c r="H69" s="9" t="s">
        <v>8217</v>
      </c>
      <c r="I69" t="s">
        <v>8222</v>
      </c>
      <c r="J69" t="s">
        <v>8244</v>
      </c>
      <c r="K69" s="20" t="e">
        <f>(((I69/60)/60)/24)+DATE(1970,1,1)</f>
        <v>#VALUE!</v>
      </c>
      <c r="L69" s="20" t="e">
        <f>(((J69/60)/60)/24)+DATE(1970,1,1)</f>
        <v>#VALUE!</v>
      </c>
      <c r="M69" s="22" t="e">
        <f>K69-L69</f>
        <v>#VALUE!</v>
      </c>
      <c r="N69" t="b">
        <v>0</v>
      </c>
      <c r="O69">
        <v>40</v>
      </c>
      <c r="P69" t="b">
        <v>1</v>
      </c>
      <c r="Q69" t="s">
        <v>8274</v>
      </c>
      <c r="R69" s="15" t="s">
        <v>8321</v>
      </c>
      <c r="S69" s="15" t="s">
        <v>8325</v>
      </c>
    </row>
    <row r="70" spans="1:19" ht="30" x14ac:dyDescent="0.25">
      <c r="A70">
        <v>2110</v>
      </c>
      <c r="B70" s="3" t="s">
        <v>2111</v>
      </c>
      <c r="C70" s="3" t="s">
        <v>6219</v>
      </c>
      <c r="D70" s="6">
        <v>2000</v>
      </c>
      <c r="E70" s="8">
        <v>2007</v>
      </c>
      <c r="F70" s="13">
        <f>IFERROR(ROUND(E70/Q70,2),0)</f>
        <v>0</v>
      </c>
      <c r="G70" s="10">
        <f>ROUND(E70/D70,2)</f>
        <v>1</v>
      </c>
      <c r="H70" s="9" t="s">
        <v>8217</v>
      </c>
      <c r="I70" t="s">
        <v>8222</v>
      </c>
      <c r="J70" t="s">
        <v>8244</v>
      </c>
      <c r="K70" s="20" t="e">
        <f>(((I70/60)/60)/24)+DATE(1970,1,1)</f>
        <v>#VALUE!</v>
      </c>
      <c r="L70" s="20" t="e">
        <f>(((J70/60)/60)/24)+DATE(1970,1,1)</f>
        <v>#VALUE!</v>
      </c>
      <c r="M70" s="22" t="e">
        <f>K70-L70</f>
        <v>#VALUE!</v>
      </c>
      <c r="N70" t="b">
        <v>0</v>
      </c>
      <c r="O70">
        <v>38</v>
      </c>
      <c r="P70" t="b">
        <v>1</v>
      </c>
      <c r="Q70" t="s">
        <v>8274</v>
      </c>
      <c r="R70" s="15" t="s">
        <v>8321</v>
      </c>
      <c r="S70" s="15" t="s">
        <v>8325</v>
      </c>
    </row>
    <row r="71" spans="1:19" ht="60" x14ac:dyDescent="0.25">
      <c r="A71">
        <v>2111</v>
      </c>
      <c r="B71" s="3" t="s">
        <v>2112</v>
      </c>
      <c r="C71" s="3" t="s">
        <v>6220</v>
      </c>
      <c r="D71" s="6">
        <v>2000</v>
      </c>
      <c r="E71" s="8">
        <v>2130</v>
      </c>
      <c r="F71" s="13">
        <f>IFERROR(ROUND(E71/Q71,2),0)</f>
        <v>0</v>
      </c>
      <c r="G71" s="10">
        <f>ROUND(E71/D71,2)</f>
        <v>1.07</v>
      </c>
      <c r="H71" s="9" t="s">
        <v>8217</v>
      </c>
      <c r="I71" t="s">
        <v>8222</v>
      </c>
      <c r="J71" t="s">
        <v>8244</v>
      </c>
      <c r="K71" s="20" t="e">
        <f>(((I71/60)/60)/24)+DATE(1970,1,1)</f>
        <v>#VALUE!</v>
      </c>
      <c r="L71" s="20" t="e">
        <f>(((J71/60)/60)/24)+DATE(1970,1,1)</f>
        <v>#VALUE!</v>
      </c>
      <c r="M71" s="22" t="e">
        <f>K71-L71</f>
        <v>#VALUE!</v>
      </c>
      <c r="N71" t="b">
        <v>0</v>
      </c>
      <c r="O71">
        <v>39</v>
      </c>
      <c r="P71" t="b">
        <v>1</v>
      </c>
      <c r="Q71" t="s">
        <v>8274</v>
      </c>
      <c r="R71" s="15" t="s">
        <v>8321</v>
      </c>
      <c r="S71" s="15" t="s">
        <v>8325</v>
      </c>
    </row>
    <row r="72" spans="1:19" ht="45" x14ac:dyDescent="0.25">
      <c r="A72">
        <v>2112</v>
      </c>
      <c r="B72" s="3" t="s">
        <v>2113</v>
      </c>
      <c r="C72" s="3" t="s">
        <v>6221</v>
      </c>
      <c r="D72" s="6">
        <v>300</v>
      </c>
      <c r="E72" s="8">
        <v>300</v>
      </c>
      <c r="F72" s="13">
        <f>IFERROR(ROUND(E72/Q72,2),0)</f>
        <v>0</v>
      </c>
      <c r="G72" s="10">
        <f>ROUND(E72/D72,2)</f>
        <v>1</v>
      </c>
      <c r="H72" s="9" t="s">
        <v>8217</v>
      </c>
      <c r="I72" t="s">
        <v>8222</v>
      </c>
      <c r="J72" t="s">
        <v>8244</v>
      </c>
      <c r="K72" s="20" t="e">
        <f>(((I72/60)/60)/24)+DATE(1970,1,1)</f>
        <v>#VALUE!</v>
      </c>
      <c r="L72" s="20" t="e">
        <f>(((J72/60)/60)/24)+DATE(1970,1,1)</f>
        <v>#VALUE!</v>
      </c>
      <c r="M72" s="22" t="e">
        <f>K72-L72</f>
        <v>#VALUE!</v>
      </c>
      <c r="N72" t="b">
        <v>0</v>
      </c>
      <c r="O72">
        <v>11</v>
      </c>
      <c r="P72" t="b">
        <v>1</v>
      </c>
      <c r="Q72" t="s">
        <v>8274</v>
      </c>
      <c r="R72" s="15" t="s">
        <v>8321</v>
      </c>
      <c r="S72" s="15" t="s">
        <v>8325</v>
      </c>
    </row>
    <row r="73" spans="1:19" ht="30" x14ac:dyDescent="0.25">
      <c r="A73">
        <v>2113</v>
      </c>
      <c r="B73" s="3" t="s">
        <v>2114</v>
      </c>
      <c r="C73" s="3" t="s">
        <v>6222</v>
      </c>
      <c r="D73" s="6">
        <v>7000</v>
      </c>
      <c r="E73" s="8">
        <v>7340</v>
      </c>
      <c r="F73" s="13">
        <f>IFERROR(ROUND(E73/Q73,2),0)</f>
        <v>0</v>
      </c>
      <c r="G73" s="10">
        <f>ROUND(E73/D73,2)</f>
        <v>1.05</v>
      </c>
      <c r="H73" s="9" t="s">
        <v>8217</v>
      </c>
      <c r="I73" t="s">
        <v>8222</v>
      </c>
      <c r="J73" t="s">
        <v>8244</v>
      </c>
      <c r="K73" s="20" t="e">
        <f>(((I73/60)/60)/24)+DATE(1970,1,1)</f>
        <v>#VALUE!</v>
      </c>
      <c r="L73" s="20" t="e">
        <f>(((J73/60)/60)/24)+DATE(1970,1,1)</f>
        <v>#VALUE!</v>
      </c>
      <c r="M73" s="22" t="e">
        <f>K73-L73</f>
        <v>#VALUE!</v>
      </c>
      <c r="N73" t="b">
        <v>0</v>
      </c>
      <c r="O73">
        <v>107</v>
      </c>
      <c r="P73" t="b">
        <v>1</v>
      </c>
      <c r="Q73" t="s">
        <v>8274</v>
      </c>
      <c r="R73" s="15" t="s">
        <v>8321</v>
      </c>
      <c r="S73" s="15" t="s">
        <v>8325</v>
      </c>
    </row>
    <row r="74" spans="1:19" ht="60" x14ac:dyDescent="0.25">
      <c r="A74">
        <v>2114</v>
      </c>
      <c r="B74" s="3" t="s">
        <v>2115</v>
      </c>
      <c r="C74" s="3" t="s">
        <v>6223</v>
      </c>
      <c r="D74" s="6">
        <v>5000</v>
      </c>
      <c r="E74" s="8">
        <v>5235</v>
      </c>
      <c r="F74" s="13">
        <f>IFERROR(ROUND(E74/Q74,2),0)</f>
        <v>0</v>
      </c>
      <c r="G74" s="10">
        <f>ROUND(E74/D74,2)</f>
        <v>1.05</v>
      </c>
      <c r="H74" s="9" t="s">
        <v>8217</v>
      </c>
      <c r="I74" t="s">
        <v>8222</v>
      </c>
      <c r="J74" t="s">
        <v>8244</v>
      </c>
      <c r="K74" s="20" t="e">
        <f>(((I74/60)/60)/24)+DATE(1970,1,1)</f>
        <v>#VALUE!</v>
      </c>
      <c r="L74" s="20" t="e">
        <f>(((J74/60)/60)/24)+DATE(1970,1,1)</f>
        <v>#VALUE!</v>
      </c>
      <c r="M74" s="22" t="e">
        <f>K74-L74</f>
        <v>#VALUE!</v>
      </c>
      <c r="N74" t="b">
        <v>0</v>
      </c>
      <c r="O74">
        <v>147</v>
      </c>
      <c r="P74" t="b">
        <v>1</v>
      </c>
      <c r="Q74" t="s">
        <v>8274</v>
      </c>
      <c r="R74" s="15" t="s">
        <v>8321</v>
      </c>
      <c r="S74" s="15" t="s">
        <v>8325</v>
      </c>
    </row>
    <row r="75" spans="1:19" ht="45" x14ac:dyDescent="0.25">
      <c r="A75">
        <v>2115</v>
      </c>
      <c r="B75" s="3" t="s">
        <v>2116</v>
      </c>
      <c r="C75" s="3" t="s">
        <v>6224</v>
      </c>
      <c r="D75" s="6">
        <v>1500</v>
      </c>
      <c r="E75" s="8">
        <v>3385</v>
      </c>
      <c r="F75" s="13">
        <f>IFERROR(ROUND(E75/Q75,2),0)</f>
        <v>0</v>
      </c>
      <c r="G75" s="10">
        <f>ROUND(E75/D75,2)</f>
        <v>2.2599999999999998</v>
      </c>
      <c r="H75" s="9" t="s">
        <v>8217</v>
      </c>
      <c r="I75" t="s">
        <v>8222</v>
      </c>
      <c r="J75" t="s">
        <v>8244</v>
      </c>
      <c r="K75" s="20" t="e">
        <f>(((I75/60)/60)/24)+DATE(1970,1,1)</f>
        <v>#VALUE!</v>
      </c>
      <c r="L75" s="20" t="e">
        <f>(((J75/60)/60)/24)+DATE(1970,1,1)</f>
        <v>#VALUE!</v>
      </c>
      <c r="M75" s="22" t="e">
        <f>K75-L75</f>
        <v>#VALUE!</v>
      </c>
      <c r="N75" t="b">
        <v>0</v>
      </c>
      <c r="O75">
        <v>36</v>
      </c>
      <c r="P75" t="b">
        <v>1</v>
      </c>
      <c r="Q75" t="s">
        <v>8274</v>
      </c>
      <c r="R75" s="15" t="s">
        <v>8321</v>
      </c>
      <c r="S75" s="15" t="s">
        <v>8325</v>
      </c>
    </row>
    <row r="76" spans="1:19" ht="45" x14ac:dyDescent="0.25">
      <c r="A76">
        <v>2116</v>
      </c>
      <c r="B76" s="3" t="s">
        <v>2117</v>
      </c>
      <c r="C76" s="3" t="s">
        <v>6225</v>
      </c>
      <c r="D76" s="6">
        <v>48000</v>
      </c>
      <c r="E76" s="8">
        <v>48434</v>
      </c>
      <c r="F76" s="13">
        <f>IFERROR(ROUND(E76/Q76,2),0)</f>
        <v>0</v>
      </c>
      <c r="G76" s="10">
        <f>ROUND(E76/D76,2)</f>
        <v>1.01</v>
      </c>
      <c r="H76" s="9" t="s">
        <v>8217</v>
      </c>
      <c r="I76" t="s">
        <v>8222</v>
      </c>
      <c r="J76" t="s">
        <v>8244</v>
      </c>
      <c r="K76" s="20" t="e">
        <f>(((I76/60)/60)/24)+DATE(1970,1,1)</f>
        <v>#VALUE!</v>
      </c>
      <c r="L76" s="20" t="e">
        <f>(((J76/60)/60)/24)+DATE(1970,1,1)</f>
        <v>#VALUE!</v>
      </c>
      <c r="M76" s="22" t="e">
        <f>K76-L76</f>
        <v>#VALUE!</v>
      </c>
      <c r="N76" t="b">
        <v>0</v>
      </c>
      <c r="O76">
        <v>92</v>
      </c>
      <c r="P76" t="b">
        <v>1</v>
      </c>
      <c r="Q76" t="s">
        <v>8274</v>
      </c>
      <c r="R76" s="15" t="s">
        <v>8321</v>
      </c>
      <c r="S76" s="15" t="s">
        <v>8325</v>
      </c>
    </row>
    <row r="77" spans="1:19" ht="60" x14ac:dyDescent="0.25">
      <c r="A77">
        <v>2117</v>
      </c>
      <c r="B77" s="3" t="s">
        <v>2118</v>
      </c>
      <c r="C77" s="3" t="s">
        <v>6226</v>
      </c>
      <c r="D77" s="6">
        <v>1200</v>
      </c>
      <c r="E77" s="8">
        <v>1773</v>
      </c>
      <c r="F77" s="13">
        <f>IFERROR(ROUND(E77/Q77,2),0)</f>
        <v>0</v>
      </c>
      <c r="G77" s="10">
        <f>ROUND(E77/D77,2)</f>
        <v>1.48</v>
      </c>
      <c r="H77" s="9" t="s">
        <v>8217</v>
      </c>
      <c r="I77" t="s">
        <v>8222</v>
      </c>
      <c r="J77" t="s">
        <v>8244</v>
      </c>
      <c r="K77" s="20" t="e">
        <f>(((I77/60)/60)/24)+DATE(1970,1,1)</f>
        <v>#VALUE!</v>
      </c>
      <c r="L77" s="20" t="e">
        <f>(((J77/60)/60)/24)+DATE(1970,1,1)</f>
        <v>#VALUE!</v>
      </c>
      <c r="M77" s="22" t="e">
        <f>K77-L77</f>
        <v>#VALUE!</v>
      </c>
      <c r="N77" t="b">
        <v>0</v>
      </c>
      <c r="O77">
        <v>35</v>
      </c>
      <c r="P77" t="b">
        <v>1</v>
      </c>
      <c r="Q77" t="s">
        <v>8274</v>
      </c>
      <c r="R77" s="15" t="s">
        <v>8321</v>
      </c>
      <c r="S77" s="15" t="s">
        <v>8325</v>
      </c>
    </row>
    <row r="78" spans="1:19" ht="30" x14ac:dyDescent="0.25">
      <c r="A78">
        <v>2118</v>
      </c>
      <c r="B78" s="3" t="s">
        <v>2119</v>
      </c>
      <c r="C78" s="3" t="s">
        <v>6227</v>
      </c>
      <c r="D78" s="6">
        <v>1000</v>
      </c>
      <c r="E78" s="8">
        <v>1346.11</v>
      </c>
      <c r="F78" s="13">
        <f>IFERROR(ROUND(E78/Q78,2),0)</f>
        <v>0</v>
      </c>
      <c r="G78" s="10">
        <f>ROUND(E78/D78,2)</f>
        <v>1.35</v>
      </c>
      <c r="H78" s="9" t="s">
        <v>8217</v>
      </c>
      <c r="I78" t="s">
        <v>8222</v>
      </c>
      <c r="J78" t="s">
        <v>8244</v>
      </c>
      <c r="K78" s="20" t="e">
        <f>(((I78/60)/60)/24)+DATE(1970,1,1)</f>
        <v>#VALUE!</v>
      </c>
      <c r="L78" s="20" t="e">
        <f>(((J78/60)/60)/24)+DATE(1970,1,1)</f>
        <v>#VALUE!</v>
      </c>
      <c r="M78" s="22" t="e">
        <f>K78-L78</f>
        <v>#VALUE!</v>
      </c>
      <c r="N78" t="b">
        <v>0</v>
      </c>
      <c r="O78">
        <v>17</v>
      </c>
      <c r="P78" t="b">
        <v>1</v>
      </c>
      <c r="Q78" t="s">
        <v>8274</v>
      </c>
      <c r="R78" s="15" t="s">
        <v>8321</v>
      </c>
      <c r="S78" s="15" t="s">
        <v>8325</v>
      </c>
    </row>
    <row r="79" spans="1:19" ht="45" x14ac:dyDescent="0.25">
      <c r="A79">
        <v>2119</v>
      </c>
      <c r="B79" s="3" t="s">
        <v>2120</v>
      </c>
      <c r="C79" s="3" t="s">
        <v>6228</v>
      </c>
      <c r="D79" s="6">
        <v>2000</v>
      </c>
      <c r="E79" s="8">
        <v>2015</v>
      </c>
      <c r="F79" s="13">
        <f>IFERROR(ROUND(E79/Q79,2),0)</f>
        <v>0</v>
      </c>
      <c r="G79" s="10">
        <f>ROUND(E79/D79,2)</f>
        <v>1.01</v>
      </c>
      <c r="H79" s="9" t="s">
        <v>8217</v>
      </c>
      <c r="I79" t="s">
        <v>8222</v>
      </c>
      <c r="J79" t="s">
        <v>8244</v>
      </c>
      <c r="K79" s="20" t="e">
        <f>(((I79/60)/60)/24)+DATE(1970,1,1)</f>
        <v>#VALUE!</v>
      </c>
      <c r="L79" s="20" t="e">
        <f>(((J79/60)/60)/24)+DATE(1970,1,1)</f>
        <v>#VALUE!</v>
      </c>
      <c r="M79" s="22" t="e">
        <f>K79-L79</f>
        <v>#VALUE!</v>
      </c>
      <c r="N79" t="b">
        <v>0</v>
      </c>
      <c r="O79">
        <v>22</v>
      </c>
      <c r="P79" t="b">
        <v>1</v>
      </c>
      <c r="Q79" t="s">
        <v>8274</v>
      </c>
      <c r="R79" s="15" t="s">
        <v>8321</v>
      </c>
      <c r="S79" s="15" t="s">
        <v>8325</v>
      </c>
    </row>
    <row r="80" spans="1:19" ht="45" x14ac:dyDescent="0.25">
      <c r="A80">
        <v>2120</v>
      </c>
      <c r="B80" s="3" t="s">
        <v>2121</v>
      </c>
      <c r="C80" s="3" t="s">
        <v>6229</v>
      </c>
      <c r="D80" s="6">
        <v>8000</v>
      </c>
      <c r="E80" s="8">
        <v>8070.43</v>
      </c>
      <c r="F80" s="13">
        <f>IFERROR(ROUND(E80/Q80,2),0)</f>
        <v>0</v>
      </c>
      <c r="G80" s="10">
        <f>ROUND(E80/D80,2)</f>
        <v>1.01</v>
      </c>
      <c r="H80" s="9" t="s">
        <v>8217</v>
      </c>
      <c r="I80" t="s">
        <v>8222</v>
      </c>
      <c r="J80" t="s">
        <v>8244</v>
      </c>
      <c r="K80" s="20" t="e">
        <f>(((I80/60)/60)/24)+DATE(1970,1,1)</f>
        <v>#VALUE!</v>
      </c>
      <c r="L80" s="20" t="e">
        <f>(((J80/60)/60)/24)+DATE(1970,1,1)</f>
        <v>#VALUE!</v>
      </c>
      <c r="M80" s="22" t="e">
        <f>K80-L80</f>
        <v>#VALUE!</v>
      </c>
      <c r="N80" t="b">
        <v>0</v>
      </c>
      <c r="O80">
        <v>69</v>
      </c>
      <c r="P80" t="b">
        <v>1</v>
      </c>
      <c r="Q80" t="s">
        <v>8274</v>
      </c>
      <c r="R80" s="15" t="s">
        <v>8321</v>
      </c>
      <c r="S80" s="15" t="s">
        <v>8325</v>
      </c>
    </row>
    <row r="81" spans="1:19" ht="30" x14ac:dyDescent="0.25">
      <c r="A81">
        <v>2301</v>
      </c>
      <c r="B81" s="3" t="s">
        <v>2302</v>
      </c>
      <c r="C81" s="3" t="s">
        <v>6410</v>
      </c>
      <c r="D81" s="6">
        <v>5000</v>
      </c>
      <c r="E81" s="8">
        <v>6680.22</v>
      </c>
      <c r="F81" s="13">
        <f>IFERROR(ROUND(E81/Q81,2),0)</f>
        <v>0</v>
      </c>
      <c r="G81" s="10">
        <f>ROUND(E81/D81,2)</f>
        <v>1.34</v>
      </c>
      <c r="H81" s="9" t="s">
        <v>8217</v>
      </c>
      <c r="I81" t="s">
        <v>8222</v>
      </c>
      <c r="J81" t="s">
        <v>8244</v>
      </c>
      <c r="K81" s="20" t="e">
        <f>(((I81/60)/60)/24)+DATE(1970,1,1)</f>
        <v>#VALUE!</v>
      </c>
      <c r="L81" s="20" t="e">
        <f>(((J81/60)/60)/24)+DATE(1970,1,1)</f>
        <v>#VALUE!</v>
      </c>
      <c r="M81" s="22" t="e">
        <f>K81-L81</f>
        <v>#VALUE!</v>
      </c>
      <c r="N81" t="b">
        <v>1</v>
      </c>
      <c r="O81">
        <v>211</v>
      </c>
      <c r="P81" t="b">
        <v>1</v>
      </c>
      <c r="Q81" t="s">
        <v>8274</v>
      </c>
      <c r="R81" s="15" t="s">
        <v>8321</v>
      </c>
      <c r="S81" s="15" t="s">
        <v>8325</v>
      </c>
    </row>
    <row r="82" spans="1:19" ht="45" x14ac:dyDescent="0.25">
      <c r="A82">
        <v>2302</v>
      </c>
      <c r="B82" s="3" t="s">
        <v>2303</v>
      </c>
      <c r="C82" s="3" t="s">
        <v>6411</v>
      </c>
      <c r="D82" s="6">
        <v>2300</v>
      </c>
      <c r="E82" s="8">
        <v>3925</v>
      </c>
      <c r="F82" s="13">
        <f>IFERROR(ROUND(E82/Q82,2),0)</f>
        <v>0</v>
      </c>
      <c r="G82" s="10">
        <f>ROUND(E82/D82,2)</f>
        <v>1.71</v>
      </c>
      <c r="H82" s="9" t="s">
        <v>8217</v>
      </c>
      <c r="I82" t="s">
        <v>8222</v>
      </c>
      <c r="J82" t="s">
        <v>8244</v>
      </c>
      <c r="K82" s="20" t="e">
        <f>(((I82/60)/60)/24)+DATE(1970,1,1)</f>
        <v>#VALUE!</v>
      </c>
      <c r="L82" s="20" t="e">
        <f>(((J82/60)/60)/24)+DATE(1970,1,1)</f>
        <v>#VALUE!</v>
      </c>
      <c r="M82" s="22" t="e">
        <f>K82-L82</f>
        <v>#VALUE!</v>
      </c>
      <c r="N82" t="b">
        <v>1</v>
      </c>
      <c r="O82">
        <v>85</v>
      </c>
      <c r="P82" t="b">
        <v>1</v>
      </c>
      <c r="Q82" t="s">
        <v>8274</v>
      </c>
      <c r="R82" s="15" t="s">
        <v>8321</v>
      </c>
      <c r="S82" s="15" t="s">
        <v>8325</v>
      </c>
    </row>
    <row r="83" spans="1:19" ht="60" x14ac:dyDescent="0.25">
      <c r="A83">
        <v>2303</v>
      </c>
      <c r="B83" s="3" t="s">
        <v>2304</v>
      </c>
      <c r="C83" s="3" t="s">
        <v>6412</v>
      </c>
      <c r="D83" s="6">
        <v>6450</v>
      </c>
      <c r="E83" s="8">
        <v>7053.61</v>
      </c>
      <c r="F83" s="13">
        <f>IFERROR(ROUND(E83/Q83,2),0)</f>
        <v>0</v>
      </c>
      <c r="G83" s="10">
        <f>ROUND(E83/D83,2)</f>
        <v>1.0900000000000001</v>
      </c>
      <c r="H83" s="9" t="s">
        <v>8217</v>
      </c>
      <c r="I83" t="s">
        <v>8222</v>
      </c>
      <c r="J83" t="s">
        <v>8244</v>
      </c>
      <c r="K83" s="20" t="e">
        <f>(((I83/60)/60)/24)+DATE(1970,1,1)</f>
        <v>#VALUE!</v>
      </c>
      <c r="L83" s="20" t="e">
        <f>(((J83/60)/60)/24)+DATE(1970,1,1)</f>
        <v>#VALUE!</v>
      </c>
      <c r="M83" s="22" t="e">
        <f>K83-L83</f>
        <v>#VALUE!</v>
      </c>
      <c r="N83" t="b">
        <v>1</v>
      </c>
      <c r="O83">
        <v>103</v>
      </c>
      <c r="P83" t="b">
        <v>1</v>
      </c>
      <c r="Q83" t="s">
        <v>8274</v>
      </c>
      <c r="R83" s="15" t="s">
        <v>8321</v>
      </c>
      <c r="S83" s="15" t="s">
        <v>8325</v>
      </c>
    </row>
    <row r="84" spans="1:19" ht="45" x14ac:dyDescent="0.25">
      <c r="A84">
        <v>2304</v>
      </c>
      <c r="B84" s="3" t="s">
        <v>2305</v>
      </c>
      <c r="C84" s="3" t="s">
        <v>6413</v>
      </c>
      <c r="D84" s="6">
        <v>6000</v>
      </c>
      <c r="E84" s="8">
        <v>6042.02</v>
      </c>
      <c r="F84" s="13">
        <f>IFERROR(ROUND(E84/Q84,2),0)</f>
        <v>0</v>
      </c>
      <c r="G84" s="10">
        <f>ROUND(E84/D84,2)</f>
        <v>1.01</v>
      </c>
      <c r="H84" s="9" t="s">
        <v>8217</v>
      </c>
      <c r="I84" t="s">
        <v>8222</v>
      </c>
      <c r="J84" t="s">
        <v>8244</v>
      </c>
      <c r="K84" s="20" t="e">
        <f>(((I84/60)/60)/24)+DATE(1970,1,1)</f>
        <v>#VALUE!</v>
      </c>
      <c r="L84" s="20" t="e">
        <f>(((J84/60)/60)/24)+DATE(1970,1,1)</f>
        <v>#VALUE!</v>
      </c>
      <c r="M84" s="22" t="e">
        <f>K84-L84</f>
        <v>#VALUE!</v>
      </c>
      <c r="N84" t="b">
        <v>1</v>
      </c>
      <c r="O84">
        <v>113</v>
      </c>
      <c r="P84" t="b">
        <v>1</v>
      </c>
      <c r="Q84" t="s">
        <v>8274</v>
      </c>
      <c r="R84" s="15" t="s">
        <v>8321</v>
      </c>
      <c r="S84" s="15" t="s">
        <v>8325</v>
      </c>
    </row>
    <row r="85" spans="1:19" ht="60" x14ac:dyDescent="0.25">
      <c r="A85">
        <v>2305</v>
      </c>
      <c r="B85" s="3" t="s">
        <v>2306</v>
      </c>
      <c r="C85" s="3" t="s">
        <v>6414</v>
      </c>
      <c r="D85" s="6">
        <v>18000</v>
      </c>
      <c r="E85" s="8">
        <v>18221</v>
      </c>
      <c r="F85" s="13">
        <f>IFERROR(ROUND(E85/Q85,2),0)</f>
        <v>0</v>
      </c>
      <c r="G85" s="10">
        <f>ROUND(E85/D85,2)</f>
        <v>1.01</v>
      </c>
      <c r="H85" s="9" t="s">
        <v>8217</v>
      </c>
      <c r="I85" t="s">
        <v>8222</v>
      </c>
      <c r="J85" t="s">
        <v>8244</v>
      </c>
      <c r="K85" s="20" t="e">
        <f>(((I85/60)/60)/24)+DATE(1970,1,1)</f>
        <v>#VALUE!</v>
      </c>
      <c r="L85" s="20" t="e">
        <f>(((J85/60)/60)/24)+DATE(1970,1,1)</f>
        <v>#VALUE!</v>
      </c>
      <c r="M85" s="22" t="e">
        <f>K85-L85</f>
        <v>#VALUE!</v>
      </c>
      <c r="N85" t="b">
        <v>1</v>
      </c>
      <c r="O85">
        <v>167</v>
      </c>
      <c r="P85" t="b">
        <v>1</v>
      </c>
      <c r="Q85" t="s">
        <v>8274</v>
      </c>
      <c r="R85" s="15" t="s">
        <v>8321</v>
      </c>
      <c r="S85" s="15" t="s">
        <v>8325</v>
      </c>
    </row>
    <row r="86" spans="1:19" ht="45" x14ac:dyDescent="0.25">
      <c r="A86">
        <v>2306</v>
      </c>
      <c r="B86" s="3" t="s">
        <v>2307</v>
      </c>
      <c r="C86" s="3" t="s">
        <v>6415</v>
      </c>
      <c r="D86" s="6">
        <v>3500</v>
      </c>
      <c r="E86" s="8">
        <v>3736.55</v>
      </c>
      <c r="F86" s="13">
        <f>IFERROR(ROUND(E86/Q86,2),0)</f>
        <v>0</v>
      </c>
      <c r="G86" s="10">
        <f>ROUND(E86/D86,2)</f>
        <v>1.07</v>
      </c>
      <c r="H86" s="9" t="s">
        <v>8217</v>
      </c>
      <c r="I86" t="s">
        <v>8222</v>
      </c>
      <c r="J86" t="s">
        <v>8244</v>
      </c>
      <c r="K86" s="20" t="e">
        <f>(((I86/60)/60)/24)+DATE(1970,1,1)</f>
        <v>#VALUE!</v>
      </c>
      <c r="L86" s="20" t="e">
        <f>(((J86/60)/60)/24)+DATE(1970,1,1)</f>
        <v>#VALUE!</v>
      </c>
      <c r="M86" s="22" t="e">
        <f>K86-L86</f>
        <v>#VALUE!</v>
      </c>
      <c r="N86" t="b">
        <v>1</v>
      </c>
      <c r="O86">
        <v>73</v>
      </c>
      <c r="P86" t="b">
        <v>1</v>
      </c>
      <c r="Q86" t="s">
        <v>8274</v>
      </c>
      <c r="R86" s="15" t="s">
        <v>8321</v>
      </c>
      <c r="S86" s="15" t="s">
        <v>8325</v>
      </c>
    </row>
    <row r="87" spans="1:19" ht="45" x14ac:dyDescent="0.25">
      <c r="A87">
        <v>2307</v>
      </c>
      <c r="B87" s="3" t="s">
        <v>2308</v>
      </c>
      <c r="C87" s="3" t="s">
        <v>6416</v>
      </c>
      <c r="D87" s="6">
        <v>1964.47</v>
      </c>
      <c r="E87" s="8">
        <v>2095.2600000000002</v>
      </c>
      <c r="F87" s="13">
        <f>IFERROR(ROUND(E87/Q87,2),0)</f>
        <v>0</v>
      </c>
      <c r="G87" s="10">
        <f>ROUND(E87/D87,2)</f>
        <v>1.07</v>
      </c>
      <c r="H87" s="9" t="s">
        <v>8217</v>
      </c>
      <c r="I87" t="s">
        <v>8222</v>
      </c>
      <c r="J87" t="s">
        <v>8244</v>
      </c>
      <c r="K87" s="20" t="e">
        <f>(((I87/60)/60)/24)+DATE(1970,1,1)</f>
        <v>#VALUE!</v>
      </c>
      <c r="L87" s="20" t="e">
        <f>(((J87/60)/60)/24)+DATE(1970,1,1)</f>
        <v>#VALUE!</v>
      </c>
      <c r="M87" s="22" t="e">
        <f>K87-L87</f>
        <v>#VALUE!</v>
      </c>
      <c r="N87" t="b">
        <v>1</v>
      </c>
      <c r="O87">
        <v>75</v>
      </c>
      <c r="P87" t="b">
        <v>1</v>
      </c>
      <c r="Q87" t="s">
        <v>8274</v>
      </c>
      <c r="R87" s="15" t="s">
        <v>8321</v>
      </c>
      <c r="S87" s="15" t="s">
        <v>8325</v>
      </c>
    </row>
    <row r="88" spans="1:19" ht="60" x14ac:dyDescent="0.25">
      <c r="A88">
        <v>2308</v>
      </c>
      <c r="B88" s="3" t="s">
        <v>2309</v>
      </c>
      <c r="C88" s="3" t="s">
        <v>6417</v>
      </c>
      <c r="D88" s="6">
        <v>50000</v>
      </c>
      <c r="E88" s="8">
        <v>50653.11</v>
      </c>
      <c r="F88" s="13">
        <f>IFERROR(ROUND(E88/Q88,2),0)</f>
        <v>0</v>
      </c>
      <c r="G88" s="10">
        <f>ROUND(E88/D88,2)</f>
        <v>1.01</v>
      </c>
      <c r="H88" s="9" t="s">
        <v>8217</v>
      </c>
      <c r="I88" t="s">
        <v>8222</v>
      </c>
      <c r="J88" t="s">
        <v>8244</v>
      </c>
      <c r="K88" s="20" t="e">
        <f>(((I88/60)/60)/24)+DATE(1970,1,1)</f>
        <v>#VALUE!</v>
      </c>
      <c r="L88" s="20" t="e">
        <f>(((J88/60)/60)/24)+DATE(1970,1,1)</f>
        <v>#VALUE!</v>
      </c>
      <c r="M88" s="22" t="e">
        <f>K88-L88</f>
        <v>#VALUE!</v>
      </c>
      <c r="N88" t="b">
        <v>1</v>
      </c>
      <c r="O88">
        <v>614</v>
      </c>
      <c r="P88" t="b">
        <v>1</v>
      </c>
      <c r="Q88" t="s">
        <v>8274</v>
      </c>
      <c r="R88" s="15" t="s">
        <v>8321</v>
      </c>
      <c r="S88" s="15" t="s">
        <v>8325</v>
      </c>
    </row>
    <row r="89" spans="1:19" ht="45" x14ac:dyDescent="0.25">
      <c r="A89">
        <v>2309</v>
      </c>
      <c r="B89" s="3" t="s">
        <v>2310</v>
      </c>
      <c r="C89" s="3" t="s">
        <v>6418</v>
      </c>
      <c r="D89" s="6">
        <v>6000</v>
      </c>
      <c r="E89" s="8">
        <v>6400.47</v>
      </c>
      <c r="F89" s="13">
        <f>IFERROR(ROUND(E89/Q89,2),0)</f>
        <v>0</v>
      </c>
      <c r="G89" s="10">
        <f>ROUND(E89/D89,2)</f>
        <v>1.07</v>
      </c>
      <c r="H89" s="9" t="s">
        <v>8217</v>
      </c>
      <c r="I89" t="s">
        <v>8222</v>
      </c>
      <c r="J89" t="s">
        <v>8244</v>
      </c>
      <c r="K89" s="20" t="e">
        <f>(((I89/60)/60)/24)+DATE(1970,1,1)</f>
        <v>#VALUE!</v>
      </c>
      <c r="L89" s="20" t="e">
        <f>(((J89/60)/60)/24)+DATE(1970,1,1)</f>
        <v>#VALUE!</v>
      </c>
      <c r="M89" s="22" t="e">
        <f>K89-L89</f>
        <v>#VALUE!</v>
      </c>
      <c r="N89" t="b">
        <v>1</v>
      </c>
      <c r="O89">
        <v>107</v>
      </c>
      <c r="P89" t="b">
        <v>1</v>
      </c>
      <c r="Q89" t="s">
        <v>8274</v>
      </c>
      <c r="R89" s="15" t="s">
        <v>8321</v>
      </c>
      <c r="S89" s="15" t="s">
        <v>8325</v>
      </c>
    </row>
    <row r="90" spans="1:19" ht="60" x14ac:dyDescent="0.25">
      <c r="A90">
        <v>2310</v>
      </c>
      <c r="B90" s="3" t="s">
        <v>2311</v>
      </c>
      <c r="C90" s="3" t="s">
        <v>6419</v>
      </c>
      <c r="D90" s="6">
        <v>18500</v>
      </c>
      <c r="E90" s="8">
        <v>79335.360000000001</v>
      </c>
      <c r="F90" s="13">
        <f>IFERROR(ROUND(E90/Q90,2),0)</f>
        <v>0</v>
      </c>
      <c r="G90" s="10">
        <f>ROUND(E90/D90,2)</f>
        <v>4.29</v>
      </c>
      <c r="H90" s="9" t="s">
        <v>8217</v>
      </c>
      <c r="I90" t="s">
        <v>8222</v>
      </c>
      <c r="J90" t="s">
        <v>8244</v>
      </c>
      <c r="K90" s="20" t="e">
        <f>(((I90/60)/60)/24)+DATE(1970,1,1)</f>
        <v>#VALUE!</v>
      </c>
      <c r="L90" s="20" t="e">
        <f>(((J90/60)/60)/24)+DATE(1970,1,1)</f>
        <v>#VALUE!</v>
      </c>
      <c r="M90" s="22" t="e">
        <f>K90-L90</f>
        <v>#VALUE!</v>
      </c>
      <c r="N90" t="b">
        <v>1</v>
      </c>
      <c r="O90">
        <v>1224</v>
      </c>
      <c r="P90" t="b">
        <v>1</v>
      </c>
      <c r="Q90" t="s">
        <v>8274</v>
      </c>
      <c r="R90" s="15" t="s">
        <v>8321</v>
      </c>
      <c r="S90" s="15" t="s">
        <v>8325</v>
      </c>
    </row>
    <row r="91" spans="1:19" ht="45" x14ac:dyDescent="0.25">
      <c r="A91">
        <v>2311</v>
      </c>
      <c r="B91" s="3" t="s">
        <v>2312</v>
      </c>
      <c r="C91" s="3" t="s">
        <v>6420</v>
      </c>
      <c r="D91" s="6">
        <v>9000</v>
      </c>
      <c r="E91" s="8">
        <v>9370</v>
      </c>
      <c r="F91" s="13">
        <f>IFERROR(ROUND(E91/Q91,2),0)</f>
        <v>0</v>
      </c>
      <c r="G91" s="10">
        <f>ROUND(E91/D91,2)</f>
        <v>1.04</v>
      </c>
      <c r="H91" s="9" t="s">
        <v>8217</v>
      </c>
      <c r="I91" t="s">
        <v>8222</v>
      </c>
      <c r="J91" t="s">
        <v>8244</v>
      </c>
      <c r="K91" s="20" t="e">
        <f>(((I91/60)/60)/24)+DATE(1970,1,1)</f>
        <v>#VALUE!</v>
      </c>
      <c r="L91" s="20" t="e">
        <f>(((J91/60)/60)/24)+DATE(1970,1,1)</f>
        <v>#VALUE!</v>
      </c>
      <c r="M91" s="22" t="e">
        <f>K91-L91</f>
        <v>#VALUE!</v>
      </c>
      <c r="N91" t="b">
        <v>1</v>
      </c>
      <c r="O91">
        <v>104</v>
      </c>
      <c r="P91" t="b">
        <v>1</v>
      </c>
      <c r="Q91" t="s">
        <v>8274</v>
      </c>
      <c r="R91" s="15" t="s">
        <v>8321</v>
      </c>
      <c r="S91" s="15" t="s">
        <v>8325</v>
      </c>
    </row>
    <row r="92" spans="1:19" ht="45" x14ac:dyDescent="0.25">
      <c r="A92">
        <v>2312</v>
      </c>
      <c r="B92" s="3" t="s">
        <v>2313</v>
      </c>
      <c r="C92" s="3" t="s">
        <v>6421</v>
      </c>
      <c r="D92" s="6">
        <v>3000</v>
      </c>
      <c r="E92" s="8">
        <v>3236</v>
      </c>
      <c r="F92" s="13">
        <f>IFERROR(ROUND(E92/Q92,2),0)</f>
        <v>0</v>
      </c>
      <c r="G92" s="10">
        <f>ROUND(E92/D92,2)</f>
        <v>1.08</v>
      </c>
      <c r="H92" s="9" t="s">
        <v>8217</v>
      </c>
      <c r="I92" t="s">
        <v>8222</v>
      </c>
      <c r="J92" t="s">
        <v>8244</v>
      </c>
      <c r="K92" s="20" t="e">
        <f>(((I92/60)/60)/24)+DATE(1970,1,1)</f>
        <v>#VALUE!</v>
      </c>
      <c r="L92" s="20" t="e">
        <f>(((J92/60)/60)/24)+DATE(1970,1,1)</f>
        <v>#VALUE!</v>
      </c>
      <c r="M92" s="22" t="e">
        <f>K92-L92</f>
        <v>#VALUE!</v>
      </c>
      <c r="N92" t="b">
        <v>1</v>
      </c>
      <c r="O92">
        <v>79</v>
      </c>
      <c r="P92" t="b">
        <v>1</v>
      </c>
      <c r="Q92" t="s">
        <v>8274</v>
      </c>
      <c r="R92" s="15" t="s">
        <v>8321</v>
      </c>
      <c r="S92" s="15" t="s">
        <v>8325</v>
      </c>
    </row>
    <row r="93" spans="1:19" ht="30" x14ac:dyDescent="0.25">
      <c r="A93">
        <v>2313</v>
      </c>
      <c r="B93" s="3" t="s">
        <v>2314</v>
      </c>
      <c r="C93" s="3" t="s">
        <v>6422</v>
      </c>
      <c r="D93" s="6">
        <v>5000</v>
      </c>
      <c r="E93" s="8">
        <v>8792.02</v>
      </c>
      <c r="F93" s="13">
        <f>IFERROR(ROUND(E93/Q93,2),0)</f>
        <v>0</v>
      </c>
      <c r="G93" s="10">
        <f>ROUND(E93/D93,2)</f>
        <v>1.76</v>
      </c>
      <c r="H93" s="9" t="s">
        <v>8217</v>
      </c>
      <c r="I93" t="s">
        <v>8222</v>
      </c>
      <c r="J93" t="s">
        <v>8244</v>
      </c>
      <c r="K93" s="20" t="e">
        <f>(((I93/60)/60)/24)+DATE(1970,1,1)</f>
        <v>#VALUE!</v>
      </c>
      <c r="L93" s="20" t="e">
        <f>(((J93/60)/60)/24)+DATE(1970,1,1)</f>
        <v>#VALUE!</v>
      </c>
      <c r="M93" s="22" t="e">
        <f>K93-L93</f>
        <v>#VALUE!</v>
      </c>
      <c r="N93" t="b">
        <v>1</v>
      </c>
      <c r="O93">
        <v>157</v>
      </c>
      <c r="P93" t="b">
        <v>1</v>
      </c>
      <c r="Q93" t="s">
        <v>8274</v>
      </c>
      <c r="R93" s="15" t="s">
        <v>8321</v>
      </c>
      <c r="S93" s="15" t="s">
        <v>8325</v>
      </c>
    </row>
    <row r="94" spans="1:19" ht="60" x14ac:dyDescent="0.25">
      <c r="A94">
        <v>2314</v>
      </c>
      <c r="B94" s="3" t="s">
        <v>2315</v>
      </c>
      <c r="C94" s="3" t="s">
        <v>6423</v>
      </c>
      <c r="D94" s="6">
        <v>1200</v>
      </c>
      <c r="E94" s="8">
        <v>1883.64</v>
      </c>
      <c r="F94" s="13">
        <f>IFERROR(ROUND(E94/Q94,2),0)</f>
        <v>0</v>
      </c>
      <c r="G94" s="10">
        <f>ROUND(E94/D94,2)</f>
        <v>1.57</v>
      </c>
      <c r="H94" s="9" t="s">
        <v>8217</v>
      </c>
      <c r="I94" t="s">
        <v>8222</v>
      </c>
      <c r="J94" t="s">
        <v>8244</v>
      </c>
      <c r="K94" s="20" t="e">
        <f>(((I94/60)/60)/24)+DATE(1970,1,1)</f>
        <v>#VALUE!</v>
      </c>
      <c r="L94" s="20" t="e">
        <f>(((J94/60)/60)/24)+DATE(1970,1,1)</f>
        <v>#VALUE!</v>
      </c>
      <c r="M94" s="22" t="e">
        <f>K94-L94</f>
        <v>#VALUE!</v>
      </c>
      <c r="N94" t="b">
        <v>1</v>
      </c>
      <c r="O94">
        <v>50</v>
      </c>
      <c r="P94" t="b">
        <v>1</v>
      </c>
      <c r="Q94" t="s">
        <v>8274</v>
      </c>
      <c r="R94" s="15" t="s">
        <v>8321</v>
      </c>
      <c r="S94" s="15" t="s">
        <v>8325</v>
      </c>
    </row>
    <row r="95" spans="1:19" ht="45" x14ac:dyDescent="0.25">
      <c r="A95">
        <v>2315</v>
      </c>
      <c r="B95" s="3" t="s">
        <v>2316</v>
      </c>
      <c r="C95" s="3" t="s">
        <v>6424</v>
      </c>
      <c r="D95" s="6">
        <v>2500</v>
      </c>
      <c r="E95" s="8">
        <v>2565</v>
      </c>
      <c r="F95" s="13">
        <f>IFERROR(ROUND(E95/Q95,2),0)</f>
        <v>0</v>
      </c>
      <c r="G95" s="10">
        <f>ROUND(E95/D95,2)</f>
        <v>1.03</v>
      </c>
      <c r="H95" s="9" t="s">
        <v>8217</v>
      </c>
      <c r="I95" t="s">
        <v>8222</v>
      </c>
      <c r="J95" t="s">
        <v>8244</v>
      </c>
      <c r="K95" s="20" t="e">
        <f>(((I95/60)/60)/24)+DATE(1970,1,1)</f>
        <v>#VALUE!</v>
      </c>
      <c r="L95" s="20" t="e">
        <f>(((J95/60)/60)/24)+DATE(1970,1,1)</f>
        <v>#VALUE!</v>
      </c>
      <c r="M95" s="22" t="e">
        <f>K95-L95</f>
        <v>#VALUE!</v>
      </c>
      <c r="N95" t="b">
        <v>1</v>
      </c>
      <c r="O95">
        <v>64</v>
      </c>
      <c r="P95" t="b">
        <v>1</v>
      </c>
      <c r="Q95" t="s">
        <v>8274</v>
      </c>
      <c r="R95" s="15" t="s">
        <v>8321</v>
      </c>
      <c r="S95" s="15" t="s">
        <v>8325</v>
      </c>
    </row>
    <row r="96" spans="1:19" ht="60" x14ac:dyDescent="0.25">
      <c r="A96">
        <v>2316</v>
      </c>
      <c r="B96" s="3" t="s">
        <v>2317</v>
      </c>
      <c r="C96" s="3" t="s">
        <v>6425</v>
      </c>
      <c r="D96" s="6">
        <v>15000</v>
      </c>
      <c r="E96" s="8">
        <v>15606.4</v>
      </c>
      <c r="F96" s="13">
        <f>IFERROR(ROUND(E96/Q96,2),0)</f>
        <v>0</v>
      </c>
      <c r="G96" s="10">
        <f>ROUND(E96/D96,2)</f>
        <v>1.04</v>
      </c>
      <c r="H96" s="9" t="s">
        <v>8217</v>
      </c>
      <c r="I96" t="s">
        <v>8222</v>
      </c>
      <c r="J96" t="s">
        <v>8244</v>
      </c>
      <c r="K96" s="20" t="e">
        <f>(((I96/60)/60)/24)+DATE(1970,1,1)</f>
        <v>#VALUE!</v>
      </c>
      <c r="L96" s="20" t="e">
        <f>(((J96/60)/60)/24)+DATE(1970,1,1)</f>
        <v>#VALUE!</v>
      </c>
      <c r="M96" s="22" t="e">
        <f>K96-L96</f>
        <v>#VALUE!</v>
      </c>
      <c r="N96" t="b">
        <v>1</v>
      </c>
      <c r="O96">
        <v>200</v>
      </c>
      <c r="P96" t="b">
        <v>1</v>
      </c>
      <c r="Q96" t="s">
        <v>8274</v>
      </c>
      <c r="R96" s="15" t="s">
        <v>8321</v>
      </c>
      <c r="S96" s="15" t="s">
        <v>8325</v>
      </c>
    </row>
    <row r="97" spans="1:19" ht="45" x14ac:dyDescent="0.25">
      <c r="A97">
        <v>2317</v>
      </c>
      <c r="B97" s="3" t="s">
        <v>2318</v>
      </c>
      <c r="C97" s="3" t="s">
        <v>6426</v>
      </c>
      <c r="D97" s="6">
        <v>400</v>
      </c>
      <c r="E97" s="8">
        <v>416</v>
      </c>
      <c r="F97" s="13">
        <f>IFERROR(ROUND(E97/Q97,2),0)</f>
        <v>0</v>
      </c>
      <c r="G97" s="10">
        <f>ROUND(E97/D97,2)</f>
        <v>1.04</v>
      </c>
      <c r="H97" s="9" t="s">
        <v>8217</v>
      </c>
      <c r="I97" t="s">
        <v>8222</v>
      </c>
      <c r="J97" t="s">
        <v>8244</v>
      </c>
      <c r="K97" s="20" t="e">
        <f>(((I97/60)/60)/24)+DATE(1970,1,1)</f>
        <v>#VALUE!</v>
      </c>
      <c r="L97" s="20" t="e">
        <f>(((J97/60)/60)/24)+DATE(1970,1,1)</f>
        <v>#VALUE!</v>
      </c>
      <c r="M97" s="22" t="e">
        <f>K97-L97</f>
        <v>#VALUE!</v>
      </c>
      <c r="N97" t="b">
        <v>1</v>
      </c>
      <c r="O97">
        <v>22</v>
      </c>
      <c r="P97" t="b">
        <v>1</v>
      </c>
      <c r="Q97" t="s">
        <v>8274</v>
      </c>
      <c r="R97" s="15" t="s">
        <v>8321</v>
      </c>
      <c r="S97" s="15" t="s">
        <v>8325</v>
      </c>
    </row>
    <row r="98" spans="1:19" ht="60" x14ac:dyDescent="0.25">
      <c r="A98">
        <v>2318</v>
      </c>
      <c r="B98" s="3" t="s">
        <v>2319</v>
      </c>
      <c r="C98" s="3" t="s">
        <v>6427</v>
      </c>
      <c r="D98" s="6">
        <v>5000</v>
      </c>
      <c r="E98" s="8">
        <v>6053</v>
      </c>
      <c r="F98" s="13">
        <f>IFERROR(ROUND(E98/Q98,2),0)</f>
        <v>0</v>
      </c>
      <c r="G98" s="10">
        <f>ROUND(E98/D98,2)</f>
        <v>1.21</v>
      </c>
      <c r="H98" s="9" t="s">
        <v>8217</v>
      </c>
      <c r="I98" t="s">
        <v>8222</v>
      </c>
      <c r="J98" t="s">
        <v>8244</v>
      </c>
      <c r="K98" s="20" t="e">
        <f>(((I98/60)/60)/24)+DATE(1970,1,1)</f>
        <v>#VALUE!</v>
      </c>
      <c r="L98" s="20" t="e">
        <f>(((J98/60)/60)/24)+DATE(1970,1,1)</f>
        <v>#VALUE!</v>
      </c>
      <c r="M98" s="22" t="e">
        <f>K98-L98</f>
        <v>#VALUE!</v>
      </c>
      <c r="N98" t="b">
        <v>1</v>
      </c>
      <c r="O98">
        <v>163</v>
      </c>
      <c r="P98" t="b">
        <v>1</v>
      </c>
      <c r="Q98" t="s">
        <v>8274</v>
      </c>
      <c r="R98" s="15" t="s">
        <v>8321</v>
      </c>
      <c r="S98" s="15" t="s">
        <v>8325</v>
      </c>
    </row>
    <row r="99" spans="1:19" ht="45" x14ac:dyDescent="0.25">
      <c r="A99">
        <v>2319</v>
      </c>
      <c r="B99" s="3" t="s">
        <v>2320</v>
      </c>
      <c r="C99" s="3" t="s">
        <v>6428</v>
      </c>
      <c r="D99" s="6">
        <v>3000</v>
      </c>
      <c r="E99" s="8">
        <v>3231</v>
      </c>
      <c r="F99" s="13">
        <f>IFERROR(ROUND(E99/Q99,2),0)</f>
        <v>0</v>
      </c>
      <c r="G99" s="10">
        <f>ROUND(E99/D99,2)</f>
        <v>1.08</v>
      </c>
      <c r="H99" s="9" t="s">
        <v>8217</v>
      </c>
      <c r="I99" t="s">
        <v>8222</v>
      </c>
      <c r="J99" t="s">
        <v>8244</v>
      </c>
      <c r="K99" s="20" t="e">
        <f>(((I99/60)/60)/24)+DATE(1970,1,1)</f>
        <v>#VALUE!</v>
      </c>
      <c r="L99" s="20" t="e">
        <f>(((J99/60)/60)/24)+DATE(1970,1,1)</f>
        <v>#VALUE!</v>
      </c>
      <c r="M99" s="22" t="e">
        <f>K99-L99</f>
        <v>#VALUE!</v>
      </c>
      <c r="N99" t="b">
        <v>1</v>
      </c>
      <c r="O99">
        <v>77</v>
      </c>
      <c r="P99" t="b">
        <v>1</v>
      </c>
      <c r="Q99" t="s">
        <v>8274</v>
      </c>
      <c r="R99" s="15" t="s">
        <v>8321</v>
      </c>
      <c r="S99" s="15" t="s">
        <v>8325</v>
      </c>
    </row>
    <row r="100" spans="1:19" ht="60" x14ac:dyDescent="0.25">
      <c r="A100">
        <v>2320</v>
      </c>
      <c r="B100" s="3" t="s">
        <v>2321</v>
      </c>
      <c r="C100" s="3" t="s">
        <v>6429</v>
      </c>
      <c r="D100" s="6">
        <v>5000</v>
      </c>
      <c r="E100" s="8">
        <v>5433</v>
      </c>
      <c r="F100" s="13">
        <f>IFERROR(ROUND(E100/Q100,2),0)</f>
        <v>0</v>
      </c>
      <c r="G100" s="10">
        <f>ROUND(E100/D100,2)</f>
        <v>1.0900000000000001</v>
      </c>
      <c r="H100" s="9" t="s">
        <v>8217</v>
      </c>
      <c r="I100" t="s">
        <v>8222</v>
      </c>
      <c r="J100" t="s">
        <v>8244</v>
      </c>
      <c r="K100" s="20" t="e">
        <f>(((I100/60)/60)/24)+DATE(1970,1,1)</f>
        <v>#VALUE!</v>
      </c>
      <c r="L100" s="20" t="e">
        <f>(((J100/60)/60)/24)+DATE(1970,1,1)</f>
        <v>#VALUE!</v>
      </c>
      <c r="M100" s="22" t="e">
        <f>K100-L100</f>
        <v>#VALUE!</v>
      </c>
      <c r="N100" t="b">
        <v>1</v>
      </c>
      <c r="O100">
        <v>89</v>
      </c>
      <c r="P100" t="b">
        <v>1</v>
      </c>
      <c r="Q100" t="s">
        <v>8274</v>
      </c>
      <c r="R100" s="15" t="s">
        <v>8321</v>
      </c>
      <c r="S100" s="15" t="s">
        <v>8325</v>
      </c>
    </row>
    <row r="101" spans="1:19" ht="60" x14ac:dyDescent="0.25">
      <c r="A101">
        <v>2461</v>
      </c>
      <c r="B101" s="3" t="s">
        <v>2462</v>
      </c>
      <c r="C101" s="3" t="s">
        <v>6570</v>
      </c>
      <c r="D101" s="6">
        <v>7500</v>
      </c>
      <c r="E101" s="8">
        <v>7785</v>
      </c>
      <c r="F101" s="13">
        <f>IFERROR(ROUND(E101/Q101,2),0)</f>
        <v>0</v>
      </c>
      <c r="G101" s="10">
        <f>ROUND(E101/D101,2)</f>
        <v>1.04</v>
      </c>
      <c r="H101" s="9" t="s">
        <v>8217</v>
      </c>
      <c r="I101" t="s">
        <v>8222</v>
      </c>
      <c r="J101" t="s">
        <v>8244</v>
      </c>
      <c r="K101" s="20" t="e">
        <f>(((I101/60)/60)/24)+DATE(1970,1,1)</f>
        <v>#VALUE!</v>
      </c>
      <c r="L101" s="20" t="e">
        <f>(((J101/60)/60)/24)+DATE(1970,1,1)</f>
        <v>#VALUE!</v>
      </c>
      <c r="M101" s="22" t="e">
        <f>K101-L101</f>
        <v>#VALUE!</v>
      </c>
      <c r="N101" t="b">
        <v>0</v>
      </c>
      <c r="O101">
        <v>86</v>
      </c>
      <c r="P101" t="b">
        <v>1</v>
      </c>
      <c r="Q101" t="s">
        <v>8274</v>
      </c>
      <c r="R101" s="15" t="s">
        <v>8321</v>
      </c>
      <c r="S101" s="15" t="s">
        <v>8325</v>
      </c>
    </row>
    <row r="102" spans="1:19" ht="60" x14ac:dyDescent="0.25">
      <c r="A102">
        <v>2462</v>
      </c>
      <c r="B102" s="3" t="s">
        <v>2463</v>
      </c>
      <c r="C102" s="3" t="s">
        <v>6571</v>
      </c>
      <c r="D102" s="6">
        <v>3000</v>
      </c>
      <c r="E102" s="8">
        <v>3321.25</v>
      </c>
      <c r="F102" s="13">
        <f>IFERROR(ROUND(E102/Q102,2),0)</f>
        <v>0</v>
      </c>
      <c r="G102" s="10">
        <f>ROUND(E102/D102,2)</f>
        <v>1.1100000000000001</v>
      </c>
      <c r="H102" s="9" t="s">
        <v>8217</v>
      </c>
      <c r="I102" t="s">
        <v>8222</v>
      </c>
      <c r="J102" t="s">
        <v>8244</v>
      </c>
      <c r="K102" s="20" t="e">
        <f>(((I102/60)/60)/24)+DATE(1970,1,1)</f>
        <v>#VALUE!</v>
      </c>
      <c r="L102" s="20" t="e">
        <f>(((J102/60)/60)/24)+DATE(1970,1,1)</f>
        <v>#VALUE!</v>
      </c>
      <c r="M102" s="22" t="e">
        <f>K102-L102</f>
        <v>#VALUE!</v>
      </c>
      <c r="N102" t="b">
        <v>0</v>
      </c>
      <c r="O102">
        <v>115</v>
      </c>
      <c r="P102" t="b">
        <v>1</v>
      </c>
      <c r="Q102" t="s">
        <v>8274</v>
      </c>
      <c r="R102" s="15" t="s">
        <v>8321</v>
      </c>
      <c r="S102" s="15" t="s">
        <v>8325</v>
      </c>
    </row>
    <row r="103" spans="1:19" ht="30" x14ac:dyDescent="0.25">
      <c r="A103">
        <v>2463</v>
      </c>
      <c r="B103" s="3" t="s">
        <v>2464</v>
      </c>
      <c r="C103" s="3" t="s">
        <v>6572</v>
      </c>
      <c r="D103" s="6">
        <v>2000</v>
      </c>
      <c r="E103" s="8">
        <v>2325</v>
      </c>
      <c r="F103" s="13">
        <f>IFERROR(ROUND(E103/Q103,2),0)</f>
        <v>0</v>
      </c>
      <c r="G103" s="10">
        <f>ROUND(E103/D103,2)</f>
        <v>1.1599999999999999</v>
      </c>
      <c r="H103" s="9" t="s">
        <v>8217</v>
      </c>
      <c r="I103" t="s">
        <v>8222</v>
      </c>
      <c r="J103" t="s">
        <v>8244</v>
      </c>
      <c r="K103" s="20" t="e">
        <f>(((I103/60)/60)/24)+DATE(1970,1,1)</f>
        <v>#VALUE!</v>
      </c>
      <c r="L103" s="20" t="e">
        <f>(((J103/60)/60)/24)+DATE(1970,1,1)</f>
        <v>#VALUE!</v>
      </c>
      <c r="M103" s="22" t="e">
        <f>K103-L103</f>
        <v>#VALUE!</v>
      </c>
      <c r="N103" t="b">
        <v>0</v>
      </c>
      <c r="O103">
        <v>75</v>
      </c>
      <c r="P103" t="b">
        <v>1</v>
      </c>
      <c r="Q103" t="s">
        <v>8274</v>
      </c>
      <c r="R103" s="15" t="s">
        <v>8321</v>
      </c>
      <c r="S103" s="15" t="s">
        <v>8325</v>
      </c>
    </row>
    <row r="104" spans="1:19" ht="45" x14ac:dyDescent="0.25">
      <c r="A104">
        <v>2465</v>
      </c>
      <c r="B104" s="3" t="s">
        <v>2466</v>
      </c>
      <c r="C104" s="3" t="s">
        <v>6574</v>
      </c>
      <c r="D104" s="6">
        <v>700</v>
      </c>
      <c r="E104" s="8">
        <v>1261</v>
      </c>
      <c r="F104" s="13">
        <f>IFERROR(ROUND(E104/Q104,2),0)</f>
        <v>0</v>
      </c>
      <c r="G104" s="10">
        <f>ROUND(E104/D104,2)</f>
        <v>1.8</v>
      </c>
      <c r="H104" s="9" t="s">
        <v>8217</v>
      </c>
      <c r="I104" t="s">
        <v>8222</v>
      </c>
      <c r="J104" t="s">
        <v>8244</v>
      </c>
      <c r="K104" s="20" t="e">
        <f>(((I104/60)/60)/24)+DATE(1970,1,1)</f>
        <v>#VALUE!</v>
      </c>
      <c r="L104" s="20" t="e">
        <f>(((J104/60)/60)/24)+DATE(1970,1,1)</f>
        <v>#VALUE!</v>
      </c>
      <c r="M104" s="22" t="e">
        <f>K104-L104</f>
        <v>#VALUE!</v>
      </c>
      <c r="N104" t="b">
        <v>0</v>
      </c>
      <c r="O104">
        <v>48</v>
      </c>
      <c r="P104" t="b">
        <v>1</v>
      </c>
      <c r="Q104" t="s">
        <v>8274</v>
      </c>
      <c r="R104" s="15" t="s">
        <v>8321</v>
      </c>
      <c r="S104" s="15" t="s">
        <v>8325</v>
      </c>
    </row>
    <row r="105" spans="1:19" ht="45" x14ac:dyDescent="0.25">
      <c r="A105">
        <v>2466</v>
      </c>
      <c r="B105" s="3" t="s">
        <v>2467</v>
      </c>
      <c r="C105" s="3" t="s">
        <v>6575</v>
      </c>
      <c r="D105" s="6">
        <v>2500</v>
      </c>
      <c r="E105" s="8">
        <v>2500</v>
      </c>
      <c r="F105" s="13">
        <f>IFERROR(ROUND(E105/Q105,2),0)</f>
        <v>0</v>
      </c>
      <c r="G105" s="10">
        <f>ROUND(E105/D105,2)</f>
        <v>1</v>
      </c>
      <c r="H105" s="9" t="s">
        <v>8217</v>
      </c>
      <c r="I105" t="s">
        <v>8222</v>
      </c>
      <c r="J105" t="s">
        <v>8244</v>
      </c>
      <c r="K105" s="20" t="e">
        <f>(((I105/60)/60)/24)+DATE(1970,1,1)</f>
        <v>#VALUE!</v>
      </c>
      <c r="L105" s="20" t="e">
        <f>(((J105/60)/60)/24)+DATE(1970,1,1)</f>
        <v>#VALUE!</v>
      </c>
      <c r="M105" s="22" t="e">
        <f>K105-L105</f>
        <v>#VALUE!</v>
      </c>
      <c r="N105" t="b">
        <v>0</v>
      </c>
      <c r="O105">
        <v>52</v>
      </c>
      <c r="P105" t="b">
        <v>1</v>
      </c>
      <c r="Q105" t="s">
        <v>8274</v>
      </c>
      <c r="R105" s="15" t="s">
        <v>8321</v>
      </c>
      <c r="S105" s="15" t="s">
        <v>8325</v>
      </c>
    </row>
    <row r="106" spans="1:19" ht="45" x14ac:dyDescent="0.25">
      <c r="A106">
        <v>2467</v>
      </c>
      <c r="B106" s="3" t="s">
        <v>2468</v>
      </c>
      <c r="C106" s="3" t="s">
        <v>6576</v>
      </c>
      <c r="D106" s="6">
        <v>1000</v>
      </c>
      <c r="E106" s="8">
        <v>1185</v>
      </c>
      <c r="F106" s="13">
        <f>IFERROR(ROUND(E106/Q106,2),0)</f>
        <v>0</v>
      </c>
      <c r="G106" s="10">
        <f>ROUND(E106/D106,2)</f>
        <v>1.19</v>
      </c>
      <c r="H106" s="9" t="s">
        <v>8217</v>
      </c>
      <c r="I106" t="s">
        <v>8222</v>
      </c>
      <c r="J106" t="s">
        <v>8244</v>
      </c>
      <c r="K106" s="20" t="e">
        <f>(((I106/60)/60)/24)+DATE(1970,1,1)</f>
        <v>#VALUE!</v>
      </c>
      <c r="L106" s="20" t="e">
        <f>(((J106/60)/60)/24)+DATE(1970,1,1)</f>
        <v>#VALUE!</v>
      </c>
      <c r="M106" s="22" t="e">
        <f>K106-L106</f>
        <v>#VALUE!</v>
      </c>
      <c r="N106" t="b">
        <v>0</v>
      </c>
      <c r="O106">
        <v>43</v>
      </c>
      <c r="P106" t="b">
        <v>1</v>
      </c>
      <c r="Q106" t="s">
        <v>8274</v>
      </c>
      <c r="R106" s="15" t="s">
        <v>8321</v>
      </c>
      <c r="S106" s="15" t="s">
        <v>8325</v>
      </c>
    </row>
    <row r="107" spans="1:19" ht="45" x14ac:dyDescent="0.25">
      <c r="A107">
        <v>2468</v>
      </c>
      <c r="B107" s="3" t="s">
        <v>2469</v>
      </c>
      <c r="C107" s="3" t="s">
        <v>6577</v>
      </c>
      <c r="D107" s="6">
        <v>2000</v>
      </c>
      <c r="E107" s="8">
        <v>2144.34</v>
      </c>
      <c r="F107" s="13">
        <f>IFERROR(ROUND(E107/Q107,2),0)</f>
        <v>0</v>
      </c>
      <c r="G107" s="10">
        <f>ROUND(E107/D107,2)</f>
        <v>1.07</v>
      </c>
      <c r="H107" s="9" t="s">
        <v>8217</v>
      </c>
      <c r="I107" t="s">
        <v>8222</v>
      </c>
      <c r="J107" t="s">
        <v>8244</v>
      </c>
      <c r="K107" s="20" t="e">
        <f>(((I107/60)/60)/24)+DATE(1970,1,1)</f>
        <v>#VALUE!</v>
      </c>
      <c r="L107" s="20" t="e">
        <f>(((J107/60)/60)/24)+DATE(1970,1,1)</f>
        <v>#VALUE!</v>
      </c>
      <c r="M107" s="22" t="e">
        <f>K107-L107</f>
        <v>#VALUE!</v>
      </c>
      <c r="N107" t="b">
        <v>0</v>
      </c>
      <c r="O107">
        <v>58</v>
      </c>
      <c r="P107" t="b">
        <v>1</v>
      </c>
      <c r="Q107" t="s">
        <v>8274</v>
      </c>
      <c r="R107" s="15" t="s">
        <v>8321</v>
      </c>
      <c r="S107" s="15" t="s">
        <v>8325</v>
      </c>
    </row>
    <row r="108" spans="1:19" ht="60" x14ac:dyDescent="0.25">
      <c r="A108">
        <v>2469</v>
      </c>
      <c r="B108" s="3" t="s">
        <v>2470</v>
      </c>
      <c r="C108" s="3" t="s">
        <v>6578</v>
      </c>
      <c r="D108" s="6">
        <v>1200</v>
      </c>
      <c r="E108" s="8">
        <v>1364</v>
      </c>
      <c r="F108" s="13">
        <f>IFERROR(ROUND(E108/Q108,2),0)</f>
        <v>0</v>
      </c>
      <c r="G108" s="10">
        <f>ROUND(E108/D108,2)</f>
        <v>1.1399999999999999</v>
      </c>
      <c r="H108" s="9" t="s">
        <v>8217</v>
      </c>
      <c r="I108" t="s">
        <v>8222</v>
      </c>
      <c r="J108" t="s">
        <v>8244</v>
      </c>
      <c r="K108" s="20" t="e">
        <f>(((I108/60)/60)/24)+DATE(1970,1,1)</f>
        <v>#VALUE!</v>
      </c>
      <c r="L108" s="20" t="e">
        <f>(((J108/60)/60)/24)+DATE(1970,1,1)</f>
        <v>#VALUE!</v>
      </c>
      <c r="M108" s="22" t="e">
        <f>K108-L108</f>
        <v>#VALUE!</v>
      </c>
      <c r="N108" t="b">
        <v>0</v>
      </c>
      <c r="O108">
        <v>47</v>
      </c>
      <c r="P108" t="b">
        <v>1</v>
      </c>
      <c r="Q108" t="s">
        <v>8274</v>
      </c>
      <c r="R108" s="15" t="s">
        <v>8321</v>
      </c>
      <c r="S108" s="15" t="s">
        <v>8325</v>
      </c>
    </row>
    <row r="109" spans="1:19" ht="45" x14ac:dyDescent="0.25">
      <c r="A109">
        <v>2470</v>
      </c>
      <c r="B109" s="3" t="s">
        <v>2471</v>
      </c>
      <c r="C109" s="3" t="s">
        <v>6579</v>
      </c>
      <c r="D109" s="6">
        <v>1000</v>
      </c>
      <c r="E109" s="8">
        <v>1031.6400000000001</v>
      </c>
      <c r="F109" s="13">
        <f>IFERROR(ROUND(E109/Q109,2),0)</f>
        <v>0</v>
      </c>
      <c r="G109" s="10">
        <f>ROUND(E109/D109,2)</f>
        <v>1.03</v>
      </c>
      <c r="H109" s="9" t="s">
        <v>8217</v>
      </c>
      <c r="I109" t="s">
        <v>8222</v>
      </c>
      <c r="J109" t="s">
        <v>8244</v>
      </c>
      <c r="K109" s="20" t="e">
        <f>(((I109/60)/60)/24)+DATE(1970,1,1)</f>
        <v>#VALUE!</v>
      </c>
      <c r="L109" s="20" t="e">
        <f>(((J109/60)/60)/24)+DATE(1970,1,1)</f>
        <v>#VALUE!</v>
      </c>
      <c r="M109" s="22" t="e">
        <f>K109-L109</f>
        <v>#VALUE!</v>
      </c>
      <c r="N109" t="b">
        <v>0</v>
      </c>
      <c r="O109">
        <v>36</v>
      </c>
      <c r="P109" t="b">
        <v>1</v>
      </c>
      <c r="Q109" t="s">
        <v>8274</v>
      </c>
      <c r="R109" s="15" t="s">
        <v>8321</v>
      </c>
      <c r="S109" s="15" t="s">
        <v>8325</v>
      </c>
    </row>
    <row r="110" spans="1:19" ht="60" x14ac:dyDescent="0.25">
      <c r="A110">
        <v>2471</v>
      </c>
      <c r="B110" s="3" t="s">
        <v>2472</v>
      </c>
      <c r="C110" s="3" t="s">
        <v>6580</v>
      </c>
      <c r="D110" s="6">
        <v>500</v>
      </c>
      <c r="E110" s="8">
        <v>640</v>
      </c>
      <c r="F110" s="13">
        <f>IFERROR(ROUND(E110/Q110,2),0)</f>
        <v>0</v>
      </c>
      <c r="G110" s="10">
        <f>ROUND(E110/D110,2)</f>
        <v>1.28</v>
      </c>
      <c r="H110" s="9" t="s">
        <v>8217</v>
      </c>
      <c r="I110" t="s">
        <v>8222</v>
      </c>
      <c r="J110" t="s">
        <v>8244</v>
      </c>
      <c r="K110" s="20" t="e">
        <f>(((I110/60)/60)/24)+DATE(1970,1,1)</f>
        <v>#VALUE!</v>
      </c>
      <c r="L110" s="20" t="e">
        <f>(((J110/60)/60)/24)+DATE(1970,1,1)</f>
        <v>#VALUE!</v>
      </c>
      <c r="M110" s="22" t="e">
        <f>K110-L110</f>
        <v>#VALUE!</v>
      </c>
      <c r="N110" t="b">
        <v>0</v>
      </c>
      <c r="O110">
        <v>17</v>
      </c>
      <c r="P110" t="b">
        <v>1</v>
      </c>
      <c r="Q110" t="s">
        <v>8274</v>
      </c>
      <c r="R110" s="15" t="s">
        <v>8321</v>
      </c>
      <c r="S110" s="15" t="s">
        <v>8325</v>
      </c>
    </row>
    <row r="111" spans="1:19" ht="60" x14ac:dyDescent="0.25">
      <c r="A111">
        <v>2472</v>
      </c>
      <c r="B111" s="3" t="s">
        <v>2473</v>
      </c>
      <c r="C111" s="3" t="s">
        <v>6581</v>
      </c>
      <c r="D111" s="6">
        <v>7500</v>
      </c>
      <c r="E111" s="8">
        <v>10182.02</v>
      </c>
      <c r="F111" s="13">
        <f>IFERROR(ROUND(E111/Q111,2),0)</f>
        <v>0</v>
      </c>
      <c r="G111" s="10">
        <f>ROUND(E111/D111,2)</f>
        <v>1.36</v>
      </c>
      <c r="H111" s="9" t="s">
        <v>8217</v>
      </c>
      <c r="I111" t="s">
        <v>8222</v>
      </c>
      <c r="J111" t="s">
        <v>8244</v>
      </c>
      <c r="K111" s="20" t="e">
        <f>(((I111/60)/60)/24)+DATE(1970,1,1)</f>
        <v>#VALUE!</v>
      </c>
      <c r="L111" s="20" t="e">
        <f>(((J111/60)/60)/24)+DATE(1970,1,1)</f>
        <v>#VALUE!</v>
      </c>
      <c r="M111" s="22" t="e">
        <f>K111-L111</f>
        <v>#VALUE!</v>
      </c>
      <c r="N111" t="b">
        <v>0</v>
      </c>
      <c r="O111">
        <v>104</v>
      </c>
      <c r="P111" t="b">
        <v>1</v>
      </c>
      <c r="Q111" t="s">
        <v>8274</v>
      </c>
      <c r="R111" s="15" t="s">
        <v>8321</v>
      </c>
      <c r="S111" s="15" t="s">
        <v>8325</v>
      </c>
    </row>
    <row r="112" spans="1:19" ht="45" x14ac:dyDescent="0.25">
      <c r="A112">
        <v>2473</v>
      </c>
      <c r="B112" s="3" t="s">
        <v>2474</v>
      </c>
      <c r="C112" s="3" t="s">
        <v>6582</v>
      </c>
      <c r="D112" s="6">
        <v>2000</v>
      </c>
      <c r="E112" s="8">
        <v>2000</v>
      </c>
      <c r="F112" s="13">
        <f>IFERROR(ROUND(E112/Q112,2),0)</f>
        <v>0</v>
      </c>
      <c r="G112" s="10">
        <f>ROUND(E112/D112,2)</f>
        <v>1</v>
      </c>
      <c r="H112" s="9" t="s">
        <v>8217</v>
      </c>
      <c r="I112" t="s">
        <v>8222</v>
      </c>
      <c r="J112" t="s">
        <v>8244</v>
      </c>
      <c r="K112" s="20" t="e">
        <f>(((I112/60)/60)/24)+DATE(1970,1,1)</f>
        <v>#VALUE!</v>
      </c>
      <c r="L112" s="20" t="e">
        <f>(((J112/60)/60)/24)+DATE(1970,1,1)</f>
        <v>#VALUE!</v>
      </c>
      <c r="M112" s="22" t="e">
        <f>K112-L112</f>
        <v>#VALUE!</v>
      </c>
      <c r="N112" t="b">
        <v>0</v>
      </c>
      <c r="O112">
        <v>47</v>
      </c>
      <c r="P112" t="b">
        <v>1</v>
      </c>
      <c r="Q112" t="s">
        <v>8274</v>
      </c>
      <c r="R112" s="15" t="s">
        <v>8321</v>
      </c>
      <c r="S112" s="15" t="s">
        <v>8325</v>
      </c>
    </row>
    <row r="113" spans="1:19" ht="60" x14ac:dyDescent="0.25">
      <c r="A113">
        <v>2474</v>
      </c>
      <c r="B113" s="3" t="s">
        <v>2475</v>
      </c>
      <c r="C113" s="3" t="s">
        <v>6583</v>
      </c>
      <c r="D113" s="6">
        <v>5000</v>
      </c>
      <c r="E113" s="8">
        <v>5000.18</v>
      </c>
      <c r="F113" s="13">
        <f>IFERROR(ROUND(E113/Q113,2),0)</f>
        <v>0</v>
      </c>
      <c r="G113" s="10">
        <f>ROUND(E113/D113,2)</f>
        <v>1</v>
      </c>
      <c r="H113" s="9" t="s">
        <v>8217</v>
      </c>
      <c r="I113" t="s">
        <v>8222</v>
      </c>
      <c r="J113" t="s">
        <v>8244</v>
      </c>
      <c r="K113" s="20" t="e">
        <f>(((I113/60)/60)/24)+DATE(1970,1,1)</f>
        <v>#VALUE!</v>
      </c>
      <c r="L113" s="20" t="e">
        <f>(((J113/60)/60)/24)+DATE(1970,1,1)</f>
        <v>#VALUE!</v>
      </c>
      <c r="M113" s="22" t="e">
        <f>K113-L113</f>
        <v>#VALUE!</v>
      </c>
      <c r="N113" t="b">
        <v>0</v>
      </c>
      <c r="O113">
        <v>38</v>
      </c>
      <c r="P113" t="b">
        <v>1</v>
      </c>
      <c r="Q113" t="s">
        <v>8274</v>
      </c>
      <c r="R113" s="15" t="s">
        <v>8321</v>
      </c>
      <c r="S113" s="15" t="s">
        <v>8325</v>
      </c>
    </row>
    <row r="114" spans="1:19" ht="30" x14ac:dyDescent="0.25">
      <c r="A114">
        <v>2475</v>
      </c>
      <c r="B114" s="3" t="s">
        <v>2476</v>
      </c>
      <c r="C114" s="3" t="s">
        <v>6584</v>
      </c>
      <c r="D114" s="6">
        <v>2500</v>
      </c>
      <c r="E114" s="8">
        <v>2618</v>
      </c>
      <c r="F114" s="13">
        <f>IFERROR(ROUND(E114/Q114,2),0)</f>
        <v>0</v>
      </c>
      <c r="G114" s="10">
        <f>ROUND(E114/D114,2)</f>
        <v>1.05</v>
      </c>
      <c r="H114" s="9" t="s">
        <v>8217</v>
      </c>
      <c r="I114" t="s">
        <v>8222</v>
      </c>
      <c r="J114" t="s">
        <v>8244</v>
      </c>
      <c r="K114" s="20" t="e">
        <f>(((I114/60)/60)/24)+DATE(1970,1,1)</f>
        <v>#VALUE!</v>
      </c>
      <c r="L114" s="20" t="e">
        <f>(((J114/60)/60)/24)+DATE(1970,1,1)</f>
        <v>#VALUE!</v>
      </c>
      <c r="M114" s="22" t="e">
        <f>K114-L114</f>
        <v>#VALUE!</v>
      </c>
      <c r="N114" t="b">
        <v>0</v>
      </c>
      <c r="O114">
        <v>81</v>
      </c>
      <c r="P114" t="b">
        <v>1</v>
      </c>
      <c r="Q114" t="s">
        <v>8274</v>
      </c>
      <c r="R114" s="15" t="s">
        <v>8321</v>
      </c>
      <c r="S114" s="15" t="s">
        <v>8325</v>
      </c>
    </row>
    <row r="115" spans="1:19" ht="45" x14ac:dyDescent="0.25">
      <c r="A115">
        <v>2476</v>
      </c>
      <c r="B115" s="3" t="s">
        <v>2477</v>
      </c>
      <c r="C115" s="3" t="s">
        <v>6585</v>
      </c>
      <c r="D115" s="6">
        <v>3200</v>
      </c>
      <c r="E115" s="8">
        <v>3360.72</v>
      </c>
      <c r="F115" s="13">
        <f>IFERROR(ROUND(E115/Q115,2),0)</f>
        <v>0</v>
      </c>
      <c r="G115" s="10">
        <f>ROUND(E115/D115,2)</f>
        <v>1.05</v>
      </c>
      <c r="H115" s="9" t="s">
        <v>8217</v>
      </c>
      <c r="I115" t="s">
        <v>8222</v>
      </c>
      <c r="J115" t="s">
        <v>8244</v>
      </c>
      <c r="K115" s="20" t="e">
        <f>(((I115/60)/60)/24)+DATE(1970,1,1)</f>
        <v>#VALUE!</v>
      </c>
      <c r="L115" s="20" t="e">
        <f>(((J115/60)/60)/24)+DATE(1970,1,1)</f>
        <v>#VALUE!</v>
      </c>
      <c r="M115" s="22" t="e">
        <f>K115-L115</f>
        <v>#VALUE!</v>
      </c>
      <c r="N115" t="b">
        <v>0</v>
      </c>
      <c r="O115">
        <v>55</v>
      </c>
      <c r="P115" t="b">
        <v>1</v>
      </c>
      <c r="Q115" t="s">
        <v>8274</v>
      </c>
      <c r="R115" s="15" t="s">
        <v>8321</v>
      </c>
      <c r="S115" s="15" t="s">
        <v>8325</v>
      </c>
    </row>
    <row r="116" spans="1:19" ht="30" x14ac:dyDescent="0.25">
      <c r="A116">
        <v>2477</v>
      </c>
      <c r="B116" s="3" t="s">
        <v>824</v>
      </c>
      <c r="C116" s="3" t="s">
        <v>6586</v>
      </c>
      <c r="D116" s="6">
        <v>750</v>
      </c>
      <c r="E116" s="8">
        <v>1285</v>
      </c>
      <c r="F116" s="13">
        <f>IFERROR(ROUND(E116/Q116,2),0)</f>
        <v>0</v>
      </c>
      <c r="G116" s="10">
        <f>ROUND(E116/D116,2)</f>
        <v>1.71</v>
      </c>
      <c r="H116" s="9" t="s">
        <v>8217</v>
      </c>
      <c r="I116" t="s">
        <v>8222</v>
      </c>
      <c r="J116" t="s">
        <v>8244</v>
      </c>
      <c r="K116" s="20" t="e">
        <f>(((I116/60)/60)/24)+DATE(1970,1,1)</f>
        <v>#VALUE!</v>
      </c>
      <c r="L116" s="20" t="e">
        <f>(((J116/60)/60)/24)+DATE(1970,1,1)</f>
        <v>#VALUE!</v>
      </c>
      <c r="M116" s="22" t="e">
        <f>K116-L116</f>
        <v>#VALUE!</v>
      </c>
      <c r="N116" t="b">
        <v>0</v>
      </c>
      <c r="O116">
        <v>41</v>
      </c>
      <c r="P116" t="b">
        <v>1</v>
      </c>
      <c r="Q116" t="s">
        <v>8274</v>
      </c>
      <c r="R116" s="15" t="s">
        <v>8321</v>
      </c>
      <c r="S116" s="15" t="s">
        <v>8325</v>
      </c>
    </row>
    <row r="117" spans="1:19" ht="60" x14ac:dyDescent="0.25">
      <c r="A117">
        <v>2478</v>
      </c>
      <c r="B117" s="3" t="s">
        <v>2478</v>
      </c>
      <c r="C117" s="3" t="s">
        <v>6587</v>
      </c>
      <c r="D117" s="6">
        <v>8000</v>
      </c>
      <c r="E117" s="8">
        <v>10200</v>
      </c>
      <c r="F117" s="13">
        <f>IFERROR(ROUND(E117/Q117,2),0)</f>
        <v>0</v>
      </c>
      <c r="G117" s="10">
        <f>ROUND(E117/D117,2)</f>
        <v>1.28</v>
      </c>
      <c r="H117" s="9" t="s">
        <v>8217</v>
      </c>
      <c r="I117" t="s">
        <v>8222</v>
      </c>
      <c r="J117" t="s">
        <v>8244</v>
      </c>
      <c r="K117" s="20" t="e">
        <f>(((I117/60)/60)/24)+DATE(1970,1,1)</f>
        <v>#VALUE!</v>
      </c>
      <c r="L117" s="20" t="e">
        <f>(((J117/60)/60)/24)+DATE(1970,1,1)</f>
        <v>#VALUE!</v>
      </c>
      <c r="M117" s="22" t="e">
        <f>K117-L117</f>
        <v>#VALUE!</v>
      </c>
      <c r="N117" t="b">
        <v>0</v>
      </c>
      <c r="O117">
        <v>79</v>
      </c>
      <c r="P117" t="b">
        <v>1</v>
      </c>
      <c r="Q117" t="s">
        <v>8274</v>
      </c>
      <c r="R117" s="15" t="s">
        <v>8321</v>
      </c>
      <c r="S117" s="15" t="s">
        <v>8325</v>
      </c>
    </row>
    <row r="118" spans="1:19" ht="45" x14ac:dyDescent="0.25">
      <c r="A118">
        <v>2479</v>
      </c>
      <c r="B118" s="3" t="s">
        <v>2479</v>
      </c>
      <c r="C118" s="3" t="s">
        <v>6588</v>
      </c>
      <c r="D118" s="6">
        <v>300</v>
      </c>
      <c r="E118" s="8">
        <v>400.33</v>
      </c>
      <c r="F118" s="13">
        <f>IFERROR(ROUND(E118/Q118,2),0)</f>
        <v>0</v>
      </c>
      <c r="G118" s="10">
        <f>ROUND(E118/D118,2)</f>
        <v>1.33</v>
      </c>
      <c r="H118" s="9" t="s">
        <v>8217</v>
      </c>
      <c r="I118" t="s">
        <v>8222</v>
      </c>
      <c r="J118" t="s">
        <v>8244</v>
      </c>
      <c r="K118" s="20" t="e">
        <f>(((I118/60)/60)/24)+DATE(1970,1,1)</f>
        <v>#VALUE!</v>
      </c>
      <c r="L118" s="20" t="e">
        <f>(((J118/60)/60)/24)+DATE(1970,1,1)</f>
        <v>#VALUE!</v>
      </c>
      <c r="M118" s="22" t="e">
        <f>K118-L118</f>
        <v>#VALUE!</v>
      </c>
      <c r="N118" t="b">
        <v>0</v>
      </c>
      <c r="O118">
        <v>16</v>
      </c>
      <c r="P118" t="b">
        <v>1</v>
      </c>
      <c r="Q118" t="s">
        <v>8274</v>
      </c>
      <c r="R118" s="15" t="s">
        <v>8321</v>
      </c>
      <c r="S118" s="15" t="s">
        <v>8325</v>
      </c>
    </row>
    <row r="119" spans="1:19" ht="60" x14ac:dyDescent="0.25">
      <c r="A119">
        <v>2480</v>
      </c>
      <c r="B119" s="3" t="s">
        <v>2480</v>
      </c>
      <c r="C119" s="3" t="s">
        <v>6589</v>
      </c>
      <c r="D119" s="6">
        <v>2000</v>
      </c>
      <c r="E119" s="8">
        <v>2000</v>
      </c>
      <c r="F119" s="13">
        <f>IFERROR(ROUND(E119/Q119,2),0)</f>
        <v>0</v>
      </c>
      <c r="G119" s="10">
        <f>ROUND(E119/D119,2)</f>
        <v>1</v>
      </c>
      <c r="H119" s="9" t="s">
        <v>8217</v>
      </c>
      <c r="I119" t="s">
        <v>8222</v>
      </c>
      <c r="J119" t="s">
        <v>8244</v>
      </c>
      <c r="K119" s="20" t="e">
        <f>(((I119/60)/60)/24)+DATE(1970,1,1)</f>
        <v>#VALUE!</v>
      </c>
      <c r="L119" s="20" t="e">
        <f>(((J119/60)/60)/24)+DATE(1970,1,1)</f>
        <v>#VALUE!</v>
      </c>
      <c r="M119" s="22" t="e">
        <f>K119-L119</f>
        <v>#VALUE!</v>
      </c>
      <c r="N119" t="b">
        <v>0</v>
      </c>
      <c r="O119">
        <v>8</v>
      </c>
      <c r="P119" t="b">
        <v>1</v>
      </c>
      <c r="Q119" t="s">
        <v>8274</v>
      </c>
      <c r="R119" s="15" t="s">
        <v>8321</v>
      </c>
      <c r="S119" s="15" t="s">
        <v>8325</v>
      </c>
    </row>
    <row r="120" spans="1:19" ht="60" x14ac:dyDescent="0.25">
      <c r="A120">
        <v>2481</v>
      </c>
      <c r="B120" s="3" t="s">
        <v>2481</v>
      </c>
      <c r="C120" s="3" t="s">
        <v>6590</v>
      </c>
      <c r="D120" s="6">
        <v>4000</v>
      </c>
      <c r="E120" s="8">
        <v>4516.4399999999996</v>
      </c>
      <c r="F120" s="13">
        <f>IFERROR(ROUND(E120/Q120,2),0)</f>
        <v>0</v>
      </c>
      <c r="G120" s="10">
        <f>ROUND(E120/D120,2)</f>
        <v>1.1299999999999999</v>
      </c>
      <c r="H120" s="9" t="s">
        <v>8217</v>
      </c>
      <c r="I120" t="s">
        <v>8222</v>
      </c>
      <c r="J120" t="s">
        <v>8244</v>
      </c>
      <c r="K120" s="20" t="e">
        <f>(((I120/60)/60)/24)+DATE(1970,1,1)</f>
        <v>#VALUE!</v>
      </c>
      <c r="L120" s="20" t="e">
        <f>(((J120/60)/60)/24)+DATE(1970,1,1)</f>
        <v>#VALUE!</v>
      </c>
      <c r="M120" s="22" t="e">
        <f>K120-L120</f>
        <v>#VALUE!</v>
      </c>
      <c r="N120" t="b">
        <v>0</v>
      </c>
      <c r="O120">
        <v>95</v>
      </c>
      <c r="P120" t="b">
        <v>1</v>
      </c>
      <c r="Q120" t="s">
        <v>8274</v>
      </c>
      <c r="R120" s="15" t="s">
        <v>8321</v>
      </c>
      <c r="S120" s="15" t="s">
        <v>8325</v>
      </c>
    </row>
    <row r="121" spans="1:19" ht="60" x14ac:dyDescent="0.25">
      <c r="A121">
        <v>2482</v>
      </c>
      <c r="B121" s="3" t="s">
        <v>2482</v>
      </c>
      <c r="C121" s="3" t="s">
        <v>6591</v>
      </c>
      <c r="D121" s="6">
        <v>1000</v>
      </c>
      <c r="E121" s="8">
        <v>1001</v>
      </c>
      <c r="F121" s="13">
        <f>IFERROR(ROUND(E121/Q121,2),0)</f>
        <v>0</v>
      </c>
      <c r="G121" s="10">
        <f>ROUND(E121/D121,2)</f>
        <v>1</v>
      </c>
      <c r="H121" s="9" t="s">
        <v>8217</v>
      </c>
      <c r="I121" t="s">
        <v>8222</v>
      </c>
      <c r="J121" t="s">
        <v>8244</v>
      </c>
      <c r="K121" s="20" t="e">
        <f>(((I121/60)/60)/24)+DATE(1970,1,1)</f>
        <v>#VALUE!</v>
      </c>
      <c r="L121" s="20" t="e">
        <f>(((J121/60)/60)/24)+DATE(1970,1,1)</f>
        <v>#VALUE!</v>
      </c>
      <c r="M121" s="22" t="e">
        <f>K121-L121</f>
        <v>#VALUE!</v>
      </c>
      <c r="N121" t="b">
        <v>0</v>
      </c>
      <c r="O121">
        <v>25</v>
      </c>
      <c r="P121" t="b">
        <v>1</v>
      </c>
      <c r="Q121" t="s">
        <v>8274</v>
      </c>
      <c r="R121" s="15" t="s">
        <v>8321</v>
      </c>
      <c r="S121" s="15" t="s">
        <v>8325</v>
      </c>
    </row>
    <row r="122" spans="1:19" ht="45" x14ac:dyDescent="0.25">
      <c r="A122">
        <v>2483</v>
      </c>
      <c r="B122" s="3" t="s">
        <v>2483</v>
      </c>
      <c r="C122" s="3" t="s">
        <v>6592</v>
      </c>
      <c r="D122" s="6">
        <v>1100</v>
      </c>
      <c r="E122" s="8">
        <v>1251</v>
      </c>
      <c r="F122" s="13">
        <f>IFERROR(ROUND(E122/Q122,2),0)</f>
        <v>0</v>
      </c>
      <c r="G122" s="10">
        <f>ROUND(E122/D122,2)</f>
        <v>1.1399999999999999</v>
      </c>
      <c r="H122" s="9" t="s">
        <v>8217</v>
      </c>
      <c r="I122" t="s">
        <v>8222</v>
      </c>
      <c r="J122" t="s">
        <v>8244</v>
      </c>
      <c r="K122" s="20" t="e">
        <f>(((I122/60)/60)/24)+DATE(1970,1,1)</f>
        <v>#VALUE!</v>
      </c>
      <c r="L122" s="20" t="e">
        <f>(((J122/60)/60)/24)+DATE(1970,1,1)</f>
        <v>#VALUE!</v>
      </c>
      <c r="M122" s="22" t="e">
        <f>K122-L122</f>
        <v>#VALUE!</v>
      </c>
      <c r="N122" t="b">
        <v>0</v>
      </c>
      <c r="O122">
        <v>19</v>
      </c>
      <c r="P122" t="b">
        <v>1</v>
      </c>
      <c r="Q122" t="s">
        <v>8274</v>
      </c>
      <c r="R122" s="15" t="s">
        <v>8321</v>
      </c>
      <c r="S122" s="15" t="s">
        <v>8325</v>
      </c>
    </row>
    <row r="123" spans="1:19" ht="60" x14ac:dyDescent="0.25">
      <c r="A123">
        <v>2484</v>
      </c>
      <c r="B123" s="3" t="s">
        <v>2484</v>
      </c>
      <c r="C123" s="3" t="s">
        <v>6593</v>
      </c>
      <c r="D123" s="6">
        <v>3500</v>
      </c>
      <c r="E123" s="8">
        <v>4176.1099999999997</v>
      </c>
      <c r="F123" s="13">
        <f>IFERROR(ROUND(E123/Q123,2),0)</f>
        <v>0</v>
      </c>
      <c r="G123" s="10">
        <f>ROUND(E123/D123,2)</f>
        <v>1.19</v>
      </c>
      <c r="H123" s="9" t="s">
        <v>8217</v>
      </c>
      <c r="I123" t="s">
        <v>8222</v>
      </c>
      <c r="J123" t="s">
        <v>8244</v>
      </c>
      <c r="K123" s="20" t="e">
        <f>(((I123/60)/60)/24)+DATE(1970,1,1)</f>
        <v>#VALUE!</v>
      </c>
      <c r="L123" s="20" t="e">
        <f>(((J123/60)/60)/24)+DATE(1970,1,1)</f>
        <v>#VALUE!</v>
      </c>
      <c r="M123" s="22" t="e">
        <f>K123-L123</f>
        <v>#VALUE!</v>
      </c>
      <c r="N123" t="b">
        <v>0</v>
      </c>
      <c r="O123">
        <v>90</v>
      </c>
      <c r="P123" t="b">
        <v>1</v>
      </c>
      <c r="Q123" t="s">
        <v>8274</v>
      </c>
      <c r="R123" s="15" t="s">
        <v>8321</v>
      </c>
      <c r="S123" s="15" t="s">
        <v>8325</v>
      </c>
    </row>
    <row r="124" spans="1:19" ht="60" x14ac:dyDescent="0.25">
      <c r="A124">
        <v>2485</v>
      </c>
      <c r="B124" s="3" t="s">
        <v>2485</v>
      </c>
      <c r="C124" s="3" t="s">
        <v>6594</v>
      </c>
      <c r="D124" s="6">
        <v>2000</v>
      </c>
      <c r="E124" s="8">
        <v>2065</v>
      </c>
      <c r="F124" s="13">
        <f>IFERROR(ROUND(E124/Q124,2),0)</f>
        <v>0</v>
      </c>
      <c r="G124" s="10">
        <f>ROUND(E124/D124,2)</f>
        <v>1.03</v>
      </c>
      <c r="H124" s="9" t="s">
        <v>8217</v>
      </c>
      <c r="I124" t="s">
        <v>8222</v>
      </c>
      <c r="J124" t="s">
        <v>8244</v>
      </c>
      <c r="K124" s="20" t="e">
        <f>(((I124/60)/60)/24)+DATE(1970,1,1)</f>
        <v>#VALUE!</v>
      </c>
      <c r="L124" s="20" t="e">
        <f>(((J124/60)/60)/24)+DATE(1970,1,1)</f>
        <v>#VALUE!</v>
      </c>
      <c r="M124" s="22" t="e">
        <f>K124-L124</f>
        <v>#VALUE!</v>
      </c>
      <c r="N124" t="b">
        <v>0</v>
      </c>
      <c r="O124">
        <v>41</v>
      </c>
      <c r="P124" t="b">
        <v>1</v>
      </c>
      <c r="Q124" t="s">
        <v>8274</v>
      </c>
      <c r="R124" s="15" t="s">
        <v>8321</v>
      </c>
      <c r="S124" s="15" t="s">
        <v>8325</v>
      </c>
    </row>
    <row r="125" spans="1:19" ht="60" x14ac:dyDescent="0.25">
      <c r="A125">
        <v>2486</v>
      </c>
      <c r="B125" s="3" t="s">
        <v>2486</v>
      </c>
      <c r="C125" s="3" t="s">
        <v>6595</v>
      </c>
      <c r="D125" s="6">
        <v>300</v>
      </c>
      <c r="E125" s="8">
        <v>797</v>
      </c>
      <c r="F125" s="13">
        <f>IFERROR(ROUND(E125/Q125,2),0)</f>
        <v>0</v>
      </c>
      <c r="G125" s="10">
        <f>ROUND(E125/D125,2)</f>
        <v>2.66</v>
      </c>
      <c r="H125" s="9" t="s">
        <v>8217</v>
      </c>
      <c r="I125" t="s">
        <v>8222</v>
      </c>
      <c r="J125" t="s">
        <v>8244</v>
      </c>
      <c r="K125" s="20" t="e">
        <f>(((I125/60)/60)/24)+DATE(1970,1,1)</f>
        <v>#VALUE!</v>
      </c>
      <c r="L125" s="20" t="e">
        <f>(((J125/60)/60)/24)+DATE(1970,1,1)</f>
        <v>#VALUE!</v>
      </c>
      <c r="M125" s="22" t="e">
        <f>K125-L125</f>
        <v>#VALUE!</v>
      </c>
      <c r="N125" t="b">
        <v>0</v>
      </c>
      <c r="O125">
        <v>30</v>
      </c>
      <c r="P125" t="b">
        <v>1</v>
      </c>
      <c r="Q125" t="s">
        <v>8274</v>
      </c>
      <c r="R125" s="15" t="s">
        <v>8321</v>
      </c>
      <c r="S125" s="15" t="s">
        <v>8325</v>
      </c>
    </row>
    <row r="126" spans="1:19" ht="45" x14ac:dyDescent="0.25">
      <c r="A126">
        <v>2487</v>
      </c>
      <c r="B126" s="3" t="s">
        <v>2487</v>
      </c>
      <c r="C126" s="3" t="s">
        <v>6596</v>
      </c>
      <c r="D126" s="6">
        <v>1500</v>
      </c>
      <c r="E126" s="8">
        <v>1500.76</v>
      </c>
      <c r="F126" s="13">
        <f>IFERROR(ROUND(E126/Q126,2),0)</f>
        <v>0</v>
      </c>
      <c r="G126" s="10">
        <f>ROUND(E126/D126,2)</f>
        <v>1</v>
      </c>
      <c r="H126" s="9" t="s">
        <v>8217</v>
      </c>
      <c r="I126" t="s">
        <v>8222</v>
      </c>
      <c r="J126" t="s">
        <v>8244</v>
      </c>
      <c r="K126" s="20" t="e">
        <f>(((I126/60)/60)/24)+DATE(1970,1,1)</f>
        <v>#VALUE!</v>
      </c>
      <c r="L126" s="20" t="e">
        <f>(((J126/60)/60)/24)+DATE(1970,1,1)</f>
        <v>#VALUE!</v>
      </c>
      <c r="M126" s="22" t="e">
        <f>K126-L126</f>
        <v>#VALUE!</v>
      </c>
      <c r="N126" t="b">
        <v>0</v>
      </c>
      <c r="O126">
        <v>38</v>
      </c>
      <c r="P126" t="b">
        <v>1</v>
      </c>
      <c r="Q126" t="s">
        <v>8274</v>
      </c>
      <c r="R126" s="15" t="s">
        <v>8321</v>
      </c>
      <c r="S126" s="15" t="s">
        <v>8325</v>
      </c>
    </row>
    <row r="127" spans="1:19" ht="60" x14ac:dyDescent="0.25">
      <c r="A127">
        <v>2488</v>
      </c>
      <c r="B127" s="3" t="s">
        <v>2488</v>
      </c>
      <c r="C127" s="3" t="s">
        <v>6597</v>
      </c>
      <c r="D127" s="6">
        <v>3000</v>
      </c>
      <c r="E127" s="8">
        <v>3201</v>
      </c>
      <c r="F127" s="13">
        <f>IFERROR(ROUND(E127/Q127,2),0)</f>
        <v>0</v>
      </c>
      <c r="G127" s="10">
        <f>ROUND(E127/D127,2)</f>
        <v>1.07</v>
      </c>
      <c r="H127" s="9" t="s">
        <v>8217</v>
      </c>
      <c r="I127" t="s">
        <v>8222</v>
      </c>
      <c r="J127" t="s">
        <v>8244</v>
      </c>
      <c r="K127" s="20" t="e">
        <f>(((I127/60)/60)/24)+DATE(1970,1,1)</f>
        <v>#VALUE!</v>
      </c>
      <c r="L127" s="20" t="e">
        <f>(((J127/60)/60)/24)+DATE(1970,1,1)</f>
        <v>#VALUE!</v>
      </c>
      <c r="M127" s="22" t="e">
        <f>K127-L127</f>
        <v>#VALUE!</v>
      </c>
      <c r="N127" t="b">
        <v>0</v>
      </c>
      <c r="O127">
        <v>65</v>
      </c>
      <c r="P127" t="b">
        <v>1</v>
      </c>
      <c r="Q127" t="s">
        <v>8274</v>
      </c>
      <c r="R127" s="15" t="s">
        <v>8321</v>
      </c>
      <c r="S127" s="15" t="s">
        <v>8325</v>
      </c>
    </row>
    <row r="128" spans="1:19" ht="60" x14ac:dyDescent="0.25">
      <c r="A128">
        <v>2489</v>
      </c>
      <c r="B128" s="3" t="s">
        <v>2489</v>
      </c>
      <c r="C128" s="3" t="s">
        <v>6598</v>
      </c>
      <c r="D128" s="6">
        <v>3500</v>
      </c>
      <c r="E128" s="8">
        <v>4678.5</v>
      </c>
      <c r="F128" s="13">
        <f>IFERROR(ROUND(E128/Q128,2),0)</f>
        <v>0</v>
      </c>
      <c r="G128" s="10">
        <f>ROUND(E128/D128,2)</f>
        <v>1.34</v>
      </c>
      <c r="H128" s="9" t="s">
        <v>8217</v>
      </c>
      <c r="I128" t="s">
        <v>8222</v>
      </c>
      <c r="J128" t="s">
        <v>8244</v>
      </c>
      <c r="K128" s="20" t="e">
        <f>(((I128/60)/60)/24)+DATE(1970,1,1)</f>
        <v>#VALUE!</v>
      </c>
      <c r="L128" s="20" t="e">
        <f>(((J128/60)/60)/24)+DATE(1970,1,1)</f>
        <v>#VALUE!</v>
      </c>
      <c r="M128" s="22" t="e">
        <f>K128-L128</f>
        <v>#VALUE!</v>
      </c>
      <c r="N128" t="b">
        <v>0</v>
      </c>
      <c r="O128">
        <v>75</v>
      </c>
      <c r="P128" t="b">
        <v>1</v>
      </c>
      <c r="Q128" t="s">
        <v>8274</v>
      </c>
      <c r="R128" s="15" t="s">
        <v>8321</v>
      </c>
      <c r="S128" s="15" t="s">
        <v>8325</v>
      </c>
    </row>
    <row r="129" spans="1:19" ht="45" x14ac:dyDescent="0.25">
      <c r="A129">
        <v>2490</v>
      </c>
      <c r="B129" s="3" t="s">
        <v>2490</v>
      </c>
      <c r="C129" s="3" t="s">
        <v>6599</v>
      </c>
      <c r="D129" s="6">
        <v>500</v>
      </c>
      <c r="E129" s="8">
        <v>607</v>
      </c>
      <c r="F129" s="13">
        <f>IFERROR(ROUND(E129/Q129,2),0)</f>
        <v>0</v>
      </c>
      <c r="G129" s="10">
        <f>ROUND(E129/D129,2)</f>
        <v>1.21</v>
      </c>
      <c r="H129" s="9" t="s">
        <v>8217</v>
      </c>
      <c r="I129" t="s">
        <v>8222</v>
      </c>
      <c r="J129" t="s">
        <v>8244</v>
      </c>
      <c r="K129" s="20" t="e">
        <f>(((I129/60)/60)/24)+DATE(1970,1,1)</f>
        <v>#VALUE!</v>
      </c>
      <c r="L129" s="20" t="e">
        <f>(((J129/60)/60)/24)+DATE(1970,1,1)</f>
        <v>#VALUE!</v>
      </c>
      <c r="M129" s="22" t="e">
        <f>K129-L129</f>
        <v>#VALUE!</v>
      </c>
      <c r="N129" t="b">
        <v>0</v>
      </c>
      <c r="O129">
        <v>16</v>
      </c>
      <c r="P129" t="b">
        <v>1</v>
      </c>
      <c r="Q129" t="s">
        <v>8274</v>
      </c>
      <c r="R129" s="15" t="s">
        <v>8321</v>
      </c>
      <c r="S129" s="15" t="s">
        <v>8325</v>
      </c>
    </row>
    <row r="130" spans="1:19" ht="60" x14ac:dyDescent="0.25">
      <c r="A130">
        <v>2491</v>
      </c>
      <c r="B130" s="3" t="s">
        <v>2491</v>
      </c>
      <c r="C130" s="3" t="s">
        <v>6600</v>
      </c>
      <c r="D130" s="6">
        <v>500</v>
      </c>
      <c r="E130" s="8">
        <v>516</v>
      </c>
      <c r="F130" s="13">
        <f>IFERROR(ROUND(E130/Q130,2),0)</f>
        <v>0</v>
      </c>
      <c r="G130" s="10">
        <f>ROUND(E130/D130,2)</f>
        <v>1.03</v>
      </c>
      <c r="H130" s="9" t="s">
        <v>8217</v>
      </c>
      <c r="I130" t="s">
        <v>8222</v>
      </c>
      <c r="J130" t="s">
        <v>8244</v>
      </c>
      <c r="K130" s="20" t="e">
        <f>(((I130/60)/60)/24)+DATE(1970,1,1)</f>
        <v>#VALUE!</v>
      </c>
      <c r="L130" s="20" t="e">
        <f>(((J130/60)/60)/24)+DATE(1970,1,1)</f>
        <v>#VALUE!</v>
      </c>
      <c r="M130" s="22" t="e">
        <f>K130-L130</f>
        <v>#VALUE!</v>
      </c>
      <c r="N130" t="b">
        <v>0</v>
      </c>
      <c r="O130">
        <v>10</v>
      </c>
      <c r="P130" t="b">
        <v>1</v>
      </c>
      <c r="Q130" t="s">
        <v>8274</v>
      </c>
      <c r="R130" s="15" t="s">
        <v>8321</v>
      </c>
      <c r="S130" s="15" t="s">
        <v>8325</v>
      </c>
    </row>
    <row r="131" spans="1:19" ht="30" x14ac:dyDescent="0.25">
      <c r="A131">
        <v>2492</v>
      </c>
      <c r="B131" s="3" t="s">
        <v>2492</v>
      </c>
      <c r="C131" s="3" t="s">
        <v>6601</v>
      </c>
      <c r="D131" s="6">
        <v>600</v>
      </c>
      <c r="E131" s="8">
        <v>750</v>
      </c>
      <c r="F131" s="13">
        <f>IFERROR(ROUND(E131/Q131,2),0)</f>
        <v>0</v>
      </c>
      <c r="G131" s="10">
        <f>ROUND(E131/D131,2)</f>
        <v>1.25</v>
      </c>
      <c r="H131" s="9" t="s">
        <v>8217</v>
      </c>
      <c r="I131" t="s">
        <v>8222</v>
      </c>
      <c r="J131" t="s">
        <v>8244</v>
      </c>
      <c r="K131" s="20" t="e">
        <f>(((I131/60)/60)/24)+DATE(1970,1,1)</f>
        <v>#VALUE!</v>
      </c>
      <c r="L131" s="20" t="e">
        <f>(((J131/60)/60)/24)+DATE(1970,1,1)</f>
        <v>#VALUE!</v>
      </c>
      <c r="M131" s="22" t="e">
        <f>K131-L131</f>
        <v>#VALUE!</v>
      </c>
      <c r="N131" t="b">
        <v>0</v>
      </c>
      <c r="O131">
        <v>27</v>
      </c>
      <c r="P131" t="b">
        <v>1</v>
      </c>
      <c r="Q131" t="s">
        <v>8274</v>
      </c>
      <c r="R131" s="15" t="s">
        <v>8321</v>
      </c>
      <c r="S131" s="15" t="s">
        <v>8325</v>
      </c>
    </row>
    <row r="132" spans="1:19" ht="60" x14ac:dyDescent="0.25">
      <c r="A132">
        <v>2493</v>
      </c>
      <c r="B132" s="3" t="s">
        <v>2493</v>
      </c>
      <c r="C132" s="3" t="s">
        <v>6602</v>
      </c>
      <c r="D132" s="6">
        <v>20000</v>
      </c>
      <c r="E132" s="8">
        <v>25740</v>
      </c>
      <c r="F132" s="13">
        <f>IFERROR(ROUND(E132/Q132,2),0)</f>
        <v>0</v>
      </c>
      <c r="G132" s="10">
        <f>ROUND(E132/D132,2)</f>
        <v>1.29</v>
      </c>
      <c r="H132" s="9" t="s">
        <v>8217</v>
      </c>
      <c r="I132" t="s">
        <v>8222</v>
      </c>
      <c r="J132" t="s">
        <v>8244</v>
      </c>
      <c r="K132" s="20" t="e">
        <f>(((I132/60)/60)/24)+DATE(1970,1,1)</f>
        <v>#VALUE!</v>
      </c>
      <c r="L132" s="20" t="e">
        <f>(((J132/60)/60)/24)+DATE(1970,1,1)</f>
        <v>#VALUE!</v>
      </c>
      <c r="M132" s="22" t="e">
        <f>K132-L132</f>
        <v>#VALUE!</v>
      </c>
      <c r="N132" t="b">
        <v>0</v>
      </c>
      <c r="O132">
        <v>259</v>
      </c>
      <c r="P132" t="b">
        <v>1</v>
      </c>
      <c r="Q132" t="s">
        <v>8274</v>
      </c>
      <c r="R132" s="15" t="s">
        <v>8321</v>
      </c>
      <c r="S132" s="15" t="s">
        <v>8325</v>
      </c>
    </row>
    <row r="133" spans="1:19" ht="45" x14ac:dyDescent="0.25">
      <c r="A133">
        <v>2494</v>
      </c>
      <c r="B133" s="3" t="s">
        <v>2494</v>
      </c>
      <c r="C133" s="3" t="s">
        <v>6603</v>
      </c>
      <c r="D133" s="6">
        <v>1500</v>
      </c>
      <c r="E133" s="8">
        <v>1515.08</v>
      </c>
      <c r="F133" s="13">
        <f>IFERROR(ROUND(E133/Q133,2),0)</f>
        <v>0</v>
      </c>
      <c r="G133" s="10">
        <f>ROUND(E133/D133,2)</f>
        <v>1.01</v>
      </c>
      <c r="H133" s="9" t="s">
        <v>8217</v>
      </c>
      <c r="I133" t="s">
        <v>8222</v>
      </c>
      <c r="J133" t="s">
        <v>8244</v>
      </c>
      <c r="K133" s="20" t="e">
        <f>(((I133/60)/60)/24)+DATE(1970,1,1)</f>
        <v>#VALUE!</v>
      </c>
      <c r="L133" s="20" t="e">
        <f>(((J133/60)/60)/24)+DATE(1970,1,1)</f>
        <v>#VALUE!</v>
      </c>
      <c r="M133" s="22" t="e">
        <f>K133-L133</f>
        <v>#VALUE!</v>
      </c>
      <c r="N133" t="b">
        <v>0</v>
      </c>
      <c r="O133">
        <v>39</v>
      </c>
      <c r="P133" t="b">
        <v>1</v>
      </c>
      <c r="Q133" t="s">
        <v>8274</v>
      </c>
      <c r="R133" s="15" t="s">
        <v>8321</v>
      </c>
      <c r="S133" s="15" t="s">
        <v>8325</v>
      </c>
    </row>
    <row r="134" spans="1:19" ht="45" x14ac:dyDescent="0.25">
      <c r="A134">
        <v>2495</v>
      </c>
      <c r="B134" s="3" t="s">
        <v>2495</v>
      </c>
      <c r="C134" s="3" t="s">
        <v>6604</v>
      </c>
      <c r="D134" s="6">
        <v>1500</v>
      </c>
      <c r="E134" s="8">
        <v>1913.05</v>
      </c>
      <c r="F134" s="13">
        <f>IFERROR(ROUND(E134/Q134,2),0)</f>
        <v>0</v>
      </c>
      <c r="G134" s="10">
        <f>ROUND(E134/D134,2)</f>
        <v>1.28</v>
      </c>
      <c r="H134" s="9" t="s">
        <v>8217</v>
      </c>
      <c r="I134" t="s">
        <v>8222</v>
      </c>
      <c r="J134" t="s">
        <v>8244</v>
      </c>
      <c r="K134" s="20" t="e">
        <f>(((I134/60)/60)/24)+DATE(1970,1,1)</f>
        <v>#VALUE!</v>
      </c>
      <c r="L134" s="20" t="e">
        <f>(((J134/60)/60)/24)+DATE(1970,1,1)</f>
        <v>#VALUE!</v>
      </c>
      <c r="M134" s="22" t="e">
        <f>K134-L134</f>
        <v>#VALUE!</v>
      </c>
      <c r="N134" t="b">
        <v>0</v>
      </c>
      <c r="O134">
        <v>42</v>
      </c>
      <c r="P134" t="b">
        <v>1</v>
      </c>
      <c r="Q134" t="s">
        <v>8274</v>
      </c>
      <c r="R134" s="15" t="s">
        <v>8321</v>
      </c>
      <c r="S134" s="15" t="s">
        <v>8325</v>
      </c>
    </row>
    <row r="135" spans="1:19" ht="30" x14ac:dyDescent="0.25">
      <c r="A135">
        <v>2496</v>
      </c>
      <c r="B135" s="3" t="s">
        <v>2496</v>
      </c>
      <c r="C135" s="3" t="s">
        <v>6605</v>
      </c>
      <c r="D135" s="6">
        <v>6000</v>
      </c>
      <c r="E135" s="8">
        <v>6000</v>
      </c>
      <c r="F135" s="13">
        <f>IFERROR(ROUND(E135/Q135,2),0)</f>
        <v>0</v>
      </c>
      <c r="G135" s="10">
        <f>ROUND(E135/D135,2)</f>
        <v>1</v>
      </c>
      <c r="H135" s="9" t="s">
        <v>8217</v>
      </c>
      <c r="I135" t="s">
        <v>8222</v>
      </c>
      <c r="J135" t="s">
        <v>8244</v>
      </c>
      <c r="K135" s="20" t="e">
        <f>(((I135/60)/60)/24)+DATE(1970,1,1)</f>
        <v>#VALUE!</v>
      </c>
      <c r="L135" s="20" t="e">
        <f>(((J135/60)/60)/24)+DATE(1970,1,1)</f>
        <v>#VALUE!</v>
      </c>
      <c r="M135" s="22" t="e">
        <f>K135-L135</f>
        <v>#VALUE!</v>
      </c>
      <c r="N135" t="b">
        <v>0</v>
      </c>
      <c r="O135">
        <v>10</v>
      </c>
      <c r="P135" t="b">
        <v>1</v>
      </c>
      <c r="Q135" t="s">
        <v>8274</v>
      </c>
      <c r="R135" s="15" t="s">
        <v>8321</v>
      </c>
      <c r="S135" s="15" t="s">
        <v>8325</v>
      </c>
    </row>
    <row r="136" spans="1:19" ht="45" x14ac:dyDescent="0.25">
      <c r="A136">
        <v>2497</v>
      </c>
      <c r="B136" s="3" t="s">
        <v>2497</v>
      </c>
      <c r="C136" s="3" t="s">
        <v>6606</v>
      </c>
      <c r="D136" s="6">
        <v>4000</v>
      </c>
      <c r="E136" s="8">
        <v>4510.8599999999997</v>
      </c>
      <c r="F136" s="13">
        <f>IFERROR(ROUND(E136/Q136,2),0)</f>
        <v>0</v>
      </c>
      <c r="G136" s="10">
        <f>ROUND(E136/D136,2)</f>
        <v>1.1299999999999999</v>
      </c>
      <c r="H136" s="9" t="s">
        <v>8217</v>
      </c>
      <c r="I136" t="s">
        <v>8222</v>
      </c>
      <c r="J136" t="s">
        <v>8244</v>
      </c>
      <c r="K136" s="20" t="e">
        <f>(((I136/60)/60)/24)+DATE(1970,1,1)</f>
        <v>#VALUE!</v>
      </c>
      <c r="L136" s="20" t="e">
        <f>(((J136/60)/60)/24)+DATE(1970,1,1)</f>
        <v>#VALUE!</v>
      </c>
      <c r="M136" s="22" t="e">
        <f>K136-L136</f>
        <v>#VALUE!</v>
      </c>
      <c r="N136" t="b">
        <v>0</v>
      </c>
      <c r="O136">
        <v>56</v>
      </c>
      <c r="P136" t="b">
        <v>1</v>
      </c>
      <c r="Q136" t="s">
        <v>8274</v>
      </c>
      <c r="R136" s="15" t="s">
        <v>8321</v>
      </c>
      <c r="S136" s="15" t="s">
        <v>8325</v>
      </c>
    </row>
    <row r="137" spans="1:19" ht="45" x14ac:dyDescent="0.25">
      <c r="A137">
        <v>2498</v>
      </c>
      <c r="B137" s="3" t="s">
        <v>2498</v>
      </c>
      <c r="C137" s="3" t="s">
        <v>6607</v>
      </c>
      <c r="D137" s="6">
        <v>1000</v>
      </c>
      <c r="E137" s="8">
        <v>1056</v>
      </c>
      <c r="F137" s="13">
        <f>IFERROR(ROUND(E137/Q137,2),0)</f>
        <v>0</v>
      </c>
      <c r="G137" s="10">
        <f>ROUND(E137/D137,2)</f>
        <v>1.06</v>
      </c>
      <c r="H137" s="9" t="s">
        <v>8217</v>
      </c>
      <c r="I137" t="s">
        <v>8222</v>
      </c>
      <c r="J137" t="s">
        <v>8244</v>
      </c>
      <c r="K137" s="20" t="e">
        <f>(((I137/60)/60)/24)+DATE(1970,1,1)</f>
        <v>#VALUE!</v>
      </c>
      <c r="L137" s="20" t="e">
        <f>(((J137/60)/60)/24)+DATE(1970,1,1)</f>
        <v>#VALUE!</v>
      </c>
      <c r="M137" s="22" t="e">
        <f>K137-L137</f>
        <v>#VALUE!</v>
      </c>
      <c r="N137" t="b">
        <v>0</v>
      </c>
      <c r="O137">
        <v>20</v>
      </c>
      <c r="P137" t="b">
        <v>1</v>
      </c>
      <c r="Q137" t="s">
        <v>8274</v>
      </c>
      <c r="R137" s="15" t="s">
        <v>8321</v>
      </c>
      <c r="S137" s="15" t="s">
        <v>8325</v>
      </c>
    </row>
    <row r="138" spans="1:19" ht="60" x14ac:dyDescent="0.25">
      <c r="A138">
        <v>2499</v>
      </c>
      <c r="B138" s="3" t="s">
        <v>2499</v>
      </c>
      <c r="C138" s="3" t="s">
        <v>6608</v>
      </c>
      <c r="D138" s="6">
        <v>4000</v>
      </c>
      <c r="E138" s="8">
        <v>8105</v>
      </c>
      <c r="F138" s="13">
        <f>IFERROR(ROUND(E138/Q138,2),0)</f>
        <v>0</v>
      </c>
      <c r="G138" s="10">
        <f>ROUND(E138/D138,2)</f>
        <v>2.0299999999999998</v>
      </c>
      <c r="H138" s="9" t="s">
        <v>8217</v>
      </c>
      <c r="I138" t="s">
        <v>8222</v>
      </c>
      <c r="J138" t="s">
        <v>8244</v>
      </c>
      <c r="K138" s="20" t="e">
        <f>(((I138/60)/60)/24)+DATE(1970,1,1)</f>
        <v>#VALUE!</v>
      </c>
      <c r="L138" s="20" t="e">
        <f>(((J138/60)/60)/24)+DATE(1970,1,1)</f>
        <v>#VALUE!</v>
      </c>
      <c r="M138" s="22" t="e">
        <f>K138-L138</f>
        <v>#VALUE!</v>
      </c>
      <c r="N138" t="b">
        <v>0</v>
      </c>
      <c r="O138">
        <v>170</v>
      </c>
      <c r="P138" t="b">
        <v>1</v>
      </c>
      <c r="Q138" t="s">
        <v>8274</v>
      </c>
      <c r="R138" s="15" t="s">
        <v>8321</v>
      </c>
      <c r="S138" s="15" t="s">
        <v>8325</v>
      </c>
    </row>
    <row r="139" spans="1:19" ht="45" x14ac:dyDescent="0.25">
      <c r="A139">
        <v>2500</v>
      </c>
      <c r="B139" s="3" t="s">
        <v>2500</v>
      </c>
      <c r="C139" s="3" t="s">
        <v>6609</v>
      </c>
      <c r="D139" s="6">
        <v>600</v>
      </c>
      <c r="E139" s="8">
        <v>680</v>
      </c>
      <c r="F139" s="13">
        <f>IFERROR(ROUND(E139/Q139,2),0)</f>
        <v>0</v>
      </c>
      <c r="G139" s="10">
        <f>ROUND(E139/D139,2)</f>
        <v>1.1299999999999999</v>
      </c>
      <c r="H139" s="9" t="s">
        <v>8217</v>
      </c>
      <c r="I139" t="s">
        <v>8222</v>
      </c>
      <c r="J139" t="s">
        <v>8244</v>
      </c>
      <c r="K139" s="20" t="e">
        <f>(((I139/60)/60)/24)+DATE(1970,1,1)</f>
        <v>#VALUE!</v>
      </c>
      <c r="L139" s="20" t="e">
        <f>(((J139/60)/60)/24)+DATE(1970,1,1)</f>
        <v>#VALUE!</v>
      </c>
      <c r="M139" s="22" t="e">
        <f>K139-L139</f>
        <v>#VALUE!</v>
      </c>
      <c r="N139" t="b">
        <v>0</v>
      </c>
      <c r="O139">
        <v>29</v>
      </c>
      <c r="P139" t="b">
        <v>1</v>
      </c>
      <c r="Q139" t="s">
        <v>8274</v>
      </c>
      <c r="R139" s="15" t="s">
        <v>8321</v>
      </c>
      <c r="S139" s="15" t="s">
        <v>8325</v>
      </c>
    </row>
  </sheetData>
  <conditionalFormatting sqref="H1:H139">
    <cfRule type="cellIs" dxfId="7" priority="3" operator="equal">
      <formula>"live"</formula>
    </cfRule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"successful"</formula>
    </cfRule>
  </conditionalFormatting>
  <conditionalFormatting sqref="G1:G139">
    <cfRule type="colorScale" priority="1">
      <colorScale>
        <cfvo type="min"/>
        <cfvo type="num" val="1"/>
        <cfvo type="max"/>
        <color rgb="FFFF0000"/>
        <color rgb="FF92D050"/>
        <color rgb="FF00B0F0"/>
      </colorScale>
    </cfRule>
    <cfRule type="colorScale" priority="2">
      <colorScale>
        <cfvo type="min"/>
        <cfvo type="num" val="1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"/>
  <sheetViews>
    <sheetView workbookViewId="0">
      <selection activeCell="C4" sqref="C4"/>
    </sheetView>
  </sheetViews>
  <sheetFormatPr defaultRowHeight="15" x14ac:dyDescent="0.25"/>
  <cols>
    <col min="1" max="1" width="7.5703125" bestFit="1" customWidth="1"/>
    <col min="2" max="2" width="38.42578125" customWidth="1"/>
    <col min="3" max="3" width="40.28515625" customWidth="1"/>
    <col min="4" max="4" width="16.85546875" bestFit="1" customWidth="1"/>
    <col min="5" max="5" width="13.42578125" bestFit="1" customWidth="1"/>
    <col min="6" max="6" width="22.140625" bestFit="1" customWidth="1"/>
    <col min="7" max="7" width="23.28515625" bestFit="1" customWidth="1"/>
    <col min="8" max="8" width="14.7109375" bestFit="1" customWidth="1"/>
    <col min="9" max="9" width="12.85546875" bestFit="1" customWidth="1"/>
    <col min="10" max="10" width="13.7109375" bestFit="1" customWidth="1"/>
    <col min="11" max="11" width="19.5703125" bestFit="1" customWidth="1"/>
    <col min="12" max="12" width="23.140625" bestFit="1" customWidth="1"/>
    <col min="13" max="13" width="19.28515625" customWidth="1"/>
    <col min="14" max="14" width="14.42578125" bestFit="1" customWidth="1"/>
    <col min="15" max="15" width="19.28515625" bestFit="1" customWidth="1"/>
    <col min="16" max="16" width="13.85546875" bestFit="1" customWidth="1"/>
    <col min="17" max="17" width="29.85546875" bestFit="1" customWidth="1"/>
    <col min="18" max="18" width="20.28515625" bestFit="1" customWidth="1"/>
    <col min="19" max="19" width="17.140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8215</v>
      </c>
      <c r="E1" s="7" t="s">
        <v>8216</v>
      </c>
      <c r="F1" s="12" t="s">
        <v>8304</v>
      </c>
      <c r="G1" s="7" t="s">
        <v>8303</v>
      </c>
      <c r="H1" s="1" t="s">
        <v>8301</v>
      </c>
      <c r="I1" s="1" t="s">
        <v>8221</v>
      </c>
      <c r="J1" s="1" t="s">
        <v>8243</v>
      </c>
      <c r="K1" s="19" t="s">
        <v>8366</v>
      </c>
      <c r="L1" s="1" t="s">
        <v>8367</v>
      </c>
      <c r="M1" s="21" t="s">
        <v>8365</v>
      </c>
      <c r="N1" s="1" t="s">
        <v>8257</v>
      </c>
      <c r="O1" s="1" t="s">
        <v>8258</v>
      </c>
      <c r="P1" s="1" t="s">
        <v>8259</v>
      </c>
      <c r="Q1" s="1" t="s">
        <v>8302</v>
      </c>
      <c r="R1" s="14" t="s">
        <v>8357</v>
      </c>
      <c r="S1" s="1" t="s">
        <v>8356</v>
      </c>
    </row>
    <row r="2" spans="1:19" ht="60" x14ac:dyDescent="0.25">
      <c r="A2">
        <v>880</v>
      </c>
      <c r="B2" s="3" t="s">
        <v>881</v>
      </c>
      <c r="C2" s="3" t="s">
        <v>4989</v>
      </c>
      <c r="D2" s="6">
        <v>3780</v>
      </c>
      <c r="E2" s="8">
        <v>113</v>
      </c>
      <c r="F2" s="13">
        <f>IFERROR(ROUND(E2/Q2,2),0)</f>
        <v>0</v>
      </c>
      <c r="G2" s="10">
        <f>ROUND(E2/D2,2)</f>
        <v>0.03</v>
      </c>
      <c r="H2" s="9" t="s">
        <v>8219</v>
      </c>
      <c r="I2" t="s">
        <v>8222</v>
      </c>
      <c r="J2" t="s">
        <v>8244</v>
      </c>
      <c r="K2" s="20" t="e">
        <f>(((I2/60)/60)/24)+DATE(1970,1,1)</f>
        <v>#VALUE!</v>
      </c>
      <c r="L2" s="20" t="e">
        <f>(((J2/60)/60)/24)+DATE(1970,1,1)</f>
        <v>#VALUE!</v>
      </c>
      <c r="M2" s="22" t="e">
        <f>K2-L2</f>
        <v>#VALUE!</v>
      </c>
      <c r="N2" t="b">
        <v>0</v>
      </c>
      <c r="O2">
        <v>8</v>
      </c>
      <c r="P2" t="b">
        <v>0</v>
      </c>
      <c r="Q2" t="s">
        <v>8274</v>
      </c>
      <c r="R2" s="15" t="s">
        <v>8321</v>
      </c>
      <c r="S2" s="15" t="s">
        <v>8325</v>
      </c>
    </row>
    <row r="3" spans="1:19" ht="45" x14ac:dyDescent="0.25">
      <c r="A3">
        <v>881</v>
      </c>
      <c r="B3" s="3" t="s">
        <v>882</v>
      </c>
      <c r="C3" s="3" t="s">
        <v>4990</v>
      </c>
      <c r="D3" s="6">
        <v>3750</v>
      </c>
      <c r="E3" s="8">
        <v>30</v>
      </c>
      <c r="F3" s="13">
        <f>IFERROR(ROUND(E3/Q3,2),0)</f>
        <v>0</v>
      </c>
      <c r="G3" s="10">
        <f>ROUND(E3/D3,2)</f>
        <v>0.01</v>
      </c>
      <c r="H3" s="9" t="s">
        <v>8219</v>
      </c>
      <c r="I3" t="s">
        <v>8222</v>
      </c>
      <c r="J3" t="s">
        <v>8244</v>
      </c>
      <c r="K3" s="20" t="e">
        <f>(((I3/60)/60)/24)+DATE(1970,1,1)</f>
        <v>#VALUE!</v>
      </c>
      <c r="L3" s="20" t="e">
        <f>(((J3/60)/60)/24)+DATE(1970,1,1)</f>
        <v>#VALUE!</v>
      </c>
      <c r="M3" s="22" t="e">
        <f>K3-L3</f>
        <v>#VALUE!</v>
      </c>
      <c r="N3" t="b">
        <v>0</v>
      </c>
      <c r="O3">
        <v>1</v>
      </c>
      <c r="P3" t="b">
        <v>0</v>
      </c>
      <c r="Q3" t="s">
        <v>8274</v>
      </c>
      <c r="R3" s="15" t="s">
        <v>8321</v>
      </c>
      <c r="S3" s="15" t="s">
        <v>8325</v>
      </c>
    </row>
    <row r="4" spans="1:19" ht="60" x14ac:dyDescent="0.25">
      <c r="A4">
        <v>882</v>
      </c>
      <c r="B4" s="3" t="s">
        <v>883</v>
      </c>
      <c r="C4" s="3" t="s">
        <v>4991</v>
      </c>
      <c r="D4" s="6">
        <v>1500</v>
      </c>
      <c r="E4" s="8">
        <v>302</v>
      </c>
      <c r="F4" s="13">
        <f>IFERROR(ROUND(E4/Q4,2),0)</f>
        <v>0</v>
      </c>
      <c r="G4" s="10">
        <f>ROUND(E4/D4,2)</f>
        <v>0.2</v>
      </c>
      <c r="H4" s="9" t="s">
        <v>8219</v>
      </c>
      <c r="I4" t="s">
        <v>8222</v>
      </c>
      <c r="J4" t="s">
        <v>8244</v>
      </c>
      <c r="K4" s="20" t="e">
        <f>(((I4/60)/60)/24)+DATE(1970,1,1)</f>
        <v>#VALUE!</v>
      </c>
      <c r="L4" s="20" t="e">
        <f>(((J4/60)/60)/24)+DATE(1970,1,1)</f>
        <v>#VALUE!</v>
      </c>
      <c r="M4" s="22" t="e">
        <f>K4-L4</f>
        <v>#VALUE!</v>
      </c>
      <c r="N4" t="b">
        <v>0</v>
      </c>
      <c r="O4">
        <v>14</v>
      </c>
      <c r="P4" t="b">
        <v>0</v>
      </c>
      <c r="Q4" t="s">
        <v>8274</v>
      </c>
      <c r="R4" s="15" t="s">
        <v>8321</v>
      </c>
      <c r="S4" s="15" t="s">
        <v>8325</v>
      </c>
    </row>
    <row r="5" spans="1:19" ht="60" x14ac:dyDescent="0.25">
      <c r="A5">
        <v>883</v>
      </c>
      <c r="B5" s="3" t="s">
        <v>884</v>
      </c>
      <c r="C5" s="3" t="s">
        <v>4992</v>
      </c>
      <c r="D5" s="6">
        <v>5000</v>
      </c>
      <c r="E5" s="8">
        <v>2001</v>
      </c>
      <c r="F5" s="13">
        <f>IFERROR(ROUND(E5/Q5,2),0)</f>
        <v>0</v>
      </c>
      <c r="G5" s="10">
        <f>ROUND(E5/D5,2)</f>
        <v>0.4</v>
      </c>
      <c r="H5" s="9" t="s">
        <v>8219</v>
      </c>
      <c r="I5" t="s">
        <v>8222</v>
      </c>
      <c r="J5" t="s">
        <v>8244</v>
      </c>
      <c r="K5" s="20" t="e">
        <f>(((I5/60)/60)/24)+DATE(1970,1,1)</f>
        <v>#VALUE!</v>
      </c>
      <c r="L5" s="20" t="e">
        <f>(((J5/60)/60)/24)+DATE(1970,1,1)</f>
        <v>#VALUE!</v>
      </c>
      <c r="M5" s="22" t="e">
        <f>K5-L5</f>
        <v>#VALUE!</v>
      </c>
      <c r="N5" t="b">
        <v>0</v>
      </c>
      <c r="O5">
        <v>24</v>
      </c>
      <c r="P5" t="b">
        <v>0</v>
      </c>
      <c r="Q5" t="s">
        <v>8274</v>
      </c>
      <c r="R5" s="15" t="s">
        <v>8321</v>
      </c>
      <c r="S5" s="15" t="s">
        <v>8325</v>
      </c>
    </row>
    <row r="6" spans="1:19" ht="45" x14ac:dyDescent="0.25">
      <c r="A6">
        <v>884</v>
      </c>
      <c r="B6" s="3" t="s">
        <v>885</v>
      </c>
      <c r="C6" s="3" t="s">
        <v>4993</v>
      </c>
      <c r="D6" s="6">
        <v>2000</v>
      </c>
      <c r="E6" s="8">
        <v>20</v>
      </c>
      <c r="F6" s="13">
        <f>IFERROR(ROUND(E6/Q6,2),0)</f>
        <v>0</v>
      </c>
      <c r="G6" s="10">
        <f>ROUND(E6/D6,2)</f>
        <v>0.01</v>
      </c>
      <c r="H6" s="9" t="s">
        <v>8219</v>
      </c>
      <c r="I6" t="s">
        <v>8222</v>
      </c>
      <c r="J6" t="s">
        <v>8244</v>
      </c>
      <c r="K6" s="20" t="e">
        <f>(((I6/60)/60)/24)+DATE(1970,1,1)</f>
        <v>#VALUE!</v>
      </c>
      <c r="L6" s="20" t="e">
        <f>(((J6/60)/60)/24)+DATE(1970,1,1)</f>
        <v>#VALUE!</v>
      </c>
      <c r="M6" s="22" t="e">
        <f>K6-L6</f>
        <v>#VALUE!</v>
      </c>
      <c r="N6" t="b">
        <v>0</v>
      </c>
      <c r="O6">
        <v>2</v>
      </c>
      <c r="P6" t="b">
        <v>0</v>
      </c>
      <c r="Q6" t="s">
        <v>8274</v>
      </c>
      <c r="R6" s="15" t="s">
        <v>8321</v>
      </c>
      <c r="S6" s="15" t="s">
        <v>8325</v>
      </c>
    </row>
    <row r="7" spans="1:19" ht="45" x14ac:dyDescent="0.25">
      <c r="A7">
        <v>885</v>
      </c>
      <c r="B7" s="3" t="s">
        <v>886</v>
      </c>
      <c r="C7" s="3" t="s">
        <v>4994</v>
      </c>
      <c r="D7" s="6">
        <v>1000</v>
      </c>
      <c r="E7" s="8">
        <v>750</v>
      </c>
      <c r="F7" s="13">
        <f>IFERROR(ROUND(E7/Q7,2),0)</f>
        <v>0</v>
      </c>
      <c r="G7" s="10">
        <f>ROUND(E7/D7,2)</f>
        <v>0.75</v>
      </c>
      <c r="H7" s="9" t="s">
        <v>8219</v>
      </c>
      <c r="I7" t="s">
        <v>8222</v>
      </c>
      <c r="J7" t="s">
        <v>8244</v>
      </c>
      <c r="K7" s="20" t="e">
        <f>(((I7/60)/60)/24)+DATE(1970,1,1)</f>
        <v>#VALUE!</v>
      </c>
      <c r="L7" s="20" t="e">
        <f>(((J7/60)/60)/24)+DATE(1970,1,1)</f>
        <v>#VALUE!</v>
      </c>
      <c r="M7" s="22" t="e">
        <f>K7-L7</f>
        <v>#VALUE!</v>
      </c>
      <c r="N7" t="b">
        <v>0</v>
      </c>
      <c r="O7">
        <v>21</v>
      </c>
      <c r="P7" t="b">
        <v>0</v>
      </c>
      <c r="Q7" t="s">
        <v>8274</v>
      </c>
      <c r="R7" s="15" t="s">
        <v>8321</v>
      </c>
      <c r="S7" s="15" t="s">
        <v>8325</v>
      </c>
    </row>
    <row r="8" spans="1:19" ht="60" x14ac:dyDescent="0.25">
      <c r="A8">
        <v>886</v>
      </c>
      <c r="B8" s="3" t="s">
        <v>887</v>
      </c>
      <c r="C8" s="3" t="s">
        <v>4995</v>
      </c>
      <c r="D8" s="6">
        <v>500</v>
      </c>
      <c r="E8" s="8">
        <v>205</v>
      </c>
      <c r="F8" s="13">
        <f>IFERROR(ROUND(E8/Q8,2),0)</f>
        <v>0</v>
      </c>
      <c r="G8" s="10">
        <f>ROUND(E8/D8,2)</f>
        <v>0.41</v>
      </c>
      <c r="H8" s="9" t="s">
        <v>8219</v>
      </c>
      <c r="I8" t="s">
        <v>8222</v>
      </c>
      <c r="J8" t="s">
        <v>8244</v>
      </c>
      <c r="K8" s="20" t="e">
        <f>(((I8/60)/60)/24)+DATE(1970,1,1)</f>
        <v>#VALUE!</v>
      </c>
      <c r="L8" s="20" t="e">
        <f>(((J8/60)/60)/24)+DATE(1970,1,1)</f>
        <v>#VALUE!</v>
      </c>
      <c r="M8" s="22" t="e">
        <f>K8-L8</f>
        <v>#VALUE!</v>
      </c>
      <c r="N8" t="b">
        <v>0</v>
      </c>
      <c r="O8">
        <v>7</v>
      </c>
      <c r="P8" t="b">
        <v>0</v>
      </c>
      <c r="Q8" t="s">
        <v>8274</v>
      </c>
      <c r="R8" s="15" t="s">
        <v>8321</v>
      </c>
      <c r="S8" s="15" t="s">
        <v>8325</v>
      </c>
    </row>
    <row r="9" spans="1:19" ht="60" x14ac:dyDescent="0.25">
      <c r="A9">
        <v>887</v>
      </c>
      <c r="B9" s="3" t="s">
        <v>888</v>
      </c>
      <c r="C9" s="3" t="s">
        <v>4996</v>
      </c>
      <c r="D9" s="6">
        <v>1000</v>
      </c>
      <c r="E9" s="8">
        <v>0</v>
      </c>
      <c r="F9" s="13" t="s">
        <v>7234</v>
      </c>
      <c r="G9" s="10">
        <f>ROUND(E9/D9,2)</f>
        <v>0</v>
      </c>
      <c r="H9" s="9" t="s">
        <v>8219</v>
      </c>
      <c r="I9" t="s">
        <v>8222</v>
      </c>
      <c r="J9" t="s">
        <v>8244</v>
      </c>
      <c r="K9" s="20" t="e">
        <f>(((I9/60)/60)/24)+DATE(1970,1,1)</f>
        <v>#VALUE!</v>
      </c>
      <c r="L9" s="20" t="e">
        <f>(((J9/60)/60)/24)+DATE(1970,1,1)</f>
        <v>#VALUE!</v>
      </c>
      <c r="M9" s="22" t="e">
        <f>K9-L9</f>
        <v>#VALUE!</v>
      </c>
      <c r="N9" t="b">
        <v>0</v>
      </c>
      <c r="O9" t="s">
        <v>8305</v>
      </c>
      <c r="P9" t="b">
        <v>0</v>
      </c>
      <c r="Q9" t="s">
        <v>8274</v>
      </c>
      <c r="R9" s="15" t="s">
        <v>8321</v>
      </c>
      <c r="S9" s="15" t="s">
        <v>8325</v>
      </c>
    </row>
    <row r="10" spans="1:19" ht="60" x14ac:dyDescent="0.25">
      <c r="A10">
        <v>888</v>
      </c>
      <c r="B10" s="3" t="s">
        <v>889</v>
      </c>
      <c r="C10" s="3" t="s">
        <v>4997</v>
      </c>
      <c r="D10" s="6">
        <v>1000</v>
      </c>
      <c r="E10" s="8">
        <v>72</v>
      </c>
      <c r="F10" s="13">
        <f>IFERROR(ROUND(E10/Q10,2),0)</f>
        <v>0</v>
      </c>
      <c r="G10" s="10">
        <f>ROUND(E10/D10,2)</f>
        <v>7.0000000000000007E-2</v>
      </c>
      <c r="H10" s="9" t="s">
        <v>8219</v>
      </c>
      <c r="I10" t="s">
        <v>8222</v>
      </c>
      <c r="J10" t="s">
        <v>8244</v>
      </c>
      <c r="K10" s="20" t="e">
        <f>(((I10/60)/60)/24)+DATE(1970,1,1)</f>
        <v>#VALUE!</v>
      </c>
      <c r="L10" s="20" t="e">
        <f>(((J10/60)/60)/24)+DATE(1970,1,1)</f>
        <v>#VALUE!</v>
      </c>
      <c r="M10" s="22" t="e">
        <f>K10-L10</f>
        <v>#VALUE!</v>
      </c>
      <c r="N10" t="b">
        <v>0</v>
      </c>
      <c r="O10">
        <v>4</v>
      </c>
      <c r="P10" t="b">
        <v>0</v>
      </c>
      <c r="Q10" t="s">
        <v>8274</v>
      </c>
      <c r="R10" s="15" t="s">
        <v>8321</v>
      </c>
      <c r="S10" s="15" t="s">
        <v>8325</v>
      </c>
    </row>
    <row r="11" spans="1:19" ht="45" x14ac:dyDescent="0.25">
      <c r="A11">
        <v>889</v>
      </c>
      <c r="B11" s="3" t="s">
        <v>890</v>
      </c>
      <c r="C11" s="3" t="s">
        <v>4998</v>
      </c>
      <c r="D11" s="6">
        <v>25000</v>
      </c>
      <c r="E11" s="8">
        <v>2360.3200000000002</v>
      </c>
      <c r="F11" s="13">
        <f>IFERROR(ROUND(E11/Q11,2),0)</f>
        <v>0</v>
      </c>
      <c r="G11" s="10">
        <f>ROUND(E11/D11,2)</f>
        <v>0.09</v>
      </c>
      <c r="H11" s="9" t="s">
        <v>8219</v>
      </c>
      <c r="I11" t="s">
        <v>8222</v>
      </c>
      <c r="J11" t="s">
        <v>8244</v>
      </c>
      <c r="K11" s="20" t="e">
        <f>(((I11/60)/60)/24)+DATE(1970,1,1)</f>
        <v>#VALUE!</v>
      </c>
      <c r="L11" s="20" t="e">
        <f>(((J11/60)/60)/24)+DATE(1970,1,1)</f>
        <v>#VALUE!</v>
      </c>
      <c r="M11" s="22" t="e">
        <f>K11-L11</f>
        <v>#VALUE!</v>
      </c>
      <c r="N11" t="b">
        <v>0</v>
      </c>
      <c r="O11">
        <v>32</v>
      </c>
      <c r="P11" t="b">
        <v>0</v>
      </c>
      <c r="Q11" t="s">
        <v>8274</v>
      </c>
      <c r="R11" s="15" t="s">
        <v>8321</v>
      </c>
      <c r="S11" s="15" t="s">
        <v>8325</v>
      </c>
    </row>
    <row r="12" spans="1:19" ht="60" x14ac:dyDescent="0.25">
      <c r="A12">
        <v>890</v>
      </c>
      <c r="B12" s="3" t="s">
        <v>891</v>
      </c>
      <c r="C12" s="3" t="s">
        <v>4999</v>
      </c>
      <c r="D12" s="6">
        <v>3000</v>
      </c>
      <c r="E12" s="8">
        <v>125</v>
      </c>
      <c r="F12" s="13">
        <f>IFERROR(ROUND(E12/Q12,2),0)</f>
        <v>0</v>
      </c>
      <c r="G12" s="10">
        <f>ROUND(E12/D12,2)</f>
        <v>0.04</v>
      </c>
      <c r="H12" s="9" t="s">
        <v>8219</v>
      </c>
      <c r="I12" t="s">
        <v>8222</v>
      </c>
      <c r="J12" t="s">
        <v>8244</v>
      </c>
      <c r="K12" s="20" t="e">
        <f>(((I12/60)/60)/24)+DATE(1970,1,1)</f>
        <v>#VALUE!</v>
      </c>
      <c r="L12" s="20" t="e">
        <f>(((J12/60)/60)/24)+DATE(1970,1,1)</f>
        <v>#VALUE!</v>
      </c>
      <c r="M12" s="22" t="e">
        <f>K12-L12</f>
        <v>#VALUE!</v>
      </c>
      <c r="N12" t="b">
        <v>0</v>
      </c>
      <c r="O12">
        <v>4</v>
      </c>
      <c r="P12" t="b">
        <v>0</v>
      </c>
      <c r="Q12" t="s">
        <v>8274</v>
      </c>
      <c r="R12" s="15" t="s">
        <v>8321</v>
      </c>
      <c r="S12" s="15" t="s">
        <v>8325</v>
      </c>
    </row>
    <row r="13" spans="1:19" ht="60" x14ac:dyDescent="0.25">
      <c r="A13">
        <v>891</v>
      </c>
      <c r="B13" s="3" t="s">
        <v>892</v>
      </c>
      <c r="C13" s="3" t="s">
        <v>5000</v>
      </c>
      <c r="D13" s="6">
        <v>8000</v>
      </c>
      <c r="E13" s="8">
        <v>260</v>
      </c>
      <c r="F13" s="13">
        <f>IFERROR(ROUND(E13/Q13,2),0)</f>
        <v>0</v>
      </c>
      <c r="G13" s="10">
        <f>ROUND(E13/D13,2)</f>
        <v>0.03</v>
      </c>
      <c r="H13" s="9" t="s">
        <v>8219</v>
      </c>
      <c r="I13" t="s">
        <v>8222</v>
      </c>
      <c r="J13" t="s">
        <v>8244</v>
      </c>
      <c r="K13" s="20" t="e">
        <f>(((I13/60)/60)/24)+DATE(1970,1,1)</f>
        <v>#VALUE!</v>
      </c>
      <c r="L13" s="20" t="e">
        <f>(((J13/60)/60)/24)+DATE(1970,1,1)</f>
        <v>#VALUE!</v>
      </c>
      <c r="M13" s="22" t="e">
        <f>K13-L13</f>
        <v>#VALUE!</v>
      </c>
      <c r="N13" t="b">
        <v>0</v>
      </c>
      <c r="O13">
        <v>9</v>
      </c>
      <c r="P13" t="b">
        <v>0</v>
      </c>
      <c r="Q13" t="s">
        <v>8274</v>
      </c>
      <c r="R13" s="15" t="s">
        <v>8321</v>
      </c>
      <c r="S13" s="15" t="s">
        <v>8325</v>
      </c>
    </row>
    <row r="14" spans="1:19" ht="60" x14ac:dyDescent="0.25">
      <c r="A14">
        <v>892</v>
      </c>
      <c r="B14" s="3" t="s">
        <v>893</v>
      </c>
      <c r="C14" s="3" t="s">
        <v>5001</v>
      </c>
      <c r="D14" s="6">
        <v>6000</v>
      </c>
      <c r="E14" s="8">
        <v>2445</v>
      </c>
      <c r="F14" s="13">
        <f>IFERROR(ROUND(E14/Q14,2),0)</f>
        <v>0</v>
      </c>
      <c r="G14" s="10">
        <f>ROUND(E14/D14,2)</f>
        <v>0.41</v>
      </c>
      <c r="H14" s="9" t="s">
        <v>8219</v>
      </c>
      <c r="I14" t="s">
        <v>8222</v>
      </c>
      <c r="J14" t="s">
        <v>8244</v>
      </c>
      <c r="K14" s="20" t="e">
        <f>(((I14/60)/60)/24)+DATE(1970,1,1)</f>
        <v>#VALUE!</v>
      </c>
      <c r="L14" s="20" t="e">
        <f>(((J14/60)/60)/24)+DATE(1970,1,1)</f>
        <v>#VALUE!</v>
      </c>
      <c r="M14" s="22" t="e">
        <f>K14-L14</f>
        <v>#VALUE!</v>
      </c>
      <c r="N14" t="b">
        <v>0</v>
      </c>
      <c r="O14">
        <v>17</v>
      </c>
      <c r="P14" t="b">
        <v>0</v>
      </c>
      <c r="Q14" t="s">
        <v>8274</v>
      </c>
      <c r="R14" s="15" t="s">
        <v>8321</v>
      </c>
      <c r="S14" s="15" t="s">
        <v>8325</v>
      </c>
    </row>
    <row r="15" spans="1:19" ht="45" x14ac:dyDescent="0.25">
      <c r="A15">
        <v>893</v>
      </c>
      <c r="B15" s="3" t="s">
        <v>894</v>
      </c>
      <c r="C15" s="3" t="s">
        <v>5002</v>
      </c>
      <c r="D15" s="6">
        <v>2000</v>
      </c>
      <c r="E15" s="8">
        <v>200</v>
      </c>
      <c r="F15" s="13">
        <f>IFERROR(ROUND(E15/Q15,2),0)</f>
        <v>0</v>
      </c>
      <c r="G15" s="10">
        <f>ROUND(E15/D15,2)</f>
        <v>0.1</v>
      </c>
      <c r="H15" s="9" t="s">
        <v>8219</v>
      </c>
      <c r="I15" t="s">
        <v>8222</v>
      </c>
      <c r="J15" t="s">
        <v>8244</v>
      </c>
      <c r="K15" s="20" t="e">
        <f>(((I15/60)/60)/24)+DATE(1970,1,1)</f>
        <v>#VALUE!</v>
      </c>
      <c r="L15" s="20" t="e">
        <f>(((J15/60)/60)/24)+DATE(1970,1,1)</f>
        <v>#VALUE!</v>
      </c>
      <c r="M15" s="22" t="e">
        <f>K15-L15</f>
        <v>#VALUE!</v>
      </c>
      <c r="N15" t="b">
        <v>0</v>
      </c>
      <c r="O15">
        <v>5</v>
      </c>
      <c r="P15" t="b">
        <v>0</v>
      </c>
      <c r="Q15" t="s">
        <v>8274</v>
      </c>
      <c r="R15" s="15" t="s">
        <v>8321</v>
      </c>
      <c r="S15" s="15" t="s">
        <v>8325</v>
      </c>
    </row>
    <row r="16" spans="1:19" ht="60" x14ac:dyDescent="0.25">
      <c r="A16">
        <v>894</v>
      </c>
      <c r="B16" s="3" t="s">
        <v>895</v>
      </c>
      <c r="C16" s="3" t="s">
        <v>5003</v>
      </c>
      <c r="D16" s="6">
        <v>20000</v>
      </c>
      <c r="E16" s="8">
        <v>7834</v>
      </c>
      <c r="F16" s="13">
        <f>IFERROR(ROUND(E16/Q16,2),0)</f>
        <v>0</v>
      </c>
      <c r="G16" s="10">
        <f>ROUND(E16/D16,2)</f>
        <v>0.39</v>
      </c>
      <c r="H16" s="9" t="s">
        <v>8219</v>
      </c>
      <c r="I16" t="s">
        <v>8222</v>
      </c>
      <c r="J16" t="s">
        <v>8244</v>
      </c>
      <c r="K16" s="20" t="e">
        <f>(((I16/60)/60)/24)+DATE(1970,1,1)</f>
        <v>#VALUE!</v>
      </c>
      <c r="L16" s="20" t="e">
        <f>(((J16/60)/60)/24)+DATE(1970,1,1)</f>
        <v>#VALUE!</v>
      </c>
      <c r="M16" s="22" t="e">
        <f>K16-L16</f>
        <v>#VALUE!</v>
      </c>
      <c r="N16" t="b">
        <v>0</v>
      </c>
      <c r="O16">
        <v>53</v>
      </c>
      <c r="P16" t="b">
        <v>0</v>
      </c>
      <c r="Q16" t="s">
        <v>8274</v>
      </c>
      <c r="R16" s="15" t="s">
        <v>8321</v>
      </c>
      <c r="S16" s="15" t="s">
        <v>8325</v>
      </c>
    </row>
    <row r="17" spans="1:19" ht="60" x14ac:dyDescent="0.25">
      <c r="A17">
        <v>895</v>
      </c>
      <c r="B17" s="3" t="s">
        <v>896</v>
      </c>
      <c r="C17" s="3" t="s">
        <v>5004</v>
      </c>
      <c r="D17" s="6">
        <v>8000</v>
      </c>
      <c r="E17" s="8">
        <v>195</v>
      </c>
      <c r="F17" s="13">
        <f>IFERROR(ROUND(E17/Q17,2),0)</f>
        <v>0</v>
      </c>
      <c r="G17" s="10">
        <f>ROUND(E17/D17,2)</f>
        <v>0.02</v>
      </c>
      <c r="H17" s="9" t="s">
        <v>8219</v>
      </c>
      <c r="I17" t="s">
        <v>8222</v>
      </c>
      <c r="J17" t="s">
        <v>8244</v>
      </c>
      <c r="K17" s="20" t="e">
        <f>(((I17/60)/60)/24)+DATE(1970,1,1)</f>
        <v>#VALUE!</v>
      </c>
      <c r="L17" s="20" t="e">
        <f>(((J17/60)/60)/24)+DATE(1970,1,1)</f>
        <v>#VALUE!</v>
      </c>
      <c r="M17" s="22" t="e">
        <f>K17-L17</f>
        <v>#VALUE!</v>
      </c>
      <c r="N17" t="b">
        <v>0</v>
      </c>
      <c r="O17">
        <v>7</v>
      </c>
      <c r="P17" t="b">
        <v>0</v>
      </c>
      <c r="Q17" t="s">
        <v>8274</v>
      </c>
      <c r="R17" s="15" t="s">
        <v>8321</v>
      </c>
      <c r="S17" s="15" t="s">
        <v>8325</v>
      </c>
    </row>
    <row r="18" spans="1:19" ht="60" x14ac:dyDescent="0.25">
      <c r="A18">
        <v>896</v>
      </c>
      <c r="B18" s="3" t="s">
        <v>897</v>
      </c>
      <c r="C18" s="3" t="s">
        <v>5005</v>
      </c>
      <c r="D18" s="6">
        <v>8000</v>
      </c>
      <c r="E18" s="8">
        <v>3200</v>
      </c>
      <c r="F18" s="13">
        <f>IFERROR(ROUND(E18/Q18,2),0)</f>
        <v>0</v>
      </c>
      <c r="G18" s="10">
        <f>ROUND(E18/D18,2)</f>
        <v>0.4</v>
      </c>
      <c r="H18" s="9" t="s">
        <v>8219</v>
      </c>
      <c r="I18" t="s">
        <v>8222</v>
      </c>
      <c r="J18" t="s">
        <v>8244</v>
      </c>
      <c r="K18" s="20" t="e">
        <f>(((I18/60)/60)/24)+DATE(1970,1,1)</f>
        <v>#VALUE!</v>
      </c>
      <c r="L18" s="20" t="e">
        <f>(((J18/60)/60)/24)+DATE(1970,1,1)</f>
        <v>#VALUE!</v>
      </c>
      <c r="M18" s="22" t="e">
        <f>K18-L18</f>
        <v>#VALUE!</v>
      </c>
      <c r="N18" t="b">
        <v>0</v>
      </c>
      <c r="O18">
        <v>72</v>
      </c>
      <c r="P18" t="b">
        <v>0</v>
      </c>
      <c r="Q18" t="s">
        <v>8274</v>
      </c>
      <c r="R18" s="15" t="s">
        <v>8321</v>
      </c>
      <c r="S18" s="15" t="s">
        <v>8325</v>
      </c>
    </row>
    <row r="19" spans="1:19" ht="60" x14ac:dyDescent="0.25">
      <c r="A19">
        <v>897</v>
      </c>
      <c r="B19" s="3" t="s">
        <v>898</v>
      </c>
      <c r="C19" s="3" t="s">
        <v>5006</v>
      </c>
      <c r="D19" s="6">
        <v>3000</v>
      </c>
      <c r="E19" s="8">
        <v>0</v>
      </c>
      <c r="F19" s="13" t="s">
        <v>7234</v>
      </c>
      <c r="G19" s="10">
        <f>ROUND(E19/D19,2)</f>
        <v>0</v>
      </c>
      <c r="H19" s="9" t="s">
        <v>8219</v>
      </c>
      <c r="I19" t="s">
        <v>8222</v>
      </c>
      <c r="J19" t="s">
        <v>8244</v>
      </c>
      <c r="K19" s="20" t="e">
        <f>(((I19/60)/60)/24)+DATE(1970,1,1)</f>
        <v>#VALUE!</v>
      </c>
      <c r="L19" s="20" t="e">
        <f>(((J19/60)/60)/24)+DATE(1970,1,1)</f>
        <v>#VALUE!</v>
      </c>
      <c r="M19" s="22" t="e">
        <f>K19-L19</f>
        <v>#VALUE!</v>
      </c>
      <c r="N19" t="b">
        <v>0</v>
      </c>
      <c r="O19" t="s">
        <v>8305</v>
      </c>
      <c r="P19" t="b">
        <v>0</v>
      </c>
      <c r="Q19" t="s">
        <v>8274</v>
      </c>
      <c r="R19" s="15" t="s">
        <v>8321</v>
      </c>
      <c r="S19" s="15" t="s">
        <v>8325</v>
      </c>
    </row>
    <row r="20" spans="1:19" ht="60" x14ac:dyDescent="0.25">
      <c r="A20">
        <v>898</v>
      </c>
      <c r="B20" s="3" t="s">
        <v>899</v>
      </c>
      <c r="C20" s="3" t="s">
        <v>5007</v>
      </c>
      <c r="D20" s="6">
        <v>2500</v>
      </c>
      <c r="E20" s="8">
        <v>70</v>
      </c>
      <c r="F20" s="13">
        <f>IFERROR(ROUND(E20/Q20,2),0)</f>
        <v>0</v>
      </c>
      <c r="G20" s="10">
        <f>ROUND(E20/D20,2)</f>
        <v>0.03</v>
      </c>
      <c r="H20" s="9" t="s">
        <v>8219</v>
      </c>
      <c r="I20" t="s">
        <v>8222</v>
      </c>
      <c r="J20" t="s">
        <v>8244</v>
      </c>
      <c r="K20" s="20" t="e">
        <f>(((I20/60)/60)/24)+DATE(1970,1,1)</f>
        <v>#VALUE!</v>
      </c>
      <c r="L20" s="20" t="e">
        <f>(((J20/60)/60)/24)+DATE(1970,1,1)</f>
        <v>#VALUE!</v>
      </c>
      <c r="M20" s="22" t="e">
        <f>K20-L20</f>
        <v>#VALUE!</v>
      </c>
      <c r="N20" t="b">
        <v>0</v>
      </c>
      <c r="O20">
        <v>2</v>
      </c>
      <c r="P20" t="b">
        <v>0</v>
      </c>
      <c r="Q20" t="s">
        <v>8274</v>
      </c>
      <c r="R20" s="15" t="s">
        <v>8321</v>
      </c>
      <c r="S20" s="15" t="s">
        <v>8325</v>
      </c>
    </row>
    <row r="21" spans="1:19" ht="45" x14ac:dyDescent="0.25">
      <c r="A21">
        <v>899</v>
      </c>
      <c r="B21" s="3" t="s">
        <v>900</v>
      </c>
      <c r="C21" s="3" t="s">
        <v>5008</v>
      </c>
      <c r="D21" s="6">
        <v>750</v>
      </c>
      <c r="E21" s="8">
        <v>280</v>
      </c>
      <c r="F21" s="13">
        <f>IFERROR(ROUND(E21/Q21,2),0)</f>
        <v>0</v>
      </c>
      <c r="G21" s="10">
        <f>ROUND(E21/D21,2)</f>
        <v>0.37</v>
      </c>
      <c r="H21" s="9" t="s">
        <v>8219</v>
      </c>
      <c r="I21" t="s">
        <v>8222</v>
      </c>
      <c r="J21" t="s">
        <v>8244</v>
      </c>
      <c r="K21" s="20" t="e">
        <f>(((I21/60)/60)/24)+DATE(1970,1,1)</f>
        <v>#VALUE!</v>
      </c>
      <c r="L21" s="20" t="e">
        <f>(((J21/60)/60)/24)+DATE(1970,1,1)</f>
        <v>#VALUE!</v>
      </c>
      <c r="M21" s="22" t="e">
        <f>K21-L21</f>
        <v>#VALUE!</v>
      </c>
      <c r="N21" t="b">
        <v>0</v>
      </c>
      <c r="O21">
        <v>8</v>
      </c>
      <c r="P21" t="b">
        <v>0</v>
      </c>
      <c r="Q21" t="s">
        <v>8274</v>
      </c>
      <c r="R21" s="15" t="s">
        <v>8321</v>
      </c>
      <c r="S21" s="15" t="s">
        <v>8325</v>
      </c>
    </row>
  </sheetData>
  <conditionalFormatting sqref="H1:H21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G1:G21">
    <cfRule type="colorScale" priority="1">
      <colorScale>
        <cfvo type="min"/>
        <cfvo type="num" val="1"/>
        <cfvo type="max"/>
        <color rgb="FFFF0000"/>
        <color rgb="FF92D050"/>
        <color rgb="FF00B0F0"/>
      </colorScale>
    </cfRule>
    <cfRule type="colorScale" priority="2">
      <colorScale>
        <cfvo type="min"/>
        <cfvo type="num" val="1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opLeftCell="B2" workbookViewId="0">
      <selection activeCell="D20" sqref="D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8221</v>
      </c>
      <c r="B1" t="s">
        <v>8223</v>
      </c>
    </row>
    <row r="3" spans="1:6" x14ac:dyDescent="0.25">
      <c r="A3" s="16" t="s">
        <v>8362</v>
      </c>
      <c r="B3" s="16" t="s">
        <v>8358</v>
      </c>
    </row>
    <row r="4" spans="1:6" x14ac:dyDescent="0.25">
      <c r="A4" s="16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25">
      <c r="A5" s="17" t="s">
        <v>8306</v>
      </c>
      <c r="B5" s="18">
        <v>2</v>
      </c>
      <c r="C5" s="18">
        <v>30</v>
      </c>
      <c r="D5" s="18"/>
      <c r="E5" s="18">
        <v>21</v>
      </c>
      <c r="F5" s="18">
        <v>53</v>
      </c>
    </row>
    <row r="6" spans="1:6" x14ac:dyDescent="0.25">
      <c r="A6" s="17" t="s">
        <v>8332</v>
      </c>
      <c r="B6" s="18">
        <v>1</v>
      </c>
      <c r="C6" s="18">
        <v>8</v>
      </c>
      <c r="D6" s="18">
        <v>1</v>
      </c>
      <c r="E6" s="18"/>
      <c r="F6" s="18">
        <v>10</v>
      </c>
    </row>
    <row r="7" spans="1:6" x14ac:dyDescent="0.25">
      <c r="A7" s="17" t="s">
        <v>8329</v>
      </c>
      <c r="B7" s="18"/>
      <c r="C7" s="18">
        <v>17</v>
      </c>
      <c r="D7" s="18"/>
      <c r="E7" s="18">
        <v>16</v>
      </c>
      <c r="F7" s="18">
        <v>33</v>
      </c>
    </row>
    <row r="8" spans="1:6" x14ac:dyDescent="0.25">
      <c r="A8" s="17" t="s">
        <v>8321</v>
      </c>
      <c r="B8" s="18">
        <v>1</v>
      </c>
      <c r="C8" s="18">
        <v>7</v>
      </c>
      <c r="D8" s="18">
        <v>1</v>
      </c>
      <c r="E8" s="18">
        <v>25</v>
      </c>
      <c r="F8" s="18">
        <v>34</v>
      </c>
    </row>
    <row r="9" spans="1:6" x14ac:dyDescent="0.25">
      <c r="A9" s="17" t="s">
        <v>8334</v>
      </c>
      <c r="B9" s="18"/>
      <c r="C9" s="18">
        <v>27</v>
      </c>
      <c r="D9" s="18"/>
      <c r="E9" s="18">
        <v>18</v>
      </c>
      <c r="F9" s="18">
        <v>45</v>
      </c>
    </row>
    <row r="10" spans="1:6" x14ac:dyDescent="0.25">
      <c r="A10" s="17" t="s">
        <v>8318</v>
      </c>
      <c r="B10" s="18">
        <v>3</v>
      </c>
      <c r="C10" s="18">
        <v>8</v>
      </c>
      <c r="D10" s="18"/>
      <c r="E10" s="18">
        <v>6</v>
      </c>
      <c r="F10" s="18">
        <v>17</v>
      </c>
    </row>
    <row r="11" spans="1:6" x14ac:dyDescent="0.25">
      <c r="A11" s="17" t="s">
        <v>8315</v>
      </c>
      <c r="B11" s="18">
        <v>12</v>
      </c>
      <c r="C11" s="18">
        <v>19</v>
      </c>
      <c r="D11" s="18"/>
      <c r="E11" s="18">
        <v>22</v>
      </c>
      <c r="F11" s="18">
        <v>53</v>
      </c>
    </row>
    <row r="12" spans="1:6" x14ac:dyDescent="0.25">
      <c r="A12" s="17" t="s">
        <v>8313</v>
      </c>
      <c r="B12" s="18">
        <v>6</v>
      </c>
      <c r="C12" s="18">
        <v>89</v>
      </c>
      <c r="D12" s="18">
        <v>6</v>
      </c>
      <c r="E12" s="18">
        <v>258</v>
      </c>
      <c r="F12" s="18">
        <v>359</v>
      </c>
    </row>
    <row r="13" spans="1:6" x14ac:dyDescent="0.25">
      <c r="A13" s="17" t="s">
        <v>8359</v>
      </c>
      <c r="B13" s="18">
        <v>25</v>
      </c>
      <c r="C13" s="18">
        <v>205</v>
      </c>
      <c r="D13" s="18">
        <v>8</v>
      </c>
      <c r="E13" s="18">
        <v>366</v>
      </c>
      <c r="F13" s="18">
        <v>604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opLeftCell="B4" zoomScaleNormal="100" workbookViewId="0">
      <selection activeCell="D16" sqref="D16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customWidth="1"/>
  </cols>
  <sheetData>
    <row r="1" spans="1:6" x14ac:dyDescent="0.25">
      <c r="A1" s="16" t="s">
        <v>8357</v>
      </c>
      <c r="B1" t="s">
        <v>8321</v>
      </c>
    </row>
    <row r="2" spans="1:6" x14ac:dyDescent="0.25">
      <c r="A2" s="16" t="s">
        <v>8221</v>
      </c>
      <c r="B2" t="s">
        <v>8222</v>
      </c>
    </row>
    <row r="4" spans="1:6" x14ac:dyDescent="0.25">
      <c r="A4" s="16" t="s">
        <v>8362</v>
      </c>
      <c r="B4" s="16" t="s">
        <v>8358</v>
      </c>
    </row>
    <row r="5" spans="1:6" x14ac:dyDescent="0.25">
      <c r="A5" s="16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25">
      <c r="A6" s="17" t="s">
        <v>8350</v>
      </c>
      <c r="B6" s="18"/>
      <c r="C6" s="18"/>
      <c r="D6" s="18"/>
      <c r="E6" s="18">
        <v>33</v>
      </c>
      <c r="F6" s="18">
        <v>33</v>
      </c>
    </row>
    <row r="7" spans="1:6" x14ac:dyDescent="0.25">
      <c r="A7" s="17" t="s">
        <v>8326</v>
      </c>
      <c r="B7" s="18"/>
      <c r="C7" s="18"/>
      <c r="D7" s="18"/>
      <c r="E7" s="18">
        <v>30</v>
      </c>
      <c r="F7" s="18">
        <v>30</v>
      </c>
    </row>
    <row r="8" spans="1:6" x14ac:dyDescent="0.25">
      <c r="A8" s="17" t="s">
        <v>8343</v>
      </c>
      <c r="B8" s="18"/>
      <c r="C8" s="18">
        <v>37</v>
      </c>
      <c r="D8" s="18">
        <v>17</v>
      </c>
      <c r="E8" s="18"/>
      <c r="F8" s="18">
        <v>54</v>
      </c>
    </row>
    <row r="9" spans="1:6" x14ac:dyDescent="0.25">
      <c r="A9" s="17" t="s">
        <v>8325</v>
      </c>
      <c r="B9" s="18"/>
      <c r="C9" s="18">
        <v>20</v>
      </c>
      <c r="D9" s="18"/>
      <c r="E9" s="18">
        <v>138</v>
      </c>
      <c r="F9" s="18">
        <v>158</v>
      </c>
    </row>
    <row r="10" spans="1:6" x14ac:dyDescent="0.25">
      <c r="A10" s="17" t="s">
        <v>8324</v>
      </c>
      <c r="B10" s="18"/>
      <c r="C10" s="18">
        <v>53</v>
      </c>
      <c r="D10" s="18"/>
      <c r="E10" s="18"/>
      <c r="F10" s="18">
        <v>53</v>
      </c>
    </row>
    <row r="11" spans="1:6" x14ac:dyDescent="0.25">
      <c r="A11" s="17" t="s">
        <v>8323</v>
      </c>
      <c r="B11" s="18"/>
      <c r="C11" s="18"/>
      <c r="D11" s="18"/>
      <c r="E11" s="18">
        <v>14</v>
      </c>
      <c r="F11" s="18">
        <v>14</v>
      </c>
    </row>
    <row r="12" spans="1:6" x14ac:dyDescent="0.25">
      <c r="A12" s="17" t="s">
        <v>8342</v>
      </c>
      <c r="B12" s="18"/>
      <c r="C12" s="18"/>
      <c r="D12" s="18"/>
      <c r="E12" s="18">
        <v>35</v>
      </c>
      <c r="F12" s="18">
        <v>35</v>
      </c>
    </row>
    <row r="13" spans="1:6" x14ac:dyDescent="0.25">
      <c r="A13" s="17" t="s">
        <v>8322</v>
      </c>
      <c r="B13" s="18"/>
      <c r="C13" s="18"/>
      <c r="D13" s="18"/>
      <c r="E13" s="18">
        <v>240</v>
      </c>
      <c r="F13" s="18">
        <v>240</v>
      </c>
    </row>
    <row r="14" spans="1:6" x14ac:dyDescent="0.25">
      <c r="A14" s="17" t="s">
        <v>8336</v>
      </c>
      <c r="B14" s="18">
        <v>19</v>
      </c>
      <c r="C14" s="18"/>
      <c r="D14" s="18"/>
      <c r="E14" s="18"/>
      <c r="F14" s="18">
        <v>19</v>
      </c>
    </row>
    <row r="15" spans="1:6" x14ac:dyDescent="0.25">
      <c r="A15" s="17" t="s">
        <v>8359</v>
      </c>
      <c r="B15" s="18">
        <v>19</v>
      </c>
      <c r="C15" s="18">
        <v>110</v>
      </c>
      <c r="D15" s="18">
        <v>17</v>
      </c>
      <c r="E15" s="18">
        <v>490</v>
      </c>
      <c r="F15" s="18">
        <v>636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F12" sqref="F1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16" t="s">
        <v>8357</v>
      </c>
      <c r="B1" t="s">
        <v>8315</v>
      </c>
    </row>
    <row r="2" spans="1:5" x14ac:dyDescent="0.25">
      <c r="A2" s="16" t="s">
        <v>8356</v>
      </c>
      <c r="B2" t="s">
        <v>8361</v>
      </c>
    </row>
    <row r="3" spans="1:5" x14ac:dyDescent="0.25">
      <c r="A3" s="16" t="s">
        <v>8380</v>
      </c>
      <c r="B3" t="s">
        <v>8361</v>
      </c>
    </row>
    <row r="4" spans="1:5" x14ac:dyDescent="0.25">
      <c r="A4" s="16" t="s">
        <v>8381</v>
      </c>
      <c r="B4" t="s">
        <v>8361</v>
      </c>
    </row>
    <row r="6" spans="1:5" x14ac:dyDescent="0.25">
      <c r="A6" s="16" t="s">
        <v>8362</v>
      </c>
      <c r="B6" s="16" t="s">
        <v>8358</v>
      </c>
    </row>
    <row r="7" spans="1:5" x14ac:dyDescent="0.25">
      <c r="A7" s="16" t="s">
        <v>8360</v>
      </c>
      <c r="B7" t="s">
        <v>8218</v>
      </c>
      <c r="C7" t="s">
        <v>8219</v>
      </c>
      <c r="D7" t="s">
        <v>8217</v>
      </c>
      <c r="E7" t="s">
        <v>8359</v>
      </c>
    </row>
    <row r="8" spans="1:5" x14ac:dyDescent="0.25">
      <c r="A8" s="23" t="s">
        <v>8374</v>
      </c>
      <c r="B8" s="18">
        <v>17</v>
      </c>
      <c r="C8" s="18">
        <v>23</v>
      </c>
      <c r="D8" s="18">
        <v>9</v>
      </c>
      <c r="E8" s="18">
        <v>49</v>
      </c>
    </row>
    <row r="9" spans="1:5" x14ac:dyDescent="0.25">
      <c r="A9" s="23" t="s">
        <v>8375</v>
      </c>
      <c r="B9" s="18">
        <v>13</v>
      </c>
      <c r="C9" s="18">
        <v>14</v>
      </c>
      <c r="D9" s="18">
        <v>20</v>
      </c>
      <c r="E9" s="18">
        <v>47</v>
      </c>
    </row>
    <row r="10" spans="1:5" x14ac:dyDescent="0.25">
      <c r="A10" s="23" t="s">
        <v>8376</v>
      </c>
      <c r="B10" s="18">
        <v>12</v>
      </c>
      <c r="C10" s="18">
        <v>13</v>
      </c>
      <c r="D10" s="18">
        <v>17</v>
      </c>
      <c r="E10" s="18">
        <v>42</v>
      </c>
    </row>
    <row r="11" spans="1:5" x14ac:dyDescent="0.25">
      <c r="A11" s="23" t="s">
        <v>8377</v>
      </c>
      <c r="B11" s="18">
        <v>11</v>
      </c>
      <c r="C11" s="18">
        <v>7</v>
      </c>
      <c r="D11" s="18">
        <v>26</v>
      </c>
      <c r="E11" s="18">
        <v>44</v>
      </c>
    </row>
    <row r="12" spans="1:5" x14ac:dyDescent="0.25">
      <c r="A12" s="23" t="s">
        <v>8368</v>
      </c>
      <c r="B12" s="18">
        <v>11</v>
      </c>
      <c r="C12" s="18">
        <v>11</v>
      </c>
      <c r="D12" s="18">
        <v>14</v>
      </c>
      <c r="E12" s="18">
        <v>36</v>
      </c>
    </row>
    <row r="13" spans="1:5" x14ac:dyDescent="0.25">
      <c r="A13" s="23" t="s">
        <v>8378</v>
      </c>
      <c r="B13" s="18">
        <v>17</v>
      </c>
      <c r="C13" s="18">
        <v>22</v>
      </c>
      <c r="D13" s="18">
        <v>17</v>
      </c>
      <c r="E13" s="18">
        <v>56</v>
      </c>
    </row>
    <row r="14" spans="1:5" x14ac:dyDescent="0.25">
      <c r="A14" s="23" t="s">
        <v>8369</v>
      </c>
      <c r="B14" s="18">
        <v>18</v>
      </c>
      <c r="C14" s="18">
        <v>17</v>
      </c>
      <c r="D14" s="18">
        <v>18</v>
      </c>
      <c r="E14" s="18">
        <v>53</v>
      </c>
    </row>
    <row r="15" spans="1:5" x14ac:dyDescent="0.25">
      <c r="A15" s="23" t="s">
        <v>8370</v>
      </c>
      <c r="B15" s="18">
        <v>12</v>
      </c>
      <c r="C15" s="18">
        <v>14</v>
      </c>
      <c r="D15" s="18">
        <v>18</v>
      </c>
      <c r="E15" s="18">
        <v>44</v>
      </c>
    </row>
    <row r="16" spans="1:5" x14ac:dyDescent="0.25">
      <c r="A16" s="23" t="s">
        <v>8371</v>
      </c>
      <c r="B16" s="18">
        <v>13</v>
      </c>
      <c r="C16" s="18">
        <v>24</v>
      </c>
      <c r="D16" s="18">
        <v>15</v>
      </c>
      <c r="E16" s="18">
        <v>52</v>
      </c>
    </row>
    <row r="17" spans="1:5" x14ac:dyDescent="0.25">
      <c r="A17" s="23" t="s">
        <v>8372</v>
      </c>
      <c r="B17" s="18">
        <v>12</v>
      </c>
      <c r="C17" s="18">
        <v>23</v>
      </c>
      <c r="D17" s="18">
        <v>20</v>
      </c>
      <c r="E17" s="18">
        <v>55</v>
      </c>
    </row>
    <row r="18" spans="1:5" x14ac:dyDescent="0.25">
      <c r="A18" s="23" t="s">
        <v>8373</v>
      </c>
      <c r="B18" s="18">
        <v>26</v>
      </c>
      <c r="C18" s="18">
        <v>23</v>
      </c>
      <c r="D18" s="18">
        <v>24</v>
      </c>
      <c r="E18" s="18">
        <v>73</v>
      </c>
    </row>
    <row r="19" spans="1:5" x14ac:dyDescent="0.25">
      <c r="A19" s="23" t="s">
        <v>8379</v>
      </c>
      <c r="B19" s="18">
        <v>16</v>
      </c>
      <c r="C19" s="18">
        <v>22</v>
      </c>
      <c r="D19" s="18">
        <v>11</v>
      </c>
      <c r="E19" s="18">
        <v>49</v>
      </c>
    </row>
    <row r="20" spans="1:5" x14ac:dyDescent="0.25">
      <c r="A20" s="23" t="s">
        <v>8359</v>
      </c>
      <c r="B20" s="18">
        <v>178</v>
      </c>
      <c r="C20" s="18">
        <v>213</v>
      </c>
      <c r="D20" s="18">
        <v>209</v>
      </c>
      <c r="E20" s="18">
        <v>600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H4" sqref="H4"/>
    </sheetView>
  </sheetViews>
  <sheetFormatPr defaultRowHeight="15" x14ac:dyDescent="0.25"/>
  <cols>
    <col min="1" max="1" width="33.5703125" bestFit="1" customWidth="1"/>
    <col min="2" max="2" width="42.5703125" customWidth="1"/>
    <col min="3" max="4" width="10.5703125" bestFit="1" customWidth="1"/>
    <col min="5" max="5" width="17" bestFit="1" customWidth="1"/>
    <col min="6" max="6" width="14.140625" bestFit="1" customWidth="1"/>
  </cols>
  <sheetData>
    <row r="1" spans="1:6" x14ac:dyDescent="0.25">
      <c r="A1" s="24" t="s">
        <v>8383</v>
      </c>
      <c r="B1" s="24" t="s">
        <v>4110</v>
      </c>
      <c r="C1" s="24" t="s">
        <v>8384</v>
      </c>
      <c r="D1" s="24" t="s">
        <v>8385</v>
      </c>
      <c r="E1" s="24" t="s">
        <v>8304</v>
      </c>
      <c r="F1" s="24" t="s">
        <v>8386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8">
        <f>VLOOKUP(A2, Kickstarter!B:F, 5, FALSE)</f>
        <v>51.79</v>
      </c>
      <c r="F2">
        <f>VLOOKUP(A2, Kickstarter!B:Q, 16,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8">
        <f>VLOOKUP(A3, Kickstarter!B:F, 5, FALSE)</f>
        <v>36.07</v>
      </c>
      <c r="F3">
        <f>VLOOKUP(A3, Kickstarter!B:Q, 16,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8">
        <f>VLOOKUP(A4, Kickstarter!B:F, 5, FALSE)</f>
        <v>33.03</v>
      </c>
      <c r="F4">
        <f>VLOOKUP(A4, Kickstarter!B:Q, 16,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8">
        <f>VLOOKUP(A5, Kickstarter!B:F, 5, FALSE)</f>
        <v>44.92</v>
      </c>
      <c r="F5">
        <f>VLOOKUP(A5, Kickstarter!B:Q, 16,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8">
        <f>VLOOKUP(A6, Kickstarter!B:F, 5, FALSE)</f>
        <v>36.61</v>
      </c>
      <c r="F6">
        <f>VLOOKUP(A6, Kickstarter!B:Q, 16,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Successful U.S. Kickstarters</vt:lpstr>
      <vt:lpstr>Failed U.S. Kickstarters</vt:lpstr>
      <vt:lpstr>Successful U.S. Photobooks</vt:lpstr>
      <vt:lpstr>Failed U.S. Photobooks</vt:lpstr>
      <vt:lpstr>Successful U.S Indie Rock</vt:lpstr>
      <vt:lpstr>Failed U.S Indie Rock</vt:lpstr>
      <vt:lpstr>Parent Catagory Statistics</vt:lpstr>
      <vt:lpstr>Subcatagory Statistics</vt:lpstr>
      <vt:lpstr>Outcomes Based on Launch Date</vt:lpstr>
      <vt:lpstr>Edinburgh Research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LaFlure</cp:lastModifiedBy>
  <dcterms:created xsi:type="dcterms:W3CDTF">2017-04-20T15:17:24Z</dcterms:created>
  <dcterms:modified xsi:type="dcterms:W3CDTF">2020-04-02T00:57:02Z</dcterms:modified>
</cp:coreProperties>
</file>